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創角色須知" sheetId="1" r:id="rId4"/>
    <sheet state="visible" name="施法者創角須知" sheetId="2" r:id="rId5"/>
    <sheet state="visible" name="種族與其調整" sheetId="3" r:id="rId6"/>
    <sheet state="visible" name="世界觀" sheetId="4" r:id="rId7"/>
    <sheet state="visible" name="大陸簡史" sheetId="5" r:id="rId8"/>
    <sheet state="visible" name="基本專長" sheetId="6" r:id="rId9"/>
    <sheet state="visible" name="一般專長" sheetId="7" r:id="rId10"/>
    <sheet state="visible" name="製作專長" sheetId="8" r:id="rId11"/>
    <sheet state="visible" name="超魔專長" sheetId="9" r:id="rId12"/>
    <sheet state="visible" name="高級專長" sheetId="10" r:id="rId13"/>
    <sheet state="visible" name="傳奇專長" sheetId="11" r:id="rId14"/>
    <sheet state="visible" name="德魯伊結社" sheetId="12" r:id="rId15"/>
    <sheet state="visible" name="法師學派專精" sheetId="13" r:id="rId16"/>
    <sheet state="visible" name="術士" sheetId="14" r:id="rId17"/>
    <sheet state="visible" name="吟遊詩人特殊專長" sheetId="15" r:id="rId18"/>
    <sheet state="visible" name="牧師領域" sheetId="16" r:id="rId19"/>
    <sheet state="visible" name="特殊職業1" sheetId="17" r:id="rId20"/>
    <sheet state="visible" name="特殊職業2" sheetId="18" r:id="rId21"/>
    <sheet state="visible" name="特殊職業(武僧)" sheetId="19" r:id="rId22"/>
    <sheet state="visible" name="特殊職業(warlock)" sheetId="20" r:id="rId23"/>
    <sheet state="visible" name="狩獵任務" sheetId="21" r:id="rId24"/>
    <sheet state="visible" name="魔法物品價格表" sheetId="22" r:id="rId25"/>
    <sheet state="visible" name="詞墜(依物品分類)" sheetId="23" r:id="rId26"/>
    <sheet state="visible" name="一般詞綴" sheetId="24" r:id="rId27"/>
    <sheet state="visible" name="高階詞綴" sheetId="25" r:id="rId28"/>
    <sheet state="visible" name="素材詞綴" sheetId="26" r:id="rId29"/>
    <sheet state="visible" name="永恆聖器詞綴" sheetId="27" r:id="rId30"/>
    <sheet state="visible" name="Patch note" sheetId="28" r:id="rId31"/>
    <sheet state="visible" name="FATE特規" sheetId="29" r:id="rId32"/>
    <sheet state="visible" name="戰鬥流程" sheetId="30" r:id="rId33"/>
    <sheet state="visible" name="法師範例" sheetId="31" r:id="rId34"/>
  </sheets>
  <definedNames>
    <definedName name="table1">#REF!</definedName>
  </definedNames>
  <calcPr/>
</workbook>
</file>

<file path=xl/sharedStrings.xml><?xml version="1.0" encoding="utf-8"?>
<sst xmlns="http://schemas.openxmlformats.org/spreadsheetml/2006/main" count="5188" uniqueCount="2975">
  <si>
    <t>暗殺者協會</t>
  </si>
  <si>
    <t>確認起始配置</t>
  </si>
  <si>
    <t>法師應先決技能及應注意事項</t>
  </si>
  <si>
    <t>數值調正</t>
  </si>
  <si>
    <t>首領 往下為各大部門的部長 
分別是 暗殺 情報 執法 三大部門，然後皆有各自的詳細劃分。
其中暗殺情價碼主要由情報部門的提供為主，上至貴族、下治平民大多皆願意接單。
公認不接單的是三大議會的有席次之名的人物。</t>
  </si>
  <si>
    <t>特殊專長</t>
  </si>
  <si>
    <t>技能調整值</t>
  </si>
  <si>
    <t>CP調整</t>
  </si>
  <si>
    <t>傭兵協會</t>
  </si>
  <si>
    <t>是少數地上 地下皆有的組織，地上地下皆為同一會長。
在各地界有各地的分公會，以s aｂc d e劃分傭兵實力，同時鼓勵組成團隊進行接任務，
會介入國家戰爭（如果有國家扈用），若傭兵間有衝突大多會間給公會進行仲裁，
同時上位等級的傭兵能調查下位傭兵的資料，
下位傭兵能藉由定期給付訂金給公會避免被一定等級以上的傭兵調查資料</t>
  </si>
  <si>
    <t>盜賊協會</t>
  </si>
  <si>
    <t>最高的領袖為協會長（實為安姆飛賊之會長），  接下來即為各部部長（任務分配部 、刑罰部、資格審核部、情報交換部）
接下來是各級的成員等級劃分大師、 專家、 好手、 學徒。
同時偷竊的目標也是藉由情報交換資料為評估，
與暗殺者協會一樣不接三大議會的有席次之名的人物其擁有之物品</t>
  </si>
  <si>
    <t>安道爾</t>
  </si>
  <si>
    <t>特殊</t>
  </si>
  <si>
    <t>以奈瑟殘存的王族（自稱）作為虛位帝王，內分上下議院。
下議院遊各省人民選出，而上議院則由貴族、王室組成同時採世襲制度，下議院有實權能夠影響司法等相關事務，而上議院僅處理王族事務。
下議院實質上幾乎被法師所把持，其原由為施法者的投票與其實公民不等值，因此國家實際的政策走向與影響主要以法師所控制。
位於大陸中心的世界第一強國，奈瑟的繼承者自居，目前控有的領地與曾經的奈瑟帝國有8成相似。
有簽訂和平協約的國家為盧森堡、扶桑、烏爾諾。</t>
  </si>
  <si>
    <t>盧森堡</t>
  </si>
  <si>
    <t>精靈</t>
  </si>
  <si>
    <t>具有特殊的冰川地形及大量的針葉林地帶，是大陸上木材、紙張、天然氣及冰元素魔晶石等特殊礦產的主要出口地。
存在地域性質的凱爾特、北歐及希臘信仰，據傳言此信仰來源自其他位面，經由傳教士、牧師與德魯伊將其傳播至與原位面相似之地域。
此外因其信仰常與荒野、橡樹、雷鳴等自然萬物有著相互呼應、連結的關係，境內可以說是有著大陸上最多的德魯伊與各式結社。
魔法物品中極為特殊的流派符文刻劃也是源自此地，故吸引著大量的冒險者湧入希望能習得此技藝。
在極北之地存在禁忌之地又稱生命禁區，傳聞中任何智慧生命的踏入都會導致自身的毀滅。
其行政地區主要由信仰區域與德魯伊結社範圍劃分，該區內以民主投票方式產生行政、立法、司法人員。</t>
  </si>
  <si>
    <t>席森</t>
  </si>
  <si>
    <t>其帝國王都布魯威克以卡巴拉系統生命樹做為系統設計，其中王冠區域為皇宮之所在。
境內有相當多特殊或是唯一性質的煉金、物質轉化技術，這些技藝傳言來自機械規律界，吸引不少煉金師或是變化系法師於此駐足。
王族的血統中據傳言流著月精靈的血派，且每一任的執政領袖必為女王，執政年時間往往長達百年以上，並熱愛著音樂、藝文活動。
大陸上少數與永聚島有著長期貿易與外交來往的國家。</t>
  </si>
  <si>
    <t>普利亞</t>
  </si>
  <si>
    <t>境內的上空中有無數殘破的島嶼漂浮，其分布最高密集處為與安道爾的國境交界處，又有星空之地的別名。
國境內部有著分布不規律的特殊礦物－－以太星石，主要用於空挺及飛行的魔法物品作為核心及燃料的用途。 
因以太星石的盛產與大量開採，使飛行用具普及，導致許多傭兵團、冒險者嘗試探索漂浮於空中的島嶼及各式神秘的遺跡，甚至部分小島嶼被開發成補給地與商業城市。 
其帝國王室麥託奧拉（Meteora）自稱為星空之民、受星空祝福之人，據傳聞擁有操控天上島嶼的能力，並積極地將大量施法人才投入在以太星石的研究。</t>
  </si>
  <si>
    <t xml:space="preserve">DEX＋2、CON－1 
對附魔系法術＋5抗控 </t>
  </si>
  <si>
    <t>一級昏暗視覺
（在昏暗情況下視力為人類2倍）
一級精靈語</t>
  </si>
  <si>
    <t>扶桑</t>
  </si>
  <si>
    <t>聆聽、搜索、偵察
＋5檢定</t>
  </si>
  <si>
    <t>奉天皇為虛位元首，同時宣稱天皇為太陽神的神子，天皇之繼承人當前開放位可以為長男或是長女，以嫡長子繼承優先，若無男子繼承則為長女。
底下武官方面以幕府將軍做為統領各地軍隊的實質領袖，文職則以藤原一氏把持大部分的核心官職。
陰陽寮體系獨立於武職與文職系統外，由上至下的階級為陰陽頭、陰陽助、陰陽大允、陰陽少允、陰陽師、陰陽博士、陰陽生、陰陽得業生、直丁。
以九品法來作為推薦人才、官等的區分。
平民的翻身方法大多透過經商、從軍、晉升法術學院、陰陽寮居多數。</t>
  </si>
  <si>
    <r>
      <rPr>
        <sz val="12.0"/>
      </rPr>
      <t>先確定DM給予的起始</t>
    </r>
    <r>
      <rPr>
        <color rgb="FFCC0000"/>
        <sz val="12.0"/>
      </rPr>
      <t>CP</t>
    </r>
    <r>
      <rPr>
        <sz val="12.0"/>
      </rPr>
      <t>、</t>
    </r>
    <r>
      <rPr>
        <color rgb="FFCC0000"/>
        <sz val="12.0"/>
      </rPr>
      <t>魔法物品加值</t>
    </r>
    <r>
      <rPr>
        <sz val="12.0"/>
      </rPr>
      <t>、</t>
    </r>
    <r>
      <rPr>
        <color rgb="FFCC0000"/>
        <sz val="12.0"/>
      </rPr>
      <t>補給物品</t>
    </r>
    <r>
      <rPr>
        <sz val="12.0"/>
      </rPr>
      <t>、</t>
    </r>
    <r>
      <rPr>
        <color rgb="FFCC0000"/>
        <sz val="12.0"/>
      </rPr>
      <t>金錢</t>
    </r>
    <r>
      <rPr>
        <sz val="12.0"/>
      </rPr>
      <t>。</t>
    </r>
    <r>
      <rPr>
        <i/>
      </rPr>
      <t>注：通常起始CP為200、250、300，DM以各團所期望之難度與強度來規劃。</t>
    </r>
    <r>
      <rPr/>
      <t xml:space="preserve">
</t>
    </r>
    <r>
      <rPr>
        <sz val="12.0"/>
      </rPr>
      <t>魔法物品起始加值常規為三件，依照起始CP可劃分：200CP為＋3、＋4、＋5，250CP為＋4、＋5、＋6，300CP為＋5、＋6、＋7。
魔法物品起始加值、起始補給物品、金錢則依照DM以各團所期望之難度與強度或是個人自己撰寫之背景來進行增減。
起始魔法物品為詞綴全空可由創角色者自行配置所需之詞綴。</t>
    </r>
  </si>
  <si>
    <t>烏爾諾</t>
  </si>
  <si>
    <t>以十二個家族組成烏爾諾聯合議會，其中議員共有十二位核心議員，每個家族的族長擔任之。
主要為半身人、矮人、人類三個種族佔據大宗，各自種族各有四位核心議員，並各自占有烏爾諾的主要大城。
人類的領袖家族為麥迪契，矮人為索瑞森，半身人為翠瓦。
此國家所控有之重要海港也是位居世界之冠，藉此賺入龐大的外匯。</t>
  </si>
  <si>
    <t>托瓦</t>
  </si>
  <si>
    <t>以奧斯維克家族為領袖作為貴族領袖，其族長同時身為帝國皇帝，向下則分為貴族門閥與國務省。
貴族門閥為各貴族長子自行繼承，而國務省中核心大臣則是由皇帝所指派。
國務省又細分為皇帝幕僚、司法省、財務省、軍務省、學藝省、宮內省、內務省。
經濟上則是以魔法礦物、礦產出口聞名。
特有的制度為軍法巡迴，軍事演練和司法合一的制度。
以月為單位，國王手下的將軍輪流帶兵巡迴於各個城鎮之間，以達訓練士兵體能、作戰及展現軍勢等多重目的。
此制度同時有”巡迴法庭”功能，由將軍、隨軍法師或秘書官組成合議庭，是為特殊救濟手段。</t>
  </si>
  <si>
    <t>半精靈</t>
  </si>
  <si>
    <t xml:space="preserve">對附魔系法術＋5抗控 </t>
  </si>
  <si>
    <t>安姆</t>
  </si>
  <si>
    <t>吟遊詩人應先決技能及應注意事項</t>
  </si>
  <si>
    <t>擁有商人之地的別稱以及龐大數量的深水港，同時為世界貿易的核心之一。
社會風氣為金錢萬能，一個人的成就以其擁有的物質財富來衡量，因此金錢女神沃金於此處有著無數的信徒。
最高政治機構為六人評議會，此六人的身分為絕對機密，據傳聞其中有三人的身分是來自印闐、上下尼羅的最強家族，並以商業貴族共和治來管理此龐大的地區。
此外於宗教方面極其寬容是少數能容許邪惡陣營的神祇建設神廟公開傳教，然與此相反的是對於施法者極度的歧視，有許多地區是明令禁止施法的，
唯有蒙面巫師會的組織有特殊權限。
綜上原因，極度仇視安道爾帝國。
而安姆影賊別名盜賊協會更是安姆的重要組織，其活動範圍遍布全大陸，而非僅有安姆地區。</t>
  </si>
  <si>
    <t>構思腳色</t>
  </si>
  <si>
    <t>進行聆聽、搜索、偵查有＋5種族加值
進行交涉有＋10種族加值</t>
  </si>
  <si>
    <t>上尼羅</t>
  </si>
  <si>
    <t>－25</t>
  </si>
  <si>
    <t>為安姆帝國旗下的分區之一。</t>
  </si>
  <si>
    <t>設從四歲開始法術啟蒙教育，且成長過程無外在變因（其他職業自行帶入所要求屬性）</t>
  </si>
  <si>
    <t>構思角色背景、名字、外貌、種族（若有撰寫背景者則多給予50CP、繪畫其外貌者則多給予10CP，此由DM自行決定）
若有選非人類之種族，則進行查表扣去其起始CP。</t>
  </si>
  <si>
    <t>下尼羅</t>
  </si>
  <si>
    <t>卓爾</t>
  </si>
  <si>
    <t>DEX＋2、CON－2、CHA＋2</t>
  </si>
  <si>
    <t>印闐</t>
  </si>
  <si>
    <t>一級黑暗視力
（黑暗中可視視力為120英尺）
一級煉獄語</t>
  </si>
  <si>
    <t>決定9大數值</t>
  </si>
  <si>
    <t>博得之門</t>
  </si>
  <si>
    <t>一日一次舞光術、黑暗術、妖火術
（此法術視為施法者等級3）</t>
  </si>
  <si>
    <t>－45</t>
  </si>
  <si>
    <t>光照致盲：黑暗精靈突然暴露在光明（如陽光或日光術daylights）下會失明一輪。
接下來，只要在光照下，他在攻擊投骰，豁免，以及其他檢定上都要受－5環境減值。</t>
  </si>
  <si>
    <t>坐落於劍灣得港口城市不隸屬於任何國家的獨立城市，同時與巴爾這位神祇有著密切的關聯。
這座城池的主要掌權者為博得之門的大公爵同時身兼焰拳傭兵團的團長，因此焰拳可以視為該城池的政府，在承擔城防之餘，也會進行正常的傭兵行為。
同時這座城池的信仰主要為工藝鍛造之神貢德、好運女士泰莫拉、海洋女神安博理、生機之神晨星四教會有密切關聯，當然有各種大型宗教設施位於城中。
據傳聞中有一座通往以太深處的黑色帷幕潛藏在城裡，通過此帷幕之人將永遠無法從無盡的以太中返還。</t>
  </si>
  <si>
    <t>矮人</t>
  </si>
  <si>
    <r>
      <rPr>
        <sz val="12.0"/>
      </rPr>
      <t>擲9組4D6骰子來決定起始九大屬性數值，分別為STR（力量）、DEX（敏捷）、SKI（技巧）、CON（體質）、RES（抗力）、INT（智力：偏向IQ）、WIS（智慧：偏向EQ）、CHA（魅力）、SPI（精神）。
13其屬性調整值為0，若其增加二或是減少二的範圍內則其調整值獲得＋1或是－1。</t>
    </r>
    <r>
      <rPr>
        <i/>
      </rPr>
      <t>注：7（－3）、8（－3）、9（－2）、10（－2）、11（－1）、12（－1）、13（0）、14（1）、15（1）、16（2）、17（2）、18（3）、19（3）</t>
    </r>
    <r>
      <rPr>
        <sz val="12.0"/>
      </rPr>
      <t xml:space="preserve">
將九大屬性調整整值進行加總，若總和超過10，則每多一扣去其10點起始CP；若低於10，則每少一增加其10點起始CP。</t>
    </r>
    <r>
      <rPr/>
      <t xml:space="preserve">
</t>
    </r>
    <r>
      <rPr>
        <i/>
      </rPr>
      <t>注：起始4D6之隨機值，我個人是隨意玩家分配，同時可以重新骰任意次數（但可以由DM自行決定）</t>
    </r>
  </si>
  <si>
    <t>賽爾紅袍協會</t>
  </si>
  <si>
    <t>CON＋2、CHA－2
對抗毒檢定＋10加值</t>
  </si>
  <si>
    <t>奧術知識（知識）難度2</t>
  </si>
  <si>
    <t>計算技能判定數值</t>
  </si>
  <si>
    <t>紅袍巫師期最早成立目的為反抗神明統治，為八位首席法師共同組成並決定整個賽爾地區整體的政策走向。
目前位於安道爾境內的塞爾省，具有特殊的政治地位，類似國中國的行政獨立個體，亦即有獨立的行政、立法、司法體系，每年僅需向安道爾繳交特定稅收。
八位首席的頭銜與八大派系是相互對應，此外紅袍首席可以與安道爾帝國魔法學院的八位席位相互兼任。
每一位首席可以說是該學派內最出類拔萃的專精法師，且任期並無限制。
而首席們本身並不直接參與賽爾領地內的政事，而是會選拔出總督執行政務，並為紅袍巫師會來服務。
賽爾境內所有的機關皆為紅袍巫師協會服務，因此是允許經過契約自由而達成的奴隸協約。</t>
  </si>
  <si>
    <t>一級熟悉岩石
一級下盤鞏固
一級矮人語</t>
  </si>
  <si>
    <t>吟遊知識（知識）難度2 含括地方知識、部分歷史知識、部分地理知識</t>
  </si>
  <si>
    <t>幻夢境</t>
  </si>
  <si>
    <t>以法師為例</t>
  </si>
  <si>
    <t>－35</t>
  </si>
  <si>
    <t>熟悉岩石：對於岩石相關的估價、搜索、手藝有＋10加值。
下盤鞏固：在地面遭受衝撞、摔拌進行閃避檢定時有＋10加值。</t>
  </si>
  <si>
    <t>半身人</t>
  </si>
  <si>
    <t>所需年歲</t>
  </si>
  <si>
    <t>DEX＋2、STR－2</t>
  </si>
  <si>
    <t>一級災禍躲避
一級矮人語或侏儒語或地精語</t>
  </si>
  <si>
    <t>進行聆聽、攀爬、跳躍、潛行
有＋5種族加值</t>
  </si>
  <si>
    <t>災禍躲避：抗噴吐、抗控制、抗毒素＋5加值</t>
  </si>
  <si>
    <r>
      <rPr/>
      <t>該特殊位面如同薄膜般覆蓋在主物質位面上，故其內部景觀造物、物理法則、法術規則皆與主位質位面無限的逼近。且與主物質位面的有智生物之夢境相互連結。
玩家身上所持有的物品、魔法物品、負面狀態、正面增益皆會形成擬似體逾半位面中，</t>
    </r>
    <r>
      <rPr>
        <b/>
        <color rgb="FFFF0000"/>
      </rPr>
      <t>此外此區域的時間流速為主物質位面的7倍</t>
    </r>
    <r>
      <rPr/>
      <t>，且日夜為該位面中多數人的意志進行決定。
特殊規則：玩家於此地死亡則會立即從幻夢境中躍離，每死亡一次則承受SPI－1的負面減值。
玩家於長休息時休眠進入此位面進行活動，則本體於主位面則無法獲得長休息。
玩家於此位面獲得之非物質損益效果皆會複製至主物質位面。（注：物質的損益如：斷肢、自殘等，則由強韌檢定改成精神檢定，在主物質位面的精神仍有可能造成恆久性的精神傷害。）
玩家於該位面中仍會有飢餓、疲累等身理負面狀態，若於該位面因死亡以外的方式失去意識，仍會困於幻夢境中。
玩家若欲離開該位面，則需在幻夢境中有意識的情況進行脫離，每次脫離所消耗時間為精神數值/SP 分鐘數（最低為1）。
玩家可以藉由於幻境中進行長休息回復擬似體之HP、SP與專長此用次數。
玩家所持有之一次消耗型物品，於幻夢境中僅能再現其物理特徵，但效用則無法作用。（一次性消耗物品舉例：食物、水、卷軸、藥水等等）
若要重現一次性消耗性物品，則該物品須具有夢境浸染之特性，此類物品之價格皆為正常物品之兩倍，具有夢境浸染特性之物品效果於主物質位面僅具有一半之效益。
玩家潛入幻夢境中位置大致於等於主位置位面之位置。</t>
    </r>
  </si>
  <si>
    <t>半獸人</t>
  </si>
  <si>
    <t>黑魔導（感知）難度1</t>
  </si>
  <si>
    <t>表演（交涉）難度1</t>
  </si>
  <si>
    <t>STR＋2、INT－2、CHA－2</t>
  </si>
  <si>
    <t>INT基礎值</t>
  </si>
  <si>
    <t>一級黑暗視覺
（在黑暗中的勢力範圍是60英尺）
一級獸人語</t>
  </si>
  <si>
    <t>一環</t>
  </si>
  <si>
    <t>極樂佛門</t>
  </si>
  <si>
    <t>－15</t>
  </si>
  <si>
    <t>二環</t>
  </si>
  <si>
    <t>獸人血統：所有種族相關的效應，半獸人皆為獸人。</t>
  </si>
  <si>
    <t>由正統佛門轉化過來的組織，可以說是扭曲了佛門既有的善惡輪迴觀念，該派系為守序邪惡。
傳言創始人始自正統佛門中的一小派系，因遭逢大變而徹底改變既有的善惡觀念，代號為人間地藏。
本門派的口號為人間不空，誓不成佛！
核心概念為人生來多疾苦，通過讓人不在誕生於世，從而免受輪迴之苦。因此，要避免生命誕生於世間最好的方法就是節育，倘若不幸懷孕，則需要靠本門的修行者懷著慈悲之心將該生命墮胎。</t>
  </si>
  <si>
    <t>三環</t>
  </si>
  <si>
    <t>侏儒</t>
  </si>
  <si>
    <r>
      <rPr>
        <sz val="12.0"/>
      </rPr>
      <t>將九大屬性數值與其各自調整值進行加總計算出戰鬥、運動、操作、感知、知識、交涉，六種主要各式技能判定之數值。</t>
    </r>
    <r>
      <rPr/>
      <t xml:space="preserve">
</t>
    </r>
    <r>
      <rPr>
        <i/>
      </rPr>
      <t>注：戰鬥為DEX＋SKI＋STR，運動為DEX＋SKI＋CON，操作為INT＋SKI＋WIS，感知為INT＋RES＋SPI，知識為（INT＋WIS）×1.5，交涉為CHA＋WIS＋SPI。
注：專長表中之各式技能主要依照這六種類別進行分類，若技能需要進行檢定則多半為基礎數值之分類加上技能表中之敘述。EX.若自身有將擅長鎧甲點至等級3，則進行戰鬥時減少物理傷害的擅長鎧甲檢定時，
依照其敘述可得知檢定為戰鬥數值＋3×10。</t>
    </r>
  </si>
  <si>
    <t>INT＋2</t>
  </si>
  <si>
    <t>四環</t>
  </si>
  <si>
    <t>昏暗視覺
一級侏儒語</t>
  </si>
  <si>
    <t>閃避＋20
聆聽＋10</t>
  </si>
  <si>
    <t>五環</t>
  </si>
  <si>
    <t>－30</t>
  </si>
  <si>
    <t>六環</t>
  </si>
  <si>
    <t>計算抗性判定數值</t>
  </si>
  <si>
    <t>每日一次 舞光術 幻音術 魔法技倆 （耗SP）
每日一次動物交談（耗SP）</t>
  </si>
  <si>
    <t>黑魔力（感知）難度1</t>
  </si>
  <si>
    <t>提夫林</t>
  </si>
  <si>
    <t>樂曲寫作（知識）難度1</t>
  </si>
  <si>
    <t>INT＋1、CHA＋1</t>
  </si>
  <si>
    <r>
      <rPr>
        <sz val="12.0"/>
      </rPr>
      <t xml:space="preserve">將九大屬性數值與其各自調整值進行加總計算出抗毒素、抗控制、抗轉化、抗噴吐、抗魔法，五種主要抗性之判定數值。
</t>
    </r>
    <r>
      <rPr>
        <i/>
      </rPr>
      <t>注：抗毒素為RES＋CON，抗控制為RES＋WIS，抗轉化為RES＋RES，抗噴吐為RES＋DEX，抗魔法為RES＋INT。</t>
    </r>
  </si>
  <si>
    <t>黑暗視覺
一級煉獄語</t>
  </si>
  <si>
    <t>計算特殊判定數值</t>
  </si>
  <si>
    <t>火炕＋5</t>
  </si>
  <si>
    <t>不可能</t>
  </si>
  <si>
    <r>
      <rPr>
        <sz val="12.0"/>
      </rPr>
      <t>將九大屬性數值進行計算，來得出強韌、精神、靈魂，三種特殊判定之數值。（不計屬性調整值）</t>
    </r>
    <r>
      <rPr/>
      <t xml:space="preserve">
</t>
    </r>
    <r>
      <rPr>
        <i/>
      </rPr>
      <t>注：強韌為CON×5，精神為RES×5，靈魂為SPI×5。</t>
    </r>
  </si>
  <si>
    <t>每日一次 黑暗術（耗SP）
每日一次地獄懲戒（耗SP）
（此法術是為施法者等級3）</t>
  </si>
  <si>
    <t>法術位（法術格）=自身環數×2＋INT調整值＋魔法物品變動值＋技能變動值</t>
  </si>
  <si>
    <t>龍裔</t>
  </si>
  <si>
    <t>法術位（法術格）=自身環數×2＋CHA調整值＋魔法物品變動值＋技能變動值</t>
  </si>
  <si>
    <t>STR＋2、CHA＋1</t>
  </si>
  <si>
    <t>一級噴吐武器
一級龍語</t>
  </si>
  <si>
    <t>傷害抵抗＋10
（根據你選擇的龍族血脈來決定）</t>
  </si>
  <si>
    <t>－60</t>
  </si>
  <si>
    <t>分配專長</t>
  </si>
  <si>
    <t>當你使用噴吐武器後，需經過短休息或常休息回復1次使用次數。
龍族血脈（五色龍、金屬龍中擇一）
噴吐武器：依據血脈的不同進行線形或錐狀的噴吐，並決定傷害的類型。
對沒有過對抗的敵方造成每等級2D6傷害，使用次數為此技能等級。</t>
  </si>
  <si>
    <t>德魯伊應先決技能及應注意事項</t>
  </si>
  <si>
    <t>吸血鬼（該隱一族）</t>
  </si>
  <si>
    <r>
      <rPr>
        <sz val="12.0"/>
      </rPr>
      <t>查閱專長表，開始消耗CP來獲得或是提升技能等級。</t>
    </r>
    <r>
      <rPr/>
      <t xml:space="preserve">
</t>
    </r>
    <r>
      <rPr>
        <i/>
      </rPr>
      <t xml:space="preserve">注：CP消耗公式為 2^（等級） </t>
    </r>
    <r>
      <rPr/>
      <t>×</t>
    </r>
    <r>
      <rPr>
        <i/>
      </rPr>
      <t>技能難度 ，以難度1的技能為例 ：等級一 （2）、等級二（4）、等級三（8）、等級四（16）、等級五（32）。假設一位玩家將武器使用（長劍，難度1）學習到等級3，則消耗（2＋4＋8）×1=14點CP
較特別的是等級0 可藉由只學習等級0來避免需要該技能判定時的20%減值，計算方式同上方公式所寫。
除一開始之創角外，在跑團中幾乎所有的新技能學習或是提升技能等級都是必須消耗時間、金錢（花錢找老師）、CP，麻煩各自角色要妥善利用幕間時間。</t>
    </r>
  </si>
  <si>
    <t>牧師應先決技能及應注意事項</t>
  </si>
  <si>
    <t>計算獎勵HP/SP</t>
  </si>
  <si>
    <t>CHA＋1
起始生命加CON調整數D12</t>
  </si>
  <si>
    <t>一級吸血
一級魔眼支配
一級轉變型態
氣體型態
該隱血脈改造</t>
  </si>
  <si>
    <r>
      <rPr>
        <sz val="12.0"/>
      </rPr>
      <t>開始計算獎勵HP與獎勵SP，並將其計算入基礎HP與SP</t>
    </r>
    <r>
      <rPr/>
      <t xml:space="preserve">
</t>
    </r>
    <r>
      <rPr>
        <i/>
      </rPr>
      <t>注：獎勵進戰CP為：當你進戰相關技能投資達10CP時送1d8HP＋1d4SP ，達30CP時獎勵2d8HP＋2d4SP，達70CP時送 3d8HP＋3d4SP，達150CP時送4d8HP＋4d4SP，達300CP時獎勵5d8HP＋5d4SP，達620CP時獎勵6d8HP＋5d4SP  達1020CP時獎勵7d8HP＋6d4SP 
        獎勵法術CP修正為：當你法術相關技能投資達10CP時送1d8SP＋1d4HP ，達30CP時獎勵2d8SP＋2d4HP，達70CP時送 3d8SP＋3d4HP，達150CP時送4d8SP＋4d4HP，達300CP時獎勵5d8SP＋5d4HP，達620CP時獎勵6d8SP＋5d4HP
        EX.你起始創角消耗在進戰相關之CP達250CP，法術相關之CP達30CP，則獎勵總骰為4d8HP＋4d4SP（進戰）＋2d8SP＋2d4HP（法術），若你日後跑團中持續投資近戰相關之技能到了320CP，則能多丟獎勵1d8HP＋1d4SP。</t>
    </r>
  </si>
  <si>
    <t>冰抗＋ 5
電抗＋5
蛛行</t>
  </si>
  <si>
    <t>配置額外HP/SP</t>
  </si>
  <si>
    <t>－85</t>
  </si>
  <si>
    <r>
      <rPr>
        <sz val="12.0"/>
      </rPr>
      <t xml:space="preserve">轉換方式為在基礎HP的兩倍內為1點CP換1點HP，兩倍到三倍內為2點CP換1點HP，三倍到四倍內為3點CP換一點HP，依此類推。
在基礎SP的兩倍內為1點CP換1點SP，兩倍到三倍內為2點CP換1點SP，三倍到四倍內為3點CP換一點SP，依此類推。
</t>
    </r>
    <r>
      <rPr/>
      <t xml:space="preserve">  </t>
    </r>
    <r>
      <rPr>
        <i/>
      </rPr>
      <t xml:space="preserve"> EX.當前基礎HP為30，則30~60HP內為1點CP換1點HP，60~90HP為2點CP換1點HP，90~120HP為3點CP換一點HP。
   注：基礎HP=CON＋CON調整值＋獎勵進戰CP＋獎勵法術CP＋專長表之技能＋魔法物品之詞綴 / 基礎SP=RES＋RES調整值＋獎勵進戰CP＋獎勵法術CP＋專長表之技能＋魔法物品之詞綴</t>
    </r>
  </si>
  <si>
    <t>其他</t>
  </si>
  <si>
    <t>一級吸血：只要成功擒抱住對手，吸血鬼便可以用獠牙從活物身上吮吸血液，
只要它壓制住對手，它便可以開始吸血，這會每輪造成1d4點體質吸取，
每一次吸血攻擊成功，吸血鬼都可以得到5點臨時生命值。
一級魔眼支配：通過看著對手的眼睛來擊垮對手的意志，
這類似於凝視攻擊，不過吸血鬼必須使用一個標準動作，
只是草草看一眼並不能發揮作用，
任何目標必須通過一個抗控制豁免檢定（'抗控制－（此技能等級＋CHA調整值）×5，
失敗則影響一般落入吸血鬼的控制．此能力作用範圍20＋此技能等級×10英尺。
一級轉變型態：以一個標準動作，吸血鬼可以變成蝙蝠，兇暴蝙蝠，狼或兇暴形態．
當處在轉變形態時，吸血鬼將失去揮擊攻擊和支配能力，
但它將得到新形態所提供的天生武器和特殊攻擊．
它將保留在該形態知道變成一個新的形態或下一次日出。
氣體型態：以一個標準動作，吸血鬼可以任意轉變為氣態形體，
效果如同同名法術，但其可以一直保持氣態形體並獲得20英尺飛行速度，機動性完美。
該隱血脈改造：你不受吸血鬼種族的負面詛咒引響。</t>
  </si>
  <si>
    <t>在跑團過程中，一點CP可以做為除卻劇情骰、寶藏骰以外的一次重骰機會。</t>
  </si>
  <si>
    <t>神魔裔
（潘神之子）</t>
  </si>
  <si>
    <t>CHA＋2</t>
  </si>
  <si>
    <t>等級</t>
  </si>
  <si>
    <t>自然知識（知識）難度2</t>
  </si>
  <si>
    <t>一級黑暗視覺
（在黑暗中的視力範圍是60英尺）
一級喚醒心靈
一級扭曲心靈</t>
  </si>
  <si>
    <t>CP總數(施法或者近戰)</t>
  </si>
  <si>
    <t>抗控制＋10</t>
  </si>
  <si>
    <t>－70</t>
  </si>
  <si>
    <t>宗教知識（知識）難度2</t>
  </si>
  <si>
    <t>一級喚醒心靈：你的異界知識賦予了你接觸其他生物心靈的能力。
你可以和此技能等級×15英尺內並處於你視線范圍中的生物通過心靈感應的方式交談。
你不必須要和該生物會同樣的語言才能使其理解你通過心靈感應所傳達的話語，但它至少要可以理解一種語言。
一級扭曲心靈：當你被作為附魔系法術為目標或是對抗抗心靈法數時，檢定時或得此技能等級×15之加值。</t>
  </si>
  <si>
    <t>神魔裔
（烏波=薩斯拉的禁忌之子）</t>
  </si>
  <si>
    <t>CON+1、CHA+1</t>
  </si>
  <si>
    <t>受到物理傷害半減
受到火焰傷害 1.5 倍
自由呼吸
黏菌性質1級
蛛行</t>
  </si>
  <si>
    <t>抗轉化+10</t>
  </si>
  <si>
    <t>自然神術（交涉）難度2</t>
  </si>
  <si>
    <t>黏菌性質:可將軀體的一部份在以自身為中心爆發此技能等級*10尺的範圍內，
若因外部因素或自身效果造成自我分離，可以依據分離的軀體重量，在一定的輪數內黏回本體。
(輪數需求為[分離總重量/5kg(該值無條件進位)]-此技能等級)
在軀體分離的輪數內，自身的運動檢定、戰鬥檢定承受[分離總重量/5kg(該值無條件進位)]*10的減值</t>
  </si>
  <si>
    <t>神術（交涉）難度2</t>
  </si>
  <si>
    <t xml:space="preserve"> 原初-星之幼體 </t>
  </si>
  <si>
    <t>CON+1、RES+1、CHA+1</t>
  </si>
  <si>
    <t>受到物理傷害半減
初始的神化
不屈意志1級</t>
  </si>
  <si>
    <t>抗毒素+5
抗控制+5
抗轉化+5
抗噴吐+5
抗魔法+5</t>
  </si>
  <si>
    <t>法術位（法術格）=自身環數×2＋SPI調整值＋魔法物品變動值＋技能變動值</t>
  </si>
  <si>
    <t>劇情取得</t>
  </si>
  <si>
    <t>初始的神化:你不受除了賜予你血脈的神性正面神術效果影響，但仍需承受其他神術的負面效果影響。
每日能將RES調整值次數的法術或類法術效果視為神術。
一日7次，當你承受負面的神術效果或承受傷害時，你進行一次羽化檢定。</t>
  </si>
  <si>
    <t>邪術師應先決技能及應注意事項</t>
  </si>
  <si>
    <t>術士應先決技能及應注意事項</t>
  </si>
  <si>
    <t>魔能知識（知識）難度2</t>
  </si>
  <si>
    <t>魔能施法（感知）難度2</t>
  </si>
  <si>
    <t>血脈呼喚(交涉)難度2</t>
  </si>
  <si>
    <t>總施法者等級</t>
  </si>
  <si>
    <t>本身環數×3＋（其他技能專長＋其他裝備所造成的變動值），適用於各法術中</t>
  </si>
  <si>
    <t>施法檢定</t>
  </si>
  <si>
    <t>施法主屬性（法師看感知、牧師看交涉、德魯伊看交涉、吟遊看交涉、邪術師看感知、術士看交涉）＋10×（總施法者等級/3）－連續施法懲罰－此次施法環數×10</t>
  </si>
  <si>
    <t>連續施法懲罰</t>
  </si>
  <si>
    <t>上個動作為成功施法時則觸發，連續施法懲罰=上個法術施法環數10，此減值會連續累算。</t>
  </si>
  <si>
    <t>法術環數</t>
  </si>
  <si>
    <t>占用自身法術位（法術格）數，若自身法術位不足的情況則無法進行施法。</t>
  </si>
  <si>
    <t>法術消耗SP</t>
  </si>
  <si>
    <t>法術環數＋超魔專長的數量＋特殊施法技能的變動值</t>
  </si>
  <si>
    <t>起始法術取得與記憶法術位</t>
  </si>
  <si>
    <t>起始角色最高環數，該法術拿三種並取得記憶法術位三格，每往下一環則多拿三種法術與記憶法術位三格。</t>
  </si>
  <si>
    <t>記憶法術更換</t>
  </si>
  <si>
    <t>在經過長休息後，可以將記憶法術位與已抄寫至自身法術書的法術自行更換。</t>
  </si>
  <si>
    <t>注：德魯伊神術與牧師神術皆是到該環則自動習得該環所有的基礎法術，若利用專長升階或是萬法大全之額外法術仍需要法術書來輔佐。</t>
  </si>
  <si>
    <t>法術之法術位消耗</t>
  </si>
  <si>
    <t>注：法術位與記憶法術位兩者為不同的事物</t>
  </si>
  <si>
    <t>ˇ</t>
  </si>
  <si>
    <t>神治紀元</t>
  </si>
  <si>
    <t>史前</t>
  </si>
  <si>
    <t>低等神力與半神能進入主位面、史料不齊全。
奈瑟帝國的崩毀為動盪紀元的開始。</t>
  </si>
  <si>
    <t>大陸曆起始</t>
  </si>
  <si>
    <t>動盪紀元</t>
  </si>
  <si>
    <t>第一次魔網崩毀（原因不明）、有神格者皆無法進入主位面。</t>
  </si>
  <si>
    <t>200~300年間</t>
  </si>
  <si>
    <t>第一次全大陸戰爭引爆，時點有爭議。</t>
  </si>
  <si>
    <t>晨曦紀元</t>
  </si>
  <si>
    <t>500年</t>
  </si>
  <si>
    <t>魔導學院、鍊金議會、萬神殿建立，並著手修復、梳理魔網。</t>
  </si>
  <si>
    <t>700年</t>
  </si>
  <si>
    <t>大陸魔網修復完畢，全大陸混戰終結，三大議會開始發行世界貨幣。
世界貨幣之保證與穩定為沃金教會負責。</t>
  </si>
  <si>
    <t>800年</t>
  </si>
  <si>
    <t>祈願術發明，確立傳奇法術的分級。</t>
  </si>
  <si>
    <t>972年</t>
  </si>
  <si>
    <t>暗殺者協會、傭兵公會、吟遊詩人公會等大陸團體開始陸續成立。</t>
  </si>
  <si>
    <t>1000年</t>
  </si>
  <si>
    <t>現今公國的勢力大致劃分完畢（依據大陸戰後和平協約）
安姆帝國與安道爾王國例外。</t>
  </si>
  <si>
    <t>黑暗紀元</t>
  </si>
  <si>
    <t>1500年</t>
  </si>
  <si>
    <t>第二次全大陸戰爭爆發（涉及黑暗種族）。
同時第一次血戰牽涉到主位面。
並有多明納里亞與非瑞克西亞位面勢力介入。</t>
  </si>
  <si>
    <t>1650年</t>
  </si>
  <si>
    <t>魔網損毀，隔年三大議會全面介入戰爭。</t>
  </si>
  <si>
    <t>1670年</t>
  </si>
  <si>
    <t>人類方內戰終結。</t>
  </si>
  <si>
    <t>1700年</t>
  </si>
  <si>
    <t>第二次全大陸戰爭終結。</t>
  </si>
  <si>
    <t>1710年</t>
  </si>
  <si>
    <t>黑暗種族和平協約確立並開始執行。</t>
  </si>
  <si>
    <t>1750年</t>
  </si>
  <si>
    <t>黑暗精靈與部分黑暗種族選擇放逐至深淵位面。</t>
  </si>
  <si>
    <t>輝光紀元</t>
  </si>
  <si>
    <t>1900年</t>
  </si>
  <si>
    <t>大陸魔網再次修復完畢。</t>
  </si>
  <si>
    <t>2000年</t>
  </si>
  <si>
    <t>傳奇法術限制條約。
（僅為高階施法者知曉）</t>
  </si>
  <si>
    <t>2109年</t>
  </si>
  <si>
    <t>黑暗地下城市塔墓爾建設開始。</t>
  </si>
  <si>
    <t>2119年</t>
  </si>
  <si>
    <t>塔墓爾建設完成，血族等黑暗種族遷入。</t>
  </si>
  <si>
    <t>2200年</t>
  </si>
  <si>
    <t>星界正式公開發現，明面宣告確認主位面附近的6個半位面。</t>
  </si>
  <si>
    <t>2530年</t>
  </si>
  <si>
    <t>由三大議明面宣告會攻下6個半位面，並開始統治半位面。</t>
  </si>
  <si>
    <t>3107年</t>
  </si>
  <si>
    <t>十大公國聯盟建立。</t>
  </si>
  <si>
    <t>3240年</t>
  </si>
  <si>
    <t>三大議會再次鞏固主位面的空間屏障工程（非公開情報）。</t>
  </si>
  <si>
    <t>3442年</t>
  </si>
  <si>
    <t>第三次大陸戰爭，十大公國彼此結盟並爆發戰爭。</t>
  </si>
  <si>
    <t>3520年</t>
  </si>
  <si>
    <t>三大議會介入、調停戰爭。</t>
  </si>
  <si>
    <t>3522年</t>
  </si>
  <si>
    <t>第三次大陸戰爭終結。</t>
  </si>
  <si>
    <t>3525年</t>
  </si>
  <si>
    <t>戰後協約簽訂完畢。</t>
  </si>
  <si>
    <t>3710年</t>
  </si>
  <si>
    <t>三大議會開始淡出視野，並幾乎不介入公國事務。</t>
  </si>
  <si>
    <t>3980年</t>
  </si>
  <si>
    <t>該隱一族與人類取得協議可重新行走於地面上。</t>
  </si>
  <si>
    <t>4001年</t>
  </si>
  <si>
    <t>新人造位面起源誕生後隨即消失。</t>
  </si>
  <si>
    <t>4002年</t>
  </si>
  <si>
    <t>三巨頭聖者、銜尾蛇、世界消失，三大議會群龍無首。
晨星成為新興弱等神力、劍塚於扶桑公國誕生。
艾莉絲教會開始被大力推廣。</t>
  </si>
  <si>
    <t>4100年</t>
  </si>
  <si>
    <t>三大議會內亂並宣告封閉。</t>
  </si>
  <si>
    <t>4500年</t>
  </si>
  <si>
    <t>陰影城從陰影位面遷移至位面並墜入扶桑公國。</t>
  </si>
  <si>
    <t>4505年</t>
  </si>
  <si>
    <t>萬神殿率先重啟。</t>
  </si>
  <si>
    <t>4507年</t>
  </si>
  <si>
    <t>魔導學院接著重啟。</t>
  </si>
  <si>
    <t>4508年</t>
  </si>
  <si>
    <t>煉金議會最後宣告重啟、MIB部門成立、幻夢境誕生。</t>
  </si>
  <si>
    <t>4510年</t>
  </si>
  <si>
    <t>龍戰發生。</t>
  </si>
  <si>
    <t>4520年</t>
  </si>
  <si>
    <t>約翰學院成立。</t>
  </si>
  <si>
    <t>4530年</t>
  </si>
  <si>
    <t>龍戰終結。
公國簽署戰後條款。</t>
  </si>
  <si>
    <t>所需CP計算方式</t>
  </si>
  <si>
    <t>學習技能所需時間與金錢</t>
  </si>
  <si>
    <t>技能CP消耗計算公式為  2^（等級） × 技能難度。
以難度1的技能為例，等級1 是 2，等級2 是 4，等級3 是 8，以此類推。
特別的是，等級0 可以避免在該技能判定時的 20% 減值，計算方式同樣適用上述公式。</t>
  </si>
  <si>
    <t>學習技能的時間計算如下：
● 難度3以下：時間 = 消耗總CP數 × 0.5 周
● 難度4以上：時間 = 消耗總CP數 × 難度 × 1 周（或 2 周）
● 書籍自學（僅適用難度3以下）：時間 = 消耗總CP數 × 1 周
● 忘記技能的時間 = 學習該技能時間的一半
學習技能的總金額計算如下：
● 難度3以下：總金額 = 全部所花周數 × 10 金幣 × 難度
● 難度4以上：總金額 = 全部所花周數 × 10 金幣 × 難度^2</t>
  </si>
  <si>
    <t>專長</t>
  </si>
  <si>
    <t>分類</t>
  </si>
  <si>
    <t>難度</t>
  </si>
  <si>
    <t>效果</t>
  </si>
  <si>
    <t>脫逃術</t>
  </si>
  <si>
    <t>戰鬥/運動</t>
  </si>
  <si>
    <t>每等級上升10%判定成功率，本技能可掙脫鐐銬、穿越狹小空間、或擺脫擒抱與束縛等。
繩索：人物的「脫逃術」須和對方的「繩技」進行對抗檢定。
由於捆綁比掙脫容易，對方的「繩技」檢定有＋50 加值。
狹小空間：狹小空間是指人物頭部可穿越，但肩膀過不去的地方。
　　　　　若該空間為長形（例如煙囪），DM 可裁定人物須進行多次「脫逃術」檢定。人物無法穿越頭部過不去的空間。
擒抱：人物可使用「脫逃術」與對方的擒抱進行對抗檢定，檢定成功便可擺脫擒抱或受壓制的狀況（擺脫壓制後，成為擒抱狀態）。
　　　從繩索、鐐銬、或其他束縛（從擒抱中脫逃除外）脫逃約耗費1分鐘。
　　　從網子、法術「活化繩」、「命令植物」、「操控植物」、或「糾纏術」中脫逃屬於整輪動作。
　　　擺脫擒抱或受壓制的脫逃為標準動作。
穿越狹小空間耗費1 分鐘或更長的時間，視該空間之長度而定。
若人物「脫逃術」的技能級數大於等於2，則進行與捆縛相關之「繩技」檢定時，有＋10加值。
若人物「繩技」的技能級數大於等於2，則進行與繩索相關之「脫逃術」檢定時，有＋10加值。</t>
  </si>
  <si>
    <t>騎術</t>
  </si>
  <si>
    <t>每等級上升10%判定成功率，此技能可騎乘座騎，可能是馬、騎乘用犬、獅鷲、龍、或其他適於騎乘之生物。
若人物嘗試騎乘不適於騎乘之生物（例如大部分的二足生物），則檢定有－25 減值。
一般騎術動作不須檢定，人物可毫無困難地套鞍、上座騎、騎乘、和下座騎。然而，某些騎術動作須進行檢定。
若座騎未佩鞍座，則「騎術」檢定有－25減值。
若座騎佩上軍用鞍座（132 頁），則避免摔落之「騎術」檢定有＋10環境加值。</t>
  </si>
  <si>
    <t>平衡感</t>
  </si>
  <si>
    <t>運動</t>
  </si>
  <si>
    <t>每等級上升10%判定成功率，當人物走索、窄梁、突出岩石、或穿越凹凸不平的地面時，本技能可使其保持平衡。
若檢定成功，人物能以正常速度的一半，在該地面移動1 輪。
若檢定失敗，但檢定結果沒過20，則人物1 輪無法移動。
若檢定結果沒過25則摔倒。</t>
  </si>
  <si>
    <t>攀爬</t>
  </si>
  <si>
    <t>每等級上升10%判定成功率，：若檢定成功，人物可在斜坡、牆壁、或其他傾斜面（甚至有握把的天花板）以正常速度1/4 往上下左右移動。
斜坡為傾斜60 度以下的斜面，牆壁則為傾斜60 度以上的斜面。
若「攀爬」檢定失敗，但檢定結果若沒過20，則人物停在原處。若檢定結果沒過25以上，則從目前所在位置摔下。
使用攀爬工具可讓檢定有＋10環境加值。判定難度和攀爬狀況有關。</t>
  </si>
  <si>
    <t>躲藏</t>
  </si>
  <si>
    <t>每等級上升10%判定成功率，本技能可讓人物藏於陰影而不易被察覺，也可藉樹叢的掩護悄悄接近建築物，或在熱鬧的街上暗中跟隨某人。
「躲藏」須和任何可能發現者的「偵察」進行對抗檢定。
「躲藏」時若以正常速度的一半移動，對檢定無不良影響。
若以正常速度移動，則「躲藏」檢定有－25減值。
攻擊、奔跑、或衝鋒中的人物幾乎不可能躲藏（－100減值）。不論有心或無意，若有人注意到你，就無法使用「躲藏」。
你可以嘗試繞過轉角到他人看不到的地方，再進行「躲藏」檢定。
儘管如此，其他人還是可能知道你的去向。若注意到你的人暫時分心（例如使用「唬騙」），便可嘗試進行「躲藏」。
若其他人的注意力從你身上轉移到別處，且附近有地方可供躲藏，也可嘗試使用本技能（一般而言，躲藏地點必須在「躲藏」技能級數x5英尺的範圍內）。
儘管如此，由於得快速移動，該狀況之「躲藏」檢定有－50減值。</t>
  </si>
  <si>
    <t>潛行</t>
  </si>
  <si>
    <t>每等級上升10%判定成功率。
使用本技能可無聲無息地接近敵人，或悄悄溜走。
「潛行」須和任何可能發現者的「聆聽」進行對抗檢定。
「潛行」時若以正常速度的一半移動，對檢定無不良影響。
若以正常速度移動，則「潛行」檢定有－25減值。
奔跑或衝鋒中的人物幾乎不可能潛行（－100 減值）。在容易發出聲響的地表（例如濕地或灌木叢）移動很難潛行。</t>
  </si>
  <si>
    <t>跳躍</t>
  </si>
  <si>
    <t>每等級上升10%判定成功率，本技能可跳過陷坑、圍籬，或接觸低垂的樹枝。
「跳躍」檢定也和人物速度相關。
若人物 DEX 調整為＋1（未著防具的人類）或技能等級超過3，則檢定不用加入速度相關的調整值。
若人物 DEX 調整超過＋1，則有＋20加值；若人物DEX調整低於＋1，則有－30減值。
此處的「跳躍」檢定難度均假設人物起跳前至少有20英尺的直線助跑空間。若沒有，則難度加倍。
擁有「跳躍」技能的人物，「跳躍」檢定成功表示人物以雙腳落地。
進行未受訓「跳躍」檢定的人物，若檢定結果沒過25，表示人物以倒地姿勢落地。
跳遠：跳遠為水準跳躍，可越過斷崖或溪流等間隙。
　　　人物到達水準跳躍距離一半時，也到達垂直距離最高點（為水準跳躍距離的1/4）。
　　　若檢定成功，表示人物於間隙遠邊以雙腳落地。
　　　若檢定失敗，但檢定結果沒過20，表示跳躍距離不足。
　　　此時，若人物通過抗噴檢定，即可攀住間隙遠邊邊緣。之後若再通過「攀爬」檢定，即可抵達遠邊。
跳高：跳高為垂直跳躍，可抵達高處或攀住頭上的東西（如樹枝），檢定難度為欲跳躍距離x4。
　　　檢定成功表示人物跳躍距離足夠。若「跳躍」檢定失敗，表示人物跳躍距離不足，又回到起跳點。
　　　和跳遠相同，若無20 英尺助跑空間，則難度加倍。
擁有專長「跑步」的人物，進行含助跑的「跳躍」檢定有＋10加值。
進行「跳躍」檢定時，半身人有＋10種族加值。半身人身手俐落。
擁有專長「雜耍」的人物，進行「跳躍」檢定有＋10加值。</t>
  </si>
  <si>
    <t>游泳</t>
  </si>
  <si>
    <t>每等級上升10%判定成功率，同時每上升一級會追加5英尺的游泳移動距離，本技能可讓陸棲生物游泳、潛水、或避開水中障礙。
在水中，人物須每輪進行「游泳」檢定。
若檢定成功，表示人物可以正常速度的1/4游泳。
若檢定失敗，且檢定結果沒過20，表示人物該輪無法在水中移動。
若檢定結果沒過25，表示人物沈到水面下。</t>
  </si>
  <si>
    <t>翻滾</t>
  </si>
  <si>
    <t>每等級上升10%判定成功率，同時翻滾時的移動格數＋5英尺。
本技能可嘗試俯衝、側翻、與前後翻等動作。人物可緩和墜落力道或翻過對手，也可使用本技能娛樂觀眾（如同「表演」）
若「翻滾」的技能級數大於等於2，進行防禦式戰鬥時，閃避加值為＋15。
若人物「翻滾」的技能級數達到5，進行全防禦時，閃避加值為＋30，而非＋20。</t>
  </si>
  <si>
    <t>偽造文書</t>
  </si>
  <si>
    <t>操作/知識</t>
  </si>
  <si>
    <t>每等級上升10%判定成功率，本技能可模仿公爵筆跡偽造釋放囚犯的命令、畫出幾可亂真的藏寶圖、或辨識文件真假。
「偽造文書」需要適當的書寫材料、足以辨識細節的充分照明、封印用的蠟（視情況而定）、以及足夠的時間。
欲偽造非特殊筆跡之手寫檔（軍令、政府公告、商業帳冊等），僅須看過類似檔即可，而且檢定有＋40加值。
若想偽造某人簽名，則須先弄到其親筆簽名，而且檢定可有＋20加值。
若想偽造某人手寫之長篇檔，則須先弄到該人大量手稿才行。
「偽造文書」檢定由DM 秘密執行，因此玩者無從得知人物偽造的好壞。
和「易容」相同，無人檢查檔便不須檢定。
偽造者和檢查者須進行「偽造文書」的對抗檢定。
隨狀況不同，檢查者可能有加值或減值。</t>
  </si>
  <si>
    <t>手藝</t>
  </si>
  <si>
    <t>操作</t>
  </si>
  <si>
    <t>每等級上升10%判定成功率，人物熟悉某項手藝、謀生技能或藝術。
例如煉金術、製造防具、編籃子、裝訂書本、制弓、打鐵、書寫、木工、修補鞋子、切割寶石、加工皮革、鎖匠工作、繪畫、陶藝、雕刻、造船、石匠工作、設陷阱、製造武器或編織。
手藝擁有許多技能子項，互不影響。
　　例如，「手藝：木工」的技能級數不會對「手藝：陶藝」或「手藝：加工皮革」的檢定產生影響。
人物可擁有許多不同子項的「手藝」技能，其技能級數須個別計算。
人物可從事與「手藝」技能相關的工作，若為全職，每週約可賺得檢定結果一半的金幣。
人物知道如何使用相關工具、進行該職業日常工作、管理未受訓之助手，以及處理一般問題（未受訓助手的平均日薪為10銀幣）。
注： 人物必須擁有煉金設備，且身為施法者，才能以「手藝：煉金術」製造物品。</t>
  </si>
  <si>
    <t>解除裝置</t>
  </si>
  <si>
    <t>每等級上升10%判定成功率，本技能可解除陷阱、卡鎖（維持打開或鎖上狀態），或在馬車上動手腳使車輪松脫。
人物可藉由「解除裝置」檢定，檢查並解除簡單的小型機械裝置。
欲使用本技能，人物手邊須有適當工具（例如鑿子、撬杆、鋸子、銼刀等）。
若無盜賊工具（Thieves' tools，130 頁），只使用普通工具的狀況下，「解除裝置」檢定有－10環境減值。使用精製品盜賊工具可有＋10環境加值。
荊棘叢生和刺石術法術陷阱無法以「解除裝置」解除。
「解除裝置」檢定由DM 秘密執行，因此玩者無從得知人物動作是否成功。
若檢定成功，該裝置解除。若檢定失敗，但檢定結果沒過20，則可重試。
若檢定結果沒過25，則可能產生不良後果。
若該裝置為陷阱，則陷阱被觸發。
若是試圖破壞某裝置，則破壞失敗，但人物誤以為破壞成功。
人物也可嘗試在馬鞍或車輪之類的裝置上動手腳，使該裝置在一段時間（通常為1d4 輪或分鐘）後發生故障。</t>
  </si>
  <si>
    <t>易容</t>
  </si>
  <si>
    <t>每等級上升10%判定成功率，本技能可改變自己或他人的外貌。
「易容」檢定需要工具與時間。
使用易容工具（Disguise kit，130 頁）可讓檢定有＋2 環境加值。
本技能除了改變外貌，也能改變身高體重，但改變幅度無法超過原來的1/10。
人物也可嘗試冒充某位或某一類人士。
　　例如，在稍微改裝或無改裝的情況下，本地人可嘗試讓自己看起來像外地人。
「易容」檢定結果代表改裝的好壞，此數值須和對方的「偵察」進行對抗檢定。
若人物小心行事，不引起注意，對方便無機會進行「偵察」檢定。
一次化妝時間為1d3x10 分鐘。</t>
  </si>
  <si>
    <t>急救</t>
  </si>
  <si>
    <t>每等級上升10%判定成功率，本技能可讓重傷同伴免于死亡、加速傷勢復原、救治中毒同伴。
若人物的生命值降至負值，且持續惡化（每輪、每小時、或每天減少生命值1 點），則本技能檢定成功可讓該人物傷勢穩定。
該人物的生命值不會增加，但也不再減少。</t>
  </si>
  <si>
    <t>開鎖</t>
  </si>
  <si>
    <t>本技能可開掛鎖、密碼鎖、或字謎鎖。
開鎖時，人物手邊至少須有適當的簡單工具（鑿子、撬杆、鑰匙模、鐵絲等）。
若無盜賊工具（Thieves' tools，130 頁），只使用普通工具的狀況下，「開鎖」檢定有－10環境減值。
使用精製品盜賊工具可有＋10環境加值。</t>
  </si>
  <si>
    <t>手上功夫</t>
  </si>
  <si>
    <t>每等級上升10%判定成功率，本技能可切開或扒走皮包、順手牽羊偷東西、把輕型武器藏在衣服裡、或利用帽子與麵包大小的物品表演魔術。
若有人特別注意，則人物的「手上功夫」須和對方的「偵察」進行對抗檢定。
對方的檢定結果並不妨礙人物動作，僅代表對方是否察覺。
人物可以把小型物品（包含輕型武器，如手斧，或便於隱藏的遠端武器，如飛鏢、投石索、或單手弩）藏在身上。
被觀察時，人物的「手上功夫」須和對方的「偵察」進行對抗檢定。
被搜身時，人物的「手上功夫」須和對方的「搜索」進行對抗檢定。
由於找東西比藏東西容易，對方的「搜索」檢定有＋20 加值。
匕首比一般輕型武器容易隱藏，藏匕首時，人物的「手上功夫」檢定有＋10 加值。
較小的物品，如硬幣、手裡劍或戒指等，隱藏時的「手上功夫」檢定有＋20加值。穿著大件或厚重衣物（例如斗篷），隱藏時的「手上功夫」檢定也有＋10加值。
拔出隱藏武器屬於標準動作，不引發借機攻擊。
人物嘗試從其他生物身上偷走物品的時技能－50進行檢定。
此時，對方須進行與人物「手上功夫」檢定結果對抗的「偵察」檢定，以決定是否發現遭到扒竊。
若檢定成功，不管東西是否偷到手，對方都會發現人物動作有異。和「表演」一樣，人物也可使用「手上功夫」變魔術、耍球等，以娛樂觀眾。</t>
  </si>
  <si>
    <t>生存、野外求生</t>
  </si>
  <si>
    <t>本技能可追跡、在野外打獵、帶領隊伍安全穿越冰原、辨識附近是否住有梟頭熊、預測天氣、或避開流沙等自然危險等。
若人物「生存」的技能級數大於等於2，即可定出正北的方向。
若人物「地下城知識」的技能級數大於等於2，則在地底進行「生存」檢定有＋10 加值。
若人物「自然知識」的技能級數大於等於2，則在地面自然環境（水域、沙漠、森林、丘陵、沼澤、山脈、平原）進行「生存」檢定有＋10 加值。
若人物「地理知識」的技能級數大於等於2，則以「生存」避免迷路或避開自然危險有＋10加值。
若人物「位面知識」的技能級數大於等於2，則在其他位面進行「生存」檢定有＋10加值。
若人物「搜索」的技能級數大於等於2，以「生存」尋找或追蹤足跡有＋10加值。</t>
  </si>
  <si>
    <t>繩技</t>
  </si>
  <si>
    <t>每等級上升10%判定成功率，本技能可打堅固繩結、解複雜繩結、或以繩索捆綁人犯。
拋擲爪鉤：拋擲爪鉤須進行「繩技」檢定。每拋出10 英尺，難度便再加10，最多可拋出50英尺。
                  若檢定失敗，且檢定結果沒過20，表示爪鉤無法固定並掉落。
捆綁某人：以繩索捆綁某人時，「繩技」須和對方的「脫逃術」進行對抗檢定。由於捆綁比掙脫容易，「繩技」檢定有＋50加值。
                  除非對方嘗試脫逃，否則不須進行「繩技」檢定。絲繩（127 頁）可讓「繩技」有＋10
環境加值：若于繩索上施展「活化繩」，可使「繩技」有＋10 環境加值。
                  這些加值可累加。
                  擁有專長「熟練手法」的人物，進行「繩技」檢定有＋10加值。
                  若「繩技」技能級數大於等於2，攀爬一般繩索、多結繩索，或附在牆上的各式繩索時，「攀爬」檢定有＋10 加值。
                  若人物「繩技」的技能級數大於等於2，則進行與繩索相關之「脫逃」檢定時，有＋10 加值。</t>
  </si>
  <si>
    <t>聆聽</t>
  </si>
  <si>
    <t>感知</t>
  </si>
  <si>
    <t>每等級上升10%判定成功率，本技能可察覺來襲的敵人、發現從後方悄悄接近的生物、或偷聽其他人的談話。
「聆聽」的檢定難度和人物可辨識的最小音量有關。有時，「聆聽」也須和對方的「潛行」進行對抗檢定。
DM 可選擇秘密進行「聆聽」檢定。如此一來，當人物聽不到異常動靜時，玩者便無從得知究竟是附近無事，還是檢定失敗所致。
擁有專長「警覺」的人物，其「聆聽」檢定有＋10加值。
精靈、侏儒與半身人的「聆聽」檢定有＋10種族加值。這些種族的天賦聽覺敏銳。
半精靈的「聆聽」檢定有＋5種族加值。由於帶有精靈血統，半精靈的聽力比人類好，但仍不及精靈。</t>
  </si>
  <si>
    <t>搜索</t>
  </si>
  <si>
    <t>每等級上升10%判定成功率，本技能可尋找密門、簡單陷阱、密室、或其他隱藏線索。
「偵察」技能可讓人物注意到某事物，例如躲藏一旁的遊蕩者。
「搜索」技能則為主動尋找辨識細微或不尋常的事物。
精靈的「搜索」檢定有＋10種族加值，半精靈則有＋5種族加值。
若人物「搜索」的技能級數大於等於2，以「生存」尋找或追蹤足跡有＋10加值。
若人物「建築與工程知識」的技能級數大於等於2，進行密門或密室相關的「搜索」檢定有＋10加值。</t>
  </si>
  <si>
    <t>偵查</t>
  </si>
  <si>
    <t>每等級上升10%判定成功率，本技能可察覺埋伏的強盜、察覺躲藏於暗巷中的遊蕩者、拆穿易容、讀唇語、或察覺一堆垃圾裡的巨蜈蚣。
「偵察」主要用於察覺躲藏的人物或生物。一般而言，若對方不願暴露位置，「偵察」須和對方的「躲藏」進行對抗檢定。
有時對方並非刻意躲藏，但仍不易察覺，因此人物必須通過「偵察」檢定才能發現對方。
若「偵察」檢定結果大成功，通常即可察覺附近的隱形生物（但還是看不到）。
「偵察」也可拆穿使用「易容」的人（請見本章72 頁關於「易容」之說明），或於聽不見與無法理解對方說話的狀態下讀唇。
DM 可主動進行「偵察」檢定，以決定人物與其他人遭遇的起始距離。
此時，「偵察」檢定有減值，該減值由人物和對方的距離決定。
若人物於分心狀態下（並未專心斥候）進行檢定，也有額外減值。
擁有專長「警覺」的人物，進行「偵察」檢定有＋10加值。
由於感覺敏銳，精靈的「偵察」檢定有＋10種族加值。
半精靈的「偵察」檢定有＋5種族加值。
以獵鷹為魔寵的人物（有關魔寵說明，請見52 頁），在日照或其他明亮區域進行「偵察」檢定有＋15加值。
以貓頭鷹為魔寵的人物（有關魔寵說明，請見52 頁），在昏暗或其他黑暗區域進行「偵察」檢定有＋15加值。</t>
  </si>
  <si>
    <t>使用魔法裝置</t>
  </si>
  <si>
    <t>每等級上升10%判定成功率，本技能可啟用魔法裝置，包含：卷軸、法杖、以及無法以其他方式啟用的魔法物品。
本技能可讓非施法者角色嘗試閱讀魔法或使用魔法物品。
每次啟用裝置（如法杖等物品）皆須進行檢定。人物必須有意識地模仿。
也就是說，欲進行「使用魔法裝置」檢定，人物本身必須知道自己正嘗試模仿何種要素。
以常用捲軸為例，檢定須過20＋捲軸環數×5。</t>
  </si>
  <si>
    <t>夢境潛入</t>
  </si>
  <si>
    <t>持有該技能時，人物能順利潛入幻夢境中，以精神邁入該位面前，途徑是走下七十階淺眠的階梯（the seventy steps of light slumber）進入火燄洞窟（Cavern of Flame），
接著再走下七百階深眠的階梯（the seven hundred steps of deeper slumber）。
在該位面內會擬似你自身的角色一切素質、物品（聖器、亞神器、神器除外）、技能，同樣在該位面所承受的傷害或是詛咒一樣會作用至該擬似體，倘若該位面死亡則不會直接導致主位面的本體死亡，
但仍會有負面效果懲罰，每當於幻夢境中死亡一次則SPI永久降1。
在休憩時進入幻夢境無法進行長休息，在該位面中所有的精神損益皆會直接作用在主位面的本體，若擬似體死亡則會強迫從幻夢境中甦醒。
每多一技能等級能抵銷一次幻夢境中的死亡懲罰，此外每多一技能等能將精神投射至幻夢境中7小時（主位面時間），此外幻夢境中的時間為主位面的7倍。（意即幻夢境中7小時等於主位面1小時）</t>
  </si>
  <si>
    <t>估價</t>
  </si>
  <si>
    <t>知識/交涉</t>
  </si>
  <si>
    <t>每等級上升10%判定成功率，本技能可辨識物品是否為有價值的古董珍寶，或只是垃圾。
例如，辨識一把劍只是裝飾花俏，還是精靈制的傳家寶；或辨識珠寶是否貨真價實。
估價一項物品耗費1分鐘。
進行岩石或金屬制物品估價時，矮人有＋10 種族加值。矮人對所有價值非凡的物品如數家珍，尤其岩石或金屬制物品。
以渡鴉為魔寵的人物，進行「估價」檢定有＋15加值。
若人物某項「手藝」的技能等級大於等於2，則進行以該項「手藝」技能製造的物品估價時，有＋10加值。</t>
  </si>
  <si>
    <t>文書解讀</t>
  </si>
  <si>
    <t>知識</t>
  </si>
  <si>
    <t>每等級上升10%判定成功率，本技能可拼湊解讀廢墟牆上的古代符文、煉獄文寫成之信件、藏寶圖上失傳字母的標示、或洞穴石牆刻的神秘繪畫等。
人物可嘗試解讀以不熟悉、失傳文字寫成的文書、或不全的訊息。若檢定成功，則可解讀該檔約1 頁內容的大意。</t>
  </si>
  <si>
    <t>1or2</t>
  </si>
  <si>
    <t>自然、宗教、奧術、地下城、位面難度2，此外皆難度1。
每等級上升10%判定成功率，知識就是對某一學問的研究，可能是文學，也可能是科學。
如同「手藝」、「表演」、「專業」，「知識」包含許多子技能。
以下列出一般常見的「知識」子項目。若DM 同意，玩者也可自創學問。
　–奧術（古代秘密、魔法傳統、神秘徽記、神秘詞句、構裝生物、龍、魔法獸）
　–建築與工程（建築物、水道、橋樑、防禦工程）        
　–地下城（異怪、洞穴、泥形怪物、探勘）        
　–地理（土壤、地形、氣候、人文）
　–歷史（皇室、戰爭、殖民、遷徙、建城）
　–地方（傳說、性格、住民、律法、風俗、傳統、人形生物）
　–自然（動物、精類生物、巨人、人形怪物、植物、季節輪替、氣候、蟲類生物）
　–貴族與皇室（家族、紋章、家譜、家訓、性格）
　–宗教（神祇、神話歷史、教會傳統、聖徽、不死生物）
　–位面（內層界、外層界、星界、靈界、異界生物、元素、位元面相關魔法）
若人物「神秘知識」的技能級數大於等於2，則「辨識法術」檢定有＋10加值。
若人物「建築與工程知識」的技能級數大於等於2，則進行密門或密室相關的「搜索」檢定有＋10 加值。
若人物「地理知識」的技能級數大於等於2，則以「生存」避免迷路或避開自然危險有＋10加值。
若人物「歷史知識」的技能級數大於等於2，則進行職業特性「逸聞知識」檢定有＋10加值。
若人物「地方知識」的技能級數大於等於2，其「搜集資訊」檢定有＋10加值。
若人物「自然知識」的技能級數大於等於，則在地面自然環境（水域、沙漠、森林、丘陵、沼澤、山脈、平原）進行「生存」檢定有＋10加值。
若人物「貴族與皇室知識」的技能級數大於等於2，其「交涉」檢定有＋10加值。
若人物「宗教知識」的技能級數大於等於2，則進行職業特性「驅散不死生物」檢定有＋10加值。
若人物「位面知識」的技能級數大於等於2，則在其他位面進行「生存」檢定有＋10加值。若人物「地下城知識」的技能級數大於等於2，則在地底進行「生存」檢定有＋10加值。</t>
  </si>
  <si>
    <t>專業</t>
  </si>
  <si>
    <t>每等級上升10%判定成功率，專業人士能以其專業技能謀生。
例如藥水師、渡者、書記、釀酒人、廚師、駕駛、農夫、漁夫、嚮導、藥草師、旅店老闆、鋸木工、磨坊工、礦工、腳夫、牧場工、水手、抄寫員、工事工程師、馬夫、制革者、運輸車駕駛、伐木工等。
和「手藝」、「知識」、「表演」一樣，專業擁有許多技能子項，互不影響。
例如，「專業：廚師」的技能級數不會對「專業：磨坊工」或「專業：礦工」的檢定產生影響。
人物可擁有許多不同子項的「專業」技能，其技能級數須個別計算。
人物可從事與「專業」技能相關的工作，若為全職，每週約可賺得檢定結果一半的金幣。
人物知道如何使用相關工具、進行該職業日常工作、管理未受訓之助手，以及處理一般問題。
例如，水手懂得如何打基本繩結、使用或修復帆，以及如何站在甲板上觀察海洋。</t>
  </si>
  <si>
    <t>辨識法術</t>
  </si>
  <si>
    <t>每等級上升10%判定成功率，本技能可辨識施展中或作用中之法術。
注意判別的情況不同檢定難度也會進行更動。
專精法師對於其專精學派法術進行「辨識法術」檢定，有＋10 加值。
然而，對於禁制學派法術進行「辨識法術」檢定時，有－25減值（某些目的甚至無法達成，例如學習禁制學派的法術）。
擁有專長「魔法天賦」的人物，進行「辨識法術」檢定有＋10加值。</t>
  </si>
  <si>
    <t>唬騙</t>
  </si>
  <si>
    <t>交涉</t>
  </si>
  <si>
    <t>每等級上升10%判定成功率，人物可嘗試把誇張不實的事情說得煞有介事，或以影射暗示傳遞秘密訊息。
本技能結合了演技、欺騙、花言巧語、誤導、搪塞、與肢體語言。
人物可使用本技能製造混亂、讓對方分神、或裝無辜。
「唬騙」檢定必須和對手的「察言觀色」檢定相對抗。</t>
  </si>
  <si>
    <t>每等級上升10%判定成功率，本技能可說服守衛讓你晉見國王，或使互相敵視的野蠻部落達成和平協定。
若不幸被食人魔巫師捉住，你可嘗試說服對方向你的朋友要求贖金，而非將你大卸八塊。
「交涉」包含禮儀、交際手腕、機智、敏銳及得體的言語。
訓練有素的人物熟悉社交上成文與不成文的規矩。
本技能為給予正確印象、有效協商與影響他人的能力。
檢定成功可改變其他人的態度。進行協商時，參與者進行「交涉」對抗檢定，以決定誰占上風。
若二名交涉人物同時向第三者提出相反意見，也須進行對抗檢定決定結果。
以「交涉」檢定改變他人態度通常得花上1 分鐘。某些情況下可能更久。
若人物「唬騙」、「貴族與皇室知識」、或「察言觀色」的技能等級大於等於5，「交涉」檢定有＋10 加值。</t>
  </si>
  <si>
    <t>馴養動物</t>
  </si>
  <si>
    <t>每等級上升10%判定成功率，本技能可驅趕一群馬匹拉車橫越崎嶇不平的荒地，也可訓練狗看守、或教暴龍聽令。
檢定難度取決於人物之目的。
駕馭動物為移動動作，強迫動物則為整輪動作。
對於上述耗費較長時間的活動，人物得先耗費該時間的一半（每只動物每天耗費3小時）進行飼養或訓練等工作，然後才能進行檢定。
若檢定失敗，飼養或訓練便失敗，不用再繼續進行下去。
若檢定成功，即可繼續飼養或訓練，直到時間結束，目的才算達成。
若中途被打斷或因故未完成，則對該動物之飼養或訓練即失敗。</t>
  </si>
  <si>
    <t>威嚇</t>
  </si>
  <si>
    <t>每等級上升10%判定成功率，本技能可斥退無賴、驚嚇對手、或讓囚犯說出消息。
「威嚇」包含言詞和肢體語言。
檢定成功可使對方改變行為。
「威嚇」須和對方的等級檢定（1d100＋人物總HP/3.5＋RES加值＋對恐懼的豁免檢定加值）對抗。
若檢定成功，於處理「威嚇」相關目的時，對方的態度可視為友善（也就是說，對方的態度並未實際改變，但會和人物聊天、勸告、提供有限度的幫助、擁護。請見「交涉」相關敘述）。
只要人物在場，該效果便可持續1d6x10 分鐘。
效果結束後，對方的態度改變為不友善（若原本即為不友善，則改變為敵對）。
讓對方喪失士氣：人物可於戰鬥中使用「威嚇」，削弱對方意志。人物的「威嚇」須和對方的等級檢定。
　　　　　　　　對抗（見上述）。若檢定成功，則對方陷入顫慄1 輪。陷入顫慄的人物進行攻擊檢定、屬性檢定、與抗性檢定有－10減值。
人物只能使用「威嚇」對付近戰中且看得見人物的敵人。
人物體型每比對方大一級，「威嚇」檢定便有＋20加值。反過來說，人物體型每比對方小一級，「威嚇」檢定便有－20減值。
若人物「唬騙」的技能級數大於等於2，則「威嚇」檢定有＋10加值。</t>
  </si>
  <si>
    <t>表演</t>
  </si>
  <si>
    <t>每等級上升10%判定成功率，表演者精通數種藝術表達的形式，並懂得如何在眾人面前展示。
和「手藝」、「知識」、「專業」一樣，表演擁有許多技能子項，互不影響。
例如，「表演：戲劇」的技能級數不會對「表演：演說」或「表演：彈奏樂器」的檢定產生影響。
人物可擁有許多不同子項的「表演」技能，其技能級數須個別計算。「表演」技能分為九大子項，每子項又各自包含不同的表現方式、樂器、或技巧。
　–戲劇（喜劇、劇情、默劇）
　–喜劇（搞笑、打油詩、說笑話）
　–舞蹈（芭蕾、華爾滋、捷舞）
　–鍵盤樂器（大鍵琴、鋼琴、管風琴）
　–演說（敘事詩、頌、說故事）
　–打擊樂器（鐘、鈴、鼓、鈸）
　–絃樂器（小提琴、豎琴、魯特琴、曼陀林）
　–管樂器（笛、笙、豎笛、蕭姆管、小喇叭）
　–演唱（民謠、詠唱、旋律）</t>
  </si>
  <si>
    <t>察言觀色</t>
  </si>
  <si>
    <t>每等級上升10%判定成功率，本技能可察覺對方是否想騙你、體會談話中的隱含訊息、或發現某人受魔法控制等。
「察言觀色」代表對他人肢體語言、說話習慣、與特殊動作的敏感度。
若檢定成功，人物可避免被騙（請見本章67 頁有關「唬騙」之說明）。
人物也可使用本技能留意周遭是否有不尋常的事件，或判斷某人是否值得信任。
使用「察言觀色」通常耗費1 分鐘，但人物也可花一整晚觀察周遭其他人。
若人物「察言觀色」的技能級數大於等於2，則「交涉」檢定有＋10加值。</t>
  </si>
  <si>
    <t>語言</t>
  </si>
  <si>
    <t>「語言」不須檢定，等級僅關係到使用的熟練度。
除天界語、深淵語、龍語、德魯伊語、煉獄語、高等精靈語、古神語難度2外其餘皆難度1。（各語言表，82頁）</t>
  </si>
  <si>
    <t>一般專長</t>
  </si>
  <si>
    <t>前置</t>
  </si>
  <si>
    <t>競技</t>
  </si>
  <si>
    <t>你掌握了運動方面的訣竅。每多一等級為「攀爬」與「游泳」檢定獲得＋10加值。</t>
  </si>
  <si>
    <t>騎乘</t>
  </si>
  <si>
    <t>此技能選擇時，人物必須同時選擇熟悉的坐騎種類。
每等級上升10成功率，一般的騎術動作不需要進行檢定。
以雙膝控制坐騎：你可以立即反應，以雙膝控制坐騎，空出雙手進行戰。若檢定失敗，則該輪僅能用一手戰鬥。（判定須過5。）
避免摔落：你可以立即反應，於你受傷時、坐騎突然衝出或退後時便免摔落。（判定須過5。）
緩和力道摔落：你可以立即反應，於摔落時減少力道衝擊。若檢定失敗則承受1D6傷害。（判定須過10）
跳躍：你可以控制坐騎於移動中跳過障礙物。跳躍時你必須進行此技能檢定，避免摔落。（須過20）
注：沒有配置鞍座則騎乘有－25減值，若有套上軍用鞍座則有＋10環境加值。</t>
  </si>
  <si>
    <t>靈活</t>
  </si>
  <si>
    <t>你的身體有絕佳的柔軟度與平衡感。每多一等級為「平衡」與「脫逃術」檢定獲得＋10加值。</t>
  </si>
  <si>
    <t>雜耍</t>
  </si>
  <si>
    <t>你的身體有絕佳的感知與協調性。每多一等級為「跳躍」與「翻滾」檢定獲得＋10加值。</t>
  </si>
  <si>
    <t>及時備戰</t>
  </si>
  <si>
    <t>戰鬥</t>
  </si>
  <si>
    <t>每等級上升10%判定成功率，你抽出武器的動作、喝下藥水、使用魔法物品等自由動作視為即時動作。</t>
  </si>
  <si>
    <t>死敵</t>
  </si>
  <si>
    <t>僅能對單一種族宣言，對該種族物理攻擊每等級＋1D6傷害骰，同時攻擊判定每等級＋5。（需RP）</t>
  </si>
  <si>
    <t>精通闖越</t>
  </si>
  <si>
    <t>每等級上升10%判定成功率，當你試圖闖越對手時對方躲避時須承受每多一技能等則多 –5 的減值。</t>
  </si>
  <si>
    <t>精通先攻</t>
  </si>
  <si>
    <t>每等級上升則先攻排序時則DEX的調整值多 ＋2 加值。（若先攻順序相同時持有此技能者之行動順位優於無此技能者）</t>
  </si>
  <si>
    <t>擅長鎧甲</t>
  </si>
  <si>
    <t>每等級上升10%判定成功率，共有三個子項，分別是輕型、中型、重型。
當你穿著擅長的盔甲類型時，會影響「平衡」、「攀爬」、「脫逃術」、「躲藏」、「跳躍」、「潛行」、「手上功夫」和「翻滾」、「施法」等技能檢定並造成－20減值，達等級三後則不再有影響。
擅長鎧甲的減傷公式 = 技能等級×2 ＋ 鎧甲傷害減免類型 ＋ 魔法裝備等效能變動值。
輕甲基礎減傷為2、2、3(棉甲、皮甲、鑲釘皮甲)
中甲基礎減傷為3、3、4、4、5(厚皮甲、鎖子背心、鱗甲、胸甲、輕板甲 )(STR需大於14，低於14則DEX-1，若未點到3級則前述減值為-40)
重甲基礎減傷為5、6、7、8、9(鐶鎖甲、鎖子甲、條板甲、全身板甲)(STR需大於18，低於18則DEX-2若未點到3級則前述減值為-80)</t>
  </si>
  <si>
    <t>移動射擊</t>
  </si>
  <si>
    <t>在進行遠程武器攻擊時，此技能等級每多一可以多移動 5 英尺。但移動上限不可超過自身的移動能力。</t>
  </si>
  <si>
    <t>移動施法</t>
  </si>
  <si>
    <t>在進行施法時，此技能等級每多一可以多移動 10 英尺。但移動上限不可超過自身的移動能力。</t>
  </si>
  <si>
    <t>戰鬥施法</t>
  </si>
  <si>
    <t>你可以在戰鬥中施展法術。在防禦、被擒或壓制狀態下施法或使用類法術能力，專注檢定可獲得每等級 ＋10 的加值。</t>
  </si>
  <si>
    <t>盲戰</t>
  </si>
  <si>
    <t>每等級上升10%判定成功率，在近戰時若你因為對方隱蔽而失手，可以先做一次盲戰檢定，若檢定成功可以重擲一次失手幾率，看是否真的沒打中。
隱形者與你近戰時不能獲得加值，換句話說，對方未獲得＋10加值，但隱形者在遠端攻擊時仍有加值。
全盲對你速度的影響減半。黑暗與視線不佳只會使你的速度減慢 1/4 ，而非 1/2 。
對付「閃現術」之受術者時，「盲戰」無作用。</t>
  </si>
  <si>
    <t>戰鬥反射</t>
  </si>
  <si>
    <t>你可以趁人不備，進行多次借機攻擊，多出來的次數等於你的此技能等級。</t>
  </si>
  <si>
    <t>衝鋒</t>
  </si>
  <si>
    <t>跑步二級</t>
  </si>
  <si>
    <t>每等級上升10成功率，你的移動距離變為原始移動距離x2加上技能等級，不得進行變向。
如果是持長槍等長型武器，對衝鋒路線上的敵人造成其武器基本傷害×2。（魔法武器、特殊物品等加值不會重複累算。）</t>
  </si>
  <si>
    <t>騎乘戰鬥</t>
  </si>
  <si>
    <t>騎乘一級</t>
  </si>
  <si>
    <t>每多一等級，騎乘判定上升5，每輪使用次數加1。
座騎被擊中時，你可以進行一次騎乘檢定，若判定值高越對方的攻擊命中，則該攻擊無效。
與戰騎同時進行戰鬥：命令受過訓練的座騎進行戰鬥時，你也可以正常戰鬥。（騎術須定須過10）
在戰鬥中控制坐騎：你可以在戰鬥中嘗試以等效移動動作，於戰鬥中控制坐騎。若檢定失敗則沒有其他動作。（騎術判定須過25）
快速上下坐騎：你可以嘗試以即時動作上下坐騎。若檢定失敗則視為一般移動動作。（騎術判定須過25）</t>
  </si>
  <si>
    <t>健壯</t>
  </si>
  <si>
    <t>每多一級則HP＋4。此HP增加是會加在基礎值。</t>
  </si>
  <si>
    <t>跑步</t>
  </si>
  <si>
    <t>宣告跑步的當輪移動距離 ＋5 英尺，若此技能達等級2則第二輪的移動 ＋10 英尺，若此技能達等級3則第三輪的移動 ＋15 英尺，以此類推。</t>
  </si>
  <si>
    <t>強韌加強</t>
  </si>
  <si>
    <t>每等級使你所有強韌檢定獲得 ＋10 加值。</t>
  </si>
  <si>
    <t>瞬步</t>
  </si>
  <si>
    <t>跑步三級</t>
  </si>
  <si>
    <t>每多一級檢定獲得 ＋10 加值，同時移動 ＋5 英尺。
（當輪使用瞬步移動總位移格數不得超越你原本之基本移動能力）
你可以耗費 SP 追加移動格數，每多移動一格耗費 1SP。（一輪僅能用一次，視為瞬間動作。）
瞬步的移動距離為此技能等級×5英尺。</t>
  </si>
  <si>
    <t>快速反射</t>
  </si>
  <si>
    <t>你的反應力比一般人快。多一等級為抗噴吐多 ＋5 加值。</t>
  </si>
  <si>
    <t>盾牌使用</t>
  </si>
  <si>
    <t>每等級上升10%判定成功率，當閃避失敗時可進行此檢定，若檢定成功則可以減少部分傷害。可以多此選取本專長，但各子項互不影響。
盾牌減傷＝盾牌的種類＋技能等級×2＋魔法物品的變動值。</t>
  </si>
  <si>
    <t>精通盾牌猛擊</t>
  </si>
  <si>
    <t>每等級上升10%判定成功率，當你使用盾牌猛擊時，不影響盾牌使用判定的成功率，若此技能檢定成功，每多一技能等級可以將對手往後多滑移一格。
盾牌猛擊傷害＝盾牌使用等級×2＋STR調整值＋盾牌傷害＋魔法武器變動值</t>
  </si>
  <si>
    <t>閃避</t>
  </si>
  <si>
    <t>每等級上升10%判定成功率，此技能須與對方的進戰或遠程攻擊技能做對抗，若成功則迴避掉該次攻擊。</t>
  </si>
  <si>
    <t>靈活移動</t>
  </si>
  <si>
    <t>DEX16
閃避</t>
  </si>
  <si>
    <t>當你進入或離開敵人的威脅區域，引發對方借機攻擊時，你可獲得每多一技能等級多＋5閃避加值；閃避進戰攻擊時，你可獲得每多一技能等級多＋5閃避加值。</t>
  </si>
  <si>
    <t>跳躍攻擊</t>
  </si>
  <si>
    <t>DEX16
閃避
靈活移動</t>
  </si>
  <si>
    <t>每等級上升10%判定成功率，若你使用近戰武器進行攻擊，則攻擊前後皆可移動，但移動總距離不能超過你的上限。
你移動時不會引發對手的借機攻擊，但有可能被他人發動借機攻擊。
穿著重型盔甲時不可使用本專長。</t>
  </si>
  <si>
    <t>耐久</t>
  </si>
  <si>
    <t>本專長可使以下檢定獲得此技能等級每等級＋10加值：
　–游泳造成非致死傷害的技能檢定（見84 頁）
　–持續跑步時的運動檢定（見144 頁）
　–強行軍造成非致死傷害的體質檢定（見164 頁）
　–憋氣時的體質檢定（見84 頁）
　–饑餓或口渴造成非致死傷害的體質檢定（《地下城主指南》304 頁）
　–冷熱環境造成非致死傷害的強韌檢定（《地下城主指南》302 頁與303 頁）
　–窒息造成非致死傷害的強韌檢定（《地下城主指南》304 頁）。
此外，擁有本項專長者穿著輕型或中型盔甲睡覺也不會陷入疲乏狀態。同時每多一技能等級為強韌提升＋5加值。</t>
  </si>
  <si>
    <t>頑強</t>
  </si>
  <si>
    <t>當生命值降至－1～－9，你的狀況依舊穩定，不須擲強韌檢定是否每回合損失1 點HP。
每多一等級你的死亡血量會向下＋3。
進行移動動作不會使你受到額外的傷害，但標準動作（或任何DM 認為費力的動作，像是某些即時動作，如：施展瞬發法術）將使你在動作完成受到1 點傷害。</t>
  </si>
  <si>
    <t>精通徒手擊打</t>
  </si>
  <si>
    <t>每等級上升10%判定成功率，即使徒手也視同持有武器，也就是說當你徒手攻擊時，不會引發借機攻擊。（亦即可以視為武器使用－徒手打擊的子類別）
然而當對方徒手攻擊，你依舊可以對他發動借機攻擊。此外，你可以選擇讓你的徒手擊打造成致死或非致死傷害。
注：徒手傷害是1d4。</t>
  </si>
  <si>
    <t>精通擒抱</t>
  </si>
  <si>
    <t>DEX16
精通徒手擊打</t>
  </si>
  <si>
    <t>每等級上升10%判定成功率，你試圖擒抱對手的接觸攻擊不會引發借機攻擊。</t>
  </si>
  <si>
    <t>近程射擊</t>
  </si>
  <si>
    <t>使用遠端武器攻擊30 英尺內的目標時，每多一技能等級則多攻擊檢定＋5加值、傷害擲骰＋1 加值。</t>
  </si>
  <si>
    <t>遠程射擊</t>
  </si>
  <si>
    <t>當你使用射擊類武器（如：弓），或當你使用拋擲類武器則每多一技能等級則射程將增加原本的1/2。</t>
  </si>
  <si>
    <t>精准射擊</t>
  </si>
  <si>
    <t>每等級上升10%判定成功率，若檢定成功當你使用遠端武器射向近戰接戰中的對手時，攻擊檢定不受－20減值。</t>
  </si>
  <si>
    <t>精通精確射擊</t>
  </si>
  <si>
    <t>製作基本</t>
  </si>
  <si>
    <t>DEX20
近程射擊
精准射擊</t>
  </si>
  <si>
    <t>每等級上升10%判定成功率，若檢定成功你的遠端攻擊可忽略大多數掩蔽與隱蔽所提供的閃避加值與失手幾率，除了完全掩蔽與完全隱蔽，它們將照常對遠程攻擊造成影響。
此外若遠端攻擊的目標處於被擒抱狀態，你就一定可以射中。</t>
  </si>
  <si>
    <t>快速射擊</t>
  </si>
  <si>
    <t>DEX16
近程射擊</t>
  </si>
  <si>
    <t>每等級上升10%判定成功率，使用遠端武器時每輪可以多攻擊一次。你可以選擇主回合攻擊輪或是速射回合輪的傷害以最高的基本攻擊加值作計算，但速射回合輪的武器使用攻擊檢定受－10 減值。</t>
  </si>
  <si>
    <t>分裂射擊</t>
  </si>
  <si>
    <t>可以在單輪用弓箭射擊時每多一等級多一個射擊目標，同時每多一隻箭矢攻擊檢定－10減值，不可與多重射擊作技能疊算。</t>
  </si>
  <si>
    <t>多重射擊</t>
  </si>
  <si>
    <t>DEX20
近程射擊
快速射擊</t>
  </si>
  <si>
    <t>你可對30 英尺內的單一目標同時發射複數箭矢，此為標準動作。
則每多一技能等級則可以多射出一箭，每箭的攻擊檢定皆受減值（第二箭－10減值，第三箭－20減值，第四箭－30減值以此類推）。對抗每箭的傷害減免與其他抗力都要分別計算。</t>
  </si>
  <si>
    <t>迅速射擊</t>
  </si>
  <si>
    <t>製作相關時間</t>
  </si>
  <si>
    <t>製作消耗型的物品或非永久性的增加屬性之物品，僅需消耗時間與金錢。（有限許願術、許願術、神蹟術等需消耗自身CP的法術除外）
製作永久型魔法物品需消費CP、時間、金錢，每多一加值需多卡自身1CP，若魔法物品永久性損毀則會解放無法使用的CP。（奇物或是特殊物品則對應價格表換算成對應的魔法物品加值價格）
進行魔法物品的加值附魔及附魔拔除則需消耗時間與金錢。
 ●  ** 表示此專長能藉由「賢者之觸」詞墜提升等級</t>
  </si>
  <si>
    <t>你更加擅長突然開始行動，你的回合進行攻擊動作，你可以作為這個動作的一部分，進行一次額外的遠程武器攻擊。
該次之遠程攻擊傷害追加此技能等級×2的傷害加值。注：此技能無法與速射、多重射擊兩項專長進行累算。</t>
  </si>
  <si>
    <t>武器使用
（特殊：槍械使用）</t>
  </si>
  <si>
    <t>每等級上升10%判定成功率，且基本射程為100英尺（依據槍械的值種類不同會有所差距），此技能須與對方的閃避做對抗，若成功則該次攻擊生效。
若攻擊有效射程外的目摽，則每多5英尺命中判定需多承受20點減值。
此技能含有多種子項如手槍、步槍、砲等等。
武器使用的傷害＝該武器種類傷害＋特殊子彈傷害。
彈夾內若子彈消耗完畢，則需耗費一標準動作進行填彈。</t>
  </si>
  <si>
    <t>魔導槍械使用</t>
  </si>
  <si>
    <t>1. 藥水:1日1瓶
2. 卷軸:1環1天、2環2天、3環3天，以此類推
3. 詞綴賦予:1條詞綴1天
4. 素材詞綴賦予: 賦予的魔法物品的加值*1.2 日
5. 符文刻劃:1小時
6. 魔法陣學:1環1天、2環2天、3環3天，以此類推
7. 魔法物品製作: 每一加值1天</t>
  </si>
  <si>
    <t>每等級上升10%判定成功率，並注入模導槍械的SP可增加2點，且有效射程為100英尺。
若攻擊有效射程外的目摽，則每多5英尺命中判定需多承受20點減值。
此技能大分兩大子項：槍、砲，前者為此技能須與對方的閃避做對抗，若成功則該次攻擊生效；後者則處於該攻擊範圍內，進行抗噴吐對抗，若成功則半傷。
槍：每上升一技能等級增加15英尺有效射程，武器使用的傷害為=消耗的SP×d10＋INT調整值傷害＋此技能等級×2＋特殊子彈傷害＋魔法武器所造成之變動值。
砲：每上升一技能等級增加5英尺爆發範圍，武器使用的傷害為=消耗的SP×d12＋INT調整值傷害＋此技能等級×2＋特殊子彈傷害＋魔法武器所造成之變動值。
注：使用魔導槍械時，子彈非必需品，但進行特殊彈藥填充仍需消耗一標準動作。</t>
  </si>
  <si>
    <t>武器使用</t>
  </si>
  <si>
    <t>每等級上升10%判定成功率，此技能須與對方的閃避做對抗，若成功則該次攻擊生效。
此技能含有多種子項如劍術、弓術、匕首使用，除奇門兵器難度2外其餘皆難度1，可以多此選取本專長，但各子項互不影響。（若玩家有特殊要求可以與DM討論特殊流派來更改此技能難度）
武器使用的傷害＝力量調整值＋武器本身傷害＋武器使用技能等級×1.5＋魔法武器所造成之變動值。</t>
  </si>
  <si>
    <t>格擋</t>
  </si>
  <si>
    <t>每等級上升10%判定成功率，當閃避技能失敗時可以嘗試檢定此技能（必須要在鎧甲使用前）。
若技能檢定成功能將部分的進戰傷害擋掉，但其擋掉的傷害最大上限不得超過攻擊者的進戰傷害，格擋的傷害減免會回饋到自身的武器上。
格擋傷害減免＝格擋等級×2＋武器使用等級×1.5＋魔法武器的變動值</t>
  </si>
  <si>
    <t>前置技能</t>
  </si>
  <si>
    <t>專攻武器</t>
  </si>
  <si>
    <t>說明</t>
  </si>
  <si>
    <t>先決條件，你可以選擇一種武器（如：巨斧）專攻，也可以選擇徒手擊打或擒抱。
（若你能施法，也可選擇「射線」，代表你特別善於使用射線法術，如：「冷凍射線」。）每多一技能等級攻擊檢定時＋5加值。</t>
  </si>
  <si>
    <t>一個法術可以累算複數的超魔專長，但多累算一種則需要多耗一點SP（部分除外），且會多占據一個法術格。
超魔專長只能搭配施法者本身施展出來的法術，不能搭配由法杖、卷軸或其他裝置發出的法術，且每種專長僅可以做一次累算。</t>
  </si>
  <si>
    <t>武器嫻熟</t>
  </si>
  <si>
    <t>使用適於你體型的輕型武器、細劍、鞭子、刺鏈等武器時，攻擊檢定可以追加此技能等級×DEX調整值的檢定。</t>
  </si>
  <si>
    <t>基本超魔專長</t>
  </si>
  <si>
    <t>精通重擊</t>
  </si>
  <si>
    <t>調製藥水**</t>
  </si>
  <si>
    <t>武器使用
戰鬥數值 &gt; 60</t>
  </si>
  <si>
    <t xml:space="preserve">
你可選擇一種武器（如：長劍或巨斧），使用起來更易擊中敵人要害。每多一等級追加重擊5%的範圍。可以多此選取本專長，但各子項互不影響。
基礎重擊範圍＝（武器使用＋戰鬥基礎數值）×5%
</t>
  </si>
  <si>
    <t>卓越重擊</t>
  </si>
  <si>
    <t>法術強效</t>
  </si>
  <si>
    <t>你可以將已知的法術製成藥水，此技能等級×1.5為調製藥水的環術上限，而且必須以生物為目標。
可以製作 技能等級×1.5 D8以下的治療藥水 或 技能等級×1.5 D6以下的回魔藥水
調製藥水需要一天的時間。調製藥水時必須設定施法者等級。此施法者等級必須足以施展該法術，而且不可高於你本身的職業等級。
製造藥水時的選擇與施法時完全相同。喝下藥水的生物即為受術者。
除基本價格外，如果藥水中的法術帶有昂貴的材料成分或需消耗CP，則製造時仍須額外支付這些花費。
成本花費為原價錢 ÷（每等級＋1）。</t>
  </si>
  <si>
    <t>你可選擇一種武器（如：長劍或巨斧），使用起來輕鬆擊中敵人要害。每多一等級追加重擊10%的範圍。可以多此選取本專長，但各子項互不影響。</t>
  </si>
  <si>
    <t>快速裝填</t>
  </si>
  <si>
    <t>技能等級×1.5為此專長所能增幅到的法術環數。
搭配此專長時，法術的所有可變數值皆增加1/2，包括：造成比原本多1/2 的傷害、治療多1/2 的生命值、多影響1/2 數量的目標等。舉例而言，強化過的「魔法飛彈」傷害值是原本的1.5 倍。</t>
  </si>
  <si>
    <t>武器使用（弩類）</t>
  </si>
  <si>
    <t>先決條件武器使用（弩類），每等級上升10%判定成功率，你裝填弩的速度加快為即時動作。但裝填弩依舊會引發借機攻擊。</t>
  </si>
  <si>
    <t>法術增遠</t>
  </si>
  <si>
    <t>武器專精</t>
  </si>
  <si>
    <t>醫療強化</t>
  </si>
  <si>
    <t>武器使用等級2
專攻武器</t>
  </si>
  <si>
    <t>每多一技能等級則傷害擲骰＋1。</t>
  </si>
  <si>
    <t xml:space="preserve"> 操作</t>
  </si>
  <si>
    <t>技能等級×1.5為此專長所能增幅到的法術環數。
本專長可將近距、中距與遠距法術的距離加倍。
本專長對於與距離無關，或不屬於近距、中距、遠距的法術沒有效果。</t>
  </si>
  <si>
    <t>高等專攻武器</t>
  </si>
  <si>
    <t>調製藥水</t>
  </si>
  <si>
    <t>法術延時</t>
  </si>
  <si>
    <t>你能強化所製造之治療藥水或是回魔藥水效果。每多一等級治療藥水多1D8＋2，回魔藥水多1D6＋2之藥水效果。
售價為原價位×2.5，最高至450金幣。</t>
  </si>
  <si>
    <t>武器使用等級3
專攻武器</t>
  </si>
  <si>
    <t>技能等級×1.5為此專長所能增幅到的法術環數。
搭配此專長的法術持續時間加倍。持續時間為專注、立即或永久的法術不受本專長影響。</t>
  </si>
  <si>
    <t>從已有「專攻武器」的武器中選擇一個（如：巨斧），也可以選「徒手擊打」或「擒抱」，對此種武器你是個中高手使用高等專攻的武器時每等級攻擊檢定多＋5加值和多加＋2傷害擲骰。
此加值可與其他攻擊加值累加，包括「專攻武器」的加值。此技能與武器使用相同有許多子項，各子項不互相影響。</t>
  </si>
  <si>
    <t>法術極效</t>
  </si>
  <si>
    <t>高等武器專精</t>
  </si>
  <si>
    <t>藥水轉藥錠</t>
  </si>
  <si>
    <t>技能等級×1.5為此專長所能增幅到的法術環數。
搭配本專長時，法術效果中所有變數皆以最大值計算，包括：傷害值、治療生命值、影響目標數量等。
例如，配合法術極效的「火球術」造成的傷害值為6x 施法者等級（施法者等級10 則為60 點）。
豁免檢定和對抗擲骰不受影響（如：「解除魔法」的檢定）。法術若無變動數值則無影響。
配合「法術強化」和「法術極效」的法術，可分別獲得兩個專長的效果，也就是將擲骰結果的最大值加上正常擲骰結果的1/2。
一個10級法師施展的「強化極效火球術」將造成60＋10d6/2 的傷害值。</t>
  </si>
  <si>
    <t>武器使用等級4
專攻武器
武器專精
高等專攻武器</t>
  </si>
  <si>
    <t>法術瞬唱</t>
  </si>
  <si>
    <t>從已有「武器專精」的武器中選擇一個（如：巨斧），也可以選「徒手擊打」或「擒抱」，使用此種武器將可造成更多傷害。
使用有「高等武器專精」武器時每多一此技能等級傷害擲骰＋3，且可與其他傷害擲骰加值累加，包括「武器專精」的加值，此外攻擊檢定多＋10加值。</t>
  </si>
  <si>
    <t>將此技能等級×2為你能進行調製藥水環術、D6回魔或D8回血上限之藥水轉成藥錠形式。
售價為原價位×1.5。</t>
  </si>
  <si>
    <t>雙手武器大師</t>
  </si>
  <si>
    <t>雙重回復</t>
  </si>
  <si>
    <r>
      <rPr/>
      <t>前置為</t>
    </r>
    <r>
      <rPr>
        <color rgb="FFFF0000"/>
      </rPr>
      <t>法術默發</t>
    </r>
    <r>
      <rPr/>
      <t>、</t>
    </r>
    <r>
      <rPr>
        <color rgb="FFFF0000"/>
      </rPr>
      <t>法術靜發</t>
    </r>
    <r>
      <rPr/>
      <t>，技能等級×1.5為此專長所能增幅到的法術環數，且其技能等級須同時小於等於法術默發、法術靜發。搭配本專長的施法為即時動作。需耗3SP
同一輪中你可以進行另一個動作，甚至施展另一個法術。
每輪只能施展一個瞬發法術。瞬發的法術須佔用高於原本3個等級的法術欄位。施展瞬發法術不會引發借機攻擊。</t>
    </r>
  </si>
  <si>
    <t>武器使用等級4
（雙手武器類別）
專攻武器
武器專精
高等專攻武器</t>
  </si>
  <si>
    <t>法術默發</t>
  </si>
  <si>
    <t>當你在使用雙手武器進行近戰攻擊前，你可以選擇該次攻擊承受－5懲罰值。若該次攻擊命中，該次傷害得到＋10傷害加值。（備註：弓箭不視為雙手武器）
每1.5技能等級多1次主手攻擊次數。</t>
  </si>
  <si>
    <t>你能製造同時回復血量與SP的藥水，每多一技能多2D8血量與2D6 SP的雙重回復水。
價格為（回魔水＋治療藥水）×1.5，成本花費為原價錢 ÷（每等級＋1）。
雙重回復四級時可以套用至完全回復。</t>
  </si>
  <si>
    <t>技能等級×1.5為此專長所能增幅到的法術環數。搭配此專長的法術不須言語成分即可施法。原本就不需言語成分的法術不受影響。</t>
  </si>
  <si>
    <t>單持武器大師</t>
  </si>
  <si>
    <t>法術靜發</t>
  </si>
  <si>
    <t>技能等級×1.5為此專長所能增幅到的法術環數。搭配此專長的法術不須姿勢成分即可施法。原本就不需姿勢成分的法術不受影響。</t>
  </si>
  <si>
    <t>複合藥水調製</t>
  </si>
  <si>
    <t>法術升階</t>
  </si>
  <si>
    <t>調製藥水4級</t>
  </si>
  <si>
    <t>武器使用等級4
（單手武器類別）
專攻武器
武器專精
高等專攻武器</t>
  </si>
  <si>
    <t>每提升1個技能等級，可以將搭配此專長的法術多追加1個施法者等級。
法術效果中所有與法術等級有關的變數（如：法術豁免檢定或穿透「次級法術無效結界」的能力）都以升階後的法術等級計算。</t>
  </si>
  <si>
    <t>你能將兩種不同的藥水進行複合調製。（雙重回復不包含於此）
此技能等級×2為你能進行複合調製藥水環術、D6回魔、D8回血的上限或是低於此技能所耗CP之藥水相關製作專長效果。
價格為兩種藥水價格相加後×2。
若將持續時間不同之藥水調製，則合成後的持續時間為兩瓶藥水的持續時間相加後 / 2。</t>
  </si>
  <si>
    <t>法術擴展</t>
  </si>
  <si>
    <t>當你在使用單持武器進行近戰攻擊前，該次攻擊的爆擊範圍增加15%。
每1.5技能等級多1次主手攻擊次數。</t>
  </si>
  <si>
    <t>技能等級×1.5為此專長所能增幅到的法術環數。
你可增加爆發、彌漫、直線或擴散型的法術影響區域。法術的所有數值加倍。舉例而言，被擴寬的「火球術」（正常為半徑20 英尺的擴散範圍）有半徑40 英尺的擴散範圍。</t>
  </si>
  <si>
    <t>撥擋飛箭</t>
  </si>
  <si>
    <t>法術射線</t>
  </si>
  <si>
    <t>完全回復</t>
  </si>
  <si>
    <t>技能等級×1.5為此專長所能增幅到的法術環數。本專長可將接觸型法術轉成射線型法術，但對於非接觸型法術則無效。技能等級×15英尺為其射線的最遠距離。</t>
  </si>
  <si>
    <t>元素轉換</t>
  </si>
  <si>
    <t>DEX16</t>
  </si>
  <si>
    <t>每等級上升10%判定成功率，你必須空出一隻手（沒有拿任何東西）才能使用本專長。
當你被遠端武器擊中時，可以進行此技能檢定，若成功則擋掉而不受傷害。你必須察覺到該攻擊，且不能處於措手不及狀態。通常大型、或是由法術發出的遠端武器無法被擋開。</t>
  </si>
  <si>
    <t>你能製造完全將 HP 或 SP完全回復之藥水。
成本花費為原價錢 ÷（每等級＋1）。</t>
  </si>
  <si>
    <t xml:space="preserve"> 技能等級×1.5為此專長所能增幅到的法術環數。此技能有複數子項（轉冰，轉火， 轉暗蝕， 轉光耀 ....），可以將技能適用的法術全數轉成特定屬性（僅能轉傷害）</t>
  </si>
  <si>
    <t>抓取飛箭</t>
  </si>
  <si>
    <t>元素擴散</t>
  </si>
  <si>
    <t>完全解狀態水</t>
  </si>
  <si>
    <t>技能等級×1.5為此專長所能增幅到的法術環數。此技能有複數子項（冰擴散、火擴散、暗蝕擴散、聲波擴散、光耀擴散等等），可以將技能適用的法術附加下述效果，同時傷害骰會降一個層級
（如d6下降成d4，d8下降成d6）
冰霜擴散：法術擊中後，敵方做抗魔法檢定時減去此技能等級×20，若檢定失敗則移動格數減去此技能等級
                  法術擊中後，敵方做抗魔法檢定時減去此技能等級×20，若檢定失敗則在此技能等級輪數內，承受此技能等級×5冰抗減值
火焰擴散：法術擊中後，敵方做抗魔法檢定時減去此技能等級×20，若檢定失敗則此承受每輪技能等級d6火焰傷害，若鄰近格有人則此效果及以下效果擴散
                  法術擊中後，敵方做抗魔法檢定時減去此技能等級×20，若檢定失敗則在此技能等級輪數內，承受此技能等級×5火抗減值
暗蝕擴散：法術擊中後，敵方做抗魔法檢定時減去此技能等級×20，若檢定失敗則CON減去此技能等級
                  法術擊中後，敵方做抗魔法檢定時減去此技能等級×20，若檢定失敗則在此技能等級輪數內，承受此技能等級×2暗抗減值
聲波擴散：法術擊中後，敵方做抗魔法檢定時減去此技能等級×20，若檢定失敗則震懾此技能等的輪數
                  法術擊中後，敵方做抗魔法檢定時減去此技能等級×20，若檢定失敗則在此技能等級輪數內，承受此技能等級×1物抗減值
光耀擴散：法術擊中後，敵方做抗魔法檢定時減去此技能等級×20，若檢定失敗則目盲此技能等級的輪數
                  法術擊中後，敵方做抗魔法檢定時減去此技能等級×20，若檢定失敗則在此技能等級輪數內，承受此技能等級×2光抗減值
電擊擴散：法術擊中後，敵方做抗魔法檢定時減去此技能等級×20，若檢定失敗則麻痺此技能等級的輪數
                  法術擊中後，敵方做抗魔法檢定時減去此技能等級×20，若檢定失敗則在此技能等級輪數內，承受此技能等級×5電抗減值</t>
  </si>
  <si>
    <t>DEX16
撥擋飛箭</t>
  </si>
  <si>
    <t>聯合施法</t>
  </si>
  <si>
    <t>每等級上升10%判定成功率，當你使用「撥擋飛箭」專長（見93 頁）時，你不只是擋掉而是抓住飛來的武器。
拋擲類武器如矛或斧可以在接到後立刻擲向原本的攻擊者（即使目前不是你的回合）或是留著。
你必須空出一隻手（沒有拿任何東西）才能使用本專長。</t>
  </si>
  <si>
    <t>進行聯合施法的施法者須兩位皆具有此項技能，雙方的施法檢定有此技能等級×10的加值，同時施法者等級追加此技能等級。（需為同一回合，同一順序施法）</t>
  </si>
  <si>
    <t>你能製造完全解除負面狀態的藥水。
成本花費為原價錢 ÷（每等級＋1）。</t>
  </si>
  <si>
    <t>融合施法</t>
  </si>
  <si>
    <t>雙武器攻擊</t>
  </si>
  <si>
    <t>前置為聯合施法，技能等級×2為此專長所能增幅到的法術環數。雙方皆須進行此技能檢定，檢定為知識＋此技能等級×20－各自施法的環數×10。將二者的法術進行複合。</t>
  </si>
  <si>
    <t>跨環施法</t>
  </si>
  <si>
    <t>每多一技能等級，增加一環的施法能力。此技能需小於自身施法者環數。</t>
  </si>
  <si>
    <t>法術疊發</t>
  </si>
  <si>
    <t>水銀藥劑</t>
  </si>
  <si>
    <t>每等級上升10%判定成功率，你可以用雙武器進行戰鬥，每輪可用副手武器進行一次額外攻擊。
當你使用雙武器攻擊，正手的攻擊檢定少－10，副手則少－20。</t>
  </si>
  <si>
    <t>技能等級×1.5為此專長所能增幅到的法術環數。你能對不同施法職的同樣法術進行疊算施放。
該次施放法術需要分別對不同職業的同一法術進行施放，若有一次施放失敗則該次施法自動失敗。
該次法術的SP與法術格消耗量為(原先法術的SP或法術格)*疊算的施法職業數量。
該次的法術效果為總施法者等級，但法術效果最多為原始效果*施法職業數量。</t>
  </si>
  <si>
    <t>法術快速施放</t>
  </si>
  <si>
    <t>精通雙武器攻擊</t>
  </si>
  <si>
    <t>你能製造短暫提供移動速度的藥水。
每多一技能多提供10尺的移動速度。
此藥水效果維持輪數為(此技能等級+藥水調製等級)×2。</t>
  </si>
  <si>
    <t>技能等級×1.5為此專長所能增幅到的法術環數。快速施放的法術須佔用高於原本3個等級的法術欄位。你的此次施法動作變成及時動作。需耗3SP</t>
  </si>
  <si>
    <t>藍玉藥水</t>
  </si>
  <si>
    <t>DEX20
雙武器攻擊</t>
  </si>
  <si>
    <t>除了原本額外的一次副手攻擊外，你還可用副手再多攻擊一次，但承受－20減值。</t>
  </si>
  <si>
    <t>你能製造短暫提供元素抗性的藥水。
每多一技能多提供15點冰冷抗性。
每多一技能等級，在承受冰冷傷害前可以多吸收10點冰冷傷害。
此藥水效果維持輪數為(此技能等級+藥水調製等級)×2。</t>
  </si>
  <si>
    <t>高等雙武器攻擊</t>
  </si>
  <si>
    <t>紅玉藥水</t>
  </si>
  <si>
    <t>DEX20
雙武器攻擊
精通雙武器攻擊</t>
  </si>
  <si>
    <t>你能製造短暫提供元素抗性的藥水。
每多一技能多提供15點火焰抗性。
每多一技能等級，在承受火焰傷害前可以多吸收10點火焰傷害。
此藥水效果維持輪數為(此技能等級+藥水調製等級)×2。</t>
  </si>
  <si>
    <t>每多一技能等級則可以多一次副手攻擊，而攻擊檢定則要多承受－10減值。</t>
  </si>
  <si>
    <t>寓守於攻</t>
  </si>
  <si>
    <t>黃玉藥水</t>
  </si>
  <si>
    <t>你能製造短暫提供元素抗性的藥水。
每多一技能多提供15點閃電抗性。
每多一技能等級，在承受閃電傷害前可以多吸收10點閃電傷害。
此藥水效果維持輪數為(此技能等級+藥水調製等級)×2。</t>
  </si>
  <si>
    <t>INT16</t>
  </si>
  <si>
    <t>當你在近戰中採取攻擊或全力攻擊動作，你可以將部分攻擊檢定的數值轉為閃避加值，每多一等級可以多轉10點攻擊檢定的數值轉為閃避加值，不可超過你的基本攻擊加值。
增加的閃避加值維持至你的下一個動作。</t>
  </si>
  <si>
    <t>迷霧藥劑</t>
  </si>
  <si>
    <t>反擊</t>
  </si>
  <si>
    <t>你能製造短暫迷霧的藥水。
飲下該藥劑後，以自身為中心爆發(此技能等級+藥水調製等級)×10尺的魔法迷霧。
只要你處於該迷霧中你的閃避檢定獲得10點閃避加值，每多一技能等級額外提供5加值。
此藥水效果維持輪數為(此技能等級+藥水調製等級)×5。</t>
  </si>
  <si>
    <t>寓守於攻等級3</t>
  </si>
  <si>
    <t>翠玉藥水</t>
  </si>
  <si>
    <t>當某生物攻擊你卻失手時，可以與機會攻擊雷同，對該生物進行一次攻擊。同時此次的攻擊追加此技能等級×2的傷害加值。</t>
  </si>
  <si>
    <t>你能製作暫時增加迴避率之藥水。
每多一技能等級增加15點閃避加值。
此藥水效果維持輪數為(此技能等級+藥水調製等級)×5。</t>
  </si>
  <si>
    <t>精通佯攻</t>
  </si>
  <si>
    <t>金剛藥水</t>
  </si>
  <si>
    <t>INT16
寓守於攻</t>
  </si>
  <si>
    <t>你能製造短暫增加抗性檢定之藥水。
每多一技能多提供10點抗性檢定加值。
此藥水效果維持輪數為此技能等級+藥水調製等級。</t>
  </si>
  <si>
    <t>每等級上升10%判定成功率，需要與防禦者的察言觀色作對抗，若檢定成功，可將每多一等級則在做攻擊檢定時＋5加值。</t>
  </si>
  <si>
    <t>精通卸除武器</t>
  </si>
  <si>
    <t>石英藥水</t>
  </si>
  <si>
    <t>你能製作暫時提供靈化效果的藥水。(請查總詞綴表)
此藥水效果維持輪數為(此技能等級+藥水調製等級)×5。</t>
  </si>
  <si>
    <t>每等級上升10%判定成功率，當你試圖卸載對手的武器時，不會引發對方的借機攻擊，對方也沒有機會卸載你的武器。</t>
  </si>
  <si>
    <t>精通摔拌</t>
  </si>
  <si>
    <t>寶鑽藥水</t>
  </si>
  <si>
    <t>提供近戰物理攻擊多15%的爆擊成功率，每多一技能等級多5%的爆擊成功率，每多一技能等級維持回合數多2輪。
價格為40金幣×維持輪數的平方。成本花費為原價錢 ÷（每等級＋1）。</t>
  </si>
  <si>
    <t>每等級上升10%判定成功率，當你徒手進行摔絆時，對手無法對你發動借機攻擊。若你在近戰中成功摔絆對手，將可額外獲得一次對其近戰攻擊的機會。</t>
  </si>
  <si>
    <t>紫晶藥劑</t>
  </si>
  <si>
    <t>猛力攻擊</t>
  </si>
  <si>
    <t>你能製造短暫提供暗蝕抗性的藥水。
每多一技能多提供15點暗蝕抗性。
此藥水效果維持輪數為(此技能等級+藥水調製等級)×2。</t>
  </si>
  <si>
    <t>硫磺藥劑</t>
  </si>
  <si>
    <t>你能製造奉獻地面的藥水。
飲下該藥劑後，以自身為中心爆發(此技能等級+藥水調製等級)×5尺的奉獻地面。
只要處於該奉獻地面上的角色每輪回1D10的HP，且每輪有一次傷害可以附加此技能等級D8的傷害。
此藥水效果維持輪數為(此技能等級+藥水調製等級)×2。</t>
  </si>
  <si>
    <t>STR16</t>
  </si>
  <si>
    <t>灰岩藥水</t>
  </si>
  <si>
    <t>每輪當你動作時，可在作攻擊檢定前選擇讓所有近戰攻擊檢定減去特定數值，再將該數值加到所有近戰傷害擲骰上。
該數值不能超過你的基本攻擊加值。攻擊減值與傷害加值將持續到你下一回合動作。每多一等級可以多減攻擊檢定10，則多加傷害擲骰＋等級×2加值。</t>
  </si>
  <si>
    <t>你能製造短暫提供元素抗性的藥水。
每多一技能多提供10點冰冷抗性、閃電抗性與火焰抗性。
此藥水效果維持輪數為此技能等級+藥水調製等級。</t>
  </si>
  <si>
    <t>精通擊破武器</t>
  </si>
  <si>
    <t>堅岩藥水</t>
  </si>
  <si>
    <t>你能製造提供短暫時間內提供物理抗性的藥水。
每多一技能等級多提供3點物抗。
此藥水效果維持輪數為此技能等級。</t>
  </si>
  <si>
    <t>真銀藥劑</t>
  </si>
  <si>
    <t>調製藥水2級</t>
  </si>
  <si>
    <t>你每輪可以多一次自由動作。
此藥水效果維持輪數為此技能等級×2。</t>
  </si>
  <si>
    <t>STR16
猛力攻擊</t>
  </si>
  <si>
    <t>當你攻擊對手握持或攜帶的物品（如武器或盾牌）時，不會引發對方的借機攻擊。此外對你欲擊破物品的攻擊檢定獲得每多一等級則＋10的攻擊加值。</t>
  </si>
  <si>
    <t xml:space="preserve">澤佛伊的終息 </t>
  </si>
  <si>
    <t>精通衝撞</t>
  </si>
  <si>
    <t>在藥水效果期間，每輪燒1d10 HP，在此期間你可以用每 1 SP 抵擋 10 點傷害 。
此藥水效果維持輪數為此技能等級*2輪。</t>
  </si>
  <si>
    <t>每等級上升10%判定成功率，當你進行衝撞或衝鋒時（見154 頁），防禦者無法對你發動借機攻擊，每多一此技能等級可以多強迫防禦者滑移1格，並追加傷害骰＋1加值。</t>
  </si>
  <si>
    <t>順勢斬</t>
  </si>
  <si>
    <t>詞綴賦予</t>
  </si>
  <si>
    <t>STR16 
猛力攻擊</t>
  </si>
  <si>
    <t>如果你對某個目標主回合攻擊且造成傷害，可以立刻對鄰近的另一目標發動一次額外的近戰攻擊。
技能等級每多一級，本專長每輪能多使用一次。（限制長柄武器使用。）</t>
  </si>
  <si>
    <t>強力順勢斬</t>
  </si>
  <si>
    <t>每多一技能等級可以為魔法物品賦予加值2之詞綴。
成本花費為原價錢 ÷（每等級＋1）。</t>
  </si>
  <si>
    <t>STR20
順勢斬
猛力攻擊</t>
  </si>
  <si>
    <t>同「順勢斬」，同時順勢斬的傷害會每多一此技能等級則＋2，且能每多一級能多對一鄰近敵人進行攻擊。</t>
  </si>
  <si>
    <t>熟練手法</t>
  </si>
  <si>
    <t>詞綴消除</t>
  </si>
  <si>
    <t>你擁有非常靈敏的雙手。每多一等級為「手上功夫」與「繩技」檢定獲得＋10 加值。</t>
  </si>
  <si>
    <t>每多一技能等級可以為魔法物品拔除特定加值2之詞綴。
成本花費為原價錢 ÷（每等級＋1）。</t>
  </si>
  <si>
    <t>靈巧手指</t>
  </si>
  <si>
    <t>高級詞綴賦予</t>
  </si>
  <si>
    <t>詞綴賦予2級</t>
  </si>
  <si>
    <t>你善於操作微小精密的物品。每多一技能等級為「解除裝置」與「開鎖」檢定獲得＋10加值。</t>
  </si>
  <si>
    <t>每多一技能等級可以為魔法物品拔除特定加值2之高級詞綴。
成本花費為原價錢 ÷（每等級＋1）。</t>
  </si>
  <si>
    <t>額外魔法詞綴賦予</t>
  </si>
  <si>
    <t>自救</t>
  </si>
  <si>
    <t>一日使用次數每多一等級多2次。
以一自由動作，將一件魔法物品額外賦予此技能等級*2之詞綴。</t>
  </si>
  <si>
    <t>素材詞綴賦予</t>
  </si>
  <si>
    <t>即使在嚴酷的環境下你也可以把自己照顧好。每多一技能等級為「急救」與「生存」檢定獲得＋10加值。</t>
  </si>
  <si>
    <t>隱密</t>
  </si>
  <si>
    <t>詞綴賦予3級</t>
  </si>
  <si>
    <t>你能為一魔法物品附上素材詞綴。
此專長每提升 1 級，即可熟練使用對應素材階級(即詞綴等級)的魔法素材。
使用高於本專長等級的素材時，擲骰最終結果承受 (素材階級 − 本專長等級) × 30 的負向修正。判定為1d100-(素材階級 − 本專長等級) × 30 。
若數值小於0，則視為失敗；素材消失。
使用低於本專長等級的素材時，每高出素材 1 個階級，你可以在擲骰後將最終結果調整 ±15 ×(本專長等級 − 素材階級)。</t>
  </si>
  <si>
    <t>你善於躲避他人的注意。每多一技能等級為「躲藏」與「潛行」檢定獲得＋10加值。</t>
  </si>
  <si>
    <t>充能求擴充</t>
  </si>
  <si>
    <t>魔法物品學</t>
  </si>
  <si>
    <t>製造奇物**</t>
  </si>
  <si>
    <r>
      <rPr>
        <rFont val="&quot;新細明體&quot;,&quot;serif&quot;"/>
      </rPr>
      <t xml:space="preserve">透過魔法物品學的知識，你理解如何調整魔法物品，使其具有更多充能球。
此技能有多個子項，你可以複數次選擇：
</t>
    </r>
    <r>
      <rPr>
        <rFont val="&quot;新細明體&quot;,&quot;serif&quot;"/>
        <b/>
      </rPr>
      <t>爆擊球擴充：</t>
    </r>
    <r>
      <rPr>
        <rFont val="&quot;新細明體&quot;,&quot;serif&quot;"/>
      </rPr>
      <t xml:space="preserve">每增加一技能等級，你的爆擊球上限加一且你的拿球檢定增加3加值。
</t>
    </r>
    <r>
      <rPr>
        <rFont val="&quot;新細明體&quot;,&quot;serif&quot;"/>
        <b/>
      </rPr>
      <t>狂怒球擴充：</t>
    </r>
    <r>
      <rPr>
        <rFont val="&quot;新細明體&quot;,&quot;serif&quot;"/>
      </rPr>
      <t xml:space="preserve">每增加一技能等級，你的狂怒球上限加一且你的拿球檢定增加3加值。
</t>
    </r>
    <r>
      <rPr>
        <rFont val="&quot;新細明體&quot;,&quot;serif&quot;"/>
        <b/>
      </rPr>
      <t>耐力球擴充：</t>
    </r>
    <r>
      <rPr>
        <rFont val="&quot;新細明體&quot;,&quot;serif&quot;"/>
      </rPr>
      <t>每增加一技能等級，你的耐力球上限加一且你的拿球檢定增加3加值。</t>
    </r>
  </si>
  <si>
    <t>充能球解放</t>
  </si>
  <si>
    <t>施法者達一環</t>
  </si>
  <si>
    <t>只要符合先決條件，使用本專長可以製造各種奇物、手套、斗篷、腰帶、鞋子。
永久型魔法物品需消費CP、時間、金錢，每多一加值需多卡自身1CP，若魔法物品永久性損毀則會解放無法使用的CP。
（奇物或是特殊物品則對應價格表換算成對應的魔法物品加值價格與所需技能等級）
成本花費為原價錢 ÷（每等級＋1）。
能做的奇物斗篷、腰帶、鞋子加值為技能等級×3。（同魔法物品的加值）</t>
  </si>
  <si>
    <t>抄錄卷軸**</t>
  </si>
  <si>
    <r>
      <rPr/>
      <t xml:space="preserve">你能瞬間將身上持有的充能球釋放，以自身為中心爆發（此技能等級×10英尺+釋放充能球數）×5英尺的範圍內造成對應的元素傷害。
</t>
    </r>
    <r>
      <rPr>
        <b/>
      </rPr>
      <t>解放爆擊球之傷害：</t>
    </r>
    <r>
      <rPr/>
      <t xml:space="preserve">（釋放的爆擊球數＋此技能等級）×D10的閃電傷害，該次傷害穿透範圍所有敵人10點電抗。
</t>
    </r>
    <r>
      <rPr>
        <b/>
      </rPr>
      <t>解放狂怒球之傷害：</t>
    </r>
    <r>
      <rPr/>
      <t xml:space="preserve">（釋放的狂怒球數＋此技能等級）×D10的冰冷傷害，該次傷害穿透範圍所有敵人10點冰抗。
</t>
    </r>
    <r>
      <rPr>
        <b/>
      </rPr>
      <t>解放耐力球之傷害：</t>
    </r>
    <r>
      <rPr/>
      <t>（釋放的耐力球數＋此技能等級）×D10的火焰傷害，該次傷害穿透範圍所有敵人10點火抗。</t>
    </r>
  </si>
  <si>
    <t>充能球獲取</t>
  </si>
  <si>
    <t>你可將已知（此技能等級×1.5）的法術抄錄至卷軸上。除基本價格外，若卷軸中的法術帶有昂貴的材料成分或需消耗CP，製造時還需要額外支付。
成本花費為原卷軸價錢/每等級＋1。</t>
  </si>
  <si>
    <t>製造魔法武器及防具**</t>
  </si>
  <si>
    <t>只要符合先決條件，使用本專長可以製造各種魔法武器、盔甲或盾牌（物品的先決條件與價格請參考《地下城主指南》）。
用來附上魔法的武器、盔甲或盾牌必須是精製品（Masterwork）。
只要你有能力製造同樣的東西，便可以修復破損的魔法武器、盔甲或盾牌。你必須支付相當於製造時一半的經驗值、材料費和時間。
成本花費為原價錢 ÷（每等級＋1）。
修復時間原時間、價格 ÷（每等級＋1）。</t>
  </si>
  <si>
    <r>
      <rPr/>
      <t xml:space="preserve">透過魔法物品學的知識，你理解如何調整魔法物品，使其增加取得方式。
此技能有多個子項，你可以複數次選擇：
</t>
    </r>
    <r>
      <rPr>
        <b/>
      </rPr>
      <t>被擊中取得：</t>
    </r>
    <r>
      <rPr/>
      <t xml:space="preserve">你能將附有充能球詞綴之魔法物品多該種方式取得，該技能可以作用在此技能等級×3之魔法物品。
</t>
    </r>
    <r>
      <rPr>
        <b/>
      </rPr>
      <t>攻擊擊中取得：</t>
    </r>
    <r>
      <rPr/>
      <t xml:space="preserve">你能將附有充能球詞綴之魔法物品多該種方式取得，該技能可以作用在此技能等級×3之魔法物品。
</t>
    </r>
    <r>
      <rPr>
        <b/>
      </rPr>
      <t>靜止時（需停滯至少一秒）取得：</t>
    </r>
    <r>
      <rPr/>
      <t>你能將附有充能球詞綴之魔法物品多該種方式取得，該技能可以作用在此技能等級×3之魔法物品。</t>
    </r>
  </si>
  <si>
    <t>警覺</t>
  </si>
  <si>
    <t>製造魔杖**</t>
  </si>
  <si>
    <t>施法者達二環</t>
  </si>
  <si>
    <t>你可以將已知的法術製成魔杖，此技能等級×3為製作魔杖的等級上限，有些魔杖注明需花費額外的材料或經驗值。
成本花費為原價錢 ÷（每等級＋1）。</t>
  </si>
  <si>
    <t>你的感官相當敏銳。每多一等級為「聆聽」與「偵察」獲得＋10加值。</t>
  </si>
  <si>
    <t>鋼鐵意志</t>
  </si>
  <si>
    <t>製造權杖**</t>
  </si>
  <si>
    <t>你有超乎常人的堅強意志。抗毒素、抗控制、抗轉化此三項每多一技能等級多＋5加值。</t>
  </si>
  <si>
    <t>不屈意志</t>
  </si>
  <si>
    <t>只要符合先決條件，使用本專長可以製造各種魔法權杖（物品的先決條件與價格請參考《地下城主指南》）
成本花費為原價錢 ÷（每等級＋1）。</t>
  </si>
  <si>
    <t>製造長杖**</t>
  </si>
  <si>
    <t>施法者達三環</t>
  </si>
  <si>
    <t>每等級你的抗毒素、抗轉化、抗控制、強韌、靈魂、精神有＋5加值。</t>
  </si>
  <si>
    <t>只要符合先決條件，使用本專長可以製造各種法杖（物品的先決條件與價格請參考《地下城主指南》）一把新的法杖內含50 發法術。
有些法杖注明需花費額外的材料或經驗值。
成本花費為原價錢 ÷（每等級＋1）。
（在法術完全用完前CP仍是會卡著無法使用。）</t>
  </si>
  <si>
    <t>控制強迫解除</t>
  </si>
  <si>
    <t>鍛造戒指/項鍊**</t>
  </si>
  <si>
    <t>當你進行控制檢定失敗後，能再進行一次進行檢定，無論成功或是失敗必須接受該判定結果。
每多一等級獲得＋15加值。</t>
  </si>
  <si>
    <t>魔力擴展</t>
  </si>
  <si>
    <t>只要符合先決條件，使用本專長可以製造各種魔法戒指/項鍊（物品的先決條件與價格請參考《地下城主指南》）。
每多一技能等級可以為你所鍛造的戒指/項鍊增加3加值（該誠品之最終加值需在鍛造前決定，成品為無詞綴之空加值裝備）
只要你有能力製造同樣的東西，便可以修復損壞的魔法戒指。你必須支付相當於製造時一半的經驗值、材料費和時間。</t>
  </si>
  <si>
    <t>每多一級則SP＋4。此SP增加是會加在基礎值。</t>
  </si>
  <si>
    <t>高級魔力擴展</t>
  </si>
  <si>
    <t>每多一級則SP＋8。此SP增加是會加在基礎值。同時冥想追加此技能等級×4魔力。</t>
  </si>
  <si>
    <t>魔法天賦</t>
  </si>
  <si>
    <t>符文刻劃**</t>
  </si>
  <si>
    <t>你有魔法方面的資質。多一等級為「辨識法術」與「使用魔法裝置」檢定獲得＋10加值。</t>
  </si>
  <si>
    <t>鍛造戒指</t>
  </si>
  <si>
    <t>追跡</t>
  </si>
  <si>
    <t>你能將此技能等級×2的法術環數類似恆定術將其效果刻劃至魔法物品上，需支付法術環數之CP×2（抹除該符文後可以返還該CP）。
單一魔法物品可以刻畫之上限為該物品之總加值/6。
每多2技能等級你能在單一魔法物品上多刻劃一道符文。
除恆定術中有講到之法術，其餘法術皆為及時觸發。
刻劃符文之法術若為及時觸發，則使用次數為此技能等級。</t>
  </si>
  <si>
    <t>每等級上升10%判定成功率，要找出蹤跡或是追蹤他人1 裡以上，須做「追跡」檢定。
每當蹤跡變得難以追蹤，如被其他痕跡覆蓋、足跡後退或分開等，必須再做一次「追跡」檢定。你的速度減為原本的一半，檢定的難度等級受地表主要形態而定。</t>
  </si>
  <si>
    <t>符文戒指擴充</t>
  </si>
  <si>
    <t>冥想</t>
  </si>
  <si>
    <t>符文刻劃二級</t>
  </si>
  <si>
    <t>你能將原先戒指位置的詞綴刻劃至其他部位的魔法物品上，同時能將戒指詞綴化為符文刻劃之可刻劃符文。
此技能等級加值×2將其對應的戒指加值詞綴加入自身的符文。
戒指之詞綴需消耗其加值×2之CP進行刻劃。（三願除外）</t>
  </si>
  <si>
    <t>符文頭環擴充</t>
  </si>
  <si>
    <t>每多一等級多一小時冥想時間，同時加一SP回復量。
一日最多冥想回復SP量=（4＋RES調整值＋冥想等級）×冥想小時數
注意：調整擲若為負則不計入會視作0，每日最多冥想時數為你冥想等級，且冥想無法取代睡眠的休息時間。
注意：處於冥想狀態的角色對於外界一般狀態下是毫無防備的。</t>
  </si>
  <si>
    <t>名稱</t>
  </si>
  <si>
    <t>高級冥想</t>
  </si>
  <si>
    <t>符文刻劃一級</t>
  </si>
  <si>
    <t>你能將原先頭環位置的詞綴刻劃至其他部位的魔法物品上，同時能將頭環詞綴化為符文刻劃之可刻劃符文。
此技能等級加值×2將其對應的頭環加值詞綴加入自身的符文。
頭環之詞綴需消耗其加值×2之CP進行刻劃。</t>
  </si>
  <si>
    <t>可由冥想升級</t>
  </si>
  <si>
    <t>每多一等級多2小時冥想時間，同時加2SP回復量。
一日最多冥想回復SP量=（4＋RES調整值＋冥想等級×2）×冥想小時數
注意：調整擲若為負則不計入會視作0，每日最多冥想時數為你冥想等級×2，可以取代睡眠的時間。
注意：處於冥想狀態的角色對於外界一般狀態下是毫無防備的。</t>
  </si>
  <si>
    <t>符文武器擴充</t>
  </si>
  <si>
    <t>自然施法</t>
  </si>
  <si>
    <t>你能將原先武器位置的詞綴刻劃至其他部位的魔法物品上，同時能將武器詞綴化為符文刻劃之可刻劃符文。
此技能等級加值×2將其對應的武器加值詞綴加入自身的符文。
武器之詞綴需消耗其加值×2之CP進行刻劃。</t>
  </si>
  <si>
    <t>野性變身能力</t>
  </si>
  <si>
    <t>不滅意志</t>
  </si>
  <si>
    <t>技能等級×1.5為此專長所能影響到的法術環數。
你可在野性變身狀態下完成法術的言語與姿勢。舉例而言，當你變成獵鷹時可用鳥鳴與揮動爪子完成法術。
即使在目前型態無法分辨某些物品，你依舊可以使用施法材料。
若此型態原本就無法使用某種魔法物品，這項專長並不賦予使用物品的能力，此外本專長也不能讓你在野性變身型態時說話。</t>
  </si>
  <si>
    <t>符文手套擴充</t>
  </si>
  <si>
    <t>法術穿透</t>
  </si>
  <si>
    <t>感知/知識</t>
  </si>
  <si>
    <t>你能將原先手套位置的詞綴刻劃至其他部位的魔法物品上，同時能將手套詞綴化為符文刻劃之可刻劃符文。
此技能等級加值×2將其對應的手套加值詞綴加入自身的符文。
手套之詞綴需消耗其加值×2之CP進行刻劃。</t>
  </si>
  <si>
    <t>每等級上升10%判定成功率，技能等級×1.5為此專長所能影響到的法術環數，此技能須與受術者的抗魔法作對抗，若成功則對方對此法術進行的抗性減免減半。
抗魔法檢定為抗魔法-此技能等級×10-施法主屬性調整值x5。</t>
  </si>
  <si>
    <t>符文手環擴充</t>
  </si>
  <si>
    <t>高等法術穿透</t>
  </si>
  <si>
    <t>每等級你的抗噴吐、抗毒素、抗轉化、抗控制、強韌、靈魂、精神有＋10加值。</t>
  </si>
  <si>
    <t>你能將原先手環位置的詞綴刻劃至其他部位的魔法物品上，同時能將手環詞綴化為符文刻劃之可刻劃符文。
此技能等級加值×2將其對應的手環加值詞綴加入自身的符文。
手環之詞綴需消耗其加值×2之CP進行刻劃。</t>
  </si>
  <si>
    <t>每等級上升10%判定成功率，技能等級×1.5為此專長所能影響到的法術環數，此技能須與受術者的抗魔法作對抗，若成功則對方無法對此法術進行抗性減免。
抗魔法檢定為抗魔法-此技能等級×20-施法主屬性調整值x5。</t>
  </si>
  <si>
    <t>魔力延展</t>
  </si>
  <si>
    <t>跨網施法</t>
  </si>
  <si>
    <t>符文盾牌擴充</t>
  </si>
  <si>
    <t>技能等級×1.5為此專長所能增幅到的法術環數。
你施展的法術涉及接觸攻擊或是投射型攻擊等檢定改採用感知進行判定。</t>
  </si>
  <si>
    <t>你能將原先盾牌位置的詞綴刻劃至其他部位的魔法物品上，同時能將盾牌詞綴化為符文刻劃之可刻劃符文。
此技能等級加值×2將其對應的盾牌加值詞綴加入自身的符文。
盾牌之詞綴需消耗其加值×2之CP進行刻劃。</t>
  </si>
  <si>
    <t>魔法物品調頻</t>
  </si>
  <si>
    <t>施法環數達四環以上</t>
  </si>
  <si>
    <t>技能等級×2為此專長所能增幅到的法術環數。
在無魔網覆蓋的區域或是不利於施放法術的位面區域，一樣能正常進行法術施放且不承受位面環境減值。</t>
  </si>
  <si>
    <t>符文披風擴充</t>
  </si>
  <si>
    <t>法術自動瞬唱</t>
  </si>
  <si>
    <t>每多一技能等級可以多選擇1.5件魔法物品忽略掉調頻的過程，可以在戰鬥中任意切換。</t>
  </si>
  <si>
    <t>一心二用</t>
  </si>
  <si>
    <t>你能將原先披風位置的詞綴刻劃至其他部位的魔法物品上，同時能將披風詞綴化為符文刻劃之可刻劃符文。
 此技能等級加值×2將其對應的盾牌加值詞綴加入自身的符文。 披風之詞綴需消耗其加值×2之CP進行刻劃。</t>
  </si>
  <si>
    <t>技能等級×2為此專長所能增幅到的法術環數。
你每一回合時可多進行一次法術瞬唱。</t>
  </si>
  <si>
    <t>符文腰帶擴充</t>
  </si>
  <si>
    <t>於同一行動中，可以分心進行兩個不互相排斥的動作，檢定為感知＋此技能等級×10。</t>
  </si>
  <si>
    <t>血月的呼喊</t>
  </si>
  <si>
    <t>你能將原先腰帶位置的詞綴刻劃至其他部位的魔法物品上，同時能將腰帶詞綴化為符文刻劃之可刻劃符文。
 此技能等級加值×2將其對應的盾牌加值詞綴加入自身的符文。 腰帶之詞綴需消耗其加值×2之CP進行刻劃。</t>
  </si>
  <si>
    <t>法術位擴展</t>
  </si>
  <si>
    <t>符文鞋子擴充</t>
  </si>
  <si>
    <t>用一個標準動作，在100英尺＋技能10英尺爆發，在範圍之內，交涉＋20，STR、DEX、SKI＋2，該血月維持時間為技能×3秒。</t>
  </si>
  <si>
    <t>沼澤人儀式</t>
  </si>
  <si>
    <t>你能將原先鞋子位置的詞綴刻劃至其他部位的魔法物品上，同時能將鞋子詞綴化為符文刻劃之可刻劃符文。
 此技能等級加值×2將其對應的盾牌加值詞綴加入自身的符文。 鞋子之詞綴需消耗其加值×2之CP進行刻劃。</t>
  </si>
  <si>
    <t>每多一等級為施法者職業多提供3格法術位</t>
  </si>
  <si>
    <t>施法免材</t>
  </si>
  <si>
    <t>鎧甲符文擴充</t>
  </si>
  <si>
    <t>綁定血脈:神魔裔</t>
  </si>
  <si>
    <t>技能等級×1.5為此專長所能影響到的法術環數。
若欲施展的法術其材料價格低於1 金幣，你不需耗用材料亦可施法。（但施法依舊會引發借機攻擊。）
若欲施展的法術其材料價格高於1金幣，則按照一般規則，需有材料成分才能施法。</t>
  </si>
  <si>
    <t>你能將原先鎧甲位置的詞綴刻劃至其他部位的魔法物品上，同時能將鎧甲詞綴化為符文刻劃之可刻劃符文。
此技能等級加值×2將其對應的鎧甲加值詞綴加入自身的符文。
鎧甲之詞綴需消耗其加值×2之CP進行刻劃。</t>
  </si>
  <si>
    <t>宿主儀式:
儀式執行者須位於以宿主為中心的此技能等級*10英里的範圍內，能夠寄生自己身體的一小部分或是孢子到類人形生體內，此儀式需維持一小時的專注時間。
宿主儀式開始前，須先取得宿主一部分生物組織作為儀式材料。
宿主被植入孢子後，每日需進行一次抗轉化-此技能等級*10的檢定，若連續10日抗轉化檢定成功則該寄生組織會失去活性。
若檢定失敗則，軀體會有此技能等級*0.5平方吋的範圍轉化為孢子咒痕。
可以通過手術檢定剝除孢子咒痕，檢定難度為操作+相關醫術技能等級-此技能等級*20
當孢子咒痕大於該宿主的眼睛大小時，可以進行外貌轉化儀式(或記憶奪取儀式)。
(記憶奪取儀式:
此儀式開始前，須先取得宿主一部分生物組織作為儀式材料，此儀式需維持一小時的專注時間，且儀式執行者須位於以宿主為中心的此技能等級*10英里的範圍內。
儀式過程須將自身的單眼與孢子咒痕大小為宿主眼睛的區塊互換，且須與宿主的眼睛對視。
宿主進行一次靈魂-此技能等級*15的檢定，若成功則宿主一部分生物組織會消失。
若成功可以獲得宿主此技能等級小時數的記憶。)
外貌轉化儀式:
此儀式開始前，須先取得宿主一部分生物組織作為儀式材料，此儀式需維持一小時的專注時間，且儀式執行者須位於以宿主為中心的此技能等級*10英里的範圍內。
此儀式過程中，孢子咒痕大小需大於宿主的眼睛大小。
宿主進行一次強韌-此技能等級*15的檢定，若成功則宿主一部分生物組織會消失。
若成功可以獲得宿主的外貌特徵。
倘若宿主的一部分生物組織消失則宿主儀式、記憶奪取儀式、外貌轉化儀式會自動無效化。</t>
  </si>
  <si>
    <t>細緻</t>
  </si>
  <si>
    <t>星辰大樂章(序幕)-初啼</t>
  </si>
  <si>
    <t>知識/感知</t>
  </si>
  <si>
    <t>項鍊符文擴充</t>
  </si>
  <si>
    <t>知識、
感知或交涉</t>
  </si>
  <si>
    <t>你對事物觀察入微，能解析常被人忽略的細節。每多一等級為「估價」與「文件解讀」檢定獲得＋10加值。</t>
  </si>
  <si>
    <t>神語1級
同時具備奧術、神術
及自然/詩歌施法能力
(且環數不低於2環)</t>
  </si>
  <si>
    <t>你能將原先項鍊位置的詞綴刻劃至其他部位的魔法物品上，同時能將項鍊詞綴化為符文刻劃之可刻劃符文。
此技能等級加值×2將其對應的項鍊加值詞綴加入自身的符文。
項鍊之詞綴需消耗其加值×2之CP進行刻劃。</t>
  </si>
  <si>
    <t>魔法陣基礎學</t>
  </si>
  <si>
    <t>在僅僅的剎那間，瞥見了不知道是遠古的遠古亦或是未來的未來，那是璀璨永恆的星空，彷彿畫布中間矗立的男人身上所穿的長袍，和諧且寧靜。直至初啼響聲劃破寧靜，奏響悠長連綿的大樂章，而那份大樂章彷彿是對第一音誕生的禮頌。
每日使用次數等同技能等級，每輪消耗已持續回合數*5sp，效果持續至大樂章中止。
當使用此專長時，你必須專注、集中精神每回合進行一次序幕演奏的判定。(序幕演奏=你選定此技能的種類+此技能等級*10+SPI調整值*5-所消耗SP總數)
當序幕持續演奏時，以你自身為中心的施法者等級*半徑5尺的爆發範圍內，每輪所有造物回復(自身施法者等級總合/3+此技能等級)*D8HP與(自身施法者等級總合/3+此技能等級)*D6SP。
當你要往第二幕演奏時，需進行一次升幕演奏檢定。(升幕演奏檢定=你選定此技能的種類+此技能等級*10+SPI調整值*5-序幕演奏的回合數*20)
當序幕演奏或升幕演奏檢定失敗時需承受1D4 SPI傷害。(可經由長休息回復)</t>
  </si>
  <si>
    <t>星辰大樂章(第二幕)-深空</t>
  </si>
  <si>
    <t>法杖符文擴充</t>
  </si>
  <si>
    <t>每等級上升10%判定成功率，你能夠嘗試解析各式龐大的魔法陣。</t>
  </si>
  <si>
    <t>星辰大樂章(序幕)-初啼
神語1級
同時具備奧術、神術
及自然/詩歌施法能力
(且環數不低於2環)</t>
  </si>
  <si>
    <t>你能將原法杖位置的詞綴刻劃至其他部位的魔法物品上，同時能將法杖詞綴化為符文刻劃之可刻劃符文。
此技能等級加值×2將其對應的法杖加值詞綴加入自身的符文。
法杖之詞綴需消耗其加值×2之CP進行刻劃。（三願除外）</t>
  </si>
  <si>
    <t>此技能使用須從星辰大樂章(序幕)-初啼的升幕檢定成功後，才能使用。
每日使用次數等同技能等級，每輪消耗已持續回合數*5sp，效果持續至大樂章中止。
當使用此專長時，你必須專注、集中精神每回合進行一次第二幕演奏的判定。(第二幕演奏=你選定此技能的種類+此技能等級*10+SPI調整值*5-所消耗SP總數)
當第二幕持續演奏時，以你自身為中心的施法者等級*半徑30尺的爆發範圍內，範圍內所有的造物轉移至星空中。
當轉移至星空的當下，你可以在此技能覆蓋的範圍內將造物的位置任意選擇，且在該範圍內原先對於非自身的魔法效果會完全清空。
當你要往第二幕演奏時，需進行一次升幕演奏檢定。(升幕演奏檢定=你選定此技能的種類+此技能等級*10+SPI調整值*5-第二幕演奏的回合數*20)
當第二幕演奏或升幕演奏檢定失敗時需承受1D6 SPI傷害。(可經由長休息回復)
當你演奏第二幕的過程中，第一幕的效果會持續保留。</t>
  </si>
  <si>
    <t>你能更加的了解魔法物品，每多一級為魔法物品相關的檢定獲得＋10加值。</t>
  </si>
  <si>
    <t>星辰大樂章(第三幕)-晶壁</t>
  </si>
  <si>
    <t>煉金符文轉化</t>
  </si>
  <si>
    <t>魔法物品配戴學</t>
  </si>
  <si>
    <t>你的戒指配戴位每多一技能等級多1.5個。</t>
  </si>
  <si>
    <t>每多1技能等級可以讓等級×2的法術，在進行符文刻劃的時候可以以所需CP*100金幣的方式替代原本所需的刻劃。
當使用此技能的進行刻劃的麼法物品被摧毀或是使用此技能所刻劃的符文被消除時，所使用的金幣不會被返還。</t>
  </si>
  <si>
    <t>法術熟稔</t>
  </si>
  <si>
    <t>星辰大樂章(第二幕)-深空
神語2級
同時具備奧術、神術
及自然/詩歌施法能力
(且環數不低於3環)</t>
  </si>
  <si>
    <t>此技能使用須從星辰大樂章(第二幕)-深空的升幕檢定成功後，才能使用。
每日使用次數等同技能等級，每輪消耗已持續回合數*10sp，效果持續至大樂章中止。
當使用此專長時，你必須專注、集中精神每回合進行一次第三幕演奏的判定。(第三幕演奏=你選定此技能的種類+此技能等級*10+SPI調整值*5-所消耗SP總數)
當序幕持續演奏時，以你自身為中心的施法者等級*半徑5尺的爆發範圍內，範圍內你選定的造物獲得此技能等級*15的對所有傷害抗性。
此外，你在第三幕演奏時，每輪能將此技能等級+施法者等級/3的任意數量目標進行一次靈魂檢定，若失敗則放逐出星空此技能輪數。(靈魂檢定=靈魂-此技能等級*20-SPI調整值-總施法者等級*2)
當你要往第四幕演奏時，需進行一次升幕演奏檢定。(升幕演奏檢定=你選定此技能的種類+此技能等級*10+SPI調整值*5-第三幕演奏的回合數*20)
當第三幕演奏或升幕演奏檢定失敗時需承受1D8 SPI傷害。(可經由長休息回復)
當你演奏第三幕的過程中，序幕、第一幕與第二幕的效果會持續保留。</t>
  </si>
  <si>
    <t>星辰大樂章(第四幕)-繁星</t>
  </si>
  <si>
    <t>星辰大樂章(第三幕)-晶壁
神語2級
同時具備奧術、神術
及自然/詩歌施法能力
(且環數不低於3環)</t>
  </si>
  <si>
    <t>技能等級×1.5為此專長所能影響到的法術環數。被影響的法術則施法時不用承擔法術環數的減值。</t>
  </si>
  <si>
    <t>魔法陣學</t>
  </si>
  <si>
    <t>此技能使用須從星辰大樂章(第三幕)-晶壁的升幕檢定成功後，才能使用。
當你要往第五幕演奏時，需進行一次升幕演奏檢定。(升幕演奏檢定=你選定此技能的種類+此技能等級*10+SPI調整值*5-第四幕演奏的回合數*20)
當第四幕演奏的過程中，往後每2回合一次，以你自身為中心的施法者等級*半徑5尺的爆發範圍內，對非絕對中立對象造成總施法等級*d6力場傷害。
當第四幕演奏或升幕演奏檢定失敗時需承受1D10 SPI傷害。(可經由長休息回復)
當你演奏第三幕的過程中，序幕、第二幕級第三幕的效果會持續保留。</t>
  </si>
  <si>
    <t>親和動物</t>
  </si>
  <si>
    <t>星辰大樂章(第五幕)-</t>
  </si>
  <si>
    <t>星辰大樂章(第三幕)-繁星
神語3級
同時具備奧術、神術
及自然/詩歌施法能力
(且環數不低於4環)</t>
  </si>
  <si>
    <t>星辰大樂章(變奏曲)</t>
  </si>
  <si>
    <t>每等級上升10%判定成功率，你能夠嘗試解析各式龐大的魔法陣。
技能等級×1.5為此專長所能影響到的法術環數並嘗試去刻劃其魔法陣，每多一技能等級刻畫出的法陣能為法術增加三個施法者等級。
法陣觸發或是啟動次數為此技能等級，此外法陣織觸發方式與啟動方法可以由法陣刻劃者來設置。
法陣所刻劃之金額與耗材消費=該法術之卷軸價格（需要以最後各式技能增幅完之施法者等級進行換算）× 法陣所能啟動或觸發之次數上限。
刻劃所需消耗之時間天數=刻劃完成之法術環數（需要以最後各式技能增幅完之施法者等級進行換算）× 法陣所能啟動或觸發之次數上限。
法陣所需消耗之空間=刻劃完成之法術環數（需要以最後各式技能增幅完之施法者等級進行換算）×
刻劃完成之法術環數（需要以最後各式技能增幅完之施法者等級進行換算）平方英尺</t>
  </si>
  <si>
    <t>???</t>
  </si>
  <si>
    <t>你能與動物親近友好。每多一等級為「馴養動物」與「騎術」檢定獲得＋10加值。</t>
  </si>
  <si>
    <t>此技能使用須從星辰大樂章任一幕的升幕檢定成功後，才能使用。(升幕演奏檢定=你選定此技能的種類+此技能等級*10+SPI調整值*5-前一幕演奏的回合數*20)
每日使用次數等同技能等級，每輪消耗已持續回合數*10sp，效果持續至大樂章中止。
當變奏的過程中，你所有的法術的施法等級視為所有施法者等級總和，並在暫時性降低1點SPI可以讓一次你施法的法術達到傳奇。(可經由兩次長休息回復)
當變奏演奏或升幕演奏檢定失敗時需承受1D10 SPI傷害。(可經由長休息回復)
當你演奏變奏的過程中，所有前一幕的效果會持續保留。</t>
  </si>
  <si>
    <t>欺詐</t>
  </si>
  <si>
    <t>Flower of Always Memory
(魔曲)</t>
  </si>
  <si>
    <t>魔法陣恆定學</t>
  </si>
  <si>
    <t>神語1級
詩歌施法能力
(且環數不低於3環)</t>
  </si>
  <si>
    <t>每日使用次數為此技能等級*2。
以你為中心爆發(此技能等級*2+吟遊施法者等級)*10尺的範圍內持續生長出永誌花。
在此效果生長出的永誌花的範圍內視為充滿正能量，且你與你的盟友每輪回復此技能等級*2d8HP+此技能等級*d6SP。
此效果生長出的永誌花可被摧毀。</t>
  </si>
  <si>
    <t>你善於掩飾事實。每多一等級為「易容」與「偽造文書」檢定獲得＋10加值。</t>
  </si>
  <si>
    <t>魔法物品壓制</t>
  </si>
  <si>
    <t>調查員</t>
  </si>
  <si>
    <t>你能將所刻劃之法陣進行恆定。
法陣恆定所需要消耗之CP=刻劃完成之法術環數（需要以最後各式技能增幅完之施法者等級進行換算）× 3。
此法陣消耗之CP可以由一同參與法陣刻劃者協同支付，協同者可以僅擁有魔法陣學之專長。
此外法陣所需消耗之時間、金額與耗材消費、空間與魔法陣學專長一致。</t>
  </si>
  <si>
    <t>詞綴賦予4級
詞綴消除4級
魔法物品學4級
施法能力不低於3環</t>
  </si>
  <si>
    <t>每日使用次數為此技能等級。
使用一自由動作並將自己的一件或多件魔法物品過載。
創造以自己為中心爆發此(魔法物品的總加值+此技能等級*2)*10尺的封禁領域，並選擇最多此技能等級*2的封禁加值，並維持過載的魔法物品加值+此技能等級輪數。
在該封禁領域內且維持輪數內，每輪所有人物需要進行一次抗魔法檢定，判定失敗封禁加值的魔法物品詞綴會被無效化。
判定為抗魔法-魔法物品過載的總加值*3-此技能等級*20
魔法物品過載的總加值須為封禁加值的3倍，且魔法物品經過載的瞬間直到長休息前皆視為無效。</t>
  </si>
  <si>
    <t>魔法物品超頻</t>
  </si>
  <si>
    <t>魔法物品調頻3級
魔法物品配戴學3級</t>
  </si>
  <si>
    <t>每日使用次數為此技能等級。
使用一自由動作並將自己的一件或多件魔法物品過載。
在此技能等級*2輪內，你造成的所有傷害附加（超載魔法物品總計加值+此技能等級)*d4的力場傷害，該效果一輪僅能作用一次。
過載魔法物品數量最多為此技能等級*2。</t>
  </si>
  <si>
    <t>聖器鍊化</t>
  </si>
  <si>
    <t>製作抄寫台</t>
  </si>
  <si>
    <t>每回合使用次數為技能等級，當有神術類別的法術在以你為中心爆發*20尺內範圍內生效時，你可以立即將該神術效果取消，並回覆該神術環術的sp。
或是在以你為中心爆發*20尺指定一個目標，將該目標所有的神術類別法術取消，並回復被所有取消神術的環術的sp。
此技能能取消技能等及等級*2以下的神術環數。
---
可以對神器、運轉中的傳奇法術或是運轉中的九環法術(至少10個)使用，進行一次操作+此技能等級*10的判定，如果通過則獲得一個神聖灰燼，如果失敗，則承受1d10+10天的九圍數值-1。
若對象是神器，則是進行一次額外的D100檢定，若結果為非疊骰，則2d10+20天內九圍數值-1，若疊骰須通知dm進行其他處理。</t>
  </si>
  <si>
    <t>汙穢關照</t>
  </si>
  <si>
    <t>抄錄卷軸3級</t>
  </si>
  <si>
    <t>你善於探查各種情報。每多一等級為「搜集資訊」與「搜索」檢定獲得＋10加值。</t>
  </si>
  <si>
    <t>福音傳染1級</t>
  </si>
  <si>
    <t>你可以花一周製作一個抄寫台。
每多2技能等級可以往上製作一個等級的抄寫台。
普通抄寫台:適用1~3環法術，成本4,000金幣，使用抄寫台時製作時間*1/2。
中級抄寫台:適用1~6環法術，成本75,000金幣，使用抄寫台時製作時間*1/3。
高級抄寫台:適用1~9環法術，成本320,000金幣，使用抄寫台時製作時間*1/4。</t>
  </si>
  <si>
    <t>每日使用次數為此技能等級*2。
你可以對最多此技能等級*5數量的福音傳染的感染者觀察其這些生物的方向和距離，以及他們當前的狀態：未受傷，受傷，癱瘓，恍惚，昏迷，瀕死，反胃，恐慌，震懾，中毒，染病，困惑等等。
只要與你位於同一位面此效果不會失效，且被觀察的感染者需進行一次感知檢定，若失敗則不會知道此技能的運作。
感知檢定為感知-此技能等級*15-施法者等級*3。</t>
  </si>
  <si>
    <t>談判專家</t>
  </si>
  <si>
    <t>大師之觸（Masterpiece）</t>
  </si>
  <si>
    <t xml:space="preserve">大師之觸擁有多種不同的效果，以下效果為所有子項共通效果。
你可以對 +18（含）以上 的魔法物品施加此技能。完成後，該魔法物品將成為最終形態，無法再被修改（包含詞綴、加值、素材、符紋等），且無法透過裂解術摧毀(除非檢定出1)。最後，你可以為這件作品命名，使其成為世上獨一無二的存在。
</t>
  </si>
  <si>
    <t>你善於揣測、動搖他人的看法。每多一技能等級為「交涉」與「察言觀色」檢定獲得＋10加值。</t>
  </si>
  <si>
    <t>大師之觸- 金繼</t>
  </si>
  <si>
    <t>額外驅散</t>
  </si>
  <si>
    <t>製作藥水台</t>
  </si>
  <si>
    <t>你在完美中看見了不完美，也在不完美中看見了完美。
透過金繼工藝，你將一件魔法物品擊碎後重新修補，使其獲得新生。
此子項覆蓋大師之觸的共通限制，你可以對任何魔法物品施加此效果。
使用金繼工藝時，你必須犧牲魔法物品上的詞墜，並將其轉化為其他詞墜的提升：
你可以將任意詞墜降低一階，最多能降低技能等級*1次(最低至0，該詞墜消除)，並選擇其他詞墜提升一階，共能提升技能等級*2次（升階詞墜可以超出原本詞墜表有的範圍），以上操作必須同時完成，升階之後詞墜加值總和可以超過魔法物品加值，但不影響魔法物品加值。
此外，歷經破碎與重生的魔法物品，不會因超載、過載或魔法失效而停止運作，其所有效果皆視為正常生效。
舉例來說：對以下魔法物品施加金繼工藝
＋18 法袍 : 堅韌＋6、法抗+10、CON+1、STR+1
可以得到
＋18 法袍 : 堅韌＋10、法抗+10、CON+1 (移除 STR 1階、加強堅韌 2 階)</t>
  </si>
  <si>
    <t>驅散/斥喝
生物的能力</t>
  </si>
  <si>
    <t>若你擁有驅散或斥喝多種生物的能力（如善良陣營且可用火領域法術的牧師，可以驅散不死與水系生物、斥喝火系生物。），每等級追4次的驅散或斥喝生物的總次數。</t>
  </si>
  <si>
    <t>調製藥水3級</t>
  </si>
  <si>
    <t>武器使用(充能斧)</t>
  </si>
  <si>
    <t>你可以花一周製作一個藥水台。
每多2技能等級可以往上製作一個等級的藥水台。
普通藥水台:適用調製藥水、醫療強化的藥水，成本5000金幣，使用藥水台時製作時間*1/2。
中級藥水台:適用調製藥水、醫療強化、雙重回復、藥水轉藥錠、寶鑽藥水、藍玉藥水、紅玉藥水、黃玉藥水、石英藥水、翠玉藥水、金剛藥水的藥水，成本90,000金幣，使用藥水台時製作時間*1/3。
高級藥水台:適用所有藥水專長相關的藥水，成本400,000金幣，使用藥水台時製作時間*1/4。</t>
  </si>
  <si>
    <t>每等級上升10%判定成功率，此技能須與對方的閃避做對抗，若成功則該次攻擊生效。
你的主手需綁定一個單手武器、副手需綁定一個盾牌。</t>
  </si>
  <si>
    <t>傳奇技能前置：傳奇技能大致能區分為法術相關與進戰相關，在點此技能表前須先與開團的ＤＭ告知與商討。
前者法術相關的前置為在不依賴基本超魔專長、特殊魔法物品與特殊專長能發動９環法術，並投資法術相關技能達６００ＣＰ以上。
後者近戰相關則是需主要近戰攻擊手段的成功上限達２００以上，並投資近戰相關技能達６００ＣＰ以上。
注：在完成或是觸發特殊劇情時，ＤＭ可考慮讓玩家承受恆久的特定負面狀態在玩家無法達到傳奇技能前置，仍舊使其獲得傳奇技能。
注：傳奇難度需消耗傳奇技能點，一點傳奇技能點需消耗１０點ＣＰ兌換。</t>
  </si>
  <si>
    <t>傳奇偏轉</t>
  </si>
  <si>
    <t>6（戰鬥）</t>
  </si>
  <si>
    <t>每多一等級多10%成功率，能偏轉無限次遠程攻擊，每多一等級能多偏轉2環射線型法術。</t>
  </si>
  <si>
    <t>傳奇魔力擴張</t>
  </si>
  <si>
    <t>6（感知）</t>
  </si>
  <si>
    <t>每多一等級加30點SP，再RES＋2。</t>
  </si>
  <si>
    <t>傳奇健壯</t>
  </si>
  <si>
    <t>6（戰鬥/運動）</t>
  </si>
  <si>
    <t>每多一等級加30點HP，再CON ＋2。</t>
  </si>
  <si>
    <t>傳奇劍技（災厄黑刃）
（次元斷）</t>
  </si>
  <si>
    <t>一道巨大的黑暗，以次元空間形成的黑暗長劍劃破了空間出現在你面前。這把劍隨著你的意志飛向了你想要摧毀的敵人。
你創造了一個 3 英尺長的黑色劍型次元裂縫。
這把劍型次元裂縫的那一回合開始，就可以在法術範圍中攻擊任何你希望攻擊的生物。這把劍每一輪可以對一個目標發動一次近戰觸碰 攻擊，其攻擊加值等於你的基本攻擊加值＋你的STR加值。
任何被毀滅魔劍命中的生物如果強韌檢定沒有通過則會被解離（每等級－20強韌），受到 3d6 點傷害÷每技能等級者等級，通過檢定則會受到 5d6 點傷害。
毀滅魔劍可以穿越任何在他技能等級x4以下的魔法物品，但是它無法穿過魔法無效區域或是“防魔法力場”。毀滅魔劍也可以 像是力場效應般的傷害靈界生物以及虛體生物。
每等級多10%成功率，每次攻擊消耗6SP。</t>
  </si>
  <si>
    <t>化實為虛</t>
  </si>
  <si>
    <t>6（知識）</t>
  </si>
  <si>
    <t>每等級增加兩次每日使用次數，每使用一次不低於一環的幻術系法術回復一次使用次數。
可以用一即時動作立即啟用，每等級追加50英尺爆發範圍，該範圍內的事物需要進行抗魔法檢定若失敗則被披覆一層幻術力場使其處在無法被觀察的狀態，所有處於無法被觀測的事物皆視為不存在於位面中。
使用此技能玩家須要支付能造成此效果雷同的法術之SP消耗。
若為暫時性消除魔法物品或是人，其所消失時間為自身施法者等級加上此技能等級之秒數。
（抗魔法檢定為抗魔法－此技能等級×30）
注：若要永久性些除魔法物品或是人類需要消耗對應CP。若暫時性消除魔法物品所消耗之SP為該魔法物品之加值。若暫時性消除人所消耗之SP為其身上所有魔法物品加值之總和。
     前置為施法者不依賴外物獨自施展九環幻術系法術。</t>
  </si>
  <si>
    <t>永恆的煉金符文</t>
  </si>
  <si>
    <t>6（操作）</t>
  </si>
  <si>
    <t>可以將此技能等級×3任意的詞綴放刻印在任意裝備的詞綴位置，並且被它所刻印魔法物品加值上升此技能等級。
刻印的詞綴所消耗金錢為原價格÷3。
使用該技能後，須將受到此技能增益的魔法物品加值減去原先魔法物品加值，此差值為使用此次技能需支付之CP。
此技能能對非18加值魔法物品無限使用直至18加值。
此技能僅能對達極限加值之魔法物品作用一次，作用此技能之魔法物品會被冠上永恆煉金之名。
（注：低於18加值時，使用該技能僅會達到18極限加值，不會超出其上限。）
（注：使用此技能可以只刻印詞綴而不增加魔法物品之加值）</t>
  </si>
  <si>
    <t>幻影殺手</t>
  </si>
  <si>
    <t>受到由自己發動幻術系法術效果所影響的對象，承受（施法者等級÷2＋此技能等級×2）×D6的心靈傷害。</t>
  </si>
  <si>
    <t>幽影擴散</t>
  </si>
  <si>
    <t>可以附加自己所使用的幻術法術附加元素擴散的效果，每多一技能等級可以多２種元素擴散效果。
元素擴散的技能等級為此技能等級×3。
若幻術作用的範圍內有人無法通過此次抗性檢定，則該幻術法術立即增加此技能等級×30英尺之半徑爆發範圍，同時繼續將此技能專長作用在此法術上。
此技能重複觸發次數為此技能等級。</t>
  </si>
  <si>
    <t>真理之門的智慧王冠</t>
  </si>
  <si>
    <t>傳1（知識）</t>
  </si>
  <si>
    <t>一日僅能使用一次， 在４秒內，自己所有檢定非劇情骰檢定都視為骰出1。
使用一次該技能需消耗1cp。
每多一技能等級此技能持續時間增加2秒。</t>
  </si>
  <si>
    <t>時間扭曲－恆滯</t>
  </si>
  <si>
    <t>一天僅能使用1次，可以紀錄下自身在特定時段的瞬間。
可以用一即時動作立即啟用，將你現在的所有消耗、負面狀態回復成紀錄特定時段的瞬間。
之後你計算所紀錄含有非常時狀態的增益效果，每多一個增益效果須扣除5SP。
此技能無法重置傳奇技能的使用次數、CP的消耗與特殊技能的使用次數，如神權。
每多一技能等級增加一次使用次數。</t>
  </si>
  <si>
    <t>萬物重組</t>
  </si>
  <si>
    <t>你能對在你可視、可感知的此技能等級×20英尺內，將魔法物品之材料或是一件魔法物品重塑至一件新魔法物品，其上之詞綴由你所決定。
此技能作用之魔法物品加值為此技能等級×5。
此技能的使用目標數量為此技能等級×2。
注：重塑之魔法物品加值不變動，但可以為0條詞綴。</t>
  </si>
  <si>
    <t>萬物解構</t>
  </si>
  <si>
    <t>你能對在你可視、可感知的此技能等級×20英尺內，將一件魔法物品將其解構至其原始材料之狀態。
此技能作用之魔法物品加值為此技能等級×5。
此技能的使用目標數量為此技能等級×2。</t>
  </si>
  <si>
    <t>聖者的啟示</t>
  </si>
  <si>
    <t>傳1（交涉）</t>
  </si>
  <si>
    <t>此技能等級×5秒內，10環以下法術無效。
不承受傳奇以下施法減值，非神器武器、傳奇技能、傳奇法術無法對我方造成傷害與負面效果。
可以用一即時動作啟動，在可視、可感知此技能等級×100英尺內進行傳送至範圍內未被占據的位置。</t>
  </si>
  <si>
    <t>神選騎士（生機）</t>
  </si>
  <si>
    <t>6（交涉）</t>
  </si>
  <si>
    <t>獲得與對等神權技能等級的效果，同時生機之神的祝福以自身為中心爆發此技能等×30英尺。
當自身處於該祝福之下，每秒回復2D10HP與2D6SP。
並對祝福範圍內的敵方附加每秒2D10HP與2D6SP的負面狀態。</t>
  </si>
  <si>
    <t>神權</t>
  </si>
  <si>
    <t>此技能等級×3秒內，獲得自身信仰神祇的加護，好比神祗化身在凡間行走，凡骰無效。
（注：凡骰無效意味著非神器、傳奇技能、傳奇法術皆無法對你造成任何影響。）</t>
  </si>
  <si>
    <t>時間扭曲－逆流</t>
  </si>
  <si>
    <t>傳2（知識）</t>
  </si>
  <si>
    <t>此技能等級×5秒為你所能極限回溯的秒數。
以當下為基點，你能將所有人、事、物、法術倒轉至你所指定的時間，而僅有你保留倒轉前的記憶。
所消耗得SP公式為10×（1＋2＋3＋..n），n為你預期倒轉的總秒數。</t>
  </si>
  <si>
    <t>米沙凱的聖域</t>
  </si>
  <si>
    <t>生機的湧動</t>
  </si>
  <si>
    <t>６（交涉）</t>
  </si>
  <si>
    <t>一日僅能使用一次，來自生機之神的庇佑，以自身為中心爆發此技能等級×50英尺。
範圍內所有邪惡陣營的生物進行抗喷吐－此技能等級×５０的檢定，若檢定失敗則被束縛，同時每輪承受3D10HP與3D8SP傷害。
只要邪惡陣營的生物未離開該範圍，則每輪皆須進行此抗噴吐檢定。
範圍內的邪惡生物會被烙印下懲罰的烙印，該烙印無法以解除魔法與移除詛咒消除。被烙下印痕的生物只要進行違背生機之神的教義，則其SPI承受1點負面減值。
範圍內的善良陣營生物，則每輪回復3D10HP與3D8SP。
該技能維持時間為此技能等級×分鐘數。</t>
  </si>
  <si>
    <t>感官掌控</t>
  </si>
  <si>
    <t>爆發半徑 10 英尺 ＋ 技能等級×2×5英尺 ＋ 施法等級×5英尺
在該範圍內非傳奇所有我認定的敵方，視為無法進行任何動作2d4輪。
技能持續時間內，可以任意操控受到影響的敵方的任意行動，並將受術者的SP以每輪此技能等級＋幻術施法等級＋智力調整值剝取到我的SP上。
在範圍內，可以把認定的物體與受術者操控於陰影位面與主物質位面之間。</t>
  </si>
  <si>
    <t>神語</t>
  </si>
  <si>
    <r>
      <rPr/>
      <t xml:space="preserve">一天僅能使用一次，你能進行一次交涉檢定(交涉+神語x10)，通過可以選擇該等級以下一個能力適用。
</t>
    </r>
    <r>
      <rPr>
        <b/>
      </rPr>
      <t>等級1:</t>
    </r>
    <r>
      <rPr/>
      <t xml:space="preserve">raidō 旅行(今日你的移動速度增加此技能等級*5尺，及進行運動檢定獲得此技能等級*5的加值)
</t>
    </r>
    <r>
      <rPr>
        <b/>
      </rPr>
      <t>等級2:</t>
    </r>
    <r>
      <rPr/>
      <t xml:space="preserve">kaunan火炬(此技能等級*小時內，你獲得此技能等級*20的火抗，此外你的視線不會受魔法與黑暗影響)
</t>
    </r>
    <r>
      <rPr>
        <b/>
      </rPr>
      <t>等級3:</t>
    </r>
    <r>
      <rPr/>
      <t xml:space="preserve">mannaz 人(你能抽取一類人生物此技能等級*小時數的記憶儲存於此神文中，也可以選擇將此記憶轉給其他物質或是生物)(注:抽取的記憶如果有包含到技能的學習過程有概率抽取出cp)
</t>
    </r>
    <r>
      <rPr>
        <b/>
      </rPr>
      <t>等級4:</t>
    </r>
    <r>
      <rPr/>
      <t xml:space="preserve">algiz 保護(你指定此技能等級*50英尺的爆發範圍，移除所有負面法術、狀態、詛咒，此文字使用次數為此技能等級)
</t>
    </r>
    <r>
      <rPr>
        <b/>
      </rPr>
      <t>等級5:</t>
    </r>
    <r>
      <rPr/>
      <t xml:space="preserve">sōwilō 太陽(你能指定此技能等級*分鐘數使此技能等級*100尺爆發範圍內的空間轉為日正當中的白天，且該範圍內的指定隊友獲得每輪恢復此技能等級*5的hp與此技能等級*3的sp)
</t>
    </r>
    <r>
      <rPr>
        <b/>
      </rPr>
      <t>等級6:</t>
    </r>
    <r>
      <rPr/>
      <t>ansuz 諸神(你獲得技能等級*分鐘數的神權)
除上述好處之外，你精通所有的語言及文字(不需要點施法需要語言)</t>
    </r>
  </si>
  <si>
    <t>瘋狂鏡射</t>
  </si>
  <si>
    <t>6(感知)</t>
  </si>
  <si>
    <r>
      <rPr/>
      <t xml:space="preserve">你可以耗1點cp 或是 100金幣，可以將一個魔法物品上的隨機一條詞綴翻倍，並將另一個詞綴負向翻倍，永久生效，只能在一個魔法物品上作用一次。
使用此效果的魔法物品會被烙印上 【瘋癲】的印記，並不能再做任何改動。
</t>
    </r>
    <r>
      <rPr>
        <b/>
      </rPr>
      <t xml:space="preserve">瘋癲: </t>
    </r>
    <r>
      <rPr/>
      <t>當SP低於10的時候，此魔法物品詞墜效果翻倍，你可以根據你的意志決定是否要啟動這個效果。</t>
    </r>
  </si>
  <si>
    <t>光暗靜止的平衡</t>
  </si>
  <si>
    <t>當你使用一個帶有正效益(含有光耀/補血/buff)或是負效益(暗蝕/debuff)的法術時，你可以花費兩倍SP，將原本要發動的法術取消
改為以下兩個效果其中之一
- 以自身為中心爆發技能等級*5尺的力場傷害，傷害為所花費SP*D10+技能等級*10
- 以自身為中心爆發5技能等級尺的法術靜默空間(此技能等級*2內的法術效果取消)</t>
  </si>
  <si>
    <t>至高王座的化身</t>
  </si>
  <si>
    <t>傳1(交涉 )</t>
  </si>
  <si>
    <t>一日能使用一次，每當使用時SPI永久-1；一分鐘內，你獲得神權蔑視(你無視所有10環以下的類法術及法術效果)
且你的所有類法術效果附帶真言術死，若對方未因此死亡則必須承受10D10+施法者環術*5的暗蝕傷害</t>
  </si>
  <si>
    <t>終末的沸騰</t>
  </si>
  <si>
    <t>傳1(交涉)</t>
  </si>
  <si>
    <t>一日能使用一次，以你為中心半徑(此技能等級*800尺範圍)內的轉化為終末的神殿。
在此神殿中所有你的敵人都不具有抗性。。
在神殿中的所有生物，每輪減少2STR與2CON。
每執行一個動作時，丟一次D100，並根據結果適用以下效果。
- 疊骰: 你回復所有法術點
- 7 : 所有神殿內的生物HP為0
- 85: 所有神殿內的生物HP為-20 SP為-20，且此技能結束。
CHA增加此技能等級。</t>
  </si>
  <si>
    <t>瀆神的本我</t>
  </si>
  <si>
    <t>一日一次，你能投擲3個D100來跨越命運(若有疊骰需額外追加一個1D100)，你能選擇回捲一整個回合或是重置一次選擇。</t>
  </si>
  <si>
    <t>三聖者的詠唱 (魔曲)</t>
  </si>
  <si>
    <t>難度6(操作)</t>
  </si>
  <si>
    <t>以你為中心爆發5*施法者等級尺所有善良陣營的人判定+20 所有邪惡陣營判定-20，如果是三聖者額外的判定+10，每回合回復2D10HP+2D8SP。
每輪清除自身所有的負面效果。</t>
  </si>
  <si>
    <t>三重幻象謊言</t>
  </si>
  <si>
    <t>難度6(交涉)</t>
  </si>
  <si>
    <t>用一個標準動作，你能將自己與裝配傳送到星界，並在施法者當下的位置留下3個相同的立體幻象，其HP、SP等於原施法者，幻象除不能跨位面行動之外操控距離階無限制。
三個幻象中的其中一體為本體的鏡像投射(具備自身難度5以下的技能，但沒有魔法物品)；你每輪中能操縱鏡像投射正常施法、正常攻擊及正常迴避。
另外兩者幻象為謊言幻術，沒有智力、不能使用投擲或施展法術，但在其他方面的言行都一如控制它的施法者；你每輪中能操縱謊言幻術進行移動、言語或是對應的行動。
此外，你可以一回合一次，任意將三者幻象的位置互換，你與幻象共享視力與感覺。
謊言幻象或鏡像投射只有在HP或SP歸零時，或是自行解除技能時，幻象才會消失；當本體幻象消失，或技能解除時此時施法者重新出在原本的位置。</t>
  </si>
  <si>
    <t>德魯伊相關專長</t>
  </si>
  <si>
    <t>你可以選擇複數結社，只要你的背景或是劇情的發展可以吻合其條件。</t>
  </si>
  <si>
    <t>大地結社</t>
  </si>
  <si>
    <t>牧人之環結社</t>
  </si>
  <si>
    <t xml:space="preserve">
大地結社是由通過大量口述傳承古代知識和儀式的先知和賢者組成。這些德魯伊通常在神聖之樹下相會或者站在石頭上通過低吟德魯伊語來傳遞古老的秘密。
結社中最有智慧的成員通常像是酋長一樣掌握著上古誓約，管理著這個團體，並且像是顧問一般解決團體內的問題。作為結社中的一員，你的魔法力量被你入會時被結社施展的儀式影響著。
德魯伊環數需大於等於結社特殊專長的難度為前置要件。</t>
  </si>
  <si>
    <t>牧人之環的德魯伊通曉如何與自然的精魂進行溝通，尤其是野獸之魂與妖精，他們也常常呼喚這些精魂援助自己。
這些德魯伊認為所有的活物都在自然界中發揮作用，因此他們致力於對動物的保護。遊牧者們會在已知範圍內盡他們所能地聆聽野獸的控訴。
他們監視威脅到自然的怪物，斥退進行不必要殺戮的獵人，預防文明侵犯動物棲息地和遷徙所需路徑。許多遊牧之環的德魯伊樂意遠離城鎮，為將時間花費於管理荒野生物而感到充實。
    牧人之環的成員通常會因為以下理由進行冒險：對抗那些威脅到他們管理的勢力，或者是尋找有助於自己護衛職責的知識和力量。無論這些德魯伊走到哪裏，荒野的精魂都會與他們同行。
德魯伊環數需大於等於結社特殊專長的難度為前置要件。</t>
  </si>
  <si>
    <t>大地結社特殊專長</t>
  </si>
  <si>
    <t>牧人之環特殊專長</t>
  </si>
  <si>
    <t>大步流星</t>
  </si>
  <si>
    <t>難度1</t>
  </si>
  <si>
    <t>過非魔法制造的困難地形不會消耗額外移動力。你穿過非魔法制造的植物例如荊棘，刺或者類似的危險也不會減速或者受到傷害。
另外，你在因魔法制造或控制的植物類阻礙移動效果的豁免上有此技能等級×10的加值，例如糾纏術。</t>
  </si>
  <si>
    <t>林地之語</t>
  </si>
  <si>
    <t>你獲得了和野獸以及許多精類進行交流的能力。
你學會對於精類的說、讀、和寫的能力。此外，野獸能理解你的語言，而你也能理解它們的聲音和動作。
大多數野獸缺乏足夠的智力去表述或理解復雜的概念，但友善的野獸可以復述它在最近聽到或看到的事物。
此能力並不會讓你和野獸形成特別的友誼，盡管你可以將此技能與討好它們的禮物結合使用，就像是你能對其他NPC做的那樣。
此技能維持時間為此技能等級×小時數。
此技能使用次數為此技能等級＋自身德魯伊環數。</t>
  </si>
  <si>
    <t>難度2</t>
  </si>
  <si>
    <r>
      <rPr>
        <rFont val="Arial"/>
        <color rgb="FF000000"/>
      </rPr>
      <t xml:space="preserve">此能點到幾級將該技能等級的額外法術視為你記憶的法術。 （該法術環數以3版PHB為基準，若不在德魯伊法術則優先以牧師的法術環術為基準） 
每日能無償施放結社法術的次數為此技能等級＋SPI調整值。 
此技能等級不可以高過德魯伊施法者的環術。 </t>
    </r>
    <r>
      <rPr>
        <rFont val="Arial"/>
        <color rgb="FFFF0000"/>
      </rPr>
      <t>此技能具有複數子項可以多次選取</t>
    </r>
    <r>
      <rPr>
        <rFont val="Arial"/>
        <color rgb="FF000000"/>
      </rPr>
      <t>。 
每多一技能等級，只要角色處於該自然環境，你所有的檢定額外獲得此技能等×10的加值。</t>
    </r>
  </si>
  <si>
    <t>精魂圖騰</t>
  </si>
  <si>
    <r>
      <rPr>
        <rFont val="Arial"/>
        <color rgb="FF000000"/>
      </rPr>
      <t xml:space="preserve">你獲得了招現出自然精魂並借助它們影響你身邊的世界的能力。
以一個即時動作，你可以魔法般地召喚一個虛體的精魂，到處於你周圍此技能等級×20英尺內、你能看到的一點處。
此精魂創造出一道環繞該點之此技能等級×20英尺半徑的光環。精魂不算作是生物，也不算作是物體，盡管它有著符合對應生物的幽魂般的外表。
以一個附贈動作，你可以移動此精魂至多此技能等級×20英尺，到你能看到的一點處。
此精魂持續此技能等級分鐘或直到你失去意識。
此技能使用次數為此技能等級＋自身德魯伊環數。
此精魂的光環效果基於你召喚的精魂的類別，如下面的選項所示。
</t>
    </r>
    <r>
      <rPr>
        <rFont val="Arial"/>
        <b/>
        <color rgb="FF000000"/>
      </rPr>
      <t>熊精魂：</t>
    </r>
    <r>
      <rPr>
        <rFont val="Arial"/>
        <color rgb="FF000000"/>
      </rPr>
      <t xml:space="preserve">熊精魂授予你和你的夥伴它的力量和堅韌。在精魂出現時，每個處於此光環中、由你選擇的生物，獲得等於（此技能等級＋自身德魯伊環數）臨時
生命值。此外，你和你的盟友在處於光環內時，在運動檢定中獲得20加值。
</t>
    </r>
    <r>
      <rPr>
        <rFont val="Arial"/>
        <b/>
        <color rgb="FF000000"/>
      </rPr>
      <t>鷹精魂：</t>
    </r>
    <r>
      <rPr>
        <rFont val="Arial"/>
        <color rgb="FF000000"/>
      </rPr>
      <t xml:space="preserve">鷹精魂是技藝精湛的獵手，用它敏銳的視力標記你的敵人。當一個生物對一個處於此精魂光環內的目標進行一次攻擊檢定時，你可以瞬間反應讓這
次攻擊檢定獲得此技能等級×10加值。此外，在光環內你和你的盟友得到感知檢定獲得20加值。
</t>
    </r>
    <r>
      <rPr>
        <rFont val="Arial"/>
        <b/>
        <color rgb="FF000000"/>
      </rPr>
      <t>獨角獸精魂：</t>
    </r>
    <r>
      <rPr>
        <rFont val="Arial"/>
        <color rgb="FF000000"/>
      </rPr>
      <t>獨角獸精魂為周圍提供保護。你和你的盟友在用於偵測在此精魂光環內的生物所進行的所有抗性檢定中獲得此技能等級×10加值。此外，若你
以一個法術位施展了一個為任何處於或不處於光環內的人恢復生命值的法術，每個處於光環內、由你選擇的生物也恢復等於（此技能等級＋自身德魯伊環數）
的HP。
你無法複數召喚同一種精魂。</t>
    </r>
  </si>
  <si>
    <t>自然之護</t>
  </si>
  <si>
    <t>難度3</t>
  </si>
  <si>
    <t>你免疫中毒與疾病。
每加一技能等級，你的抗性豁免多15點加值。</t>
  </si>
  <si>
    <t>強力召喚</t>
  </si>
  <si>
    <r>
      <rPr/>
      <t xml:space="preserve">你獲得了召喚強力野獸和精類的能力。任何你法術召喚或創造出的野獸或精類獲得兩種好處：
</t>
    </r>
    <r>
      <rPr>
        <b/>
      </rPr>
      <t>生命豐沛：</t>
    </r>
    <r>
      <rPr/>
      <t xml:space="preserve">你的召喚物額外獲得（此技能等級＋自身德魯伊環數）×D10HP。
</t>
    </r>
    <r>
      <rPr>
        <b/>
      </rPr>
      <t>強壯軀體：</t>
    </r>
    <r>
      <rPr/>
      <t>你的召喚物獲得10點物抗。</t>
    </r>
  </si>
  <si>
    <t>自然庇護所</t>
  </si>
  <si>
    <t>難度4</t>
  </si>
  <si>
    <t>自然界的生物感知到你跟自然的鏈接變得不願意攻擊你。
當一個野獸或植物類型的生物攻擊你，該生物必須做一個抗控制豁免檢定。
如果失敗，這個生物必須選擇一個另外的目標，或者攻擊自動丟失。如果成功，這個生物 24 小時內免疫此效果。
這個生物會在攻擊你之前就意識到你有此效果。
此外當你處於你所在的結社區域，你的SPI獲得此技能等級之加值，並DEX加1。
抗控制豁免檢定為抗控制－此技能等級×20－自身德魯伊環術×10。</t>
  </si>
  <si>
    <t>精魂守衛</t>
  </si>
  <si>
    <t>你的精魂圖騰會守護那些你用你的魔法呼喚出的野獸和精類。
當你召喚或是移動精魂時，在你的精魂影響範圍內的自身與自身的召喚物皆回復此技能等級×D8HP。</t>
  </si>
  <si>
    <t>忠誠召喚</t>
  </si>
  <si>
    <t>難度5</t>
  </si>
  <si>
    <t>你通聯的自然精魂會在你最為無助的時候保護你。
你的CON＋1。
當你HP、SP歸零或是失去意識時，只要你的精魂或是自身召喚物存在，依照各式情況獲得以下益處。
HP歸零，你所有召喚物的HP歸零並將其轉換至你的HP，若超過則轉換成臨時生命。
SP歸零，你所有召喚物的SP歸零並將其轉換至你的SP，若超過則視作溢出。
失去意識，則立即回復意識你所有的精魂與自身召喚物立即傳送至你半徑20英尺內。
同一種的精魂你持有上限數量為（此技能等級＋1）。</t>
  </si>
  <si>
    <t>海洋傳奇領域</t>
  </si>
  <si>
    <t>該結社技能等級達4</t>
  </si>
  <si>
    <r>
      <rPr/>
      <t>每多一技能等級，只要角色處於該自然環境，你所有的檢定額外獲得此技能等×20的加值。
只要角色處於該自然環境，你的九大基礎屬性＋1。
若你沒抄寫過</t>
    </r>
    <r>
      <rPr>
        <color rgb="FFFF0000"/>
      </rPr>
      <t>大海嘯</t>
    </r>
    <r>
      <rPr/>
      <t>，則將該法術抄寫至你的法術書中。每日可以額外使用該結社所有法術，技能等級×2之次數＋SPI調整值。
你於水中不受任何環境負面影響，一日此技能等級×2次數將200英尺＋德魯伊施法者等級×20英尺內的區域置換成海洋，
除非用對等難度的施法者相關技能不然無法置換該環境，該區域維持此技能等級分鐘數。</t>
    </r>
  </si>
  <si>
    <t>夢境之環結社</t>
  </si>
  <si>
    <t>夢境之環的德魯伊們通常來自與妖精荒野有著很強聯系的地區。
他們與善良陣營的妖精組成了聯盟共通守衛自然世界。
這些德魯伊追求光明和歡樂，並希望它們充滿這個世界。
他們的魔法能撫平創傷，為沮喪的人帶來歡笑；他們守護的土地永遠熠熠發光，豐碩富饒，在那裏夢境和現實的邊界變得模糊，任何疲憊的人都能找到休憩的場所。
德魯伊環數需大於等於結社特殊專長的難度為前置要件。</t>
  </si>
  <si>
    <t>植物傳奇領域</t>
  </si>
  <si>
    <r>
      <rPr/>
      <t>每多一技能等級，只要角色處於該自然環境，你所有的檢定額外獲得此技能等×20的加值。
只要角色處於該自然環境，你的九大基礎屬性＋1。
若你沒抄寫過</t>
    </r>
    <r>
      <rPr>
        <color rgb="FFFF0000"/>
      </rPr>
      <t>蔓生術</t>
    </r>
    <r>
      <rPr/>
      <t>，則將該法術抄寫至你的法術書中。每日可以額外使用該結社所有法術，技能等級×2之次數＋SPI調整值。
你於森林中不受任何環境負面影響，一日此技能等級×2次數將200英尺＋德魯伊施法者等級×20英尺內的區域置換成森林，
除非用對等難度的施法者相關技能不然無法置換該環境，該區域維持此技能等級分鐘數。</t>
    </r>
  </si>
  <si>
    <t>夢境之環社特殊專長</t>
  </si>
  <si>
    <t>地底傳奇領域</t>
  </si>
  <si>
    <r>
      <rPr/>
      <t>每多一技能等級，只要角色處於該自然環境，你所有的檢定額外獲得此技能等×20的加值。
只要角色處於該自然環境，你的九大基礎屬性＋1。
若你沒抄寫過</t>
    </r>
    <r>
      <rPr>
        <color rgb="FFFF0000"/>
      </rPr>
      <t>地底之主</t>
    </r>
    <r>
      <rPr/>
      <t>，則將該法術抄寫至你的法術書中。每日可以額外使用該結社所有法術，技能等級×2之次數＋SPI調整值。
你於地底中不受任何環境負面影響，一日此技能等級×2次數將200英尺＋德魯伊施法者等級×20英尺內的區域置換成地底，
除非用對等難度的施法者相關技能不然無法置換該環境，該區域維持此技能等級分鐘數。</t>
    </r>
  </si>
  <si>
    <t>仲夏庭院的芬馥</t>
  </si>
  <si>
    <t>你將被灌註來自仲夏庭院的祝福，由此成為緩解旅者乏頓和傷者痛苦的聖洗池。
你得到等同於（德魯伊施法者等級＋此技能等級）d8作為代表的妖精能量池。
以一個即時動作，你可以選擇一名在你此技能等級×50英尺內的可見盟友，並且花費最多等於（此技能等級＋自身德魯伊環數）×D6的妖精能量池。
目標恢復等於那個總值的生命值。目標同時也得到等同於（此技能等級＋自身德魯伊環數）的臨時生命值。
同時你的妖精能量池消耗（此技能等級＋自身德魯伊環數）×D6的能量。
在你結束一次長休之後，你恢復所有妖精能量池。</t>
  </si>
  <si>
    <t>荒原傳奇領域</t>
  </si>
  <si>
    <r>
      <rPr/>
      <t>每多一技能等級，只要角色處於該自然環境，你所有的檢定額外獲得此技能等×20的加值。
只要角色處於該自然環境，你的九大基礎屬性＋1。
若你沒抄寫過</t>
    </r>
    <r>
      <rPr>
        <color rgb="FFFF0000"/>
      </rPr>
      <t>高等旋風術</t>
    </r>
    <r>
      <rPr/>
      <t>，則將該法術抄寫至你的法術書中。每日可以額外使用該結社所有法術，技能等級×2之次數＋SPI調整值。
你於荒原不受任何環境負面影響，一日此技能等級×2次數將200英尺＋德魯伊施法者等級×20英尺內的區域置換成荒原，
除非用對等難度的施法者相關技能不然無法置換該環境，該區域維持此技能等級分鐘數。</t>
    </r>
  </si>
  <si>
    <t>月光與陰影的爐心</t>
  </si>
  <si>
    <t>無論你在何處設立營竈，那都是的你家園。在進行一次短休息或長休息時，你可以祈求薄暮庭院的幽影之力來保護你的營地不被外來者侵擾。
在休息開始時，你接觸空間中的一點，以那一點為中心一個隱形的、半徑此技能等級×20英尺的球體魔法般地出現，將其中籠罩於全掩護之下。
在這一領域內你和你的盟友在所有感知檢定和運動檢定中得到此技能等級×5加值，並且由任何明火放射的光亮（營火，火把以及類似之物）從領域外是不可見的。
這些效果持續到休息結束或你離開這個領域。</t>
  </si>
  <si>
    <t>沼澤傳奇領域</t>
  </si>
  <si>
    <r>
      <rPr/>
      <t>每多一技能等級，只要角色處於該自然環境，你所有的檢定額外獲得此技能等×20的加值。
只要角色處於該自然環境，你的九大基礎屬性＋1。
若你沒抄寫過</t>
    </r>
    <r>
      <rPr>
        <color rgb="FFFF0000"/>
      </rPr>
      <t>幻影之景</t>
    </r>
    <r>
      <rPr/>
      <t>，則將該法術抄寫至你的法術書中。每日可以額外使用該結社所有法術，技能等級×2之次數＋SPI調整值。
你於沼澤中不受任何環境負面影響，一日此技能等級×2次數將200英尺＋德魯伊施法者等級×20英尺內的區域置換成沼澤，
除非用對等難度的施法者相關技能不然無法置換該環境，該區域維持此技能等級分鐘數。</t>
    </r>
  </si>
  <si>
    <t>隱匿通途</t>
  </si>
  <si>
    <t>你可以使用那些被隱藏起來的、無法預測的魔法道路，像妖精一樣在眨眼之間穿越空間。
你可以以一個即時動作傳送到此技能等級×20英尺內一處未被占據的可見區域。
或者，你也可以用你的動作來接觸一個自願生物將它傳送至此技能等級×10英尺內一處未被占據的你可見的空間。
此技能等級使用次數為此技能等級＋自身德魯伊環數。
當你結束一次長休之後，你恢復所有使用次數。</t>
  </si>
  <si>
    <t>法術共以下八個子學派防護、咒法、預言、附魔、塑能、幻術、死靈、變化
當選擇其中一門專精時需禁制剩餘一門子學派，而不得禁制預言；若選擇專精預言則可以任意禁制剩餘一門子學派。
注意：難度4以上為學派密傳前置為學派專精到達等級3，難度5則是學派專精等級4。</t>
  </si>
  <si>
    <t>必備技能</t>
  </si>
  <si>
    <t>山脈傳奇領域</t>
  </si>
  <si>
    <t>學派專精</t>
  </si>
  <si>
    <r>
      <rPr/>
      <t>每多一技能等級，只要角色處於該自然環境，你所有的檢定額外獲得此技能等×20的加值。
只要角色處於該自然環境，你的九大基礎屬性＋1。
若你沒抄寫過</t>
    </r>
    <r>
      <rPr>
        <color rgb="FFFF0000"/>
      </rPr>
      <t>自然化身</t>
    </r>
    <r>
      <rPr/>
      <t>，則將該法術抄寫至你的法術書中。每日可以額外使用該結社所有法術，技能等級×2之次數＋SPI調整值。
你於高山中不受任何環境負面影響，一日此技能等級×2次數將200英尺＋德魯伊施法者等級×20英尺內的區域置換成高山，
除非用對等難度的施法者相關技能不然無法置換該環境，該區域維持此技能等級分鐘數。</t>
    </r>
  </si>
  <si>
    <t>夢境行者</t>
  </si>
  <si>
    <t>先決條件法師達三環。
每提升一技能在施放自身選擇學派的法術時自身施法者等級＋3同時會增加自身學派的記憶法術位，同時抄寫自身學派的法術時花費時間、金錢減半。
此技能等級僅能小於本身環術。
注：每多一等專精會送一個該環數的基本該學派法術，與一般施法者昇環雷同。
注2：由該技能輔助到最高環數開始計算，該學派記憶法術位由高環至低環從1、2、3慢慢增加各環術之學派記憶法術位。
例如：自身四環法師加上咒法專精2級，則咒法學派6環有多1格咒法記憶法術位、五環有2、四環有3、三環有4、二環有5、一環有6。</t>
  </si>
  <si>
    <t>防護</t>
  </si>
  <si>
    <t>妖精荒野的魔力讓你能物理性或精神性地穿越夢境空間。
你可以施展以下法術之一，無需消耗法術位也無需材料成分：托夢術（以你作為信使）、探知、或傳送法陣。
以這種方法使用的傳送法陣是特別的。
此特殊類施法能力取代了打開入口通往永久性傳送法陣的能力。
它將打開入口通往，你在此技能等級×月內現存位面上曾經完成長休息的所在地。
如果你沒有在現存位面上進行過長休息，這個法術會失敗但不會浪費使用次數。
此技能使用次數為此技能等級＋自身德魯伊環數。</t>
  </si>
  <si>
    <t>奧術防禦（知識）</t>
  </si>
  <si>
    <t>你可以編織你周圍的魔法來保護你自己。
當你施展一個1環或更高級的防護學派法術時，你可以用這法術的一絲魔力創造一個保護你自己的魔法結界，這個結界將持續到你的下一次長休息。
結界的HP=奧術防禦的等級×10＋INT含調整值×2＋自身施法者等級。每當你受到傷害時，結界都會代你承受傷害。
如果傷害將結界的HP下降至0，你將承受剩餘的傷害。
 當奧術守禦的HP被降至0，它就不再能吸收傷害，但其魔法仍然存在。
當你施展一個1環或更高級的防護學派法術時，結界回復4×該法術環數＋奧術防禦的等級×5的HP。 
如果你創造了奧術守禦，那麼在你完成一次長休息之前，你不能再次創造這個結界。</t>
  </si>
  <si>
    <t>投射防禦（知識）</t>
  </si>
  <si>
    <t>離你投射防禦的等級×20英尺內，你可以看到的目標受到傷害時，你可以用一個瞬間動作，用你的奧術守禦能力吸收這次傷害。
如果這次傷害將結界的HP降低至0，則被保護的目標承受剩餘的傷害值。</t>
  </si>
  <si>
    <t>凍土傳奇領域</t>
  </si>
  <si>
    <t>進階防護（知識）</t>
  </si>
  <si>
    <t>當你施展一個需要你在施法過程中進行屬性檢定的防護學派法術（如反制法術，解除魔法，高等解除魔法），進行此判定時追加每一此技能等級×10。
若有奧術防禦則結界回復4×被反制法術環數＋奧術防禦的等級×5的HP。</t>
  </si>
  <si>
    <r>
      <rPr/>
      <t>每多一技能等級，只要角色處於該自然環境，你所有的檢定額外獲得此技能等×20的加值。
只要角色處於該自然環境，你的九大基礎屬性＋1。
若你沒抄寫過</t>
    </r>
    <r>
      <rPr>
        <color rgb="FFFF0000"/>
      </rPr>
      <t>復仇風暴</t>
    </r>
    <r>
      <rPr/>
      <t>，則將該法術抄寫至你的法術書中。每日可以額外使用該結社所有法術，技能等級×2之次數＋SPI調整值。
你於凍土中不受任何環境負面影響，一日此技能等級×2次數將200英尺＋德魯伊施法者等級×20英尺內的區域置換成凍土，
除非用對等難度的施法者相關技能不然無法置換該環境，該區域維持此技能等級分鐘數。</t>
    </r>
  </si>
  <si>
    <t>法術抗力（知識）</t>
  </si>
  <si>
    <t>每多一等級法抗加15點。
每多一技能等級你的結界HP增加INT調整值*2+此技能等級*20</t>
  </si>
  <si>
    <t>法術瞬時反制（知識）</t>
  </si>
  <si>
    <t>每等級上升15判定成功率。當敵方進行非瞬唱施法時可以進行此技能檢定，若檢定過則反制掉對方的法術，同時耗費被反制法術的法術位、SP。
並將被反制的法術環數×10＋此技能等級×5加入奧術防禦結界的HP中。</t>
  </si>
  <si>
    <t>咒法</t>
  </si>
  <si>
    <t>次級咒法（知識）</t>
  </si>
  <si>
    <t>可以用一自由動作與1點SP召來一件無生命物體。
這件物體將出現在你手中，或者你能看到的此技能等級×15英尺內，未被佔據的地面空間。
這件物品的每一邊長度不得大於此技能等級×3英尺，重量不得大於此技能等級×15磅，其形狀必須是你曾經見過的一件非魔法物品的形狀。
這件物品是顯而易見的魔法物品，輻射出照亮5英尺範圍的暗淡的光亮。 
這件物品將在此技能等級×3小時後，或者你再次使用此能力，或者其受到任何傷害時消失。
該物品能以飛行的方式飛到你中或是以空間轉移的方式出現在你手上。
若採用飛行方式，則該路徑上的生物會承受此技能等級*D8+INT調整值的物理傷害。</t>
  </si>
  <si>
    <t>夢境重疊</t>
  </si>
  <si>
    <t>王車易位（知識）</t>
  </si>
  <si>
    <t>你可以用一個自由動作傳送最多此技能等級×40英尺至你視線中的一處未被佔據的空間。
你也可以選擇指定一個在此區域內的小型或中型生物所在的空間，如果那個生物願意，你就可以與它交換位置。
此技能等級等同於你可以使用的次數，可以藉由施展一次不低於一環的咒法系法術回復二次使用次數。</t>
  </si>
  <si>
    <t>妖精荒野的魔力讓你在現實位面重現夢境。
你的SPI＋1。
當你處於夢境時，你所有的交涉檢定、感知檢定獲得此技能等級×10的加值。
你能在你所處的位面強行讓夢境覆蓋現實，其維持時間為此技能等級×2輪。
夢境的範圍為（此技能等級＋自身德魯伊環數）×50英尺。
此技能使用次數為此技能等級。
被夢境覆蓋的人事物每輪需進行抗魔法檢定，若失敗則你能將她強行位移此技能等級×10英尺至未被占據的空間。
抗魔法檢定為抗魔法－此技能等級×20－自身德魯伊環數×10。
注：你可以如同幻景一般決定該夢境的景色，但是其法則與主物質位面一致。</t>
  </si>
  <si>
    <t>咒法專注（知識）</t>
  </si>
  <si>
    <t>技能等級×2為此專長所能增幅到的法術環數。當你在專注維持一個咒法法術時，你的專注不會因為承受傷害而被打斷。
當你施展咒法學派法術時，能讓自己或是自己所召喚物立即進行此技能等級×20英尺的位移。</t>
  </si>
  <si>
    <t>強韌召喚（知識）</t>
  </si>
  <si>
    <t>你用咒法系創造或召喚的生物，多獲得每等級加40的臨時生命、5點法抗、5點物抗。
只要由你咒法系創造或召喚的生物存在且位於離你此技能等級*10尺內的範圍，每當你承受傷害時，可以將此技能等級*10的傷害轉移給你的召喚生物。</t>
  </si>
  <si>
    <t>星空互換（知識）</t>
  </si>
  <si>
    <t>一天使用次數為此技能等級並花費9點SP，以一自由動作，使用者的軀體轉瞬傳送至星界（當輪無視大部分的法術、攻擊）。
可以藉由施展2次不低於一環的咒法系法術回復1次使用次數。</t>
  </si>
  <si>
    <t>塑能</t>
  </si>
  <si>
    <t>凍土</t>
  </si>
  <si>
    <t>法術塑形（知識）</t>
  </si>
  <si>
    <t>你可以在你塑能法術的影響範圍中創造出相對安全的小塊區域。安全區域範圍為5×5×此技能等級平方英尺，在此範圍內不受你這次的塑能法術影響。</t>
  </si>
  <si>
    <t>強力塑能（知識）</t>
  </si>
  <si>
    <t>海岸</t>
  </si>
  <si>
    <t>技能等級×1.5為此專長所能增幅到的法術環數。你將你的INT調整值加在你施展的任何法師塑能學派法術的傷害擲骰上。
且你的塑能法術能穿透此技能等級*10+INT調整值的法抗。</t>
  </si>
  <si>
    <t>強效塑能（知識）</t>
  </si>
  <si>
    <t>技能等級×1.5為此專長所能增幅到的法術環數。你所施展的塑能系法術傷害骰取滿骰並且可以將本次法術的施法者等級+此技能等級*3。
你的塑能系法術傷害骰量不受原法術上限限制，而是改以施法者等級計算。</t>
  </si>
  <si>
    <t>超限導能（知識）</t>
  </si>
  <si>
    <t>技能等級×1.5為此專長所能增幅到的法術環數。你可以進行一次法術穿透檢定，若對方檢定失敗，你所施展的塑能系法術對方無法進行抗性減免。
法術穿透檢定=抗魔法-此技能等級*15-INT調整值。
若檢定成功則該此法術會穿透對方此技能等級*10+INT調整值的抗性。</t>
  </si>
  <si>
    <t>超限爆破（知識）</t>
  </si>
  <si>
    <t>荒原</t>
  </si>
  <si>
    <t>技能等級×2為此專長所能增幅到的法術環數。你所施展的塑能系法術的每顆傷害骰加上你的INT調整值，同時將其增幅成法術範圍×此技能等級×2。</t>
  </si>
  <si>
    <t>死靈</t>
  </si>
  <si>
    <t>恐懼收割（知識）</t>
  </si>
  <si>
    <t>森林</t>
  </si>
  <si>
    <t>你獲得了收割生命能量的能力，可以汲取倒在你法術下的生物的生命能量。
每輪一次，當你用一道不低於1環的法術殺死一個或多個生物時，你可以回復等於法術環數兩倍＋此技能等級×3的HP
如果你使用的是死靈學派法術，那麼回復的HP為法術環數的三倍＋此技能等級×4。
殺死不死生物或構裝生物不能使你獲得此好處。
當你的不死生物死亡時，可以獲得此技能等級*5的暗蝕抗性直到長休息結束。</t>
  </si>
  <si>
    <t>不死奴隸（知識）</t>
  </si>
  <si>
    <t>如果你的法術書中尚未有操縱死屍法術，你將之加入法術書。當你施展操縱死屍法術時，你可以多創造出每多此技能則多3個額外的僵屍或骷髏，按照法術詳述判定。
此外，每當你用死靈學派法術創造不死生物時，它獲得以下好處： 將你的施法者等級加在它的最大HP上；將此技能等級附加它的武器傷害骰上。
你能以一標準動作引爆任意數量的不死生物(該不死生物需有你操控)，此些不死生物需處於離你此技能等級*40尺內的範圍，該引爆數量上限為此技能等級+INT調整值。
每引爆一隻不死生物你需要消耗3點SP，並進行一次施法檢定。(施法檢定=施法主屬性（法師看感知）＋10×（總施法者等級/3）－連續施法懲罰－引爆數量×10)。
每隻不死生物引爆範圍為該不死生物中心爆發此技能等級*10尺，並造成該不死生物HP+此技能等級*D8的暗蝕傷害。</t>
  </si>
  <si>
    <t>不死適應（知識）</t>
  </si>
  <si>
    <t>每多一等級獲得 ＋20暗蝕抗性，且你的最大CON值不會降低。</t>
  </si>
  <si>
    <t>命令死者（知識）</t>
  </si>
  <si>
    <t>技能等級</t>
  </si>
  <si>
    <t>你可以用魔法的力量將不死生物置於你的掌控下，即使它們是由其他法師創造出的。
選定一個在你視覺範圍內（數量上限為此技能等級×4），且到你的距離不超過此技能等級×60英尺的不死生物。
你可以用一個動作，迫使目標不死生物做一次抗魔力豁免檢定來對抗你的法師法術豁免。
如果它成功了，你就不能對它再次使用此能力；如果它失敗了，它對你的態度將變為友善，並服從你的命令，直到你再次使用此能力。
你能操縱的亡靈數量增加此技能等級*5。</t>
  </si>
  <si>
    <t>亡靈地帶（知識）</t>
  </si>
  <si>
    <t>額外法術</t>
  </si>
  <si>
    <t>你能同時在此技能等級×200英尺內的範圍全部的屍體轉化成亡靈，新鮮的屍體轉成殭屍，反則將成為骷髏。
這些亡靈服從於你，並計入你的操控亡靈總量。此種轉化不需要消耗任何施法素材，並將自身能操控的亡靈數加此技能等級×10。</t>
  </si>
  <si>
    <t>預言</t>
  </si>
  <si>
    <t>預言專家（知識）</t>
  </si>
  <si>
    <t>技能等級×1.5為此專長所能影響到的法術環數。你所使用的預言法術不會占去自身的法術格。</t>
  </si>
  <si>
    <t>預兆（知識）</t>
  </si>
  <si>
    <t>當你選擇本學派後，未來預見的片段開始擠進你的意識中。
每當你完成一次長休息，投此技能等級次數*2的d100，將擲骰結果記錄下來。
此後，你可以用這這些預知骰擲骰結果中的任意一個替代任何一次由你或者你視線中的一個生物進行的攻擊檢定、豁免檢定或者屬性檢定。
你必須在擲骰前決定是否使用預知骰，而且你每輪只能使用一次預知骰。</t>
  </si>
  <si>
    <t>天眼通（知識）</t>
  </si>
  <si>
    <t>你可以用一個自由動作來增強你的感知能力。
當你使用此能力時，選擇一個下述的好處，它將持續到你陷入乏力狀態，或者進行了一次短休息或長休息為止。此技能的使用次數為此技能等級。
黑暗視覺：你獲得60英尺黑暗視覺。
靈視：你可以看到乙太位元面，距離60英尺。
高等理解能力：你能閱讀任何語言。
識破隱形：你可以看到距離你此技能等級×20英尺內，且與你有視覺線的隱形生物或物體。
當你開啟天眼通時，你進行運動檢定、戰鬥檢定會額外獲得此技能等級*10的加值。</t>
  </si>
  <si>
    <t>高等預兆（知識）</t>
  </si>
  <si>
    <t>你夢中的景象更為清晰，更精確地在你的意識中描繪出了將要發生的一切。
你的預兆骰除了預兆此項技能擁有的次數，同時增加此技能等級×3的數量。
當你使用預兆骰時，可下宣判此次判定是會成功或是失敗(需在DM未丟骰前)。
若檢定結果造成的行動結果與宣判相同，則你下輪中你可以選擇一項檢定，該檢定可以額外增加此技能等級+預兆骰的次數。
若檢定結果造成的行動結果與宣判違背，則你隨機失去一預兆骰。</t>
  </si>
  <si>
    <t>未來預知（知識）</t>
  </si>
  <si>
    <t>人類定身術</t>
  </si>
  <si>
    <t>一日使用次數為此技能等級+施法者等級，每日增加投擲此技能等級*2的預知骰。
此後，你可以用這這些預知骰擲骰結果中的任意一個替代任何一次由你或者你視線中的一個生物進行的任意檢定。（不含劇情骰）
你必須在擲骰前決定是否使用預知骰。
當你進行宣判後，若檢定結果造成的行動結果與你宣判的結果相同則你下輪中你攻擊檢定、豁免檢定或者屬性檢定獲得此技能等級*5的加值。
你可以消耗1顆預知骰，在此技能等級數*2的輪數內，你的擲骰判定改成丟1D50。
(若消耗2顆預知骰，你的擲骰定改成丟1D25；若消耗3顆預知骰，你的擲骰定改成丟1D12；若消耗4顆預知骰，你的擲骰定改成丟1D6；以此類推)</t>
  </si>
  <si>
    <t>荊棘叢生</t>
  </si>
  <si>
    <t>附魔</t>
  </si>
  <si>
    <t>鏡影術</t>
  </si>
  <si>
    <t>迷蹤步</t>
  </si>
  <si>
    <t>催眠凝視</t>
  </si>
  <si>
    <t>朦朧術</t>
  </si>
  <si>
    <t>沈默術</t>
  </si>
  <si>
    <t>樹膚術</t>
  </si>
  <si>
    <t>當你選擇本學派，你可以用輕柔的語言和魅惑的目光來施展魔法奴役其他生物。
要這麼做，你要用自由一個動作，然後指定一個在你視線之內，而且距離你不超過此技能等級×10英尺的生物。
如果這個生物可以看到你或者聽到你，目標必須成功通過一個抗控制豁免來對抗你的凝視，否則將被你魅惑，直至你的下一個行動輪。
被魅惑的生物的速度將下降至0，並陷入乏力。他看起來將會是頭暈目眩的樣子。
在接下來的輪中，你可以用另一自由個動作來延續此效果，將持續時間延續至下一輪的結束。
然而，如果你移動到了目標生物技能等級×10英尺以外，或者這個生物不再能看到你也不再能聽到你，或者目標生物受到傷害，效果就將結束。
如果效果結束了，或者生物在最初的豁免骰中成功，那麼你就不再能對這個生物使用此能力，直到完成一次長休息。此技能的使用次數為此技能等級。
當生物需要對你的附魔系法術進行或免時，具有此技能等級*10+INT調整值的減值。</t>
  </si>
  <si>
    <t>蛛行術</t>
  </si>
  <si>
    <t>本能魅惑（知識）</t>
  </si>
  <si>
    <t>雪風暴</t>
  </si>
  <si>
    <t>當一個在你視線範圍內，且距離你技能等級×15英尺以內的生物以你為目標擲攻擊骰時，你可以用你的即時動作來偏轉本次攻擊——如果在攻擊範圍中有另一個生物。
攻擊者必須通過一個感知抗控制檢定來對抗你的凝視，每多一技能等級則追加15難度+INT。
如果豁免失敗，攻擊者必須轉而攻擊距離他最近的生物（不包括你或他自身）。如果有多個目標到他的距離相等且都為最近，攻擊者可以選擇要攻擊誰。
如果攻擊者豁免成功，你就不能對同一個受術者再次使用此能力，直到你完成一次長休息。
你必須在攻擊結果確認前使用此能力。免疫魅惑的生物免疫此能力。</t>
  </si>
  <si>
    <t>減速術</t>
  </si>
  <si>
    <t>分裂附魔（知識）</t>
  </si>
  <si>
    <t>水下呼吸</t>
  </si>
  <si>
    <t>技能等級×1.5為此專長所能影響到的法術環數。當你施展一個針對單一生物的，1環或更高的附魔學派法術，你可以為這個法術額外此技能等級數的目標。
對方對於附魔系法的抗控制豁免檢定－15減值。</t>
  </si>
  <si>
    <t>水面行走</t>
  </si>
  <si>
    <t>創造食物和水</t>
  </si>
  <si>
    <t>編演記憶（知識）</t>
  </si>
  <si>
    <t xml:space="preserve">防護能量傷害  </t>
  </si>
  <si>
    <t>召雷術</t>
  </si>
  <si>
    <t>當你施展一個可以魅惑一個或更多法術生物的法術時，你可以改變某一個生物的認識，如此他就不會意識到他被魅惑了。
此外，在法術結束前，你有一次機會，可以用一個動作來修改被指定目標生物的記憶，讓他忘記被魅惑期間的一些記憶。
這個生物必須通過一次抗控檢定來對抗你的法師法術豁免，否則將失去1＋你的智力調整值+此技能等級個小時的記憶（最少1小時）。
此外你可以將一段記憶植入目標生物中，該段記憶長度不可以超過1＋你的智力調整值+此技能等級個小時
（抗控檢定為抗控制－此技能等級×30）</t>
  </si>
  <si>
    <t>植物滋長</t>
  </si>
  <si>
    <t>思維迷失（知識）</t>
  </si>
  <si>
    <t>當你施展附魔系法術時，受法術影響者須進行抗控制檢定（抗控制－此技能等級×40），若檢定失敗則對方承受法術環數×4＋此技能等級×D10的SP心靈傷害。</t>
  </si>
  <si>
    <t>自由行動</t>
  </si>
  <si>
    <t>幻術</t>
  </si>
  <si>
    <t>冰風暴</t>
  </si>
  <si>
    <t>操縱水位</t>
  </si>
  <si>
    <t>進階次級幻像（知識）</t>
  </si>
  <si>
    <t>枯萎術</t>
  </si>
  <si>
    <t>幻景</t>
  </si>
  <si>
    <t>技能等級×1.5為此專長所能影響到的法術環數。當你施展幻術系法術時，你可以在一次施法中同時創造出聲音幻象和光影幻象。
對方的抗控制豁免檢定每等級－15減值。</t>
  </si>
  <si>
    <t>預言術</t>
  </si>
  <si>
    <t>異變幻象（知識）</t>
  </si>
  <si>
    <t>技能等級×1.5為此專長所能影響到的法術環數。
當你施展幻術學派法術時，你可以用一個動作來改變幻象的外形（仍需遵守法術詳述），只要你可以看到幻象。
當目標看見你的幻象時，進行抗控制檢定額外承受此技能等級*10。</t>
  </si>
  <si>
    <t>幻影化形（知識）</t>
  </si>
  <si>
    <t>問道自然</t>
  </si>
  <si>
    <t>寒冰錐</t>
  </si>
  <si>
    <t>你可以製作出你自身的一個幻象化身，這麼做是十分迅捷的，幾乎如同你對危險的本能反應一般。
當一個生物投出以你為目標的攻擊骰時，你可以用一個反應動作，在攻擊者和你自己之間插入你自己的幻象化身。
攻擊者對你的攻擊自動失誤，而後幻象化身也會消失。使用此技能次數等於技能等級×2 如果你耗完了此能力，那麼在你獲得一次短休息或長休息前，你不能再次使用它。
可以藉由施展一次不低於一環的幻術系法術回復二次使用次數。</t>
  </si>
  <si>
    <t>召喚元素</t>
  </si>
  <si>
    <t>亦真亦幻（知識）</t>
  </si>
  <si>
    <t>探知</t>
  </si>
  <si>
    <t>疫病蟲群</t>
  </si>
  <si>
    <t>當你施展一個1環或更高級的幻術學派法術，你可以選擇幻象中一個無生命，非魔法的物品，讓這個物品化作真實。
你可以在你的行動輪中用一個自由動作來這樣做，只要幻術還在持續中。
被指定的物品將在接下來此技能等級×2的分鐘內保持真實。舉個例子，你可以用幻術創造出一座橫跨峽谷的橋，而後將之化作真實，讓你的隊友們有時間通過。
被化作真實的物體不能造成傷害，或者以任何方式傷害任何生物或物體。</t>
  </si>
  <si>
    <t>石墻術</t>
  </si>
  <si>
    <t>終極隱形（知識）</t>
  </si>
  <si>
    <t>融身入林</t>
  </si>
  <si>
    <t>草原</t>
  </si>
  <si>
    <t>當你施展幻術系法術時，可以距離技能等級×40英尺內的多個物件完全消失（物件數為技能等級×3），使該物件在視野、聽覺、感覺上完全隱匿，且仍可以進行攻擊（攻擊時不現形）。
持續時間為技能等級分鐘數。</t>
  </si>
  <si>
    <t>變化</t>
  </si>
  <si>
    <t>次級鍊金（知識）</t>
  </si>
  <si>
    <t>山脈</t>
  </si>
  <si>
    <t>當你選擇了這個學派，你可以轉變一件非魔法物品的物理特質，將其構成材料變成另一種物質。
你對一件物品施加一種特殊的煉金儀式，這件物體必須完全由木材，石頭（不包括寶石），鋼鐵，銅，或者白銀製成，而後你可以將它的材質變為上述材質中的另一種。
每用10分鐘進行儀式，你就可以轉變1立方英尺的物質。技能等級×1小時後，材質就會復原。</t>
  </si>
  <si>
    <t>變化師之石（知識）</t>
  </si>
  <si>
    <t>你可以用8小時時間創造出一顆儲存著變化魔力的變化師之石。
你可以自己獲得石頭帶來的好處，或者將它贈給別人。
只要生物還持有變化師之石，就能獲得它帶來的好處。在創造變化師之石時，選擇下述效果其一：
　–黑暗視覺60英尺。
　–當生物未被阻礙移動時，移動速度提升每技能等級×10英尺。
　–抗性檢定時每等級追加5加值。
　–具有對酸、冷、電、火、音波傷害之一的抗性，每等級追加10抗性，由你在創造變化師之石時指定。
如果你自己持有變化師之石，那麼每當你施展一個1環或更高的變化學派法術，你都可以改變你的變化師之石的效果。
技能等級為你能持有的變化師之石上限。
如果你創造了一顆新的變化師之石且超過持有上限，那麼原有的石頭將會失效一顆。
變化師之石適用自身效果最多一顆。</t>
  </si>
  <si>
    <t>化形學者（知識）</t>
  </si>
  <si>
    <t>沼澤</t>
  </si>
  <si>
    <t>如果你的法術書中尚未包含變形術，你將之加入法術書。你可以施展變形術而無需消耗法術位。
當你這麼做時，你可以選擇將目標限定為你自身並變形。
如果你以這種方式使用了變形術且耗完使用次數，那麼你在進行一次短休息或者長休息之前不能再次這麼做，但你仍可消耗法術位元以正常的方式施展變形術。
你能以一自由動作切換變形的型態。
此技能使用次數等於此技能等級×2。
每等級追加變化師之石適用自身果效一顆，最多適用三顆。</t>
  </si>
  <si>
    <t>變化宗師（知識）</t>
  </si>
  <si>
    <t>你可以用一即時個動作，將儲存在你變化師之石中的變化魔力一次耗盡。當你這麼做時，選擇下述的一種效果。
此技能每多一技能等級你持有變化師之石的上限加一。
高等變形：你可以將一件不大於5英尺立方的非魔法物品變成體積和品質相近，價值等同或更低的另一件非魔法物品。你必須花10分鐘來變形此物品。
萬靈秘藥：你握著變化師之石接觸一個生物，移除其受到的所有詛咒、毒素和疾病效果，同時恢復這個生物的全部HP與SP。
起死回生：你用變化師之石接觸一個生物，並對它施展死者復活法術，而無需消耗法術位，也不需要法術書中有這個法術。
返老還童：你用變化師之石接觸一個自願的生物，將這個生物的表面年齡減少4d10年（至少減少14年）。這個效果並不能延長生物的壽命。</t>
  </si>
  <si>
    <t>萬象變化（知識）</t>
  </si>
  <si>
    <t>地底</t>
  </si>
  <si>
    <t>你可以用一即時個動作，將儲存在你變化師之石中的變化魔力一次耗盡。當你這麼做時，選擇下述的兩種效果。
此技能每多一技能等級你持有變化師之石的上限加一、適用自身果效上限加一。
高等變形：你可以將一件不大於5英尺立方的非魔法物品變成體積和品質相近，價值等同或更低的另一件非魔法物品。你必須花10分鐘來變形此物品。
萬靈秘藥：你握著變化師之石接觸一個生物，移除其受到的所有詛咒、毒素和疾病效果，同時恢復這個生物的全部HP與SP。
起死回生：你用變化師之石接觸一個生物，並對它施展死者復活法術，而無需消耗法術位，也不需要法術書中有這個法術。
返老還童：你用變化師之石接觸一個自願的生物，將這個生物的表面年齡減少4d10年（至少減少14年）。這個效果並不能延長生物的壽命。
高等法術抗力：你用變化師之石接觸一個自願的生物，此生物獲得25點法術抗力且持續一分鐘。
天運掌控：一日可以將裝備加值判定骰、寶藏骰、劇情骰外的檢定進行重擲，重擲的次數為二次且持續一分鐘。</t>
  </si>
  <si>
    <t>隱形術</t>
  </si>
  <si>
    <t xml:space="preserve">行蹤無跡 </t>
  </si>
  <si>
    <t>黑暗術</t>
  </si>
  <si>
    <t>馬友夫強酸箭</t>
  </si>
  <si>
    <t>蛛網術</t>
  </si>
  <si>
    <t xml:space="preserve">晝明術 </t>
  </si>
  <si>
    <t>加速術</t>
  </si>
  <si>
    <t>閃電箭</t>
  </si>
  <si>
    <t>融身入石</t>
  </si>
  <si>
    <t xml:space="preserve">臭雲術 </t>
  </si>
  <si>
    <t>氣化形體</t>
  </si>
  <si>
    <t>臭雲術</t>
  </si>
  <si>
    <t>塑石術</t>
  </si>
  <si>
    <t>石膚術</t>
  </si>
  <si>
    <t xml:space="preserve">生物定位術 </t>
  </si>
  <si>
    <t>高級隱形術</t>
  </si>
  <si>
    <t>托夢術</t>
  </si>
  <si>
    <t xml:space="preserve">疫病蟲群 </t>
  </si>
  <si>
    <t>穿墻術</t>
  </si>
  <si>
    <t>死雲術</t>
  </si>
  <si>
    <t>月亮結社</t>
  </si>
  <si>
    <t>月亮結社的德魯伊都是凶猛的荒野衛士。他們聚集在滿月之下分享新聞，交換警示。他們經常與另一個類人生物穿越荒野深處幾個星期。
像月亮善變一般，此結社的德魯伊有可能想野貓一樣徘徊一晚，接著在第二天像是一只老鷹盤旋在樹頂，然後以熊的形態趕走領地中的入侵者。荒野之力存在於德魯伊的血液中。
德魯伊環數需大於等於結社特殊專長的難度為前置要件。</t>
  </si>
  <si>
    <t>月亮結社基本專長</t>
  </si>
  <si>
    <t>你可以在你的回合用一個及時動作而不是動作來使用荒野形態能力。當你使用荒野能力變形時，你可以用一個及時動作消耗SP來
回復生命。（一點SP回復8點HP）
你在荒野形態下的攻擊在克服抗力和對非魔法攻擊和傷害免疫上視為魔法武器。
（此技能等級每多一級多一點物抗、一點法抗，同時你的天身武器多一點傷害）</t>
  </si>
  <si>
    <t>月亮結社特殊專長</t>
  </si>
  <si>
    <t>原始打擊</t>
  </si>
  <si>
    <t>在荒野形態下，你的攻擊命中每等級增加10命中，同時增加1點傷害值。</t>
  </si>
  <si>
    <t>元素荒野型態</t>
  </si>
  <si>
    <t>你能將荒野變形轉化成氣元素，土元素，火元素或者水元素。
當你以元素荒野型態攻擊命中敵人時，每等級增加10命中，多一點物抗、一點法抗</t>
  </si>
  <si>
    <t>千面相</t>
  </si>
  <si>
    <t>你自身常駐變身術，在荒野型態時每等級增加2點物抗、2點法抗，此外天身武器進行攻擊命中時增加此技能等級×3點傷害。</t>
  </si>
  <si>
    <t>術士</t>
  </si>
  <si>
    <t>月光常耀</t>
  </si>
  <si>
    <t>當有月光當空時，你的天生武器骰傷上升一個等級，若在滿月時則上升二個等級。
當有月光當空時，當你處於荒野型態時每輪回復1D10HP＋1D8SP，若在滿月時則每輪回復2D10HP＋2D8SP。
當非夜晚時，你能將此技能等級×2次數將100英尺＋德魯伊施法者等級×10英尺內的區域置換成有月光的晚上。
當夜晚時，你能將此技能等級×2次數將100英尺＋德魯伊施法者等級×10英尺內的區域置換成有滿月的晚上。
你此技能轉化夜晚與滿月為持此技能等級輪數。
此技能轉化為一標準動作。</t>
  </si>
  <si>
    <t>月亮傳奇領域</t>
  </si>
  <si>
    <t>結社技能等級達4</t>
  </si>
  <si>
    <t>你在荒野形態下，你的九大基礎屬性＋1。
你的天生武器基礎傷害往上升一個骰級（ex. d6變d8，d8變d10）。
你在荒野形態下，每等級抗酸、抗電、抗火、抗音、抗冰增加10，物抗增加5。
處於有月亮存在的夜空下，你所有的檢定額外獲得此技能等×20的加值。</t>
  </si>
  <si>
    <t>施法就如同詩人寫詩一樣，是天份加上磨練的結果。術士不靠法術書，也沒有導師，沒有理論，他們只依靠純淨的意志力。
無特殊背景，僅會持有一種血脈起源。
注意：難度4以上為術士血脈前置為魔力起源到達等級3，難度5則是魔力起源等級4。
魔力起源等級僅能小於本身環數</t>
  </si>
  <si>
    <t>魔力起源</t>
  </si>
  <si>
    <t>你獲得此技能等級*5+施法者等級/3的施法點，經長休息後可以完全恢復自身的施法點。
你能以一自由動作將此技能等級*3的法術格轉化成施法點，再此轉化的施法點未消完畢前，無法回復拿來轉化的法術格。
可消耗對應法術點達到特定的效果:
1.你能通消耗法術點為法術附加自己學會的超魔專長，此次法術附加的超魔專長不須消耗額外的法術格與sp，而是改成消耗此次法術環數的施法點。
(法術適用此技能等級*1.5的環數)
2.你能通消耗法術點將法術傷害轉為對應的元素傷害(需全部轉換)，此次法術傷害可轉成強酸、冷凍、火焰、閃電或雷鳴，此次消耗法術點為此次施法的環數。
(法術適用此技能等級*1.5的環數)</t>
  </si>
  <si>
    <t>龍族血脈</t>
  </si>
  <si>
    <t>暴風術法</t>
  </si>
  <si>
    <t>符文之子</t>
  </si>
  <si>
    <t>你的天生魔法來自於與你或你祖先那與龍族魔法交纏的血脈。大多數情況下，這種起源的術士可以追溯其血統到久遠以前與龍族交易、或有著龍族雙親的強大術士。某些這類血脈在世界上相當知名，
但絕大部分都不為人知。任何術士都可能因為契約或其他因素，而成為一條嶄新血脈的開端。</t>
  </si>
  <si>
    <t>你的天生魔法來自於氣元素的力量。
許多擁有這種力量的人可以追溯其魔法到一次暴雨導致的瀕死經驗、或可能你在一陣狂風呼嘯中誕生，而那狂風是如此強大以至於人們至今仍傳誦著它的故事，
又或者，你的家系可能受到了像是氣巨靈之類的氣元素生物影響。無論是哪種情況，暴風魔法都已充斥於你體內。</t>
  </si>
  <si>
    <t>魔法的神秘網絡與流動為眾多艾桑椎亞的人民所恐懼。儘管一些施法者在研究魔法的本質和特性，以冀望能學習如何駕馭它，但術士們與生俱來便有著能操縱那些形塑世界力量的飄渺之絲的天賦。對一些術士而言，他們的身軀是這些力量的導管，力量以本源符文的形式匯聚並儲藏在他們體內——而這些術士被稱作符文之子。</t>
  </si>
  <si>
    <t>龍族親合</t>
  </si>
  <si>
    <t>你能說、讀、寫龍語。
當你對龍族進行交涉檢定時你獲得此技能等級*15的加值。</t>
  </si>
  <si>
    <t>風暴魔法</t>
  </si>
  <si>
    <t>當你施放一個不低於一環的法術時，可以消耗一法術點使元素之氣形成的旋轉陣風短暫地環繞著你。
若你如此做，則在該法術結束後立即飛行此技能等級*5尺且不會影發藉機攻擊。</t>
  </si>
  <si>
    <t>本源符文</t>
  </si>
  <si>
    <t>你的魔法血統以符文的形式開始在你的皮膚浮現。這些符文可以顯現在你身體上的任何一處，雖然最初的符文通常會出現在前額。你的符文在未激活狀態時保持隱形。
你的符文上限為此技能等級*2。
在你消耗至少1點術法點的回合結束時，與你消耗術法點相同數量的本源符文將散發蓄滿的能量光芒，變為蓄能符文。此外，以一個自由動作，你可以消耗1點術法點以為兩個符文蓄能。
若你同時沒有術法點和蓄能符文，你可以使用你的標準動作為一個符文蓄能。
若你擁有五個或更多的蓄能符文，你將散發出此技能等級*5呎半徑的明亮光照以及再延伸5呎半徑的微光光照。
當你達到相應的技能等級時，你將學會額外的符文法術，這些法術視為額外的記憶法術，如符文法術表所示 。
技能等級        法術
1級                大步奔行，防護善惡
2級                次級復原術，防護毒素
3級                守衛銘文，防護法陣
4級                防死護咒，行動自如術
5級                高等復原術, 心靈遙控
你的符文法術可以通過消耗對應環數的施法點而不花費你的SP與法術位。</t>
  </si>
  <si>
    <t>龍族韌性</t>
  </si>
  <si>
    <t>你的基礎CON獲得此技能等級的加值。
你的HP上限增加此技能等級*5。
你獲得對應龍族血脈的屬性之抗性加值，該抗性加值為此技能等級*10。</t>
  </si>
  <si>
    <t>暴風之心</t>
  </si>
  <si>
    <t>你獲得此技能等級*10的雷電傷害與音波傷害抗性。
每當你開始施放一個不低於1環的法術，且會造成閃電或雷鳴傷害的法術時，暴風魔法將從你身上迸發而出。
你可以花費該法術環數的法術點，將該傷害的一半作用到以你自身為中心爆發此技能等級*10尺內所有生物。</t>
  </si>
  <si>
    <t>符印強化</t>
  </si>
  <si>
    <t>此技能使用次數為此技能等級*2。
當你進行一次戰鬥、運動、或強韌檢定和法術豁免時，你可以使用一即時動作並消耗一個蓄能符文以使該次檢定獲得此技能等級*10的加值。</t>
  </si>
  <si>
    <t>元素親和</t>
  </si>
  <si>
    <t>當你施放一個會造成與你龍族血統對應傷害類型相同的傷害的法術時，你可以將你的魅力調整值+此技能等級*10加入該法術的傷害加值。
在此同時，你可以消耗1點術法點以獲得對該傷害類型的抗性加值長達此技能小時，該抗性加值為此技能等級*10。</t>
  </si>
  <si>
    <t xml:space="preserve">暴風導向 </t>
  </si>
  <si>
    <t>你每日能使用此技能等級的次數。
你能花費五點法術點以一標準動作使用操縱天氣，該天氣維持此技能等級的小時數。
此天氣基礎維持時間為此技能等級小時數，你能額外花費2點施法點多維持一小時數，但該天氣最多維持8小時。
你僅能選擇下述的調控天氣方式:(你僅能以逐階級的方式調控天氣，但起始天氣條件可以自由選擇)
降雨:
 1      晴朗無雲 
 2      輕雲   
 3      陰天或低霧 
 4      降雨、冰雹或下雪 
 5      暴雨、劇烈冰雹或暴雪
起風:
 1      靜風   
 2      和風 
 3      勁風  
 4      大風 
 5      風暴</t>
  </si>
  <si>
    <t>神盾銘文</t>
  </si>
  <si>
    <t>在你受到傷害時，你能以一即時動作耗任意數量的蓄能符文，投擲等同於消耗符文數量d8+此技能等級*D10，並將傷害減少骰出的總值。
你可以觸碰一個生物並消耗至多3+此技能等級個蓄能符文來為其傳遞你的守護能量，持續1小時。在該生物下一次受到傷害時，它投擲等同於消消耗符文數量d8+此技能等級*D10，並將傷害減少骰出的總值。你無法對已經受神盾銘文守護的生物傳遞此能量。</t>
  </si>
  <si>
    <t>龍之翼</t>
  </si>
  <si>
    <t>你獲得從你背後長出一對龍翼的能力，獲得等同於你當下移動速度+此技能等級*10尺。你可以在你的回合以一個自由動作創造這對龍翼。
它們會持續直到你在你的回合以一個自由動作解消它們。
你能通過此對龍翼進行格擋，每等級上升15%判定成功率，當閃避技能失敗時可以嘗試檢定此技能（必須要在鎧甲使用前）。
若技能檢定成功能將部分的進戰傷害擋掉，但其擋掉的傷害最大上限不得超過攻擊者的進戰傷害。
格擋傷害減免＝格擋等級×3＋CON調整值
當你展開你的龍翼時，基礎CON獲得此技能等級的加值且你獲得對應龍族血脈的屬性之抗性加值，該抗性加值為此技能等級*15。</t>
  </si>
  <si>
    <t>暴風狂怒</t>
  </si>
  <si>
    <t>當你被一進戰攻擊命中時，你能以一即時動作並花費兩點施法點。該攻擊者承受(施法者等級+此技能等級*5)d8的傷害。
且該攻擊者必須進行一次暴風檢定，該暴風檢定為抗噴吐-此技能等級*15-施法者等級。
若檢定失敗，攻擊者會於你指定方向推離此技能等級*10尺。</t>
  </si>
  <si>
    <t>符文洪流</t>
  </si>
  <si>
    <t>此技能使用次數為此技能等級*3。
當你施放一個法術時，你可以消耗兩個蓄能符文以將它造成的傷害類型改為力場傷害。此外，所有被選為該法術目標或處於法術效果範圍內的生物都必須成功通過一次對抗你法術豁免的強韌檢定，否則被擊倒伏地或被推離法術源點最多此技能等級*20呎（由你選擇）。
強韌檢定=強韌-此技能等級*20-INT</t>
  </si>
  <si>
    <t>真龍威儀</t>
  </si>
  <si>
    <t>此技能使用次數為此技能等級*2。
你可以引導來自你龍族血統的駭人威儀，使你周遭的人們因而被震撼或恐懼。
你以一標準動作、並消耗5點法術點來散發龍威領域。
該龍威領域為以自身中心爆發此技能等級*30尺，並維持此技能等級*2輪數。
該龍威領域範圍內所有生物每輪需進行一次抗控制檢定。(若體質比你低需額外承受此技能*10的減值)
抗控制檢定為抗控制-此技能等級*20。
若檢定失敗，則震懾1D4輪。
該龍威領域展開的時間內，當你施放一個會造成與你龍族血統對應傷害類型相同的傷害的法術時，你可以將你的魅力調整值+此技能等級*20加入該法術的傷害加值。</t>
  </si>
  <si>
    <t>清風之魂</t>
  </si>
  <si>
    <t>你獲得對閃電和雷鳴傷害的免疫。
你獲得此技能等級*50尺的飛行速度，你能以一標準動作讓你120尺內可視的物體(數量為此技能等級*2+cha調整值)獲得你一半飛行速度的飛行能力。
每當你開始施放一個不低於1環的法術，且會造成閃電或雷鳴傷害的法術時，對於你承受你法術傷害、專長傷害的生物進行一次暴風檢定。
若檢定失敗，攻擊者會於你指定方向推離此技能等級*10尺。</t>
  </si>
  <si>
    <t>奧法典範</t>
  </si>
  <si>
    <t>以一個自由動作，你可以消耗一個蓄能符文將自己轉變為純粹的魔能構體。並獲得以下增益:
你具有此技能等級*40呎的飛行速度。
生物在對抗你術士法術的豁免檢定中承受此技能等級*15的減值。
你獲得此技能等級*10的法抗。
每當你施放一個1環或更高環的法術，你將回復等同於該法術環數*D8的HP。
你的典範形態持續到你的回合結束。然而，你可以在你的回合結束時消耗一個蓄能符文（無需動作）以將它的持續時間延長到你的下個回合結束。當你的典範形態結束時，你陷入震懾直到你的下個回合結束。</t>
  </si>
  <si>
    <t>狂野魔法</t>
  </si>
  <si>
    <t>幽影魔法</t>
  </si>
  <si>
    <t>畸變心智</t>
  </si>
  <si>
    <t>你的天生魔法來自於潛伏於創造秩序之下的狂野混沌之力。你也許曾暴露於某種形式的原初魔力之下，也許穿越了一扇位面傳送門到混沌海、元素位面、或者神秘的遙遠國度。
也許你曾被一個強大的精類生物祝福、或被一名惡魔所標記。
又或者你的魔法僅僅是你誕生時僥倖獲得，並沒有顯著的原因或理由。無論其來源為何，這道混亂魔力在你體內翻湧著，等待著被以任何方式釋放出來。</t>
  </si>
  <si>
    <t>身為影之造物，你的天生魔法來自墮影冥界本身。或許你能追溯你的家系到一個來自該處的存在，又或者你曾暴露於墮影冥界的可怕能量之下並被其轉化。</t>
  </si>
  <si>
    <t>某種外來的影響曾經用它的卷鬚將你的意識纏繞裹攏，給予了你靈能之力。如今，你能夠使用這股力量觸碰他人的內心，或是用它操控多元宇宙的魔法能量顛覆你周遭的世界。</t>
  </si>
  <si>
    <t>狂野魔法浪湧</t>
  </si>
  <si>
    <t>當你施放一個不低於一環的法術時，需額外進行一次狂野檢定，進行一次D100判定。
檢定結果高於95，則此次法術視為狂野魔法，隨機從你已知的法術中效果加入此次法術中並隨機於你自身為中心爆發此技能等級*20尺範圍。
檢定結果低於5，則此次法術視為浪湧魔法，浪勇魔法可以額外在不支付額外SP與法術格的情況下附加一個你學會的超魔專長或任一一種難度一的超魔專長。
(觸發超魔不包含聯合施法、融合施法及法術瞬唱，已經觸發的超魔不會再次觸發)
浪湧魔法與狂野魔法的檢定範圍會增加此技能等級*5的檢定範圍。</t>
  </si>
  <si>
    <t xml:space="preserve">幽暗之瞳 </t>
  </si>
  <si>
    <t>你具有此技能等級*60呎的黑暗視覺。
你習得黑暗術術並將此法術加入你的額外記憶法術中。
當你可以通過1施法點施放黑暗術，當你如次做在該法術持續時間中你可以識破魔法黑暗。</t>
  </si>
  <si>
    <t>靈能法術</t>
  </si>
  <si>
    <t>當你達到相應的技能等級時，你習得下表中的靈能法術，這些法術視為額外的記憶法術。
1級                哈達之臂，噪音暗語，心靈撕裂
2級                安定心神，偵測思想
3級                哈達之欲，短訊術
4級                艾伐黑觸手，異怪召喚術
5級                拉瑞心靈聯結，心靈遙控
你的符文法術可以通過消耗對應環數的施法點而不花費你的SP與法術位。</t>
  </si>
  <si>
    <t>混亂之潮</t>
  </si>
  <si>
    <t>此技能使用次數為此技能等級。
此技能使用時視為一即時動作，你能消耗兩點法術點將當你進行一次攻擊檢定、屬性檢定、或豁免檢定時，骰1d10+此技能等級*3並將擲骰結果做為加值或減值
（由你決定）加入該生物或的檢定結果。
當你觸發狂野魔法時可以回復一次此技能使用次數。</t>
  </si>
  <si>
    <t>歸墓之力</t>
  </si>
  <si>
    <t>此技能使用次數為此技能等級
當你或以你為中心爆發此技能等級*5呎的盟友，當該傷害將你或距離內盟友致死時，你能消耗5點施法點並進行一次幽影檢定。
幽影檢定=靈魂-該傷害*2+此技能等級*5
若該檢定成功則你或距離內盟友血量回復至1。
若檢定失敗則傷害維持計算。
但該致死傷害具有光耀傷害，則無法使用此技能。</t>
  </si>
  <si>
    <t>傳心談話</t>
  </si>
  <si>
    <t>你能夠在自己與他人的意識中構建一道心靈感應的鏈接。以一個自由動作，你可以選擇此技能等級*20尺內數個你可見的生物，該生物數量為此技能等級，只要你與其距離的里數不超過你的魅力調整值+此技能等級（至少1里），你與其能夠通過心靈感應方式進行交流。你們必須使用對方知曉的語言進行心靈交流才能使其理解你通過心靈感應傳達的話語。
心靈感應的鏈接持續等同於你術士等級的分鐘數。當你失能或死亡，或你使用此能力與其他生物構建鏈接時，其提前結束。</t>
  </si>
  <si>
    <t>竄改運氣</t>
  </si>
  <si>
    <t>此技能使用次數為此技能等級。
此技能使用時視為一即時動作，你能消耗兩點法術點將當另一個你所能看見的生物進行一次攻擊檢定、屬性檢定、或豁免檢定時，骰1d10+此技能等級*3並將擲骰結果
做為加值或減值（由你決定）加入該生物或的檢定結果。
當你觸發狂野魔法時可以回復一次此技能使用次數並回復此技能等級的法術點。</t>
  </si>
  <si>
    <t>凶兆獵犬</t>
  </si>
  <si>
    <t>你能以一自由動作召喚此技能等級的幽影獵犬並指定此技能等級的敵人做為目標，該目標需位於以你為中心爆發此技能等級*60呎的範圍內。
該幽影獵犬的血量為CHA數值*5+此技能等級*10。
幽影獵犬可以如同穿過困難地形一樣移動穿過其他生物和物體。若幽影獵犬在一個物體內結束它的回合，獵犬將受到無法豁免的1D10點力場傷害。
在幽影獵犬的回合開始時，幽影獵犬將自動知曉它目標的所在位置。若該目標在躲藏中，則它對獵犬而言不再視為躲藏中。
幽影獵犬可以進行藉機攻擊，但只能以它的目標為攻擊對象。此外，當幽影獵犬距離目標5呎內，目標在對抗你所施放的任何法術的豁免檢定中具有此技能等級*10的減值。
幽影獵犬會在它的生命值歸零、它目標的生命值歸零、或者5分鐘之後消失。</t>
  </si>
  <si>
    <t>心靈防禦</t>
  </si>
  <si>
    <t>你對心靈傷害獲得抗性，該抗性為此技能等級*10。此外，你在對控制的豁免檢定上獲得此技能等級*10+CHA調整值的加值。</t>
  </si>
  <si>
    <t>控制混沌</t>
  </si>
  <si>
    <t>當你施放一個不低於一環的法術時，執行一次狂野檢定可以額外進行此技能等級的次數檢定。
當此次法術為狂野魔法，除狂野魔法額的效果外再額外從你已知的法術中效果加入此次法術，且該法術爆發範圍額外增加此技能等級*30尺。
當此次法術為浪湧魔法，除浪勇魔法的效果外再額外從你已學會的超魔專長或任一一種難度一的超魔專長中將該超魔專長加入此次法術。
(觸發超魔不包含聯合施法、融合施法及法術瞬唱，已經觸發的超魔不會再次觸發)
浪湧魔法與狂野魔法的檢定範圍會額外增加此技能等級*10的檢定範圍。</t>
  </si>
  <si>
    <t>幽影漫步</t>
  </si>
  <si>
    <t>此技能使用次數為此技能等級*2。
當你處於微光光照或黑暗環境中，你能消耗五點法術點並以一個自由動作，你可以用魔法傳送最多此技能等級*60呎距離到一處你所能看見且未被占據的空間。
當你施放具有幽影性質或是負能量的法術能回復此技能使用次數一次。</t>
  </si>
  <si>
    <t>血肉啟示</t>
  </si>
  <si>
    <t>你能夠釋放出潛藏在你內部扭曲的真實形態。以一個自由動作，你使用至少1術法點以魔法性地轉變形態，持續此技能等級*5分鐘。你每因此使用了1術法點，你便可以在轉變形態期間選擇並獲得以下一種增益：
你能看見此技能等級*40尺內的隱形生物，前提是其對你不為全遮蔽。
你獲得等同於你行走速度的飛行速度，並能停留在空中。當你飛行時，你的皮膚表面流出發光的粘液或是散發出超凡脫俗的光芒。
你獲得等同於你兩倍行走速度的游泳速度，且你能在水下呼吸。此外，腮從你的脖子上長出來，或從耳後呈扇狀翻出，你的手指變成蹼趾，或有捲曲的細毛從你的衣服底下翻騰而出。
你的身體和你攜帶的裝備都變得柔韌粘滑。你能夠輕鬆穿過最窄1寸寬的狹窄空間而不用擠進去，且你可以消耗5尺移動速度以逃離非魔法的束縛或擒抱。
當你處於真實型態時，當你施放一個你通過靈能法術特性知曉的一環以上法術時 ，你無視該法術施法需要的語言成分或姿勢成分。你同時無視該法術需要的不會消耗的材料成分。</t>
  </si>
  <si>
    <t>法術轟擊</t>
  </si>
  <si>
    <t>當你施放法術時，你可以消耗該法術環數的法術點。
只要有任一傷害骰出現滿值則視為你此次法術檢定為全部滿骰並視為觸發浪湧魔法或狂野魔法。
當此次法術為狂野魔法，除狂野魔法額的效果外再額外從你已知的法術中效果加入此次法術，且該法術爆發範圍額外增加此技能等級*40尺。
當此次法術為浪湧魔法，除浪勇魔法的效果外再額外從你已學會的超魔專長或任一一種難度一的超魔專長中將該超魔專長加入此次法術。
(觸發超魔不包含聯合施法、融合施法及法術瞬唱，已經觸發的超魔不會再次觸發)</t>
  </si>
  <si>
    <t>暗影型態</t>
  </si>
  <si>
    <t>此技能使用次數為此技能等級*2。
你可以消耗6點術法點並以一個自由動作將自己轉變為幽影型態。
此技能維持輪數為此技能等級*3輪
在幽影型態下你對力場與光耀傷害以外的傷害具有20抗性，但光耀傷害為以兩倍傷害計算，而負能量傷害則視為免疫。
在幽影形態下，你施法不需支付SP，但若使用消耗施法點的技能仍要消耗。</t>
  </si>
  <si>
    <t>扭曲爆裂</t>
  </si>
  <si>
    <t>此次使用次數為此技能等級*3。
你能消耗3點施法點夠解放你異質的力量，從而製造扭曲空間的異常現象。以一個動作，你可以傳送到此技能等級*80尺內你可見的一個未被佔據的位置，然後你消失位置此技能等級*25尺內的生物必須進行一次抗噴吐檢定，失敗受(此技能等級*2+CHA調整值)d10力場傷害並被立即拉向你原本的位置或最近的一個未被佔據的位置，成功半傷且不受拉扯。
抗噴吐檢定=抗噴吐-此技能等級*15-CHA調整值*5-施法者等級。</t>
  </si>
  <si>
    <t>神聖之魂</t>
  </si>
  <si>
    <t>不潔之源</t>
  </si>
  <si>
    <t>盲目始源</t>
  </si>
  <si>
    <t>有時候充斥於術士體內的魔力火花是來自於一種閃耀於靈魂中神性泉源。
擁有著這種祝福靈魂，代表你的天生魔法可能來自一個與某種神性存在有所聯繫，遙遠而強大家族。也許你的祖先曾是一名天使，變成了凡人並奉神之名被遣來戰鬥。</t>
  </si>
  <si>
    <t>你天生的施法能力皆來自於外神「烏波=薩斯拉」，可能是你曾受到祂力量的汙染，
或是身體有部分是以他的基質構成，甚至是你就是自祂身上誕下的產物。汙穢的基質是你構築魔法的基礎，這份特質也讓你施展的魔法都纏繞著不詳的氣息。</t>
  </si>
  <si>
    <t>你天生的施法能力皆來自於外神「阿薩托斯」，可能是你曾受到祂力量的暼視，
或是身體有部分是以他的憶質構成，甚至是你就是自祂身上誕下的記憶。盲目的始末是你構築魔法的基礎，這份特質也讓你施展的魔法都貼近始源的氣息。</t>
  </si>
  <si>
    <t xml:space="preserve">神聖魔法 </t>
  </si>
  <si>
    <t>你需要選擇以下一種陣營，並將屬於該陣營的法術額外加入記憶法術中，且不得隨意跟換陣營類別。
善良:治療傷勢
邪惡:造成傷勢
守序:祝福術
混亂:災禍術
中立:防護善惡
每多一此技能等級，可以從牧師法術表中將此技能等級*2的法術額外加入你的記憶法術中，並視為神聖法術。
(經長休息後，可以更動神聖法術)</t>
  </si>
  <si>
    <t>生命膠質</t>
  </si>
  <si>
    <t>你能以自身為中心的此技能等級*10尺內的爆發範圍，選擇至多此技能等級的生物。
發花費2點施法點及2點SP在你或目標上生物上敷上一層膠質，在此技能等級的輪術內，每秒回復1D8+CON調整值的HP。</t>
  </si>
  <si>
    <t>始源基質</t>
  </si>
  <si>
    <t>你能以自身為中心的此技能等級*20尺內的爆發範圍，選擇至多此技能等級的生物。
發花費1點施法點及2點SP在你或目標上生物上敷上一層基質，在此技能等級的輪術內，每秒回復1D10+CON調整值的HP與CON調整值的SP。
每多一技能等級你的施法點增加你的CON調整值。</t>
  </si>
  <si>
    <t xml:space="preserve">諸神眷顧 </t>
  </si>
  <si>
    <t>此技能使用次數為此技能等級*2。
若你在一次豁免檢定中失敗、或在一次攻擊檢定中失手，你可以消費1點法術點將1D10+此技能等級*5的加值加入此次檢定中。</t>
  </si>
  <si>
    <t>吟遊詩人特殊專長</t>
  </si>
  <si>
    <t>汙穢塑能</t>
  </si>
  <si>
    <t>當你施展的塑能系法術時，可花費1點施法點為塑能系法術附上汙穢基質。
當該法術命中時，這些汙穢基質將會可能會寄生在目標身上。
目標續進行一次抗噴吐-此技能等級*10-CON調整值的檢定。
若沒有通過，則該汙穢基質會寄生在目標上1D4+此技能等級輪數。
每輪需承受此技能等級*D8+CON調整值的物理DOT傷害。</t>
  </si>
  <si>
    <t>始源記憶</t>
  </si>
  <si>
    <t>當你施展的法術時，可花費1點施法點為塑能系法術附上始源記憶。
當該法術命中時，這些始源記憶將會可能會依附在目標身上。
目標續進行一次抗噴吐-此技能等級*15-CON調整值的檢定。
若沒有通過，則該始源記憶會寄生在目標上1D6+此技能等級輪數。
每輪需承受此技能等級*2D10+CON調整值的物理DOT傷害，且減少1點INT。</t>
  </si>
  <si>
    <t>強效治療</t>
  </si>
  <si>
    <t>每當你或一個距離你此技能等級*10呎內的盟友擲骰決定一個法術所回復的生命值數值時，你可以消費1點法術點。
將該次回覆視為滿骰並同時作用於此技能等級*10尺內的盟友，該盟友數量為此技能等級。</t>
  </si>
  <si>
    <t>褻瀆命脈</t>
  </si>
  <si>
    <t>每日使用次數為此技能等級*2，
以一自由動作啟動，在此技能等級輪數內豁免中毒與疾病，並獲得除力場、光耀以外的傷害抗性。
該傷害抗性為此技能等級*10。
但在啟動此技能後，光耀傷害對你的效果翻倍。
並在該效果結束，回復此技能等級*2D8的HP。</t>
  </si>
  <si>
    <t>癲火躁動</t>
  </si>
  <si>
    <t>當你施展的法術時，可花費1點施法點為塑能系法術附癲火。
當該法術命中時，癲火會依附在目標身上。
目標續進行一次抗噴吐-此技能等級*15-CON調整值的檢定，及一次抗控制-此技能等級*15-CON調整值的檢定。
若任一次檢定沒有通過，則目標會附上癲火1D10天，且該次法術增加此技能等級*3*D10的火焰傷害，並穿透此技能等級*15點火抗。
若目標死亡，則目標會轉化成癲火化身(停留於死亡的地方)。
當有其他生物直視癲火化身，則進行抗控制-此技能等級*15的檢定，若失敗則轉成癲火附身者。
癲火附身者，每日需進行一次抗控制-此技能等級*15的檢定，若失敗則INT-1，若INT歸零則轉化為癲火化身。
你的癲火化身上限為此技能等級*15+CON調整值，若新增的癲火化身超過上限，則會將最舊的癲火化身化為材薪，你獲得此技能等級*5的癲火生命的臨時生命。
你的癲火生命上限為此技能等級*15。</t>
  </si>
  <si>
    <t>超凡之翼</t>
  </si>
  <si>
    <t>你可以使用一個即時動作以從你背後展現出一對靈體翅膀。獲得等同於你當下移動速度+此技能等級*10尺。你可以在你的回合以一個自由動作創造這對靈體翅膀。它們會持續直到你在你的回合以一個自由動作解消它們。 
若技能檢定成功能將部分的進戰傷害擋掉，但其擋掉的傷害最大上限不得超過攻擊者的進戰傷害。
格擋傷害減免＝格擋等級×3＋CHA調整值
當你展開你的靈體翅膀時，基礎CHA獲得此技能等級的加值且你獲得此技能等級*15的抗性檢定加值。</t>
  </si>
  <si>
    <t>破咒曲</t>
  </si>
  <si>
    <t>福音傳染</t>
  </si>
  <si>
    <t>你能將體內的異質成分透過接觸附著到最多此技能等級*10個生物上，附著期間視為該生物感染特殊的疾病。(每個寄生生物需持續消耗你一個法術點)
當你接觸生物時，可以嘗試此技能對一生物進行感染，若該生物初次感染判定失敗則一週內無法對同一生物進行傳染，該生物也不會進入感染期。
初次感染判定=強韌-此技能等級*10-CON調整值*5
感染期 :生物每天受到此技能等級的CON傷害，並且在生物原始CON剩下原數值一半時，進行抗轉化判定。當抗轉化判定失敗或是該生物因 CON 傷害死亡時，此生物被轉化，被轉化的生物外表與轉化前無異。(抗轉化判定=抗轉化-此技能等級*10-CON調整值)
轉化期:在同位面內你能共享該生物部分的記憶，或是對該生物一次心靈遙控(一次需消耗一法術點)。你能夠接觸此生物將這份異質成分收回，該生物視為死亡且該持續消耗法術點會返回給施法者，你獲得等同於此技能等級*D20的臨時生命值與此技能等級的CON加值。此特殊臨時生命值及CON加值能夠維持到你進行短休息或是長休息為止。
當處於感染期的生物與其他生物有接觸時，有一定概率對其他生物初次感染。(機率為此技能等級*10)
當其他生物被感染時你必須在此技能等級的天數內，決定是否額外消耗法術點增加感染生物的數量。
在未轉化前，此狀態能夠被移除疾病（Remove Disease）治癒或是手術取出(難度為相關檢定-此技能等級*15)。
在未轉化前，若被感染的生物進行有光明領域的神殿則此技能寄生效果會自行解除。(不會有基質殘留)</t>
  </si>
  <si>
    <t>幻夢再演</t>
  </si>
  <si>
    <t>每日使用次數為此技能等級*2，並花費五點施法點。
以一自由動作啟動，以你為中心半徑(此技能等級*50尺範圍)內的轉化為阿斯托斯的夢境，且你轉化為夢主，並維持此技能等級輪數。
每輪中，你丟此技能等級*5顆D100的夢境諭示，在夢境的所有生物進行檢定時，與夢主丟D100，若數值低於夢主，則該次檢定隨機替換成夢境諭示。
當你身為夢主時，你承受的傷害減半。
當你身為夢主時，你的移動力在阿斯托斯的夢境中視為無限。</t>
  </si>
  <si>
    <t>神秘痊癒</t>
  </si>
  <si>
    <t>此技能使用次數為此技能等級*2。
當你血量低於一半時，可以使用此技能將血量回歸滿血。
當你使用此技能時，可同時適用距離你此技能等級*20呎內的盟友，該盟友數量為此技能等級。</t>
  </si>
  <si>
    <r>
      <rPr>
        <sz val="10.0"/>
      </rPr>
      <t>可以使用音樂或詩歌來反制需要聲音的法術 （僅需言語成分的法術除外）。
吟唱破咒曲時，吟游詩人每輪都必須做一次「</t>
    </r>
    <r>
      <rPr>
        <color rgb="FFFF0000"/>
        <sz val="10.0"/>
      </rPr>
      <t>表演＋此技能等級×10</t>
    </r>
    <r>
      <rPr>
        <sz val="10.0"/>
      </rPr>
      <t>」檢定。
他周遭 30＋此技能等級×10 英尺內的生物（以及他自己），若遭受音波或語言魔法攻擊（如「 音鳴爆」和「命令術」），且做完豁免檢定擲骰之後，
可以比較該擲骰結果與吟游詩人的「表演」檢定與對方攻擊骰作對抗結果，從兩者中選擇較佳者作為後豁免檢定結果。
如果生物已經被非立即生效的法術效果影響，則聽到破咒曲後每輪都可以拿「表演」檢定與對方攻擊骰作對抗的結果，若對抗成功，則能再作一次豁免檢定。
破咒曲對沒有豁免檢定的法術效果無效。吟游詩人可以吟唱破咒曲 10 ＋此技能等級輪。</t>
    </r>
  </si>
  <si>
    <t>真源模擬</t>
  </si>
  <si>
    <t>每日使用次數為此技能等級*2，使用此技能時需消耗5點法術點
以你為中心半徑(此技能等級*50尺範圍)內的地面被如黑泥狀的液體所淹沒(深度=技能等級x10尺)，持續此技能等級*2輪數，
此時你無法飛行或是浮游。
此狀態下你對暗蝕及電擊傷害免疫。
於黑泥中，你每輪回復此技能等級*3D8的HP與2D6的SP。
你以外的生物處此黑泥中，每輪承受此技能等級*2D10+CHA調整值的物理DOT傷害。
當你對黑泥內的對象造成傷害時，該傷害會轉變成你的臨時生命並維持至下一個長休息。
你的CON增加此技能等級。</t>
  </si>
  <si>
    <t>學院選擇</t>
  </si>
  <si>
    <t>終末號角</t>
  </si>
  <si>
    <t>每日使用次數為此技能等級，使用此技能時需消耗10點法術點
以你為中心半徑(此技能等級*200尺範圍)內的轉化為星空的神殿，且你可以移動神殿內所有生物的位置，並持續7輪。
在此神殿中你的所有抗性視為你擁有的最高抗性。
於神殿中，你每輪回復此技能等級*2D10的HP與2D8的SP。
在神殿中的所有生物，每輪減少2INT與2DEX。
當抵達第七秒時，會吹響終末的號角，所有神殿內的事物會直接進入瀕死。
當你對神殿內的對象造成傷害時，該傷害會轉變成你的臨時生命並維持至下一個長休息。
你的CON增加此技能等級。</t>
  </si>
  <si>
    <t>時械之魂</t>
  </si>
  <si>
    <t>你可以從迷惑學院、劍歌學院、低語學院三種學院選擇進行樂理的研究，你可以在學院進行學行，但必須吻合劇情中的進展或是角色背景。
你的專長難度必須小於等於自身吟遊環數。</t>
  </si>
  <si>
    <t>迷魂曲</t>
  </si>
  <si>
    <t>月亮術法</t>
  </si>
  <si>
    <r>
      <rPr>
        <sz val="10.0"/>
      </rPr>
      <t>可以用音樂或詩歌迷住單一生物。
遭迷魂的物件 必須能夠看見、聽見吟游詩人，並需在吟游詩人周圍 50＋技能等級×20 英尺 內。吟游詩人也必須能夠看見物件。
該物件必須能注意吟游詩人，若附近有戰鬥或其他危險，將會令其分心，使得迷魂無法作用。</t>
    </r>
    <r>
      <rPr>
        <color rgb="FFFF0000"/>
        <sz val="10.0"/>
      </rPr>
      <t>每多一技能等級可以多魅惑一個生物</t>
    </r>
    <r>
      <rPr>
        <sz val="10.0"/>
      </rPr>
      <t>。 
要迷住對方，吟游詩人須做「</t>
    </r>
    <r>
      <rPr>
        <color rgb="FFFF0000"/>
        <sz val="10.0"/>
      </rPr>
      <t>表演＋此技能等級×10</t>
    </r>
    <r>
      <rPr>
        <sz val="10.0"/>
      </rPr>
      <t>」檢定，若物件的</t>
    </r>
    <r>
      <rPr>
        <color rgb="FFFF0000"/>
        <sz val="10.0"/>
      </rPr>
      <t>抗控制－此技能等級×10檢定</t>
    </r>
    <r>
      <rPr>
        <sz val="10.0"/>
      </rPr>
      <t xml:space="preserve"> 若大於或等於吟游詩人的檢定，則迷魂失敗。
如果物件成功抵抗迷魂，24 小時內，吟游詩人無法再加以迷魂。
 如果該物件遭到迷魂，便會安靜地坐下聆聽吟游詩人的音樂，</t>
    </r>
    <r>
      <rPr>
        <color rgb="FFFF0000"/>
        <sz val="10.0"/>
      </rPr>
      <t>持續輪數等於此技能等級×3</t>
    </r>
    <r>
      <rPr>
        <sz val="10.0"/>
      </rPr>
      <t>，期間吟游詩人必須保持專注持續吟唱。
遭迷魂物件在和反應相關的技能檢定，例 如「偵察」和「聆聽」檢定，具有20減值。
若發生 任何潛在威脅（如：吟游詩人的夥伴接近該物件）， 吟游詩人必須再作一次「表演」檢定，遭迷魂者則 對吟游詩人第二次的「表演」檢定再做一次豁免檢定。
若發生明顯的威脅（如：施法、拔出武器或瞄 准等），則迷魂狀態馬上解除。</t>
    </r>
  </si>
  <si>
    <t>一股力量，一股源自宇宙本身的秩序力量，從機械境————或其他類似的位面之中產生，並擴散到你的靈魂之中，使你充滿了魔力。
你或你宗族中的某個人也許已經捲入到魔冢這種居住在機械境的秩序生命的陰謀之中。又或許，你的先祖甚至參與過魔冢長征。
無論是何種起源，秩序的力量也許對旁人來說有些奇怪，但於你而言，它是一個宏偉而璀璨的系統的一部分。</t>
  </si>
  <si>
    <t>在許多世界上，月亮是一個受人尊敬的具有神奇屬性的天體。在克萊恩，魔法之神與世界的三個衛星相關聯。
在托瑞爾 (Toril) 的世界上，塞倫涅 (Selûne) 神使用月光來對抗黑暗。在艾伯倫，研究龍族預言的學者破譯了那個世界十二個衛星盈虧的古老秘密。</t>
  </si>
  <si>
    <t>​迷惑學院</t>
  </si>
  <si>
    <t>秩序顯跡</t>
  </si>
  <si>
    <t>你該下述技能等級的時械法術視作額外的記憶法術。
1級                警報術，防護善惡
2級                援助術，次級複原術
3級                解除魔法，防護能量傷害
4級                行動自如，構裝體召喚術
5級                高等複原術，力場牆
你的時械法術可以通過消耗對應環術的施法點而不花費你的SP與法術位。</t>
  </si>
  <si>
    <t>月之化身</t>
  </si>
  <si>
    <t>當你達到相應的此技能等級時，你將學會額外的月亮法術，這些法術視為額外的記憶法術，如月亮法術表所示 。
技能等級        滿月                        新月                        眉月
1級               護盾術                      致病射線               七彩噴射
2級             次級復原術                目盲/耳聾術                變造自身
3級                解除魔法                吸血鬼之觸                魅影駒
4級                防死護咒                  困惑術                        幻景
5級                 拉瑞心靈聯結        怪物定身術                假象術
當你完成一次長休時，你可以通過魔法顯現一種你選擇月相的力量：滿月，新月，或眉月。
當處於你所選的月相時，你可以不消耗法術位、SP來施放月亮法術表中聯繫該月相的月亮法術。(使用次數為此技能等級*2)</t>
  </si>
  <si>
    <t>歸復平衡</t>
  </si>
  <si>
    <t xml:space="preserve">
迷惑學院向那些在充滿生機又處處致命的妖精國度裏學習技藝的吟遊詩人們敞開了大門。被半羊人，艾拉德琳和其他精類生物指導，這些吟遊詩人學會了使用魔法來取悅並吸引他人。
此學院的吟遊詩人通常會帶來敬畏與恐懼。他們的表演近乎傳奇。此學院的吟遊詩人風情萬種，只是一場表演便足以讓綁架者乖乖離開，讓憤怒的巨龍歸於平靜。同樣的魔法讓他們在操弄他人心智的同時，
也能掌控野獸。惡劣的迷惑學院詩人可以混入一個社群幾周，用魔法讓主人變成奴隸；英勇的迷惑學院詩人反而利用這種力量打擊壓迫者，為被壓迫的人們帶來快樂。
</t>
  </si>
  <si>
    <t>每日使用次數為次技能等級。
當你此技能等級*40尺內一個你可見的生物即將進行一次具有優勢或劣勢的檢定時，你以一即時動作並花費2點施法點使其擲骰免受到所有的優勢劣勢影響。</t>
  </si>
  <si>
    <t>月之恩惠</t>
  </si>
  <si>
    <t>你月之化身的當前月相可以影響你的超魔法特性。每種月之化身的月相都聯繫於特定的法術學派，如下所示：
滿月:防護和預言學派
新月:惑控和死靈學派
眉月:幻術和變化學派
當你對一個與當前月之化身的月相聯繫的學派法術使用法術時，你可以消耗該法術環數的法術點，該次法術可無視當回合的連續施法懲罰。
此技能適用的法術環數為此技能等級*2。</t>
  </si>
  <si>
    <t>律令之壁</t>
  </si>
  <si>
    <t>每日使用次數為此技能等級。
你可以利用事物的壯麗聯繫為一個生物激發閃爍的秩序之盾。以一個動作，你可以消耗1~5點施法點創造出一個環繞你或此技能等級*20尺內一個你可見的生物的魔法屏障。此屏障持續存在直到你完成一次長休息。
該秩序之盾的HP為此技能等級*D10+消耗施法點*D8的護盾量。
當被守護的生物受到傷害時，其可以消耗任意數量的護盾量，並使該傷害減少該護盾量。</t>
  </si>
  <si>
    <t xml:space="preserve">盈虧 </t>
  </si>
  <si>
    <t>以一個自由動作，你可以消耗1點術法點轉變當前月之化身的月相。
你現在只要處於相應的月相，你就可以不消耗法術位、SP施放月亮法術表中該相應月相的法術一次。(只要你切月相就可以各免費放一次)
當你施放與當前月之化身的月相聯繫的學派法術使用法術，該次施法檢定可以獲得此技能等級*10之加值。</t>
  </si>
  <si>
    <t>序列意識</t>
  </si>
  <si>
    <t xml:space="preserve">激勵光環 </t>
  </si>
  <si>
    <t>你獲得了將你的意識和機械境無盡的計算達成同步的能力。以一個自由動作與花費5點施法點，你可以在此技能等級*2輪數內進入此種狀態。在此期間，當你進行一次攻擊檢定、屬性檢定或豁免檢定時，當你值出該檢定高於序列值時皆視作序列值(大失敗不可以)。
序列值=(自身該技能檢定的上限域值)/2-此技能等級*10。
舉例:你的武器使用等級3且戰鬥為70，此技能等級2，則序列值=(30+70)/2-20=30</t>
  </si>
  <si>
    <t>月之賦權</t>
  </si>
  <si>
    <t>當你處於月之化身的月相時，你也獲得以下與該月相聯繫的增益:
滿月:以一個自由動作，你能花費3點施法點散發出此技能等級*10呎半徑的明亮光照和再延伸10呎的微光光照，或是熄滅它。此外，你和你所選的生物在處於你散發出的明亮光照中時，在知識檢定和感知檢定檢定中具有此技能等級*10的加值。
新月:你在運動檢定中具有此技能等級*10的加值。此外，當你處於黑暗環境時，對你所進行的攻擊檢定都將具有此技能等級*15的減值。
眉月:你具有對暗蝕和光耀傷害的抗性，該抗性數值為此技能等級*10。</t>
  </si>
  <si>
    <t>一個即時動作，讓自己得到華美而出塵的外貌。
當你這樣做時，選擇處於你周圍技能等級×20英尺內的一定數量的盟友，你必須能看到他們而他們也必須能看到你，至多等於你的魅力調整值＋此技能等級的數量（至少1個）。
每個目標獲得此技能等級×D8點臨時生命值。
當一個生物獲得這些臨時生命值當下，它可以立即用反應以其速度移動且不引發借機攻擊。
此技能使用次數為自身吟遊環數＋此技能等級。</t>
  </si>
  <si>
    <t>時械矩陣</t>
  </si>
  <si>
    <t>你能在以你為中心爆發此技能等級*30尺的範圍內召喚出此技能等級+INT調整值的時械精魄，每個時械精魄需消耗你一點法術點。
你能以一自由動作移動一個時械精魄，該移動速度為此技能等級*5尺。
每個時械精魄的HP=50+此技能等級*10+INT值。
每個時械精魄只要存在會維持一個此技能等級*5呎的矩陣領域。
該領域內的盟友每秒回復此技能等級*D10的HP，並具有矩陣之盾。
該矩陣之盾之盾為此技能等級*2D10+INT調整值*D8。
該時械精魄HP歸零或是矩陣之盾被打破則該時械精魄立即消失，且直到長休息結束前你能召喚的時械精魄數量上限減一。</t>
  </si>
  <si>
    <t>紓壓曲</t>
  </si>
  <si>
    <t>月之奇跡</t>
  </si>
  <si>
    <t>此技能使用次數為此技能等級*3。
以一個自由動作，你激發出當前月之化身的月相的特殊力量。或著，做為該自由動作的一部份，你可以使用盈虧特性轉變你的月相，你可以立即使用轉變後月相的力量。
滿月:你可以花費5點施法點剎那間煥發出月光。所有距離你此技能等級*20呎內的生物必須成功通過一次對抗你法術的檢定(抗噴吐-此技能等級*15-CHA)，否則目盲此技能等級輪數。此外，範圍內一個你所選的生物回復 此技能等級*d10+INT的HP。
新月:你可以花費5點施法點頃刻間幽暗從你蔓延開來。所有距離你此技能等級*20呎內的生物必須成功通過一次對抗你法術的檢定(抗噴吐-此技能等級*15-CHA)，失敗時受到此技能等級*3D10的暗蝕傷害，且速度降至0持續此技能等級的輪數。此外，你維持隱形此技能輪數。
眉月:你可以花費5點施法點魔法性的傳送到最多此技能等級*40呎距離的一處你所能看見的未被佔據空間。你也可以帶著一個距離此技能等級*10呎內你可見的自願生物傳送。該生物會傳送到你目的地5呎內你所能看見的未被佔據空間。此外，你和該生物也獲得對所有傷害的10點抗性，直到你的下個回合開始。</t>
  </si>
  <si>
    <r>
      <rPr>
        <sz val="10.0"/>
      </rPr>
      <t>你可以使用一個即時動作演奏音樂或吟詩來治療。
在以你為中心</t>
    </r>
    <r>
      <rPr>
        <color rgb="FFFF0000"/>
        <sz val="10.0"/>
      </rPr>
      <t>爆發此技能等級×5英尺範圍</t>
    </r>
    <r>
      <rPr>
        <sz val="10.0"/>
      </rPr>
      <t>內，所有人</t>
    </r>
    <r>
      <rPr>
        <color rgb="FFFF0000"/>
        <sz val="10.0"/>
      </rPr>
      <t>回復此技能等級×D8的HP</t>
    </r>
    <r>
      <rPr>
        <sz val="10.0"/>
      </rPr>
      <t>。
此技能使用次數為自身吟遊環數＋此技能等級。</t>
    </r>
  </si>
  <si>
    <t>醉人表演</t>
  </si>
  <si>
    <t>你能將誘惑力和妖精的魔法充入你的表演。若你表演至少1分鐘，你可以嘗試通過歌唱，吟詩或舞蹈的方式來讓你的觀眾們感受到美。
在這次表演的結束時，選擇一定數量的類人生物，他們需要處於你周圍技能等級×20英尺內，並完整的觀看並聆聽了你的表演，可以選擇的數量至多等於你的魅力調整值＋
此技能等級的數量（至少1個）。
每個目標必須通過一次抗控制豁免檢定，對抗你的法術豁免，否則被你魅惑。當被你以此法魅惑時，目標視你為偶像，他會熱情的和任何和他交談的人談論你，
反對任何對抗你的人，他會避免暴力，除非他已經站在你這邊加入了戰鬥。
此效果在一個目標上持續此技能等級×30分鐘，或當他受到任何傷害，你攻擊他，以及他目睹你對任何他的盟友進行攻擊或造成傷害時結束。
若一個目標在對抗此效果的豁免檢定中成功，該目標對於你試圖魅惑他的行為沒有任何察覺。
一旦你使用此專長，直到你完成了一次短休息或長休息前，你都不能再次使用它。
抗控制檢定為抗控制－此技能等級×20－CHA調整值×5。</t>
  </si>
  <si>
    <t>激發勇氣</t>
  </si>
  <si>
    <r>
      <rPr>
        <sz val="10.0"/>
      </rPr>
      <t>可以用歌曲或詩歌來激發盟友（包括他自己）的士氣，鼓舞他們對抗控制和提高戰鬥的能力。
為了能受到此效果，盟友必須能聽到吟游詩人的歌唱。該效果在聽到歌聲的期間一直有效，在之後的技能等級×2個回合內仍然持續。
受到影響的同伴</t>
    </r>
    <r>
      <rPr>
        <color rgb="FFFF0000"/>
        <sz val="10.0"/>
      </rPr>
      <t>對抗控制的豁免減定有每等級×5的加值</t>
    </r>
    <r>
      <rPr>
        <sz val="10.0"/>
      </rPr>
      <t>，</t>
    </r>
    <r>
      <rPr>
        <color rgb="FFFF0000"/>
        <sz val="10.0"/>
      </rPr>
      <t>攻擊檢定有每等級×5的加值</t>
    </r>
    <r>
      <rPr>
        <sz val="10.0"/>
      </rPr>
      <t>和</t>
    </r>
    <r>
      <rPr>
        <color rgb="FFFF0000"/>
        <sz val="10.0"/>
      </rPr>
      <t>武器傷害擲骰也有此技能等級的加值</t>
    </r>
    <r>
      <rPr>
        <sz val="10.0"/>
      </rPr>
      <t xml:space="preserve">。 </t>
    </r>
  </si>
  <si>
    <t>統禦光環</t>
  </si>
  <si>
    <t>你得到了用精類魔法籠罩自己的能力，讓他人想要服侍你。
以一個即時動作，你可以施展命令術而無需消耗法術位，並且同時你變化為超凡的美貌外表，持續此技能等級×分鐘數或直到你專注結束（就像你專注一個法術）。
在這段時間內，你可以在你的每個回合以一個即時動作施展命令術，且無需消耗法術位。
任何被你魅惑的生物將自動的在它們對抗此能力的豁免檢定中劣勢。你的敵人在進行額外抗控制時額外承受此技能等級×20的減值。
抗控制檢定為抗控制－此技能等級×20－CHA調整值×5－自身吟遊環數×10。
此技能使用次數為此技能等級。</t>
  </si>
  <si>
    <t>提振技能</t>
  </si>
  <si>
    <r>
      <rPr>
        <sz val="10.0"/>
      </rPr>
      <t>可以使用音樂或詩歌來説明夥伴完成任務。該夥伴必須能夠看見、聽見吟游詩人，並且需在吟游詩人周圍 20＋技能等及×10 英尺內。
吟游詩人也必須能夠看見對方。吟游 詩人可以用吟唱幫夥伴打氣、使其集中注意力或給予其他助益。只要該夥伴能聽得到吟唱，</t>
    </r>
    <r>
      <rPr>
        <color rgb="FFFF0000"/>
        <sz val="10.0"/>
      </rPr>
      <t>其技能檢定便有＋此技能等級×5</t>
    </r>
    <r>
      <rPr>
        <sz val="10.0"/>
      </rPr>
      <t>表現加值。
DM 可以決定哪些狀況下此能力無效，例如：想借著吟唱使遊蕩者走路更安靜，這就太荒謬。吟游詩人可以 用專注維持此效果此技能等級分鐘。
吟游詩人不能提振自己的技能。 提振技能是影響心靈的能力。</t>
    </r>
  </si>
  <si>
    <t>絕對統禦</t>
  </si>
  <si>
    <t>一個即時動作，你展現魔法的壯美儀度直至此技能等級×5輪數，期間任何生物在每回合第一次試圖對你進行攻擊時都必須要進行一次抗控制豁免檢定對抗你的專長。
若失敗，則該生物不能在這個回合內攻擊你，且必須要選定一個新的目標，否則就要失去本次的攻擊。
若這回合豁免檢定成功，該生物能夠攻擊你，但在對抗你的下個回合施展的法術時在所有豁免檢定中額外承受此技能等級×20的負向減值。
此技能使用次數為此技能等級。</t>
  </si>
  <si>
    <t>吟遊激勵</t>
  </si>
  <si>
    <r>
      <rPr>
        <sz val="10.0"/>
      </rPr>
      <t>你使用你的詩詞以及音樂來激勵他人。
你可以瞬間使用讓此</t>
    </r>
    <r>
      <rPr>
        <color rgb="FFFF0000"/>
        <sz val="10.0"/>
      </rPr>
      <t>技能等級×20英尺</t>
    </r>
    <r>
      <rPr>
        <sz val="10.0"/>
      </rPr>
      <t>之內自己以外的一種生物獲得一次吟遊激勵骰。這生物在10分鐘內能夠在</t>
    </r>
    <r>
      <rPr>
        <color rgb="FFFF0000"/>
        <sz val="10.0"/>
      </rPr>
      <t>能力值檢定、攻擊檢定或豁免檢定可以進行重新檢定</t>
    </r>
    <r>
      <rPr>
        <sz val="10.0"/>
      </rPr>
      <t>。
這生物可在骰d100之後做這決定，這也只能在DM的成功或失敗判定前做這決定。
使用吟遊激勵骰後，此骰就不能再次使用（一個生物在長休息前只能受益此技能一次）。此技能使用的數量為你的自身吟遊環數＋此技能等級。
使用完後需要長休來回充吟遊激勵。</t>
    </r>
  </si>
  <si>
    <t>劍歌學院</t>
  </si>
  <si>
    <t xml:space="preserve">
劍歌學院的詩人被稱作「刃鋒」，他們通過雜耍武器以取樂。刃鋒表演諸如吞劍，雜耍，飛刀和模擬格鬥之類的特技。盡管他們用他們的武器來娛樂，他們同時也是自身有著高度訓練和熟練技巧的戰士。
他們武器上的才能使得許多刃鋒過著雙重身份的生活。一個刃鋒可能使用馬戲團來掩蓋他們的邪惡行為，比如暗殺，搶劫和勒索。其他刃鋒則打擊邪惡，伸張正義，反對強權和殘暴。
大多數劇團樂於接受刃鋒把他們娛樂的才能加入到他們的表演上去，但是很少有藝人完全相信他們。
放棄了藝人生活的刃鋒通常都遇到了使其不能再維持秘密活動的麻煩。盜竊被抓或者從事義務警員的刃鋒對大多數劇團來說都是個太大的負擔。使用他們武器的技巧和魔法。
這些刃鋒開始成為盜賊公會的執行者或是像個冒險者一樣開辟自己的道路。
</t>
  </si>
  <si>
    <t>提振戰力</t>
  </si>
  <si>
    <r>
      <rPr>
        <sz val="10.0"/>
      </rPr>
      <t>可以使用音樂或詩 歌來提振自己，或一位 30＋技能等及×5英尺內願意受提振的夥伴，激發出英雄般的行徑，奮勇作戰，即使敵眾我寡也毫不退卻。
每多</t>
    </r>
    <r>
      <rPr>
        <color rgb="FFFF0000"/>
        <sz val="10.0"/>
      </rPr>
      <t>一技能等級以增加二個受提振的物件</t>
    </r>
    <r>
      <rPr>
        <sz val="10.0"/>
      </rPr>
      <t>。要達到提振戰力 的效果，物件必須聆聽吟游詩人一整輪的吟唱。
受到提振的對象會獲得</t>
    </r>
    <r>
      <rPr>
        <color rgb="FFFF0000"/>
        <sz val="10.0"/>
      </rPr>
      <t>抗性檢定＋技能等級×10</t>
    </r>
    <r>
      <rPr>
        <sz val="10.0"/>
      </rPr>
      <t>加值和</t>
    </r>
    <r>
      <rPr>
        <color rgb="FFFF0000"/>
        <sz val="10.0"/>
      </rPr>
      <t>閃避技能等級×20加值</t>
    </r>
    <r>
      <rPr>
        <sz val="10.0"/>
      </rPr>
      <t>，同時攻擊檢定＋</t>
    </r>
    <r>
      <rPr>
        <color rgb="FFFF0000"/>
        <sz val="10.0"/>
      </rPr>
      <t>此技能等級×10加值</t>
    </r>
    <r>
      <rPr>
        <sz val="10.0"/>
      </rPr>
      <t>。
吟游詩人結束吟唱之後，此效果仍可維持此技能等級×3輪。激發豪情是影響心靈的能力。</t>
    </r>
  </si>
  <si>
    <t>戰鬥風格</t>
  </si>
  <si>
    <r>
      <rPr>
        <sz val="10.0"/>
      </rPr>
      <t xml:space="preserve">你可以選擇一種戰鬥風格，以求專精。選擇下述戰鬥風格之一。你不能多次選擇同一種戰鬥風格，即使你今後仍可有選擇戰鬥風格的機會。
</t>
    </r>
    <r>
      <rPr>
        <b/>
        <sz val="10.0"/>
      </rPr>
      <t>決鬥：</t>
    </r>
    <r>
      <rPr>
        <sz val="10.0"/>
      </rPr>
      <t xml:space="preserve">當你單手持一把近戰武器，且不持用其他武器與盾牌，你使用這把武器的武器傷害骰獲得＋此技能等級＋2。
</t>
    </r>
    <r>
      <rPr>
        <b/>
        <sz val="10.0"/>
      </rPr>
      <t>雙武器戰鬥：</t>
    </r>
    <r>
      <rPr>
        <sz val="10.0"/>
      </rPr>
      <t>當以雙武器戰鬥時，你可以將你的此技能等級×2的傷害加值加到第二次攻擊的傷害上。</t>
    </r>
  </si>
  <si>
    <t>樂章秘密</t>
  </si>
  <si>
    <t>你透過樂理來加深對法術知識的了解。
你可以選擇其他職業任何法術。法術一定要在你可施展的環數內。（他系的法術以最低環數進行計算）
所選擇的法術視為吟遊詩人的法術，無法將這法術放置在自身的記憶法位上。
每多一技能等級可以多選二個。
所選擇之法術必續在其後備註：（樂章秘密），其抄寫與遺忘時間等於正常抄寫法術所需消耗之時間。</t>
  </si>
  <si>
    <t xml:space="preserve">劍舞 </t>
  </si>
  <si>
    <r>
      <rPr>
        <sz val="10.0"/>
      </rPr>
      <t xml:space="preserve">當你在你的回合使用動作攻擊時，你的步行移動速度提升此技能等級×5英尺直到該回合結束，並且你能花費1SP選擇以下劍舞選項中的一個使用，
每回合你只能選擇一項劍舞。
</t>
    </r>
    <r>
      <rPr>
        <b/>
        <sz val="10.0"/>
      </rPr>
      <t>防禦劍舞：</t>
    </r>
    <r>
      <rPr>
        <sz val="10.0"/>
      </rPr>
      <t xml:space="preserve">當你使用武器命中時將造成額外此技能等級×2的傷害加值。直到下回合你的行動開始前，你也將此技能等級×20之加值加到閃避上。
</t>
    </r>
    <r>
      <rPr>
        <b/>
        <sz val="10.0"/>
      </rPr>
      <t>亂擊劍舞</t>
    </r>
    <r>
      <rPr>
        <sz val="10.0"/>
      </rPr>
      <t xml:space="preserve">：當你使用武器命中時，你對攻擊目標和你選擇的其他生物造成額外的傷害，只要這些距離5英尺內的你能看見的其他生物皆須進行閃避檢定，若失敗則受到
你完整的傷害取半。原先攻擊的目標其閃避檢定額外承受此技能等級×10之減值。
</t>
    </r>
    <r>
      <rPr>
        <b/>
        <sz val="10.0"/>
      </rPr>
      <t>靈活劍舞</t>
    </r>
    <r>
      <rPr>
        <sz val="10.0"/>
      </rPr>
      <t xml:space="preserve">：當你使用武器命中時將造成額外的傷害。你還能將目標推遠此技能等級×5英尺。後你能立即使用你的反應移動移動至多你的步行速度
到距離目標此技能等級×5英尺內的一個未被占據的空間。
</t>
    </r>
    <r>
      <rPr>
        <b/>
        <sz val="10.0"/>
      </rPr>
      <t>多重劍舞：</t>
    </r>
    <r>
      <rPr>
        <sz val="10.0"/>
      </rPr>
      <t>你可以對單一目標進行多次斬擊，則每多一技能等級則可以揮出一次斬擊，每次斬擊的攻擊檢定皆受減值（第二次－10減值，第三次－20減值，
第四次－30減值以此類推）。對抗每次的傷害減免與其他抗力都要分別計算。</t>
    </r>
  </si>
  <si>
    <t>牧師相關專長</t>
  </si>
  <si>
    <t>自由曲</t>
  </si>
  <si>
    <t>神祇領域</t>
  </si>
  <si>
    <t>奈瑟瑞爾奧術師</t>
  </si>
  <si>
    <r>
      <rPr>
        <sz val="10.0"/>
      </rPr>
      <t xml:space="preserve">可以使用音樂或詩歌來 </t>
    </r>
    <r>
      <rPr>
        <color rgb="FFFF0000"/>
        <sz val="10.0"/>
      </rPr>
      <t>達到和「破除結界」法術同樣的效果</t>
    </r>
    <r>
      <rPr>
        <sz val="10.0"/>
      </rPr>
      <t>（施法者等級等於吟游 詩人等級）。
使用此能力必須不受干擾， 效果只能作用在吟游詩人周遭 30＋技能等級×10 英尺內的單一目標上。
自由曲不能用在吟游詩人自己身上。</t>
    </r>
  </si>
  <si>
    <t>引導神力</t>
  </si>
  <si>
    <t>賢者</t>
  </si>
  <si>
    <t>你能引導神力常駐於自身，並使神恩惠及他人。
你獲得一個神力治癒池，其中所含的能量為（此技能等級＋自身牧師環數）×10。
以一個即時動作觸碰他人或是自己，使他人最多回復（此技能等級＋SPI調整值）D6的SP或是（此技
能等級＋SPI調整值）D8的HP。
經過長休息後，神力治癒池的能量會回滿，之後神力治癒池中耗損對應的骰值的能量。</t>
  </si>
  <si>
    <t>戰鬥專攻</t>
  </si>
  <si>
    <r>
      <rPr>
        <sz val="10.0"/>
      </rPr>
      <t xml:space="preserve">你選擇完你的戰鬥風格後，可以獲得額外專攻效果。
</t>
    </r>
    <r>
      <rPr>
        <b/>
        <sz val="10.0"/>
      </rPr>
      <t>決鬥：</t>
    </r>
    <r>
      <rPr>
        <sz val="10.0"/>
      </rPr>
      <t xml:space="preserve">當你單手持一把近戰武器，且不持用其他武器與盾牌，你使用這把武器的武器額外獲得此技能等級×D6＋DEX調整值的傷害加值
</t>
    </r>
    <r>
      <rPr>
        <b/>
        <sz val="10.0"/>
      </rPr>
      <t>雙武器戰鬥：</t>
    </r>
    <r>
      <rPr>
        <sz val="10.0"/>
      </rPr>
      <t>當以雙武器戰鬥時，你的副手在此技能等級×2次數內不會承受副手傷害的修正。</t>
    </r>
  </si>
  <si>
    <t>當你身為牧師時你所選擇的神祇領域必須跟你信仰的神祇一致。
但是你可以選擇複數神祇領域，只要你信仰的神祇含括該領域。
你的牧師環數需大於等於領域專長難度為該領域專長的前置。</t>
  </si>
  <si>
    <t>當你身為牧師時你所選擇的神祇領域必須跟你信仰的神祇一致。
但是你可以選擇複數神祇領域，只要你信仰的神祇含括該領域。</t>
  </si>
  <si>
    <t>聖騎士（奉獻之誓）</t>
  </si>
  <si>
    <t>驅散/斥喝
不死生物</t>
  </si>
  <si>
    <t>基本前置專長</t>
  </si>
  <si>
    <t>善良牧師（或善良神祇的中立牧師）擁有驅散或消滅不死生物的超自然能力，邪惡牧師（或邪惡神祇的
中立牧師）則可 以斥喝或命令這些不死生物。
中立神祇的中立牧師可以自行 選擇其中一種力量，一旦下了決定，以後再也無法改變。
例外狀況：所有信奉維婕絲的守序 中立牧師，必須選擇斥喝或命令不死生物。所有聖庫斯伯的牧師和
歐拜‧亥的非邪惡陣營牧師，只能選擇驅散或消滅不死生物。
牧師每天可嘗試驅散或斥喝不死生物的次數=3＋SPI調整值＋此技能等級。
並選擇以下益處：
善良：每多一等級，光耀抗性＋5。
邪惡：每多一等級，暗蝕抗性＋5。
中立：選擇此技能效果時，必須一開始即抉擇，以後再也無法改變。</t>
  </si>
  <si>
    <t>劍舞大師</t>
  </si>
  <si>
    <t>當你在你的回合使用動作攻擊時，你的DEX增加此技能等級，此外作用於武器的傷害調整值改以DEX調整值進行計算。
你每回合可以多使此技能等級＋1的劍舞種類。</t>
  </si>
  <si>
    <t>生命領域 Life Domain</t>
  </si>
  <si>
    <t>靈感復歸</t>
  </si>
  <si>
    <t xml:space="preserve"> 詭術領域 Trickery Domain</t>
  </si>
  <si>
    <r>
      <rPr>
        <sz val="10.0"/>
      </rPr>
      <t>你使用你的詩詞以及音樂來來促使他人或自己靈感回歸。
你可以透過吟詩或是演奏樂曲，使單一目標之受益者選擇一項有每日使用次數之</t>
    </r>
    <r>
      <rPr>
        <color rgb="FFFF0000"/>
        <sz val="10.0"/>
      </rPr>
      <t>專長完整回復其使用次數</t>
    </r>
    <r>
      <rPr>
        <sz val="10.0"/>
      </rPr>
      <t>。（一個生物在長休息前只能受益此技能一次）
此技能使用次數為自身吟遊環數＋此技能等級。
注：此技能效果無法作用在此技能上，就算為他人施放也無法。</t>
    </r>
  </si>
  <si>
    <t>奈瑟瑞爾
奧術知識</t>
  </si>
  <si>
    <t>生命領域專注於正能量—宇宙組成的重要能量，維持所有生命的延續。生命之神的職責就是恢復人們的健康和傷痛，
同時照顧那些需要幫助的人，同時對抗死亡和亡靈的力量。幾乎所有的非邪惡神祗都可以宣稱在這一領域有影響，特別是農業神（例如chauntea，
Arawai和Demeter），太陽神（例如Lathander，Pelor和Re-Horakhty），醫療或者堅韌神（例如Ilmater，Mishakal，Apollo和Diancecht）以及家庭和
社會之神（例如Hestia，Hathor和Boldrei）。</t>
  </si>
  <si>
    <t>低語學院</t>
  </si>
  <si>
    <t>此領域的神的例子包括Tymora, Beshaba,Olidammara, the Traveler, Garl Glittergold, Loki</t>
  </si>
  <si>
    <t>需先擁有兩種以上的施法者專長，
賢者自身的專長等級與難度最高只能點至自身具備的施法者環數中最低的那一種施法者體系。</t>
  </si>
  <si>
    <t>領域</t>
  </si>
  <si>
    <t>除了得到基礎神授能力，每等級增加1.5環領域法術，同時將領域法術寫入法術書，且記入記憶法術中
。
每日能無償施放領域法術的次數為此技能等級＋SPI調整值。
僅能選取信仰神祇所涉及之領域。</t>
  </si>
  <si>
    <t>生命門徒</t>
  </si>
  <si>
    <t>你的治療法術或是類似治療效果的類法術能力更加有用。當你施展1環或更高環數法術或類似治療效果
的技能恢復生物HP的時，你的目標額外恢復（此技能等級＋RES調整值）D6HP。</t>
  </si>
  <si>
    <t xml:space="preserve">
具有神術施法能力並獻上奉獻之誓，奉獻之誓，意味著公正、美德、秩序的理念中最為崇高的一部分。
「驍騎兵」、「白騎士」、「聖戰士」，這些被如此稱呼的聖騎士恰如人們心中騎士的典范：身著閃亮的盔甲，
按榮譽准則要求自己，追尋著正義和更偉大的利益。
誠實：不要說謊，不要欺詐。讓你的話擲地有聲。
勇氣：謹慎是智慧，但決不可畏懼采取行動。
憐憫：援助他人，保護弱小，懲罰恃強凌弱者。憐憫你的敵人，但施恩要以智慧為准繩。
榮譽：公平待人，讓你榮譽的行為成為他們的典范。盡力行善，避免造成不必要的傷害。
職責：為你的行為、你的表現負責，保護你受責保護的人，遵從你理應遵從的人。
</t>
  </si>
  <si>
    <t xml:space="preserve">詭術祝福 </t>
  </si>
  <si>
    <t>奧術引導</t>
  </si>
  <si>
    <t>你可以使用1個即時動作，觸摸此技能等級×5英尺內一個自願的目標或自身，他在偵查、唬騙、察言
觀色技能檢定上若該數值低於交涉＋此技能等級×10。
則改以此數值進行檢定。
這個祝福持續此技能等級小時。
此技能使用次數為此技能等級＋CHA調整值。</t>
  </si>
  <si>
    <t xml:space="preserve">
大多數村民都樂於招待吟遊詩人。而來自低語學院的詩人們正是利用了這一點。他們看起來就像是其他的吟遊詩人那樣，分享新聞，一展歌喉，向觀眾們講述搜羅來的軼事。
但實際上，低語學院教會學生們的是：他們應該是披著羊皮的狼。這些詩人用他們的知識和魔法來揭露秘密，並用這些秘密來恐嚇或是勒索他人。
許多其他的吟遊詩人痛恨低語，認為他們是利用吟遊詩人的名譽來為自己贏取金錢與權力的害群之馬。因此，這些詩人很少會揭露出自己的真實面目，除非確有必要。
他們通常聲稱來自其他學院，或謹慎的隱藏自己，好混入皇室或其他權力中心。
</t>
  </si>
  <si>
    <t>神力祝福</t>
  </si>
  <si>
    <t>賢者基本專長</t>
  </si>
  <si>
    <t>你能以一即時動作祝福一件武器或是人，使其獲得以下益處：
善良：目標為生物時，該目標獲得（此技能等級＋SPI調整值）×D6的臨時生命且全抗性豁免檢定獲得此
技能等級×10之加值。該目標為武器時，則該目標的魔法物品等級＋此技能等級且附加此技能等級×D10
的光耀傷害。
邪惡：目標為生物時，該目標的法術或是攻擊擊中敵人時，敵人的迴避承受此技能等級×D20的減值且
全抗性豁免檢定承受此技能等級×D10的減值。該目標為武器時，則該目標的魔法物品等級＋此技能等
級且附加此技能等級×D10的暗蝕傷害。
此祝福時間為此技能等級分鐘數。
中立：選擇此技能效果時，必須一開始即抉擇，以後再也無法改變。</t>
  </si>
  <si>
    <t>護衛生命</t>
  </si>
  <si>
    <t>激發豪情</t>
  </si>
  <si>
    <t>基礎被動</t>
  </si>
  <si>
    <t>你以一即時動作花費神力治癒池中的能量，治療以你為中心此技能等級×15尺內的所有生物，使其回
復（此技能等級＋RES調整值）D6HP。
你的神力治癒池增加（此技能等級＋RES調整值＋自身環數）×10的能量。</t>
  </si>
  <si>
    <t>召喚假體</t>
  </si>
  <si>
    <r>
      <rPr>
        <sz val="10.0"/>
      </rPr>
      <t>可以使用音樂或詩歌來增加自己，或一位 20＋技能等及×5英尺內願意受提振的夥伴的戰鬥力。
吟游詩人每多</t>
    </r>
    <r>
      <rPr>
        <color rgb="FFFF0000"/>
        <sz val="10.0"/>
      </rPr>
      <t>一技能級便可多針對二個物件</t>
    </r>
    <r>
      <rPr>
        <sz val="10.0"/>
      </rPr>
      <t>。要達到提振戰力的效果，物件必須聆聽吟游詩人的吟唱。
吟游詩人結束吟唱之後，此效果仍可維持技能等級×3輪。
受到提振的物件會獲得</t>
    </r>
    <r>
      <rPr>
        <color rgb="FFFF0000"/>
        <sz val="10.0"/>
      </rPr>
      <t>暫時的＋技能等級的生命骰數 （d10）</t>
    </r>
    <r>
      <rPr>
        <sz val="10.0"/>
      </rPr>
      <t>、相對的暫時生命值（如果目標物件有體質調整值， 將</t>
    </r>
    <r>
      <rPr>
        <color rgb="FFFF0000"/>
        <sz val="10.0"/>
      </rPr>
      <t>（調整值＋此技能等級）×3</t>
    </r>
    <r>
      <rPr>
        <sz val="10.0"/>
      </rPr>
      <t xml:space="preserve">為暫時生命值）、
</t>
    </r>
    <r>
      <rPr>
        <color rgb="FFFF0000"/>
        <sz val="10.0"/>
      </rPr>
      <t>攻擊檢定＋技能等級×20</t>
    </r>
    <r>
      <rPr>
        <sz val="10.0"/>
      </rPr>
      <t>表現加值和</t>
    </r>
    <r>
      <rPr>
        <color rgb="FFFF0000"/>
        <sz val="10.0"/>
      </rPr>
      <t xml:space="preserve">強韌檢定＋技能等級×20 </t>
    </r>
    <r>
      <rPr>
        <sz val="10.0"/>
      </rPr>
      <t>表現加值。
在決定和生命骰數相關的法術效果時， 例如「睡眠術」，這些額外生命骰數亦視為正常生命骰數。 提振戰力是影響心靈的能力。</t>
    </r>
  </si>
  <si>
    <t>奧能掌握</t>
  </si>
  <si>
    <t>你可以引導神力,創造一個你一樣的幻像假體。
以一個即時動作，你可以制造1個自己的完美幻像。他會持續此技能等級分鐘，或直到你不再專注。
幻像佔據離你此技能等級×15英尺內的可見的空間。你可以使用你的即時作移動幻象最多此技能等
級×15英尺到一個你能看到的地方。但他必須始終保持在離你此技能等級×60英尺內。
這段時間裡，你可以在幻像的位置施展法術，但你必須使用你自己的感官。當你和你的幻像都離一個目
標5尺（內），且該目標可以看見幻像，該目標的命中檢定承受此技能等級×20減值。
此技能使用次數為此技能等級＋CHA調整值。</t>
  </si>
  <si>
    <t>聖域顯現</t>
  </si>
  <si>
    <t>法術格共通</t>
  </si>
  <si>
    <t>心靈之刃</t>
  </si>
  <si>
    <t>你能瞬間啟動聖域，使在以你為中心半徑此技能等級×20英尺範圍內之人事物獲得以下正面或負面
效益：
善良：在聖域內所有非邪惡陣營的生物每輪回復此技能等級×D10之HP與此技能等級×D8之SP且進
行攻擊、豁免檢定時額外增加此技能等級×10之加值。
此外，自身獲得對所有傷害＋10抗性。
邪惡：在聖域內所有非善良陣營的生物攻擊或是法術命中敵人時，賦予該敵人全抗性豁免檢定承受
此技能等級×D10的減值且暗蝕抗性減少此技能等級×10。此外，自身獲得對所有傷害＋10抗性。
中立：選擇此技能效果時，必須一開始即抉擇，以後再也無法改變。
此聖域維持時間為此技能時間分鐘數。
此技能使用次數為此技能等級。</t>
  </si>
  <si>
    <t>每多將自身的不同施法者體系的法術格化為共用法術格。
其數量為此技能等級＋所有施法者體系之環數總和。</t>
  </si>
  <si>
    <t>祝聖醫者</t>
  </si>
  <si>
    <t>你獲得所有傷害＋5抗性。
你的SPI＋1。
當施展1環或更高環數法術或類似治療效果的技能恢復生物HP的時，，以你為中心此技能等級×10尺內
的所有生物和自身，回復使其回復（此技能等級＋RES調整值）D6HP與（此技能等級＋RES調整值）
D4SP。</t>
  </si>
  <si>
    <t>你獲得了讓你的音波法術毒害生物精神的魔法能力。
當你在一次音波法術命中一個生物時，你可以對目標造成額外的此技能等級×d6點精神傷害。你每輪在你的回合只能這樣做一次。</t>
  </si>
  <si>
    <t>至善之魂</t>
  </si>
  <si>
    <t>你永遠處於防護邪惡與善良的法術下。</t>
  </si>
  <si>
    <t xml:space="preserve">陰影斗篷 </t>
  </si>
  <si>
    <t>你可以使用引導神力來消失。
一即時個動作，引導神力，你變得隱形，直到你的下一回合結束。
如果你攻擊或施法，可以進行陰影變化檢定，失敗那麼你將顯形，成功則繼續維持隱形。
陰影變化檢定為CHA＋此技能等級×10。</t>
  </si>
  <si>
    <t>全能樂章</t>
  </si>
  <si>
    <t>神力恩澤</t>
  </si>
  <si>
    <t>你能使此技能等級×20英尺內的一個目標，讓該目標蒙受神的恩惠。
該目標可以選擇一個有使用次數回復此技能等級之使用次數，（一個生物在長休息前只能受益此技
能一次，且僅能讓使用次數回復到其上限）
此技能使用次數為SPI調整值。</t>
  </si>
  <si>
    <t>法眼</t>
  </si>
  <si>
    <t>神聖擊</t>
  </si>
  <si>
    <t>你獲得使武器浸透神聖能量的能力。
你以一即時動作為此技能等級×10英尺內的一件武器附加神聖能量。
只要該目標持有該武器，每輪回復此技能等級×D6的HP並該武器具有光能效果，若該武器攻擊邪惡陣
營的目標其傷害附加該魔法物品加值×D10之光耀傷害。
此神聖祝福時間維持時間為此技能等級×分鐘數。
此技能使用次數為此技能等級×2。</t>
  </si>
  <si>
    <r>
      <rPr>
        <sz val="10.0"/>
      </rPr>
      <t>你的所有檢定若低於全能樂章的數值，則改</t>
    </r>
    <r>
      <rPr>
        <color rgb="FFFF0000"/>
        <sz val="10.0"/>
      </rPr>
      <t>以此技能進行檢定</t>
    </r>
    <r>
      <rPr>
        <sz val="10.0"/>
      </rPr>
      <t>。
技能檢定為交涉＋此技能等×10＋自身吟遊環數×10。
此技能時間為此技能等級×2輪數。
此技能使用次數為此技能等級。</t>
    </r>
  </si>
  <si>
    <t>前置奧術知識一級，使用次數為此技能等級＋所有施法者體系之環數總和次數，
每多一等可以立即解析多二環的法術，
同時對於幻術的抗控制每等級多10＋所有施法者體系之環數總和×5的成功率。</t>
  </si>
  <si>
    <t>幽影祝願</t>
  </si>
  <si>
    <t>你獲得使武器浸透幽影祝福的能力。
你以一即時動作為此技能等級×10英尺內的一件武器附加幽影祝願。
只要該目標持有該武器，該武器能穿透此技能等級×10暗蝕抗性。且附加（此技能等級＋SPI調
整值）×D10的暗蝕傷害。
此幽影祝願維持時間為此技能等級×分鐘數。
此技能使用次數為此技能等級×2。</t>
  </si>
  <si>
    <t>神佑</t>
  </si>
  <si>
    <t>湧動在聖騎士體內的神聖魔法力量使聖騎士免疫疾病。</t>
  </si>
  <si>
    <t>代理神權</t>
  </si>
  <si>
    <t>神棄者</t>
  </si>
  <si>
    <t>你能在祈禱後，瞬間代理神權，使自身獲得以下益處：
所有對你造成不利的效應只要是非傳奇效益，你能嘗試進行行神權干涉檢定，若成功則完全無視其
效果。
此技能維持時間為此技能時間輪數。
此技能使用次數為此技能等級。
神權干涉檢定為此技能等級×10＋SPI。
注：祈禱需要扮演與進行祈禱檢定，祈禱檢定為此技能等級×10＋交涉。</t>
  </si>
  <si>
    <t>一旦成為耐瑟奧術師，終身不能再獲得神術，用奇跡術這樣喚起強大存在插手時必定失敗，
但相對的，你不會受到奇跡術的效果，無論這個效果是好還是壞。而且，一切增益神術都將對你無效。</t>
  </si>
  <si>
    <t>至高治療</t>
  </si>
  <si>
    <t>虔信之翼</t>
  </si>
  <si>
    <t>你所有回復或是幫助別人回復HP或是SP的法術或是類法術能力皆自動取滿。
只要你未昏迷，每輪回復此技能等級×4之HP。</t>
  </si>
  <si>
    <t>惡毒言辭</t>
  </si>
  <si>
    <t>前置神術知識一級，使用次數為此技能等級＋所有施法者體系之環數總和次數，
具有基礎30英尺的飛行能力。
每多一等級多5英尺＋所有施法者體系之環數總和×5英尺的飛行格數。
此技能維持時間為此技能等級＋所有施法者體系之環數總和之分鐘數。</t>
  </si>
  <si>
    <t>詭術幽影</t>
  </si>
  <si>
    <t>神聖誓言</t>
  </si>
  <si>
    <t>你可以瞬間啟動詭術幽影，持續此技能等級分鐘或持續到你用另一個即時動作解散它。
此範圍為以你為中心半徑此技能等級×30英尺。
在詭術幽影領域內自身與盟友的暗蝕抗性獲得每等級×20之加值，
在詭術幽影領域範圍內的所有敵對生物暗蝕抗性承受此技能等級×20之減值。
在詭術幽影領域範圍內的盟友進行攻擊與法術若未命中或是失敗可以總計進行此技能等級次數的
重骰判定。
此技能使用次數為此技能等級。
同時你增加此技能等級×2的幻象假體。</t>
  </si>
  <si>
    <t>你學會了將險惡的魔法混入看似無害的語言中。一個聽到你說話的生物可能會因此陷入恐懼或妄想。
若你單獨的對一個類人生物說話至少1輪，你可以嘗試在其心靈中埋下多疑與恐懼的種子。在這次談話的結束時，該目標必須通過一次抗控制豁免檢定，
若該檢定失敗，否則在接下來對你或者你指定的生物變得恐慌，直到此技能等級×小時或直到下述事件發生時結束：他被攻擊或傷害，他目擊其盟友被攻擊或傷害。
若一個目標在對抗此技能效果的豁免檢定中成功，該目標對於你試圖讓他變得恐慌的行為沒有任何察覺。
此技能使用次數為此技能等級×2。
抗控制豁免檢定為抗控制－此技能等級×20－自身吟遊環數×10。
此技能使用次數為此技能等級×2。</t>
  </si>
  <si>
    <t>你立下了神聖誓言，它將永遠與你的聖騎士身份同在。</t>
  </si>
  <si>
    <t>神力干涉</t>
  </si>
  <si>
    <t>法位秘奧</t>
  </si>
  <si>
    <t>你自身擁有更多的法術位，一環多3、二環多6、三環多9、四環多12、五環多15，以此類推。</t>
  </si>
  <si>
    <t xml:space="preserve">低語光環 </t>
  </si>
  <si>
    <t>永恆之歌</t>
  </si>
  <si>
    <t>你能在祈禱後，瞬間啟動神力干涉，使在以你為中心半徑此技能等級×20英尺範圍內之人事物獲得以
下正面或負面效益：
善良：當你處於神域內，所有對你造成傷害的法術、攻擊前，你能進行神力干涉判定，若你檢定成功
則該次攻擊、法術則完全失效。此外，自身獲得對所有傷害＋10抗性。
邪惡：當你處於神域內，所有你嘗試造成之法術、攻擊效果前，你能進行神力干涉判定，若你檢定成
功則該次攻擊、法術則無法閃避或是豁免。此外，自身獲得對所有傷害＋10抗性。
中立：選擇此技能效果時，必須一開始即抉擇，以後再也無法改變。
此聖域維持時間為此技能時間輪數。
此技能使用次數為此技能等級。
神力干涉檢定為此技能等級×10＋SPI。
注：祈禱需要扮演與進行祈禱檢定，祈禱檢定為此技能等級×10＋交涉。</t>
  </si>
  <si>
    <t>你得到了吸取類人生物的人格的能力。當一個類人生物在你周圍此技能等級×10英尺內死去時或是昏迷時，你可以使用你的反應，通過魔法能力捕獲其影。
你能保持這個影子直到你完成了一次長休息。
你能以一個動作使用影子，當你這么做時，影子消失，魔法改變了你的外表。你看起來就像那個的人物，偽裝持續此技能等級×小時，或直到你以一個即時動作結束此效果。
當你處於偽裝中，你會獲得所有該生物會與泛泛之交分享的信息。這包括了其背景和人生的一般細節，但不包括秘密。這些信息足夠你借用它的記憶來偽裝成該生物。
其他生物可以通過進行一次感知（偵察）檢定，對抗你的魅力（唬騙）檢定，來看穿此偽裝，你在你的檢定中獲得＋此技能等級×10加值。
此技能使用次數為此技能等級×2。
你能捕捉的影子數量為此技能等級次數×2。</t>
  </si>
  <si>
    <t>前置吟遊知識一級，造成10英尺＋此技能等級×10＋所有施法者體系之環數總和×5英
尺的永恆力場範圍，在該範圍內的目標需進行抗控制－每等級x30的檢定，
檢定失敗則目標凍結於微微螢光的永恆力場中，
以其為目標的法術自動失敗，沒有任何力量能影響目標，除非該永恆力場被破壞。
維持力場的時間須保持專注。
永恆力場持時間為此技能等級＋所有施法者體系之環數總和之輪數。</t>
  </si>
  <si>
    <t>知識領域 Knowledge Domain</t>
  </si>
  <si>
    <t>進階專長</t>
  </si>
  <si>
    <t>戰爭領域 War Domain</t>
  </si>
  <si>
    <t xml:space="preserve">陰暗學識 </t>
  </si>
  <si>
    <t>領域要素</t>
  </si>
  <si>
    <t>法術改為三大學派：創造、心靈、變換，且不受學派禁制的影響。</t>
  </si>
  <si>
    <t>你學會了在言語中織入黑暗魔法激發一個生物最深的恐懼。
以一個動作，你對一個此技能等級×10英尺內的此技能等級生物數量發出一段魔法的低語。目標必須進行一次抗控制豁免檢定。
若目標在豁免檢定中失敗，他將在接下來的此技能等級×3小時內被你魅惑，或直到你或你的盟友攻擊了它、傷害了它，或是迫使它進行一次豁免檢定。
他認為這段低語描述了他最為困窘的秘密。盡管你不會了解到這個秘密，目標堅信你已經知道了。
當被以此法魅惑時，該生物因為畏懼你會公開他的秘密而遵循你的命令。他不會為了你讓自己的生命受到威脅，或是為你戰鬥，除非他已經這麼做。
他偏向於你，並會像密友那樣提供關愛和恩惠。
當此效果結束時，該生物不會明白為甚麼他會對你如此恐懼。
被此技能影響的生物在此技能等級×分鐘內進行抗性豁免檢定額外承受此技能等級×20＋自身吟遊環數×5之減值。
抗控制豁免檢定為抗控制－此技能等級×30－自身吟遊環數×10。
此技能使用次數為此技能等級×2。</t>
  </si>
  <si>
    <t>次元泡沫</t>
  </si>
  <si>
    <t>知識之神----Oghma, Boccob,Gilean, Aureon, and Thoth—-全知、無所不知。
知識信眾們教授、收集、共享知識，在那些大學或者圖書館中，或者具體的實驗室或工廠。
很多神祗秘藏知識，將知識保持成為在自己人中間的秘聞。
​神的追隨者們就整日研究論文，到處打聽逸聞，收集古老的傳說，進入地球的秘境，學習所有能學習的。
承諾給以手藝和創造方面加以啟示的神類似有Gond, Reorx,Onatar, Moradin, Hephaestus,  Goibhniu。</t>
  </si>
  <si>
    <t>前置為自然知識一級，使用次數為此技能等級＋所有施法者體系之環數總和次數，
你可以創造一個環繞你的區域，以模仿你所選擇結社的環境。
此區域類比擬所選擇區域的所有特性，
包括物理特性、元素與能量特性、陣營特性以及魔法特性。
此區域半徑20＋每等級10英尺，持續1d10＋技能等級x2＋所有施法者體系之環數總
和輪數。</t>
  </si>
  <si>
    <t>奉獻靈光</t>
  </si>
  <si>
    <t xml:space="preserve">
戰爭有很多形式，它可以是榮耀的，使平凡人變成英雄。它可以是絕望可怕的，大規摸地盡顯人類最丑惡的一面。無論是那一種，戰爭之神都
守望這些戰士，論功行賞。
此領域的神的例子：勇冠類（Torm, Heironeous,  Kiri-Jolith），毀壞類（Erythnul, the Fury, Gruumsh,Ares），征權類（Bane, Hextor, Maglubiyet），
戰爭類（Tempus, Nike,Nuada）
戰神吸引各種的信徒。你可能是勇敢的英雄、震奮人心的戰神，或者你將戰場當作神殿、以暴力作獻祭。無論如何，你擅長戰鬥也擅長提升戰友。
大部分關於戰神信徒的傳說都將他們寫成威武的將軍，率兵攻掠略池或守衛家園。某些故事裡這些戰王單憑名號和怒氣就能讓整隊軍隊潰散，
不費一兵一卒就能打勝仗。
</t>
  </si>
  <si>
    <t>你和你身邊的隊友不會受魅惑影響，每多一該技能等技增加10英尺範圍。</t>
  </si>
  <si>
    <t>神國再臨</t>
  </si>
  <si>
    <t>超凡奧術</t>
  </si>
  <si>
    <t>耐瑟大奧師對法術的理解已經超出了凡人，他們已經不受到凡人只能擁有九級法術位的限制。</t>
  </si>
  <si>
    <t>你能以自身為中心且半徑為此技能×50英尺的區域，瞬間使神國降臨。
當你承受非傳奇效益，你可進行神國干涉檢定，若該檢定成功則忽視其效益。
神國干涉檢定為交涉＋此技能等級×10。
只要與你自己陣營相同的生物在該區域內獲得以下益處：
獲得對所有傷害＋10抗性。
進行攻擊、法術、豁免檢定獲得此技能等級×20之加值。
此技能維持時間為此技能時間輪數。
此技能使用次數為此技能等級。</t>
  </si>
  <si>
    <t>心魔互換</t>
  </si>
  <si>
    <t>知識祝福</t>
  </si>
  <si>
    <t>使用次數為此技能等級＋所有施法者體系之環數總和使用次數，將當前的HP與SP
互換，若有溢出可以轉成虛擬HP或SP。
同時每多一等級可以保留10點HP或SP不予以轉換。</t>
  </si>
  <si>
    <t>當你進行奧術、歷史、自然、位面知識檢定時，如果數值低於知識＋此技能等級×10，則改以此數
值進行檢定。</t>
  </si>
  <si>
    <t>戰爭祭司</t>
  </si>
  <si>
    <t>你的神在戰鬥中給你激勵。
你可以使用1個即時動作，給予此技能等級×5英尺內一個自願的目標或自身激勵。
在此技能等級分鐘內，該目標獲得以下增益：
命中檢定增加此技能等級×10的加值。
迴避檢定增加此技能等級×10的加值。
此技能使用次數為此技能等級＋STR調整值。</t>
  </si>
  <si>
    <t>神聖武器</t>
  </si>
  <si>
    <t>以一個動作，你使用你的導引神力能力，向你正持握的一把武器注入正能量。
此武器額外獲得此技能等級×d8的光曜傷害害，同時每多一技能等級多10英尺照亮範圍。
對邪惡陣營時富有此技能的武器額外獲得光能的效果。</t>
  </si>
  <si>
    <t>神授天啟</t>
  </si>
  <si>
    <t>你的SPI加一。
經過長休息後，能先行投擲技能等級×2之天啟數量之D100，你能將當日所有的非劇情、非寶藏減定與
天啟骰進行更換。（天啟骰的上限為此技能等級×2）
你能嘗試進行祈禱後，進入神授境界。
你的所有檢定若低於神授境界的數值，則改以此技能進行檢定。
技能檢定為交涉＋此技能等×10＋自身牧師環數×10。
此境界維持時間為此技能時間輪數。
此境界使用次數為此技能等級。</t>
  </si>
  <si>
    <t>奧能消耗</t>
  </si>
  <si>
    <t>奈瑟瑞奧術師施放法術改以奧能作為消耗，而非SP。
奧術師的總奧能為一環時RES＋7，二環時RES＋32，三環時RES＋79，四環時RES＋156，五環時RES＋261。
施放一環法術消耗1奧能，二環2奧能，三環3奧能，四環4奧能。</t>
  </si>
  <si>
    <t xml:space="preserve">歲月知識 </t>
  </si>
  <si>
    <t>當你進行文書解讀、辨識法術、知識檢定時，如果數值低於知識＋此技能等級×10，則改以此數值
進行檢定。</t>
  </si>
  <si>
    <t>奧術謢罩</t>
  </si>
  <si>
    <t>前置奧術知識二級，每日能使用此技能等級＋所有施法者體系之環數總和。
以一瞬間動作構築一個所有施法者體系之環數總和×3＋
此技能等級×5＋INT調整值×5之謢盾。</t>
  </si>
  <si>
    <t>引導擊</t>
  </si>
  <si>
    <t>當你在做攻擊動作時或是此技能等級×20英尺內有盟友進行攻擊時，你可以瞬間引導神力，在此技
能等級分鐘內使其獲得神的引導獲得以下益處：
命中檢定增加增加此技能等級×10的加值。
攻擊傷害骰增加此技能等級×2之加值。
若攻擊失手時，可以進行此技能等級次數的重骰。
此技能使用次數為此技能等級＋牧師環術。</t>
  </si>
  <si>
    <t>聖誓法術</t>
  </si>
  <si>
    <t>每多一技能等級可以獲得以下法術，
每日自然施放次數為CHA或SPI調整值＋技能等級次數。
一級：防護邪惡與善良、聖域術
二級：次級復原術、誠實之域
三級：希望信標、解除魔法
四級：行動自如、信仰守衛
五級：通神術、焰擊術</t>
  </si>
  <si>
    <t xml:space="preserve">讀心 </t>
  </si>
  <si>
    <t>你可以引導神力去閱讀某個單位的思想。此時你可以（嘗試）通過對該目標思想的訪問從而閱讀它的
思維。
使用1個即時動作，選擇你可以看到的此技能等級×30英尺內的一個目標。該目標須做一個抗魔法檢定
。如果它成功的豁免，你不能對同一目標使用這個技能，直到長休息。
如果目標沒有通過豁免，且一直距離你此技能等級×30英尺內，你可以閱讀它的表面思維（主要中心思
想，反映目前的情緒，主動的思考內容）。這個效果持續此技能等級分鐘。</t>
  </si>
  <si>
    <t>戰神祝福</t>
  </si>
  <si>
    <t>當你在做攻擊動作時或是此技能等級×40英尺內有盟友進行攻擊時，你可以瞬間引導神力，在此技能
等級分鐘內使其獲得神的引導獲得以下益處：
命中檢定增加增加此技能等級×20的加值。
攻擊傷害骰增加此技能等級×2之加值。
若攻擊失手時，可以進行此技能等級次數的重骰。
獲得5點物抗。
STR加一。
此技能使用次數為此技能等級＋牧師環術。</t>
  </si>
  <si>
    <t>魔力治療</t>
  </si>
  <si>
    <t>前置神術知識二級，你擁有一個魔力治療能量池，每次長休息後治療能量池都會補滿。
魔力治療能能量池中存有（此技能等級＋所有施法者體系之環數總和）×5的治療能量。
以一個動作，你可以接觸一個生物，同時抽取治療能量池中的力量
，恢復目標生物的一些SP點數，最多等於你治療能量池中剩余的治療量。
自身的治療能量池經長時間休息後自動完全恢復。</t>
  </si>
  <si>
    <t>強力施法</t>
  </si>
  <si>
    <t>護衛光環</t>
  </si>
  <si>
    <t>此技能等級×2為影響的牧師法術環數。
你的牧師施法檢定增加此技能等級×10、你所施放的牧師法術獲得極效。</t>
  </si>
  <si>
    <t>每多一技能等級多15英尺此光環範圍，並使你承受的傷害減少3。
當光環範圍內的生物受到傷害時。
你可以用立即反應魔法性地使你代替該生物承受此傷害。
此特性不會傳遞任何該傷害可能附帶的效果。</t>
  </si>
  <si>
    <t>戰爭榮耀</t>
  </si>
  <si>
    <t>法術進階專攻</t>
  </si>
  <si>
    <t>你獲得使武器浸透戰爭榮耀的能力。
你以一即時動作為此技能等級×10英尺內的一件武器附加戰爭榮耀。
只要該目標持有該武器，該武器能穿透此技能等級×10物抗性。且附加（此技能等級＋SPI調整值）
×D8的物理傷害。
此戰爭榮耀維持時間為此技能等級×分鐘數。
此技能使用次數為此技能等級×2。</t>
  </si>
  <si>
    <t>技能等級×2為此專長所能增幅到的法術環數。
搭配此專長的法術不受自身法術既有效果限制，純粹以施法者等級進行計算。</t>
  </si>
  <si>
    <t>透視過去</t>
  </si>
  <si>
    <t>激勵戰歌</t>
  </si>
  <si>
    <t>前置吟遊知識二級。每日能使用此技能等級。
以自身為中心爆發此技能等級×10英尺＋所有施法者體系之環數總和×5英尺的半徑範
圍內，所有受術者抗噴吐、抗毒素、抗轉化、抗控制獲得20加值，
閃避獲得此技能等級×10＋所有施法者體系之環數總和×5之加值。
此戰歌維持時間為此技能等級＋所有施法者體系之環數總和之輪數。</t>
  </si>
  <si>
    <r>
      <rPr/>
      <t xml:space="preserve">當你進行知識檢定時增加此技能等級×20之加值。
每日使用使用次數為此技能等級。
你可以看到過去的情形。你花費至少1分鐘集中祈禱，然後然後收到夢幻般的，陰暗的一瞥在最近發生
的事件。你可以幻覺這樣多長分鐘等於你的此技能等級＋INT調整值。而且在這段時間裡，你必須要集
中精神，如同正在施法。
</t>
    </r>
    <r>
      <rPr>
        <b/>
      </rPr>
      <t>物體閱讀：</t>
    </r>
    <r>
      <rPr/>
      <t xml:space="preserve">保持專注於這個物品，你可以幻視到目標之前的擁有者。1分鐘專注後，你看到了這個擁有
者怎麼擁有和丟失了這個物品。以及該物體和擁有者最新的重大事件涉及的對象和所有者。如果對象
是由另一個生物的最近（在多少天之內等同於你此技能等級＋INT調整值數值）時間擁有過，每多一個
生物你要花費額外1分鐘，來幻視到同類的信息。
</t>
    </r>
    <r>
      <rPr>
        <b/>
      </rPr>
      <t>區域閱讀：</t>
    </r>
    <r>
      <rPr/>
      <t>當你冥想的時候，你看到的景象對在您附近的最近的事件（一個房間、街、隧道、空地或
類似的，最多達到此技能等級×30英尺的空間），最多能回想等於此技能等級＋INT調整值的天數。每
多1分鐘的冥想，你就能多了解一個重要的事件，從最近的開始。重大的事件通常涉及強烈的情感，如
戰爭和背叛，結婚和謀殺，出生和葬禮。然而，他們也可能包括更多的重要世俗事件相關你目前的情
況。</t>
    </r>
  </si>
  <si>
    <t>聖療</t>
  </si>
  <si>
    <t>戰神化身</t>
  </si>
  <si>
    <t>你獲得一個治療能量池，每次長休息後治療能量池都會補滿。
治療能量池中存有（此技能等級＋神術施法者等級）×的治療能量。
以一個動作，你可以接觸一個生物，同時抽取治療能量池中的力量
，恢復目標生物的一些HP點數，最多等於你治療能量池中剩余的治療量。
自身的治療能量池經長時間休息後自動完全恢復。</t>
  </si>
  <si>
    <t>你可以瞬間啟動戰神化身，持續此技能等級分鐘或持續到你用另一個即時動作解散它。
此範圍為以你為中心半徑此技能等級×30英尺。
在戰神化身領域內自身與盟友的物理抗性獲得每等級×15之加值，
在戰神化身領域範圍內的所有敵對生物物理抗性承受此技能等級×20之減值。
在戰神化身領域範圍內的盟友進行攻擊若未命中或是失敗可以總計進行此技能等級＋STR調整
值次數的重骰判定。
此技能使用次數為此技能等級。</t>
  </si>
  <si>
    <t>法術進階反抗</t>
  </si>
  <si>
    <t>每多一等級多5點法抗。對法術進行豁免檢定時，每多一等級＋15。</t>
  </si>
  <si>
    <t>自然結社</t>
  </si>
  <si>
    <t>光明領域 Light Domain</t>
  </si>
  <si>
    <t>前置自然知識二級，每日能使用此技能等級次數。
增加3點物抗、3點法抗。
此外天身武器進行攻擊命中時增加所有施法者體系之環數總和點傷害。
此技能維持時間為此技能等級之輪數。</t>
  </si>
  <si>
    <t>至聖光輪</t>
  </si>
  <si>
    <t>奧秘領域 Arcana Domain</t>
  </si>
  <si>
    <t>以一個立即動作，在你背後發散出至聖如太陽般的光輪。
在該技能等級分鐘內，照亮此技能等級×20英尺範圍，該範圍內有如日正當天。
敵對生物在此範圍內每輪承受此技能等級×D10的光耀傷害。
你獲得10點物抗、10點法抗。
此技能每日使用該技能等級次數。</t>
  </si>
  <si>
    <t>領域專精</t>
  </si>
  <si>
    <t>可以選擇三大領域中其中一個作為主要領域，同時選擇剩下的二個領域擇一作為次要領域，
第三個領域則無法作為SEED施放傳奇法術。
每多一等級在施展該領域的法術時，增加3個施法者等級。</t>
  </si>
  <si>
    <t xml:space="preserve">
光輝神通常是太陽神，給予信奉者輝耀的光輝和太陽的火熱。出於太陽的流轉，太陽神也可能體現生長、重生、翻新等原則。也有些太陽神是從正午的
高處審判凡世，燃盡罪惡的太陽。
此領域的神的例子包括Helm, Lathander, Pholtus,Branchala, the Silver Flame,Belenus, Apollo, Re-Horakhty。
​你將光亮帶到所行之處，驅趕幽影，消滅黑暗。你的禱告帶來陽光，可以是炙熱的射線也可以是耀眼的完全的陽光。光煇之神的最忠實信徒
混身都散發著內在之光。
</t>
  </si>
  <si>
    <t>身心強化</t>
  </si>
  <si>
    <t>每多一能等級，基礎hp、SP增加10點。</t>
  </si>
  <si>
    <t xml:space="preserve">魔法在制造毀滅的同時也帶來新生。作為一種能量，它彌散在多元宇宙的每一個角落。而掌管奧秘領域的神祗知曉魔法的秘密和潛能。
對於一些神而言，魔法知識是一種重要的理解現實本質的途徑；而另一些神單單只把魔法視為純粹的能量，並拿它用來做他們認為適當做的事情。
這一領域的神祗往往和知識領域有聯系，畢竟學習和奧術力量的關系往往親密無間。在這個範圍中，掌管這個領域的神祗包括阿祖斯和密斯特拉，
還有精靈之神柯瑞隆。在其他世界，這個領域包括赫卡忒，麥斯麥索威，還有伊西斯；克萊恩的三月神索林那瑞，努林塔瑞和努塔瑞
；灰鷹的博卡布，維克那和維婕斯。
</t>
  </si>
  <si>
    <t>救贖之時</t>
  </si>
  <si>
    <t>以一個立即動作，使你成為和平的化身。
在該技能分鐘內，你獲得對所有傷害15點抗性豁免。
對你進行攻擊的生物需要進行抗魔法－此技能等級×30之檢定。
若檢定失敗，則它受到等同於其對你造成之一半傷害光耀傷害。（不可豁免）
若檢定成功，則目盲1D4輪。
此技能每日使用該技能等級次數。</t>
  </si>
  <si>
    <t xml:space="preserve">耀閃衛 </t>
  </si>
  <si>
    <t>法術進階穿透</t>
  </si>
  <si>
    <t>當有位處你此技能等級×15尺內的一名可視的單位對你作出攻擊時，你可以瞬間讓閃光在攻擊者命中
前或失手前進行抗魔法檢定，若失敗則致盲此技能等級×2輪。
該目標的命中檢定在此技能等級×2輪內，承受此技能等級×20之減值。
抗魔法檢定為抗魔法-此技能等級×20-SPI調整值×5。
此技能的使用次數為此技能等級＋SP調整值。</t>
  </si>
  <si>
    <t>技能等級×2為此專長所能影響到的法術環數，
此技能須與受術者的抗魔法作對抗（每多一技能等級對方抗魔有－30減值），
若成功則對方無法對此法術進行抗性減免。</t>
  </si>
  <si>
    <t>奧術傳承</t>
  </si>
  <si>
    <t>法術奪取</t>
  </si>
  <si>
    <t>你得到奧秘技能的熟練。
並且每多一技能等級，你可以從法師法術列表選擇兩個戲法掌握。對於你而言，這些戲法是牧師戲法。
每多一技能等級增加2點法抗。</t>
  </si>
  <si>
    <t>前置為奧術知識三級。
每日可以使用此技能等級×2次數。
可以將你以法眼解析出的法術，進行先制判定。若判定成功則該法術改為由你奪取。
判定條件為知識＋此技能等級×10。
注：被奪取之法術須對被奪取方有正面效益之法術，例如蠻力術、加速術等。
當你奪取該法術時，你自身所殘餘的法術格須滿足該法術之消耗。
被奪取之法術維持時間並不會重置。
只能奪取標準動作或即時動作的法術或正在維持的法術。
法術奪取動作為即時動作。
此外，奪取法術後你可以回復對方該次施放法術所消耗的SP。</t>
  </si>
  <si>
    <t xml:space="preserve">黎明曙光 </t>
  </si>
  <si>
    <t>神聖之道</t>
  </si>
  <si>
    <t>難度6</t>
  </si>
  <si>
    <t>你可以引導神力驅策陽光。
以一即時動作引導曙光，在任何位處以你為中心半徑此技能等級×20英尺內的黑暗都會被驅散。
在該域曙光內所有與你信仰神祇陣營相同的生物獲得以下益處：
全抗性豁免增加此技能等級×10。
獲得（此技能等級＋SPI調整值）×D8之臨時生命。
此曙光領域維持時間為此技能等級×2分鐘。
此技能的使用次數為此技能等級＋自身牧師環數。</t>
  </si>
  <si>
    <t>以一個立即動作，使你成為神聖的化身。
在該技能分鐘內，你獲得會有所有傷害30點抗性豁免。
你的所有傷害附加此技能等級×2D10的光耀傷害。
此技能等級輪數×3內，你無視邪惡陣營對你所造成的傷害。
此技能每日使用該技能等級次數。</t>
  </si>
  <si>
    <t>奧秘阻絕</t>
  </si>
  <si>
    <t>法術宗師</t>
  </si>
  <si>
    <t>技能等級×2為此專長所能影響到的法術環數，被影響的法術則施法時不用承擔法術環數的減值。
在被影響的法術進行超魔專長疊算時，每多一等及減少1奧能消耗。</t>
  </si>
  <si>
    <t>你可以使用你的引導神力來抵禦外世界生物。
以一即時個動作，你可以展示你的聖徽，同時你選擇一個此技能等級×15英尺內能看見或者聽見你聲音
的天界，元素，精類或者魔族生物進行一次抗魔法豁免。如果他未通過，他在1分鐘之內被驅散直到他
受到任何傷害。
一個被驅散的生物必須使用他的回合盡力遠離你，並且無法主動靠近你此技能等級×15尺以內。同時他
們無法使用反應。在他們行動中，只能使用疾走或者從任何妨礙他們移動的效果中掙脫出來。如果沒
有任何地方移動，該生物使用閃避動作。
若驅散失敗目標的感知檢定、戰鬥檢定承受此技能等級×10的減值。
此技能使用次數為此技能等級＋INT調整值。</t>
  </si>
  <si>
    <t>神耀區域</t>
  </si>
  <si>
    <t>​高等耀閃</t>
  </si>
  <si>
    <t>前置神術知識三級。
每日可以使用此技能等級×2。
以自身為中心爆發此技能等級×20英尺＋所有施法者體系之環數×10英尺的半徑範圍
內，所有受術者每回合回復1d10hp＋1d8SP。
該區域內與你信仰神祇之敵對陣營生物進行抗魔法－此技能等級×30－所有施法者體
系之環數總和×10之檢定。
若檢定失敗，則承受所有檢定所有施法者體系之環數總和×5之懲罰。
若檢定成功，則目盲1D4輪。
此技能維持時間為此技能等級＋所有施法者體系之環數之輪數總和。</t>
  </si>
  <si>
    <t>法術倍效</t>
  </si>
  <si>
    <t>技能等級×2為此專長所能影響到的法術環數。你所施展的法術效果全部2倍。</t>
  </si>
  <si>
    <t>當你可視的此技能等級×20英尺內的某目標攻擊除你之外的其他目標時，你可以讓耀閃衛能力對於
被攻擊者不是自己也生效（如同攻擊者攻擊自己）。
此技能生效之目標額外承受以下負面效果：
該目標的光耀抗性在此技能等級×2輪內，承受此技能等級×10之減值。
該目標的火焰抗性在此技能等級×2輪內，承受此技能等級×10之減值。</t>
  </si>
  <si>
    <t>樂曲和鳴</t>
  </si>
  <si>
    <t>前置吟遊知識三級。
每日可以使用此技能等級×2。
在技能時間內，所有交涉技能檢定增加所有施法者體系之環數總和×5之加值。
此技能維持時間為此技能等級＋所有施法者體系之環數總和之輪數。</t>
  </si>
  <si>
    <t>奧秘毀滅</t>
  </si>
  <si>
    <t>以自身為中心半徑此技能等級×15英尺內的範圍內，若有人嘗試施放此技能等級×2環數內的法術。
你可以進行法術毀滅檢定，若成功則該法術失效。
法術毀滅檢定為此技能等級＋INT。
此技能使用次數為此技能等級＋INT調整值。</t>
  </si>
  <si>
    <t>無視法術材料</t>
  </si>
  <si>
    <t>光輝照耀</t>
  </si>
  <si>
    <t>技能等級×2為此專長所能影響到的法術環數。你的施法不需要任原材料成分。（CP仍需要）</t>
  </si>
  <si>
    <t>你獲得使武器浸透太陽光輝的能力。
你以一即時動作為此技能等級×10英尺內的一件武器附加太陽能量。
只要該目標持有該武器，該武器能穿透此技能等級×10光耀與火焰抗性。且附加（此技能等級＋SPI調
整值）×D10的光耀傷害。
此太陽光輝維持時間為此技能等級×分鐘數。
此技能使用次數為此技能等級×2。</t>
  </si>
  <si>
    <t>復碧自然</t>
  </si>
  <si>
    <t>前置自然知識三級。
你可以將100英尺＋所有施法者體系之環數總和×20英尺的區域置換成特定自然區域，
自然區域有海洋、高山、地底、凍土、荒原、沼澤、森林六種選擇。
在技能時間內，你所有的檢定額外獲得此技能等×10的加值。
此技能維持時間為此技能等級＋所有施法者體系之環數總和之輪數。</t>
  </si>
  <si>
    <t>奧秘祝福</t>
  </si>
  <si>
    <t>你獲得使武器浸透奧秘祝福的能力。
你以一即時動作為此技能等級×10英尺內的一件武器附加奧秘祝福。
只要該目標持有該武器，該武器能穿透此技能等級×10法術抗性。且附加（此技能等級＋SPI調整值）
×D10的力場傷害。
此奧秘祝福維持時間為此技能等級×分鐘數。
此技能使用次數為此技能等級×2。</t>
  </si>
  <si>
    <t>複合瞬唱</t>
  </si>
  <si>
    <t>難度4
（前置法術瞬唱）</t>
  </si>
  <si>
    <t>技能等級×2為此專長所能影響到的法術環數。你在一輪內能多進行一次法術瞬唱。</t>
  </si>
  <si>
    <t>光冕</t>
  </si>
  <si>
    <t>你可以瞬間啟動日光靈氣，持續此技能等級分鐘或持續到你用另一個即時動作解散它。你釋放出此技
能等級×40尺的亮光，以及其外再此技能等級×20 尺的微光。
在日光靈氣範圍內的所有敵對生物光耀抗性、火焰抗性承受此技能等級×10之減值。
在日光靈氣範圍內的盟友攻擊與法術附加（此技能等級＋SPI調整值）×D8的光耀傷害。
在日光靈氣範圍內的盟友每輪回復此技能等級×D6之HP。
此技能使用次數為此技能等級×2。</t>
  </si>
  <si>
    <t>體魔爆發</t>
  </si>
  <si>
    <t>每日可以使用此技能等級×2之次數。
你可以瞬間啟動此技能。
在啟動技能的該輪內，當前自己的hp與SP值兩倍，直到該輪結束。
此技能增幅hp與SP無視hp與SP上限之規則。</t>
  </si>
  <si>
    <t>魔法奧秘</t>
  </si>
  <si>
    <t>你可以瞬間啟動魔法奧秘神域，持續此技能等級分鐘或持續到你用另一個即時動作解散它。
此範圍為以你為中心半徑此技能等級×30英尺。
在魔法奧秘神域內自身與盟友的法術抗性獲得每等級×15之加值，
在魔法奧秘神域範圍內的所有敵對生物法術抗性承受此技能等級×20之減值。
在魔法奧秘神域範圍內的盟友進行施法若失敗可以總計進行此技能等級＋INT調整值次數的重骰判定。
此技能使用次數為此技能等級。</t>
  </si>
  <si>
    <t>奈瑟瑞爾冥想</t>
  </si>
  <si>
    <t>你一日的冥想時間跟次數上限為（INT調整值＋此技能等級），
冥想時每小時回復（此技能等級＋INT調整值）×6奧能</t>
  </si>
  <si>
    <t>自然領域 Nature Domain</t>
  </si>
  <si>
    <t>奧法宗師</t>
  </si>
  <si>
    <t>前置為奧術知識四級。
技能等級×2為此專長所能影響到的法術環數，
你的施法不需要任原材料成分。（CP仍需要）
此外，你的法術直接適用施法者等級。</t>
  </si>
  <si>
    <t>鍛造領域 Forge Domain</t>
  </si>
  <si>
    <t>奈瑟瑞爾進階冥想</t>
  </si>
  <si>
    <t>你一日的冥想時間跟次數上限為（INT調整值＋此技能等級x2），
冥想時每小時回復（此技能等級＋INT調整值）×10奧能</t>
  </si>
  <si>
    <t>聖域</t>
  </si>
  <si>
    <t>此領域的神的例子包括森林神（Silvanus, Obad-Hai, Chislev, Balinor, Pan），春神（Eldath）</t>
  </si>
  <si>
    <t>前置為神術知識四級。
每日可以使用此技能等級＋所有施法者體系之環數次數總和。
在該技能時間內，你獲得對所有傷害15點抗性豁免。
在該技能時間內，每輪回復2d10hp＋2d8SP。
在該技能時間內，進行交涉技能檢定獲得施法者體系之環數總和×5之加值。
此技能維持時間為此技能等級＋所有施法者體系之環數總和之輪數。</t>
  </si>
  <si>
    <t xml:space="preserve">
鍛造之神是鐵匠的守護神，從村裏的，做馬蹄鐵和犁的小鐵匠，到制作過擊敗了惡魔領主的鉆石尖秘銀箭的強大精靈工匠。
鍛造之神教導人們，鍥而不舍，金石可鏤。這些神明的牧師尋找因黑暗力量失落的物品，解放被獸人占領的礦山，發掘制造強力魔法物品必須的
珍惜而奇妙的物品。他們為自己的工作自豪並且樂於制造和使用重甲和強力的武器保護自己。鍛造之神包括貢德，李奧克斯，昂那塔，莫拉丁，
赫淮斯托斯和吉歐布尼烏。
</t>
  </si>
  <si>
    <t>聲曲通玄</t>
  </si>
  <si>
    <t>前置為吟遊知識四級。
技能等級×2為此專長所能影響到的法術環數，
你的吟遊體系法術，所施展的法術效果全部2倍。</t>
  </si>
  <si>
    <t>自然侍祭</t>
  </si>
  <si>
    <t>自然之軀</t>
  </si>
  <si>
    <t>前置為自然知識四級。
當你處在海洋、高山、地底、凍土、荒原、沼澤、森林六種自然區域時，
你的九大數值加一。
且在該區域進行交涉檢定時獲得所有施法者體系之環數總和×5之加值。</t>
  </si>
  <si>
    <t>體魔恆定</t>
  </si>
  <si>
    <t>每等級可以多選擇3種德魯伊戲法加入你的戲法中。
你的馴養動物、自然知識、生存檢定時，如果數值低於交涉＋此技能等級×10，則改以此數值進行檢定。</t>
  </si>
  <si>
    <t>鍛造祝福</t>
  </si>
  <si>
    <t>你獲得將魔法灌輸到武器或護甲中的能力。
你可以觸摸一件非魔法物品、武器，直到你下一次長休或者你死亡。
若是護甲，其閃避獲得此技能等級×10之加值，全抗性檢定獲得此技能等級×10之加值。
若是武器，其攻擊命中檢定獲得此技能等級×10之加值和傷害骰獲得此技能等級之加值。
此技能使用次數為此技能等級＋SKI調整值。</t>
  </si>
  <si>
    <t>魅惑生物</t>
  </si>
  <si>
    <t>每日可以使用此技能等級之次數。
你可以瞬間啟動此技能，此技能維持輪數為此技能等級。
你的HP與SP在此技能維持輪數內恆定在此技能等級×5+所有施法者體系之環數總和×5。</t>
  </si>
  <si>
    <t>你可以引導神力魅惑動物和植物。
以一即時動作，喚你的神名。任何位處你此技能等級×15英尺內的可視的動物和植物都必須做一個抗
控制豁免。
如果該目標豁免失敗，它被你魅惑達此技能等級分鐘或直到它受到傷害。當它被你魅惑時，它對你及
你是友好的。
每多一技能等級可以多魅惑一個目標。</t>
  </si>
  <si>
    <t>神匠祝福</t>
  </si>
  <si>
    <t>奧法解禁</t>
  </si>
  <si>
    <t>你對鍛造的掌控給你帶來額外的好處。
你的火焰抗性增加此技能等級×10之加值。
你對於魔法物品、魔法武器所造成之傷害有此技能等級×10之抗性。</t>
  </si>
  <si>
    <t>前置為奧術知識五級。
技能等級×2為此專長所能影響到的法術環數，在此環數下的法術你可以忽略所有專精禁制。
技能等級×2為此專長所能影響到的法術環數，在此環數下的法術你可以忽略法術構成要素中的手勢或是言語。</t>
  </si>
  <si>
    <t>壓抑元素</t>
  </si>
  <si>
    <t>當你或距你此技能等級×15英尺內的1個目標受到酸蝕、冰冷、火焰、閃電傷害時，你可以瞬間反
應，使該目標對該直接獲得對那一類傷害的此技能等
級×10的抗性。
每多一技能等級你可以多選擇一個目標。
此技能使用次數為此技能等級＋SPI調整值＋自身牧師環數。</t>
  </si>
  <si>
    <t>鍛造之魂</t>
  </si>
  <si>
    <t>化身顯現</t>
  </si>
  <si>
    <t>花費一小時來引導儀式，使魔法物品、武器獲得增益。
該增益能維持此技能等級天數。
目標魔法物品、武器增加此技能等級×2加值。
不花費金錢在目標魔法物品、武器附上此技能等級此技能等級×2之加值兌換詞綴。
此技能使用次數為此技能等級＋SKI調整值。</t>
  </si>
  <si>
    <t>前置為神術知識五級。
每日可使用次數為此技能等級，且此技能維持輪數為所有施法者體系之環數總和。
在該技能時間內，你不承受5+此技能等級以下的環數法術效果影響。
在該技能時間內，你獲得對所有傷害10點抗性豁免。</t>
  </si>
  <si>
    <t>神聖元素</t>
  </si>
  <si>
    <t>聲樂共感</t>
  </si>
  <si>
    <t>你獲得使武器浸透自然元素的能力。
你以一即時動作為此技能等級×10英尺內的一件武器附加神聖元素。
只要該目標持有該武器，該武器能穿透此技能等級×5酸蝕、冰冷、火焰、閃電抗性。且附加（此技能
等級＋SPI調整值）×D6的酸蝕、冰冷、火焰、閃電傷害。
此神聖元素維持時間為此技能等級×分鐘數。
此技能使用次數為此技能等級×2。</t>
  </si>
  <si>
    <t>前置為吟遊知識五級。
當有自己或他人成為你的吟遊法術正面效果影響的對象時，
該對象的九大基礎最低數值不會低於5+此技能等級，
且該像因為HP或是SP歸零時，可以有一次將HP或是SP回歸到10+此技能等級。
(此根性效果每位對象在一個長休息中，只能生效一次)</t>
  </si>
  <si>
    <t>神聖鍛造</t>
  </si>
  <si>
    <t>大地支配</t>
  </si>
  <si>
    <t>你獲得使武器浸透神聖鍛造祝福的能力。
你以一即時動作為此技能等級×10英尺內的一件武器附加神聖鍛造祝福。
只要該目標持有該武器，該武器能穿透此技能等級×5法術抗性與此技能等級×5物理抗性。且附加
（此技能等級＋SPI調整值）×D10的力場傷害。
此神聖鍛造祝福維持時間為此技能等級×分鐘數。
此技能使用次數為此技能等級×2。</t>
  </si>
  <si>
    <t>前置為自然知識五級。
每日可使用次數為此技能等級，且此技能維持輪數為所有施法者體系之環數總和。
你可以將以自己為中心爆發(50+有施法者體系之環數總和X5)尺的範圍內轉換成洋、高山、地底、凍土、荒原、沼澤、森林六種自然區域，
且你可以將範圍內所有事物進行位置重新分配。
當你處在海洋、高山、地底、凍土、荒原、沼澤、森林六種自然區域時，
你的九大數值加一。</t>
  </si>
  <si>
    <t xml:space="preserve">自然大師 </t>
  </si>
  <si>
    <t>你可以瞬間啟動自然聖域。持續此技能等級分鐘或持續到你用另一個即時動作解散它。
此範圍為以你為中心半徑此技能等級×30英尺。
在自然聖域內你進行交涉檢定時獲得此技能等級×20之加值且自身的酸蝕、冰冷、火焰、閃電抗性獲
得每等級×10之加值，在自然聖域範圍內的所有敵對生物酸蝕、冰冷、火焰、閃電抗性承受此技能等
級×20之減值。
在自然聖域範圍內的盟友攻擊與法術附加（此技能等級＋SPI調整值）×D4的蝕、冰冷、火焰、閃電傷
害。
此技能使用次數為此技能等級。</t>
  </si>
  <si>
    <t>火與鋼之聖徒</t>
  </si>
  <si>
    <t>你可以瞬間啟動火與鋼之聖徒神域，持續此技能等級分鐘或持續到你用另一個即時動作解散它。
此範圍為以你為中心半徑此技能等級×30英尺。
在火與鋼之聖徒神域內自身與盟友對於魔法物品、魔法武器所造成之傷害有此技能等級×10之抗性。
在火與鋼之聖徒神域範圍內的所有敵對生物法術抗性與物理抗性承受此技能等級×10之減值。
在火與鋼之聖徒神域範圍內的盟友內的魔法物品與武器增加此技能等級×2之加值。
此技能使用次數為此技能等級。</t>
  </si>
  <si>
    <t>暴風領域  Tempest Domain</t>
  </si>
  <si>
    <t>墳墓領域 Grave Domain</t>
  </si>
  <si>
    <t xml:space="preserve">此領域的神的例子包括（風暴、海洋、天空）Talos, Umberlee, Kord, Zeboim, the Devourer, Zeus, Thor
</t>
  </si>
  <si>
    <t xml:space="preserve">
死神俯瞰生死之線，對他們來說，死亡和死後生活是多元宇宙的基礎組成，玷汙死者的寧靜不可饒恕。
死神包括克藍沃，維婕斯，不朽評議會的祖靈，哈迪斯，阿努比斯和奧西裏斯。
他們的追隨者讓仿徨的靈魂安息，摧毀不死生物，安撫垂死之人。他們的神術可以暫時讓人遠離死亡，特別是那些有重要的事要做的人。
這是延遲死亡而非否定死亡，死亡終究到來。
</t>
  </si>
  <si>
    <t>風暴狂怒</t>
  </si>
  <si>
    <t>你可以雷霆驅逐攻擊者。
當離你此技能等級×5英尺內且你可視的1個目標嘗試攻擊你時，對方須進行一次抗噴吐檢定，若失敗
則承受（此技能等級＋SPI調整值）×D10的閃電傷害。</t>
  </si>
  <si>
    <t xml:space="preserve">墳墓之眼 </t>
  </si>
  <si>
    <t>你獲得偶爾可以意識到不死生物存在的能力。作為一個即時動作，你可以伸張意識來魔法性地辨識
不死生物。直到你的下回合結束，你可以定位此技能等級×30英尺內的沒有處於全掩護之下或是沒
有被預言魔法保護的不死生物，這不會告訴你生物的能力和身份。
此技能使用次數為此技能等級＋RES調整值。
每多一技能等級，增加10暗抗。</t>
  </si>
  <si>
    <t>風暴誕生</t>
  </si>
  <si>
    <t>你的DEX＋1。
你獲得完美飛行，其速度等於你當前不在地下或室內情況下的陸行速度。</t>
  </si>
  <si>
    <t>往墓之途</t>
  </si>
  <si>
    <t>你可以使用此能力來消亡敵人的生命力。
以一個即時動作，直到你下回合結束，你詛咒此技能等級×15英尺內的一個可視生物。
該詛咒的生物被爆擊的範圍增加10、迴避承受此技能等級×10之減值、對所有傷害抗性承受5點減值。
該詛咒維持等級分鐘數。
此技能使用次數為此技能等級＋RES調整值。</t>
  </si>
  <si>
    <t>雷電擊</t>
  </si>
  <si>
    <t>當以你為中心半徑此技能等級×20英尺內的敵對生物受到閃電害時，該目標的閃電抗性承受此技能
等級×5減值。</t>
  </si>
  <si>
    <t xml:space="preserve">死衛 </t>
  </si>
  <si>
    <t>你可以阻礙死亡的前進。
以一瞬間反應，當你或你此技能等級×15英尺內的可見盟友被爆擊，你可以將此變為普通命中，所有
爆擊引起的效果無法起效。
此技能使用次數為此技能等級＋RES調整值。
每多一技能等級，增加10暗抗。</t>
  </si>
  <si>
    <t>狂嵐颶風</t>
  </si>
  <si>
    <t>你獲得使武器浸透暴風的能力。
你以一即時動作為此技能等級×10英尺內的一件武器附加狂嵐颶風。
只要該目標持有該武器，該武器能穿透此技能等級×20閃電抗性。且附加（此技能等級＋SPI調整值）
×D10的閃電傷害。
當持有該武器的目標擊中敵人，須立刻進行強韌-此技能等級×20-自身牧師環數×10-SPI調整值×5，若
失敗則震懾1D4輪。
此狂嵐颶風維持時間為此技能等級×分鐘數。
此技能使用次數為此技能等級×2。</t>
  </si>
  <si>
    <t>守魂者</t>
  </si>
  <si>
    <t>你獲得使武器浸透守魂者祝福的能力。
你以一即時動作為此技能等級×10英尺內的一件武器附加守魂者祝福。
只要該目標持有該武器，該武器能穿透此技能等級×20暗抗。
若該目標被爆擊時，有此技能等級＋RES調整值次數，將此變為普通命中，所有爆擊引起的效果無
法起效。
此守魂者造祝福維持時間為此技能等級×分鐘數。
此技能使用次數為此技能等級×2。</t>
  </si>
  <si>
    <t xml:space="preserve">毀滅狂怒 </t>
  </si>
  <si>
    <t>你可以瞬間啟動毀滅狂嵐領域，持續此技能等級分鐘或持續到你用另一個即時動作解散它。
此範圍為以你為中心半徑此技能等級×30英尺。
在毀滅狂嵐領域內自身的閃電抗性獲得每等級×40之加值，
在毀滅狂嵐領域範圍內的所有敵對生物閃電抗性承受此技能等級×30之減值。
在毀滅狂嵐領域範圍內的盟友攻擊與法術附加（此技能等級＋SPI調整值）×D10的閃電傷害。
此技能使用次數為此技能等級。</t>
  </si>
  <si>
    <t>終焉降臨</t>
  </si>
  <si>
    <t>你可以瞬間啟動終焉降臨，持續此技能等級分鐘或持續到你用另一個即時動作解散它。
此範圍為以你為中心半徑此技能等級×30英尺。
在終焉降臨神域內自身與盟友的暗蝕抗性獲得每等級×20之加值，
在終焉降臨神域範圍內的所有敵對生物暗蝕抗性承受此技能等級×10之減值且被爆擊的範圍增加10、
迴避承受此技能等級×20之減值、對所有傷害抗性承受10點減值。
在終焉降臨神域範圍內的盟友內有此技能等級＋RES調整值次數被爆擊時，可以將此變為普通命中，
所有爆擊引起的效果無法起效。
此技能使用次數為此技能等級。</t>
  </si>
  <si>
    <t>武僧</t>
  </si>
  <si>
    <t>魔射手</t>
  </si>
  <si>
    <t>咒火使者</t>
  </si>
  <si>
    <t>魔法舞者 Spelldancer</t>
  </si>
  <si>
    <t>前置專長</t>
  </si>
  <si>
    <t>奧法箭 （戰鬥）</t>
  </si>
  <si>
    <t>每等級上升10%成功率。
你學會了在你以一把長弓或短弓進行的攻擊中，引導魔法的能力。</t>
  </si>
  <si>
    <t>宗派</t>
  </si>
  <si>
    <t>基本介紹</t>
  </si>
  <si>
    <t>Warlock</t>
  </si>
  <si>
    <r>
      <rPr>
        <rFont val="Arial"/>
        <color rgb="FF000000"/>
      </rPr>
      <t xml:space="preserve">陣營：任意守序。
不得習得武器使用（武僧武器）以外的武器使用。（注：武僧武器為單鐮、雙截棍、木棍、十手、手裡劍、破魔椎、無開鋒的劍）
不得習得擅長盔甲。
</t>
    </r>
    <r>
      <rPr>
        <rFont val="Arial"/>
        <b/>
        <color rgb="FF000000"/>
      </rPr>
      <t>武器使用（武僧武器）：等級3。</t>
    </r>
  </si>
  <si>
    <t>創造魔法箭（感知）</t>
  </si>
  <si>
    <t>大多數宗派傳承是密不外傳的，但一些令人尊敬的大師會因材施教，給值得傳授的年輕武僧講解其中的奧妙。
許多宗派都起源於相同的基本點，分流與諸家興旺之長。
只要吻合各自宗派的前置，你可以學習宗派。</t>
  </si>
  <si>
    <t>每等級上升10%成功率。
在你的回合以一個附贈動作，你可以在你的手中創造出一支魔法箭。
這支箭將持續到此輪的結束或它擊中或未命中一個目標。
你可以用一把短弓或長弓發射它。
這支箭是魔法武器，在一次命中中造成額外的1d6點力場傷害。需耗費1SP</t>
  </si>
  <si>
    <t>頑強（戰鬥）</t>
  </si>
  <si>
    <t>散打宗</t>
  </si>
  <si>
    <t xml:space="preserve">
魔法舞者是一種奇特的施法者，她們可以透過特殊的舞蹈來強化法術的力量。她們的魔法很像一般的吟遊詩人與術士，都是在施法之前才需選擇要在法術中附上何種能力。
有些人稱她們為「魔法歌手」（Spellsinger），但是其實她們的特殊能力主要都是透過舞蹈發揮作用。絕大多數的魔法舞者都是術士與吟遊詩人，不過也有一些法師受到吸引而
踏入這個領域；另外，有些神祇的牧師－比如歐格馬（Oghma，知識之神）、密黎爾（Milil，音樂之神）、夏芮絲（Sharess，貓舞女神）有時也會進階成為魔法舞者。絕大多
數的魔法舞者都是女性。魔法舞者時常會加入有各種詩人、歌手、舞者的巡迴表演團到處旅行。由於她們奇特的舞蹈能力甚為引人注目，因此表演團的巡迴機動性恰好可以幫
她們避開許多不必要的麻煩。有些保守的施法者非常厭惡魔法舞者，也有部分社會大眾害怕她們的魔法舞蹈，指責她們是魔鬼的同夥。
</t>
  </si>
  <si>
    <t>神掌門</t>
  </si>
  <si>
    <t>奧法射擊（感知）</t>
  </si>
  <si>
    <t>不殺</t>
  </si>
  <si>
    <t>每等級上升10%成功率。
學會由你選擇的奧法射擊選項。
當你以此特性創造出一支魔法箭時，你可以為該箭矢附加你的秘法射擊的選項之一的效果。</t>
  </si>
  <si>
    <t>咒火使用（感知）</t>
  </si>
  <si>
    <t>咒火是魔網裡一種不成熟的力量。大多數擁有這項天賦的人不是沒有時間就是沒有機會去發展使用它。
那些下功夫練習使用咒火的人都能夠將他們的天賦磨練成一件外行人夢寐以求的擁有不可思議力量的工具。</t>
  </si>
  <si>
    <t>通常武僧的徒手攻擊造成的是正常傷害，也可以選擇造成非致命傷而不必受到任何命中懲罰。
在擒抱時同樣可以選擇造成何種傷害。</t>
  </si>
  <si>
    <r>
      <rPr/>
      <t xml:space="preserve">
無論是用拳頭還是刀兵，散打宗的武僧都是武藝的大師。他們精通與擊退和擊倒敵人，運用氣治療己身，通過深入冥想來杜絕災厄。
</t>
    </r>
    <r>
      <rPr>
        <b/>
      </rPr>
      <t>前置：武器使用（徒手打擊）3級</t>
    </r>
    <r>
      <rPr/>
      <t xml:space="preserve">
</t>
    </r>
  </si>
  <si>
    <t>上述技能皆達到1級 可從以下奧法特性種選擇兩種使用，皆達到2級四個，皆達到3級六個。
附加特性需耗1SP。  有無上到奧法特性的附加是  感知＋奧法射擊等級×10  做檢定。
傷害計算：奧法箭1d6 ＋ 奧法箭等級×1.5 ＋ 奧法特性 ＋ 魔法武器變動值。</t>
  </si>
  <si>
    <t>徒手武術</t>
  </si>
  <si>
    <t>在考慮增強人工武器或天生武器的法術效果時，武僧的徒手攻擊既視為人工武器又視為天生武器。</t>
  </si>
  <si>
    <t>魔能祈喚</t>
  </si>
  <si>
    <t>咒火使用</t>
  </si>
  <si>
    <t>散打技巧</t>
  </si>
  <si>
    <t>表演（舞蹈）：等級3　平衡感：等級1
戰鬥施法：等級1　閃避：等級
靈活移動 ：等級1　 耐久：等級1
施法能力達三環</t>
  </si>
  <si>
    <r>
      <rPr/>
      <t xml:space="preserve">選擇散打宗時，你可以在擊中敵人時操作敵人身體內的氣。當你攻擊命中中敵人時，
你可以花費1SP讓該目標承受下列效果之一：
     </t>
    </r>
    <r>
      <rPr>
        <b/>
      </rPr>
      <t>目標必須進行抗噴吐檢定，失敗會被擊倒。</t>
    </r>
    <r>
      <rPr/>
      <t xml:space="preserve">
     </t>
    </r>
    <r>
      <rPr>
        <b/>
      </rPr>
      <t>目標被擊飛至多此技能等級×10尺。</t>
    </r>
    <r>
      <rPr/>
      <t xml:space="preserve">
     </t>
    </r>
    <r>
      <rPr>
        <b/>
      </rPr>
      <t>目標在此技能等級輪內，你的每次攻擊時，其閃避檢定承受20減值。</t>
    </r>
    <r>
      <rPr/>
      <t xml:space="preserve">
抗噴吐檢定為抗噴吐－此技能等級×10－武器使用（徒手打擊）之技能等級×10。</t>
    </r>
  </si>
  <si>
    <t>魔能知識</t>
  </si>
  <si>
    <t>如來掌法</t>
  </si>
  <si>
    <t>奧法特性</t>
  </si>
  <si>
    <t>吸魔</t>
  </si>
  <si>
    <r>
      <rPr/>
      <t xml:space="preserve">視為具有武器使用（徒手打擊）。
</t>
    </r>
    <r>
      <rPr>
        <b/>
      </rPr>
      <t>傷害計算公式：</t>
    </r>
    <r>
      <rPr/>
      <t>武器本身傷害（1D6）＋力量調整值＋魔法武器所造成之變動值＋如來掌法等級×2＋
離火玄冰功等級×2。
如來掌法與離火玄冰功每多一技能等級，可以多習得1.5式掌法。
注：第一式、第四式、第五式為一般正常近戰攻擊命中檢定相同。
       第二式、第三式、第六式、第七式、第八式、第九式則為感知＋離火玄冰功等級×10進行施放
       檢定。</t>
    </r>
  </si>
  <si>
    <t>對應
咒火使用等級</t>
  </si>
  <si>
    <t>作為一個標準動作，一位咒火使者可以從一件被他觸摸的擁有充能魔法的物品裡吸取能量（包括簡單的藥水和卷軸），
使者可以將吸收的能量轉化為一咒火能量級儲存起來。
一件被吸光的物品將不再含有任何魔法價值（一瓶藥水會變成水，一張卷軸會變成白紙）。
只有擁有多重功效的魔法物品（比如一張包含幾個法術的卷軸）可以被一輪輪的吸收。
物品的持有者可以做一次強韌鑒定（強韌減２０再減此技能等級×１０）來妨止自己手中或身上的物品被吸收。</t>
  </si>
  <si>
    <t>基本專長</t>
  </si>
  <si>
    <t>如果一個魔能祈喚有前置條件，那麽你必須滿足前置條件才能獲得。在你滿足前置的同時，你便可以獲得並使用此魔能祈喚。
每多一環的邪術師環數，可以獲得2格祈喚欄位。
你所持有之祈喚進行祈喚消耗欄位加總，該消耗不得超過自身的祈喚欄上限。
若你想要進行祈喚更換必須耗數天，時間為更動的總祈喚消耗欄位之天數。</t>
  </si>
  <si>
    <t>虛弱箭</t>
  </si>
  <si>
    <t>混元體</t>
  </si>
  <si>
    <t>你將死靈系魔法引入你的箭矢中。
若一個生物被此箭矢擊中，直到你的下個回合，該生物攻擊造成的任何鈍擊、穿刺和揮砍傷害將減半。</t>
  </si>
  <si>
    <t>以一個即時動作，你可以回復（此技能等級＋CON調整值）×D6之HP。
此技能使用次數為此技能等級＋CON調整值。</t>
  </si>
  <si>
    <t>增能</t>
  </si>
  <si>
    <t>每多一技能等追加１０點咒火能量等級。總咒火能量等級為ＣＯＮ（含調整值）＋增能技能等級×１０。</t>
  </si>
  <si>
    <t>離火玄冰功</t>
  </si>
  <si>
    <t>每多一技能等級，自身多具有＋10火抗、＋10冰抗。
如來掌法與離火玄冰功每多一技能等級，可以多習得1.5式掌法。
施放一次第一式掌法需要消耗1SP，第二式掌法需要消耗2SP，第三式掌法需要消耗3SP，依此類推。</t>
  </si>
  <si>
    <t>魔能感知</t>
  </si>
  <si>
    <t>爆裂箭</t>
  </si>
  <si>
    <t>精通徒手打擊</t>
  </si>
  <si>
    <t>你用塑能系的技巧將爆裂的力場能量註入你的箭矢中。
若你以此箭矢擊中一個生物，每個處於其周圍10英尺內的生物受到2d6點力場傷害。</t>
  </si>
  <si>
    <t xml:space="preserve">
武僧的攻擊可以用雙拳，也可以用肘，膝，或腳。
這意味著武僧的徒手攻擊要用到他的兩隻手。
對武僧的徒手攻擊來說，沒有副手攻擊這個概念。
每等級上升10%判定成功率，
若通過檢定武僧可以將其完整的強壯加值加在所有的徒手攻擊上。
你的徒手攻擊基礎傷害以D6進行計算。
</t>
  </si>
  <si>
    <t>咒火能量等級</t>
  </si>
  <si>
    <t>寧神境</t>
  </si>
  <si>
    <t>體質＋1~
體質×2</t>
  </si>
  <si>
    <t>你可以進入一種特殊呼吸，使得周身環繞著和平靈光。
你的抗性豁免增加此技能等級×20加值。
以一個即時動作，你可以回復（此技能等級＋RES調整值）×D4之SP。
此技能使用次數為此技能等級＋RES調整值。</t>
  </si>
  <si>
    <t>使者的眼睛變得異常的明亮。任何人物，魔法物品或魔法效果的接觸都可能使咒火的能量化作無害的亮光爆發出來。
每一天，使者必須做一次強韌鑒定（強韌減３０）失敗則受到1d6的逆火傷害。</t>
  </si>
  <si>
    <t>祈喚名稱</t>
  </si>
  <si>
    <t>如來神掌－基本九式</t>
  </si>
  <si>
    <t>祈喚消耗欄位</t>
  </si>
  <si>
    <t>魔法舞蹈</t>
  </si>
  <si>
    <t>前置條件</t>
  </si>
  <si>
    <t>祈喚效果</t>
  </si>
  <si>
    <t>共通專長</t>
  </si>
  <si>
    <t>心如止水</t>
  </si>
  <si>
    <t>在對抗附魔系法術和效果時在豁免檢定上每增加一技能等級有＋5加值。</t>
  </si>
  <si>
    <r>
      <rPr/>
      <t>魔法舞者可以在施法之前先行跳舞，藉此強化法術的效果。她可以藉由此舞蹈在施展的法術之上，
附加一個（或多個）她所知道的超魔法專長（不過，死靈系與塑能系的法術無法以魔法舞蹈強化）。
當她完成舞蹈後，必須進行表演檢定，檢定方式為：交涉＋表演（舞蹈）等級數×10＋此技能等級數×10－原先
附加此法術之超魔專長所需消耗之SP×5。如果檢定失敗，則該法術將自動失敗；如果檢定成功，
那麼她就可以成功施展施展此一附上超魔法專長的法術，而無須消耗附加此法術超魔專長所需消耗之SP，
並不會增加法術所需之額外法術之法術位消耗。
此外附加魔法舞蹈之法術其施法者等級加上此技能等級。
魔法舞蹈須起舞的時間視她所希望附加的超魔法專長而定，其所需消耗回合為該法術附加之超魔專長
所需消耗之SP。魔法舞者必須在施法之前先耗費足夠的回合數起舞之後，等到下一回合輪到她動作時
才能施法該法術（如果不於起舞結束的下一回合施展法術，則此能力的消果就會消失）。舉例來說，
如果一位魔法舞者想施展「極效」的牛之力量（Bull's Strength），那麼她必須先耗費3個全回合動作
施展魔法舞蹈，然後才能施展該法術（施法視為標準動作）。魔法舞者不能用魔法舞蹈附加「省略手勢」
與「法術瞬發」超魔法專長。
每多一技能等級，則多減去一回合需要起舞的時間，最多減至一回合。
當魔法舞者進行舞蹈時，每回合她都至少必須移動正常移動速度的一半距離，此移動視為魔法舞蹈的一部分。
施展魔法舞蹈會招來機會攻擊，不過她仍然可以進行特技技能檢定以躲過該次攻擊。
魔法舞者每天可以安全地起舞「體質調整值＋魔法舞蹈的技能等級×2」的回合。如果超出此安全回合數，
則之後都必須通過強韌檢定（強韌－當日起舞回合總數×10），不然就會受到2點暫時體質傷害，並陷入「疲倦」
（fatigue）狀態（如果她已經處於疲倦狀態，則會陷入「力竭」</t>
    </r>
    <r>
      <rPr>
        <i/>
        <sz val="8.0"/>
      </rPr>
      <t>exhausted</t>
    </r>
    <r>
      <rPr/>
      <t xml:space="preserve"> 狀態，且無法再進行魔法舞蹈）。
注：被魔法舞蹈附加的法術可以不受自身法術既有效果限制，純粹以施法者等級進行計算。</t>
    </r>
  </si>
  <si>
    <t>折花意境</t>
  </si>
  <si>
    <t>當你在格擋他人的進戰攻擊時，可以進行一次折花判定，若該判定成功你可以立即
迴避此攻擊同時做出一次反擊。（對方擲骰大成功時則無法判定此技能）
與你進戰相互搏殺的敵人，只要他的起始攻擊目標是你則其命中承受此技能等級×20
減值。
折花判定為戰鬥＋此技能等級×10。</t>
  </si>
  <si>
    <t>防護箭</t>
  </si>
  <si>
    <t>哈達之攫</t>
  </si>
  <si>
    <t>你用防護系的魔法，幹擾你敵人的魔法。
被此箭矢擊中的生物直到你下個回合結束，在其進行的下次攻擊檢定中承受劣勢。</t>
  </si>
  <si>
    <t>第一式 佛光初現</t>
  </si>
  <si>
    <t>習得戲法：魔能爆</t>
  </si>
  <si>
    <t>體質×2＋1~
體質×3</t>
  </si>
  <si>
    <t>每回合一次，當你以魔能爆擊中一個生物時，你可以讓此生物直線向你移動自身邪術師環數×5英尺。</t>
  </si>
  <si>
    <t>除了上面的效果外，使者的皮膚會開始發光（就像一支蠟燭）。一次接觸會造成1d4能量級化作光芒。
使者每一小時必須做一次強韌鑒定（強韌減３０）失敗則受到1d6的逆火傷害。</t>
  </si>
  <si>
    <t xml:space="preserve">
對在15英尺＋如來掌法等級×5英尺內的單一目標造成如來掌法等級×1.5×D8之光耀傷害。（射線型）
受到此掌法傷害之人必須向後滑移如來掌法等級×10英尺。
</t>
  </si>
  <si>
    <t>祈喚擴展</t>
  </si>
  <si>
    <t>撥擋飛彈</t>
  </si>
  <si>
    <t xml:space="preserve">穿刺箭 </t>
  </si>
  <si>
    <t>你使用變化系法術將箭矢化為了一道以太飛彈，穿過其目標。
當你以此箭矢攻擊是，它發射出一旦1英尺寬，30英尺長的線形區域。
你用你的秘法箭對處於此線形內的每個生物各進行一次獨立的攻擊。</t>
  </si>
  <si>
    <t>你可以用你的反應撥擋或抓取一個擊中你的遠程武器攻擊。
你進行撥擋判定，如果成功該次傷害減少此技能等級×2＋DEX調整值。
撥擋判定為戰鬥＋此技能等級×10。</t>
  </si>
  <si>
    <t>每多一等級多三格祈喚欄。</t>
  </si>
  <si>
    <t>體質×3＋1~
體質×4</t>
  </si>
  <si>
    <t>除了上面的效果外，使者會像一隻火把一樣發光。他會感到體內像在燃燒一般。
使者每一分鐘都必須做一次強韌鑒定（強韌減３０）失敗將受到1d6的逆火傷害。
一次接觸將使1d6的能量級化作對方圓5英尺內作用的閃光術。</t>
  </si>
  <si>
    <t>暗影宗</t>
  </si>
  <si>
    <t>痛苦衝擊</t>
  </si>
  <si>
    <t>追蹤箭</t>
  </si>
  <si>
    <t>第二式 金頂佛燈</t>
  </si>
  <si>
    <t>使用預言系法術，你讓你的箭矢能追蹤你的目標，這允許箭矢以曲線路徑來搜索其獵物。
以一個動作，選擇一個你在過去一分鐘內見過的生物，並用秘法箭對它進行一次遠程攻擊。
箭矢會在必要時飛過拐角，而此攻擊忽視四分之三掩蔽，半掩蔽，
和因為目標不再視線內或處於遠距離外導致的劣勢。
若目標在武器的射程外，或沒有足夠大的路徑讓箭矢到達目標，則此攻擊自動失敗。
若箭矢擊中了其目標，你會了解到，但你不會了解到目標的位置，除非它處於你的視覺線內。</t>
  </si>
  <si>
    <t>當你施展魔能爆時，你可以將你的魅力調整值加在法術命中後的傷害上。</t>
  </si>
  <si>
    <t xml:space="preserve">
氣凝成佛塔，將自身10英尺＋如來掌法等級×5英尺形成照明空間，並持續如來掌法等級×10分鐘。
佛塔外的他人嘗試碰撞佛塔時會承受如來掌法等級×2×D8之光耀傷害。
在該照明空間內，每輪回復1D8之HP，佛塔HP為（如來掌法等級＋離火玄冰功等級＋CON調整值）×10。
</t>
  </si>
  <si>
    <t>體質×4＋1~
體質×5</t>
  </si>
  <si>
    <t>除了上面的效果外，使者會對方圓20英尺發散熱量，他將覺得痛苦無比（視作無害的心智魔法；做精神減４０）。
使者每一輪都必須做一次強韌鑒定。</t>
  </si>
  <si>
    <t>輕身墜</t>
  </si>
  <si>
    <t>當你要承受墜地傷害時，你可以用你的反應將傷害減少。
墜地時傷害減少（此技能等級＋DEX調整值）×D6的傷害。</t>
  </si>
  <si>
    <t>玄奧祕法</t>
  </si>
  <si>
    <t>陰影箭</t>
  </si>
  <si>
    <t>你在箭矢中註入幻術系魔法，讓它用糾纏的陰影遮擋你敵人的視野。
直到你的下個回合結束，被此箭矢擊中的目標不能看見遠於30英尺外的事物。</t>
  </si>
  <si>
    <t>每增加一技能等級，可以從該1.5環數中選取一個魔導士的法術，你無需消耗法術位即可施展秘法。
注：該法術仍需要消耗SP，此專長無限制使用次數，但無法附加超魔專長。</t>
  </si>
  <si>
    <t>注：不論多少使者儲存了多少能量，他每一輪只能自由使用和他體質數同樣多的能量級。
注：天生免手勢、咒文，但無法與超魔專長疊算。
注：咒火能量可以使用SP×0.5來轉換。</t>
  </si>
  <si>
    <r>
      <rPr/>
      <t xml:space="preserve">
暗影宗的武僧追尋隱匿和遁術之道。這些武僧也可以被稱為忍者或影舞者，普遍作為間諜和刺客生活。
基本上忍者宗派都是家族傳承，通過服侍與一個更大的家族來使得家族存續，使得秘法和任務得以保留。
其它宗派則是如同盜賊工會一般，為貴族、富商和主顧服務。無論指令是什麼，這一宗派的首領都要求下屬無條件的服從。
</t>
    </r>
    <r>
      <rPr>
        <b/>
      </rPr>
      <t>前置：武器使用（單鐮、雙截棍、十手、手裡劍等奇門兵器）三級</t>
    </r>
    <r>
      <rPr/>
      <t xml:space="preserve">
</t>
    </r>
  </si>
  <si>
    <t>魔能光束</t>
  </si>
  <si>
    <t>當你施展魔能爆時，它的射程為增加環數×40英尺。</t>
  </si>
  <si>
    <t>第三式 佛動山河</t>
  </si>
  <si>
    <t>纏繞箭</t>
  </si>
  <si>
    <t>當此箭矢擊中其目標時，咒法系魔法會在目標身邊創造出糾纏的荊刺灌木，纏繞目標。
被此箭矢擊中的目標在速度上承受－10減值，若其未通過傳送移動了1英尺或更遠，會受到2d6點傷害。
目標或任何能接觸到它的生物可以用它的動作來嘗試移除灌木。
這需要一次成功的DC10的力量檢定。否則，灌木會持續1分鐘。</t>
  </si>
  <si>
    <t>將氣凝結後，神掌從天而降，以10英尺＋如來掌法等級×5英尺其中一目標點造成範圍傷害。
該範圍內承受傷害者進行強韌－如來掌法等級×15之檢定，若有過則傷害減半並以目標中心點向外滑移15英尺；沒過
立刻暈眩一輪。
範圍內傷害為（如來掌法等級×1.5＋STR調整值）×D8之物理傷害。</t>
  </si>
  <si>
    <t>爆焰（感知）</t>
  </si>
  <si>
    <t>契約之賜</t>
  </si>
  <si>
    <t>鬥氣擊</t>
  </si>
  <si>
    <t>武僧的徒手攻擊中灌注著氣。
當你的近戰攻擊命中敵方時，可以將該最多技能等級之對應SP轉換成2D6物理傷害</t>
  </si>
  <si>
    <t>可以釋放儲存在身體內的魔法力量。每等級能量會造成以施法者為中心15英尺內的所有人受到1d6的傷害。
如果釋放的法術力量大於施法者體質加值，那麼會對咒火使者造成（法術等級－體質加值－技能等級）d4的傷害。
每多一技能等級，影響範圍追加五英尺。</t>
  </si>
  <si>
    <t>影之技藝</t>
  </si>
  <si>
    <t>你可以複製某些特定法術的效果。用一個動作，你可以消耗２點SP施放黑暗、
行蹤無跡、靜默或黑暗視覺，並且無需材料構材。
此技能使用次數為此技能等級＋SKI調整值。</t>
  </si>
  <si>
    <t>斥力沖擊</t>
  </si>
  <si>
    <t>第四式 佛問迦藍</t>
  </si>
  <si>
    <t>當你施展魔能爆命中一個生物時，你可以把它在一條直線上推離你邪術師環數×5英尺。</t>
  </si>
  <si>
    <t xml:space="preserve">誤導箭 </t>
  </si>
  <si>
    <t>你的惑控系魔法讓箭矢臨時性的誤導其目標。
選擇處於目標30英尺內的一個你的盟友。
若此箭矢擊中目標，目標直到你的下個回合無法攻擊被選定的盟友，
或將該盟友設定於一個有害的效果區域之中。
若目標免疫魅惑狀態，該目標也會忽略此效果。
若被選定的盟友對該目標造成了任何傷害，此效果也會結束。</t>
  </si>
  <si>
    <t xml:space="preserve">
對鄰近的同一敵人造成如來掌法等級次數的基本掌法傷害（基本前置中的如來掌法），需分次進行攻擊判定
（每多進行一次攻擊，命中需減少15）。
</t>
  </si>
  <si>
    <t>強化醫療（感知）</t>
  </si>
  <si>
    <t>極限反射閃避</t>
  </si>
  <si>
    <t xml:space="preserve">
每等級上升10%判定成功率。
有些攻擊效果若通過抗噴吐檢定可以減少一半傷害。
如果武僧遭到此類攻擊，在通過此技能檢定後他再減少一半傷害。
（若為全範圍無死角的攻擊則無法進行此技能檢定，無助狀態下也不能進行
反射閃避。）
</t>
  </si>
  <si>
    <t>咒火使者可以釋放體內的能量級進行接觸醫療。每一能量級可以醫療1d4＋1點生命值。最多施放等級為此技能等×2。</t>
  </si>
  <si>
    <t>你的宗主授予你一件契約作為你忠誠服務宗主的回饋。</t>
  </si>
  <si>
    <t>怠惰之槍</t>
  </si>
  <si>
    <t>暗影步</t>
  </si>
  <si>
    <t>你具有黑暗視覺；獲得在陰影中漫步的能力。
當你處於微光或黑暗中，你可以用即時動作傳送至多此技能等級×20英尺到另一個
可見的未被佔用的同樣處於微光或黑暗中的區域。
然後直到你的本回合結束前，你的第一次近戰攻擊具有此技能等級×20之命中加值。</t>
  </si>
  <si>
    <t>每回合一次，當你以魔能爆擊中一個生物時，你可以降低目標動自身邪術師環數×5英尺的速度，
直到你的下個回合結束。</t>
  </si>
  <si>
    <t>注目之舞</t>
  </si>
  <si>
    <t>每日可以使用此技能等級×2之次數，魔法舞者可以藉由特殊舞蹈施展「注目術」（Enthrall）。此能力的效果與
「注目術」相同，但無「語言」法術成分，而改以舞蹈作為其「姿勢」成分。此特殊舞蹈的豁免難度為
【抗控制－魔法舞蹈技能等級×10－魅力調整值×5－此技能等級×10】，而且，只要她持續舞蹈就能維持效果
（視為一般魔法舞蹈）。</t>
  </si>
  <si>
    <t>第五式 迎佛西天</t>
  </si>
  <si>
    <t>自身向前多滑移如來掌法等級×5英尺距離，對前方單一敵人進行掌法攻擊並追加如來掌法等級×D8物理傷害。</t>
  </si>
  <si>
    <t>鎖鏈魔契</t>
  </si>
  <si>
    <t>專攻武器（咒火）
（感知）</t>
  </si>
  <si>
    <t>快速移動</t>
  </si>
  <si>
    <t>你獲得魔寵，從而選擇召喚一個普通的生物，或是下列特殊生物之一：小魔鬼、偽龍、誇賽魔、或小妖精。
另外，當你使用攻擊動作時，你可以放棄你所有攻擊中的一次攻擊，使你的魔寵自己進行一次攻擊。
每多一技能等級你的魔寵增加10點HP與SP。</t>
  </si>
  <si>
    <t>每多一技能等級咒火攻擊檢定時＋5加值，並追加1d6傷害骰或是1d4調整值。</t>
  </si>
  <si>
    <t>每等級上升則DEX加一。</t>
  </si>
  <si>
    <t>暗影斗篷</t>
  </si>
  <si>
    <t>反射閃避</t>
  </si>
  <si>
    <t>欺瞞話術</t>
  </si>
  <si>
    <t>你習得如何化身為影。當你處於微光或黑暗中，你可以用即時動作變為隱形。你在
進行攻擊、施法、進入明亮區域後會脫離隱形。
當你處於隱形時你的閃避與命中獲得此技能等級×20之加值。</t>
  </si>
  <si>
    <t>魔法舞者獲得反射閃避的能力，有些攻擊效果如通過反射檢定仍會造成一半傷害（如：火球術），
此時若她通過此技能檢定則完全不會受傷。只有當她穿著輕型盔甲或是不穿盔甲時才能使用此能力。
技能檢定為戰鬥＋此技能等級×10。</t>
  </si>
  <si>
    <t>一環
交涉達50以上</t>
  </si>
  <si>
    <t>進行唬騙檢定時增加20加值。</t>
  </si>
  <si>
    <t>第六式 佛光普照</t>
  </si>
  <si>
    <t>火焰風（感知）</t>
  </si>
  <si>
    <t xml:space="preserve">
以自身為中心，將氣散射成光，造成如來掌法等級×10英尺爆發範圍的傷害。
該範圍內承受傷害者進行抗噴吐－如來掌法等級×15之檢定，若有過則傷害減半，若沒過立刻目盲如來掌法等級之輪數。
範圍內傷害為如來掌法等級×2×D6之光耀傷害，傷害穿透10光耀抗性。
</t>
  </si>
  <si>
    <t>將咒火化作一股針對單體的火焰風。這視為一個即時動作。
他必須通過強韌鑒定（雷同施法檢定）。
這將視作一種射線類法術。火焰風會造成每能量級1d6的傷害。
檢定為強韌＋此技能等級×10－（總傷害骰數/3）×10</t>
  </si>
  <si>
    <t>鋒刃魔契</t>
  </si>
  <si>
    <t>疾風連擊</t>
  </si>
  <si>
    <t>困惑之舞</t>
  </si>
  <si>
    <t xml:space="preserve">
當空手時，武僧可以進行疾風連擊。
多一技能等級則可以多用空手攻擊一次，每次的攻擊檢定皆受減值（第二次－10、
第三次－20、第四次－30以此類推）。
對抗每次空手的傷害減免與其他抗力與命中檢定都要分別計算。
</t>
  </si>
  <si>
    <t>你可以用一個動作在你空著的手中創造一把契約近戰武器。你可以在每次創造契約近戰武器的時候選擇它的形態。
你使用它時視為熟練此武器。（獲得武器使用技能等級×2）
在對抗作用於非魔法的攻擊與傷害的抗力和免疫時，此武器被視為魔法武器。
如果你的契約武器持續1分鐘或更長時間中距離你超過5英尺，那麼你的契約武器就會消散。
如果在你再次創造契約武器、你解除契約武器（不需要動作）或你死了的情況下，契約武器也會消散。
你可以通過一個特殊的儀式把你持有的魔法武器變成契約武器。完成這個儀式需要歷時1個小時的過程，
儀式可以在短休息時完成。你可以解除武器，將其移動到一個異次元空間之中，並且每當你創造契約武器之後它就會
出現。你不能用這種方式影響神器或智慧武器。
如果你死了、你花費1個小時對另外一把武器舉行了儀式、或是你通過1個小時的儀式打破了契約，
那麼該武器便不再是你的契約武器。如果在它處於異次元空間時你打破契約，那麼該武器將會出現在你的腳邊。
每多一技能等級，當你的契約武器命中時增加1點傷害加值。</t>
  </si>
  <si>
    <t>每日可以使用此技能等級×2之次數，魔法舞者可以藉由特殊舞蹈讓周圍的生物陷入困惑。
困惑之舞需耗費一回合（視為一般魔法舞蹈），之後舞者周圍10英尺＋此技能等級×5英尺的生物都必須進行
【抗控制－魔法舞蹈技能等級×10－魅力調整值×5－此技能等級×10】的意志檢定，否則就會陷入困惑
（效果與「困惑術」同），持續時間為魔法舞蹈等級＋此技能等級×2回合。</t>
  </si>
  <si>
    <t>幽影一斬</t>
  </si>
  <si>
    <t>當你處於隱形時，你的爆擊範圍＋20、DEX加二，且當你命中敵人時可以追加
一次攻擊，且你命中敵人時額外獲得此技能等級×5＋SKI調整值之傷害。</t>
  </si>
  <si>
    <t>迅焰風（感知）</t>
  </si>
  <si>
    <t>暗影鎧甲</t>
  </si>
  <si>
    <t>咒火使者可以釋放多股火焰風，每多一技能等多分裂一次。
如果要攻擊不同的目標，除了第一股迅焰風，其餘的將受到處罰（第一股－0，第二股－10，第三股－20）。</t>
  </si>
  <si>
    <t>第七式 天佛降世</t>
  </si>
  <si>
    <t>你可以對自己隨意施展法師護甲，並且無需支付法術位和材料成分。
注：該法術仍需要消耗SP，此祈喚使用次數為自身邪術師環數。</t>
  </si>
  <si>
    <t>睡眠之舞</t>
  </si>
  <si>
    <t xml:space="preserve">
於射程50英尺＋如來掌法等級×5英尺，以一點做為中心形成半徑20英尺＋如來掌法等級×5英尺的天佛降世範圍。
造成（如來掌法等級×2＋CON調整值）D8的光耀傷害，並天佛降世範圍形成光焰區，該區域的持續時間為如來掌法
等級的分鐘數。
處在光焰區內的目標每輪承受2D6的光耀傷害與火焰傷害，且每輪需進行如來掌法等級×15-CON調整值×5的強韌檢定，
若失敗，則處於此範圍內生物的光耀抗性－10。
</t>
  </si>
  <si>
    <t>每日可以使用此技能等級×2之次數，魔法舞者可以藉由特殊舞蹈讓周圍的生物陷入睡眠。
睡眠之舞需耗費一回合（視為一般魔法舞蹈），之後舞者周圍20英尺＋此技能等級×10英尺的生物都必須進行
【抗控制－魔法舞蹈技能等級×10－魅力調整值×5－此技能等級×10】的檢定，否則就會陷入沉睡
（效果與「睡眠術」同），持續時間為每魔法舞蹈等級＋此技能等級×2分鐘。</t>
  </si>
  <si>
    <t>遁術</t>
  </si>
  <si>
    <t>書卷魔契</t>
  </si>
  <si>
    <t>加強吸魔（感知）</t>
  </si>
  <si>
    <t xml:space="preserve">
武僧可以如魔法般的在空間內瞬移，就像使用次元門法術一樣。
一日使用次數為此技能等級。
他的施法者等級為此技能等級×4。（非即時動作）
</t>
  </si>
  <si>
    <t>使者可以被他觸摸的擁有永久魔法效果的物品中吸取能量，這視為一個標準動作。
被吸後的物品（比如速度之靴）將在24小時內失去效果。
咒火使者會獲得魔法物品加值一半加上此技能等級×5的咒火能量級。
物品持有者可以做一次強韌鑒定（強韌減30再減此技能等級×10）來妨止自己手中或身上的物品被吸取。
被吸的物品仍然視為魔法物品。轉一遠程武器耗一級咒火能量。</t>
  </si>
  <si>
    <t>你的宗主賜予你一本名為《影之書》的魔法書。當你獲得這個能力時，你可以從任何法術列表中選擇3個戲法。
當這本書在你身上時，你可以隨意施展這些戲法。這些戲法不計入你的已知戲法數量。
如果你失去了你的影之書，那麼你可以通過1個小時的儀式從你的宗主處獲得一個替代品。
儀式可以在短休息或長休息期間完成，並且它會摧毀之前的書卷。當你死亡時，這本書也會化為灰燼。
每多一技能等級，可以多選擇一個戲法。</t>
  </si>
  <si>
    <t>永亡宗</t>
  </si>
  <si>
    <t>共舞</t>
  </si>
  <si>
    <t>魔法舞者可以與他人共舞以進行魔法舞蹈。與她的舞伴也必須耗費相同的回合數進行魔法舞蹈，
然後作舞蹈表演技能檢定。舞伴的表演檢定改為交涉＋此技能等級×10。共舞的雙法施展的法術具有
法術融合的效果，且無須進行融合施法檢定。此外共舞雙方的法術之施法者等級加上此技能等級×2。
注：被共舞附加的法術可以不受自身法術既有效果限制，純粹以施法者等級進行計算。
舞者只能與一個舞伴共舞。</t>
  </si>
  <si>
    <t>野獸之語</t>
  </si>
  <si>
    <t>第八式 佛法無邊</t>
  </si>
  <si>
    <t>你可以隨意施展動物交談術，並且無需支付法術位。
注：該法術仍需要消耗SP，此祈喚使用次數為自身邪術師環數。</t>
  </si>
  <si>
    <t>以自身為中心形成半徑10英尺＋如來掌法等級×5英尺的佛光範圍。
在範圍內的盟友其物抗＋10、法抗＋10。
範圍內的不死生物、邪惡生物每輪承受如來掌法等級×2×D8的光耀傷害，並受到目盲效果直到佛法無邊持續時間結束。
範圍內的敵對生物承受10點光耀抗性減值。
佛法無邊持續時間為如來掌法等級之輪數。</t>
  </si>
  <si>
    <t>偏轉（感知）</t>
  </si>
  <si>
    <t>咒火使者可以使遠端武器失效。
這視為一個即時動作。他必須通過強韌加上此技能等級與敵人進行對抗。如果成功，遠端武器就會從天空落下。</t>
  </si>
  <si>
    <t>天魔舞步</t>
  </si>
  <si>
    <t>金剛魂</t>
  </si>
  <si>
    <t>符之魔契</t>
  </si>
  <si>
    <t>每日使用時間為此技能等級×5回合內，在進行魔法舞蹈時可以立即啟用。
啟用技能的時間內，你的魅力獲得此技能等級×3之加值。此外當你進行戰鬥、運動、交涉檢定時，
你獲得此技能等級×20之加值。
啟用技能的時間內，你的敵人對你進行近戰、遠程或是法術攻擊時，其判定檢定需減去此技能等級×20之減值。</t>
  </si>
  <si>
    <t>以一個立即動作啟動，你被金剛法相所包覆。
在該技能等級×分鐘內，你獲得10點物抗、10點法抗。
所有抗性檢定每等級＋5加值。</t>
  </si>
  <si>
    <t>你的宗主賜予你一個護身符，一個當需要的時候可以幫助佩戴者的護身符。
當你進行抗性豁免時增加此技能等級×5的加值。
這一能力可使用的次數等於你的邪術師環數，且所有已消耗的次數將會在你完成一次長休之後全部恢復。
如果你弄丟了護身符，你可以進行一個1小時的儀式從你的宗主那裡得到一個替代品。
這一儀式可以在一個短休或一個長休過程中完成，且它將會破壞之前的護身符。護身符將會在你死亡時消散為灰塵。</t>
  </si>
  <si>
    <t>飛翔（感知）
【咒火戰鬥機】</t>
  </si>
  <si>
    <t>使者可以花費咒火能量級進行飛行（視做飛行術），每一能量級可以另使者飛行技能等級×2分鐘。
飛行的使者會留下一道持續一輪的明顯可見的光痕。</t>
  </si>
  <si>
    <r>
      <rPr/>
      <t xml:space="preserve">
永亡宗的武僧迷醉於死亡的結構和意義。
他們拘束生物並用精心準備的實驗去捕捉，記錄，理解他們死亡的瞬間。
他們用這些知識去指導他們的武術，從而產生了致命的戰鬥風格。
</t>
    </r>
    <r>
      <rPr>
        <b/>
      </rPr>
      <t>前置：急救三級、辨識法術一級</t>
    </r>
    <r>
      <rPr/>
      <t xml:space="preserve">
</t>
    </r>
  </si>
  <si>
    <t>千面之臉</t>
  </si>
  <si>
    <t>你可以隨意施展易容術，並且無需支付法術位。
注：該法術仍需要消耗SP，此專長使用次數為自身邪術師環數。</t>
  </si>
  <si>
    <t>第九式 萬佛朝宗</t>
  </si>
  <si>
    <t>咒火風爆（感知）</t>
  </si>
  <si>
    <t>使者可以在任何情況下釋放咒火風暴。風暴會對20＋每等級×10英尺內的所有生物造成每能量級1d8＋技能等級×2的傷害。
檢定為強韌＋此技能等級×10－（總傷害骰數/3）×10</t>
  </si>
  <si>
    <t>將氣凝聚成佛像，以自身為中心半徑50英尺＋如來掌法等級×5英尺的範圍內所有你認定的敵人，
立刻承受（如來掌法等級×2＋CON調整值）×D10之光耀傷害。
同時可以將敵人向中心強制移動，其移動格數為如來掌法等級×10英尺。</t>
  </si>
  <si>
    <t>咒火皇冠（感知）</t>
  </si>
  <si>
    <t>不朽身</t>
  </si>
  <si>
    <t>咒火使者需要花費10個能量級來使用王者之火。使用此能力時，使者的頭上會出現一道咒火光環，光環發出的光輝和晝明術的效果一樣。
除了獲得每等級＋3物抗，所有攻擊咒火使者的普通武器都將被熔成鐵水（在造成傷害以後，如果有的話）。
王者之火同時還將賦予使者每等級8法抗。維持輪數為此技能等級×4。</t>
  </si>
  <si>
    <t>至高妖精</t>
  </si>
  <si>
    <t>你不再受衰老的弊病所害，你無法被魔法變老，但依然會因為壽命所限而去世。
你不再需要食物和飲水，壽命上限增加此技能等級×50年。
你的CON＋1。</t>
  </si>
  <si>
    <t>往生咒</t>
  </si>
  <si>
    <t>你對死亡的研究使你能在臨近的生物逝去前抽取他們的生命力。
當你使一個此技能等級×5英尺距離內的生物生命值下降到0點時，你得到的（感知調
整值＋此技能等級）×D10的臨時生命值。
該臨時生命不得超過目標生物之HP上限。
你的暗蝕抗性增加此技能等級×5。</t>
  </si>
  <si>
    <t>魔鬼之眼</t>
  </si>
  <si>
    <t>你在黑暗之中擁有環數×40英尺的視野距離，無論這是魔法黑暗還是非魔法黑暗。</t>
  </si>
  <si>
    <t>空靈體</t>
  </si>
  <si>
    <t>每日使用次數為此技能等級，每次使用可持續技能等級×1回合。
持續時間內，你對除力場傷害外所有傷害都具有此技能等級×3點抗性，且你的
攻擊具有光能特性。</t>
  </si>
  <si>
    <t xml:space="preserve">
你的宗主是一位妖精領主或女領主，一位守護著在凡人種族出現前就早已被遺忘的秘密的傳說存在。
這些存在的行為往往是難以理解的，有時甚至不可理喻，這些行動一般都與尋求更加強大的魔力、或是渴望對久遠的仇怨施以報復有關。
這類存在包括霜凍親王、空暗女王、薄暮議長、仲夏女王緹坦尼亞和她的丈夫蒼翠之王奧伯龍、愚王希爾薩姆、以及古老的鬼婆們。
你的邪術師環數須大於你的進階契約專長難度才輔合前置要求。
</t>
  </si>
  <si>
    <t>索命鐮</t>
  </si>
  <si>
    <t>你可以展現出你靈魂本質中的死亡陰影，使周圍的人感到驚懼和恐慌。
當你攻擊命中敵人時需進行強韌檢定，若失敗則該目標失去此技能等級之CON。
若成功則追加（此技能等級＋RES調整值）×D6之暗蝕傷害。
強韌檢定為強韌－此技能等級×20－RES調整值×10。</t>
  </si>
  <si>
    <t>符文師之眼</t>
  </si>
  <si>
    <t>你可以對自己隨意施展通曉語言，並且無需支付法術位和材料成分。
注：該法術仍需要消耗SP，此祈喚使用次數為自身邪術師環數。</t>
  </si>
  <si>
    <t>超凡體</t>
  </si>
  <si>
    <t>妖精儀態</t>
  </si>
  <si>
    <t>只有要SP沒有歸零，你每2輪回復1D6SP，同時你免疫疾病和毒素。
每日使用次數為此技能等級，每次使用可持續技能等級×1回合。
持續時間內，你具有所有傷害類別之此技能等級×3的抗性，你能將最多為此技能等
級＋CON調整值的SP轉化為氣勁灌注在攻擊中，每點SP可以造成1D6物理傷害。</t>
  </si>
  <si>
    <t>每等級多兩次使用次數。你的宗主授予你如同妖精一般魅惑和威嚇他人的能力。使用一個主要動作，
你可以讓你周圍每等級10英尺立方區域內的所有生物做一個抗控制豁免檢定來對抗你的法術豁免（抗控制－此技能
等級×10-CHA調整值×5），豁免失敗的生物直到你的下個回合結束都會被你魅惑或因你陷入恐慌（自行選擇）。
當你耗完了此能力後，直到完成一次長休息或短休息之前你都不能再次使用此能力。
你的CHA＋1。</t>
  </si>
  <si>
    <t>握生死</t>
  </si>
  <si>
    <t>你對死亡的熟悉使你可以避過它的抓捕。
你的RES＋1。
當你HP或是SP歸零時不會昏迷，你的死亡HP為－20－此技能等級×15。
當你使一個此技能等級×10英尺距離內的生物生命值下降到0點時，將該目標之所殘
餘之SP全數歸於自己。
一日一次，當你HP歸零時可以立即回復自身最大HP一半之數值＋此技能等級×D10
之HP。</t>
  </si>
  <si>
    <t>煉獄精力</t>
  </si>
  <si>
    <t>你可以將虛假生命作為1環法術隨意對自己施放，並且無需支付法術位和材料成分。
注：該法術仍需要消耗SP，此祈喚使用次數為自身邪術師環數。</t>
  </si>
  <si>
    <t>滲透勁</t>
  </si>
  <si>
    <t>霧遁</t>
  </si>
  <si>
    <t>武僧能在其他生物體內製造致命的震動。
你的攻擊爆擊範圍每等擊增加5%。
當武僧使用滲透勁時需事先聲明，若該下爆擊並將敵人生命打到需要進行致死判定
或是HP跌至0以下，則瞬間將其擊殺。
滲透勁對構造生物，泥狀生物，植物生物，不死生物，以及其他免疫重擊的生物無效。
除此之外，只要武僧成功的擊打到對方並且造成了傷害，那麼滲透勁就成功了。
這之後武僧可以在一定天數內嘗試殺死對方，該時間期限天數為此技能等級×2。
要做殺死對方，武僧只需要用意念讓對方死即可（自由動作），
如果對方沒有通過強韌檢定（強韌－此技能等擊×15），則立即死亡。
如果該豁免檢定獲得成功，對方將不會再因這次滲透勁而受到傷害，
但是他依然可能被之後其他滲透勁攻擊所傷。</t>
  </si>
  <si>
    <t>使用次數為此技能等級＋CHA調整值。在受到傷害時你可以在一團迷霧中消失無蹤。
每當你受到傷害時，你可以使用你的反應動作隱形並傳送到每等級×30英尺內並處於你視線范圍中的任何沒有被佔
據的空間。
直到你的下個回合開始，或是你攻擊或施法之前，你仍然保持隱形。
當你耗完了此能力後，直到完成一次長休息或短休息之前你都不能再次使用此能力。</t>
  </si>
  <si>
    <t>遠古奧秘卷冊</t>
  </si>
  <si>
    <t>長眠觸</t>
  </si>
  <si>
    <t>當你攻擊命中敵人時需進行強韌檢定，若失敗則該目標失去此技能等級×2之CON。
若成功則每輪承受2D10暗蝕傷害，直到離開你此技能等級×50英尺以上。
曾被你使用該技能命中之敵人其全抗性豁免檢定承受此技能等×20之減值。
注：被此技能影響之目標只要脫離你此技能等級×50英尺以上，便不用承受此技能之
負面效果，除非再次被此技能擊中。</t>
  </si>
  <si>
    <t>你可以從任何法術列表中選擇2個1環法術。所選法術會出現在影之書中，並且這些法術不計入你的已知法術數量。
只要影之書在你的手中，你便可以施展所選的儀式法術。你不能通過除了持有影之書以外的方式施展這些法術，
除非你已經通過其他方式習得了這些法術。
在冒險之中，你可以添加其他法術到你的影之書之中。當你發現一個這樣的法術時，如果該法術的環數
等於或低於你魔導士等級的一半（向下取整）並且你能抽出時間抄錄此法術時，你便可以把此法術添加進影之書。
抄錄法術每環都需要花費額外2小時和50金幣的珍惜墨水。</t>
  </si>
  <si>
    <t>斗轉星移</t>
  </si>
  <si>
    <t>醉拳宗</t>
  </si>
  <si>
    <t>你的宗主教會了你如何通過逆轉你的敵人所施展的影響心靈的魔法對付他們自身。
你現在免疫魅惑，當其他生物試圖魅惑你時，你可以使用你的反應動作把其逆施給該生物。
該生物必須做一個抗控制豁免檢定對抗你的法術豁免（抗控制－此技能等級×20-CHA調整×5），如果失敗，他會被你魅惑1分鐘。
這個效果會在其受到任何傷害時終止。你所能免疫與反制的魅惑法術為此技能等級×1.5。
你的惑控系法術進行施法檢定時增加此技能等級×10。</t>
  </si>
  <si>
    <t>迷霧幻影</t>
  </si>
  <si>
    <t>你可以施展無聲幻影，並且無需支付法術位和材料成分。
注：該法術仍需要消耗SP，此祈喚使用次數為自身邪術師環數。</t>
  </si>
  <si>
    <r>
      <rPr/>
      <t xml:space="preserve">
 醉拳宗的導師教導其學徒跟隨醉漢古怪且不可預測的行為來進行移動。
一個醉拳大師總是搖搖晃晃、蹣跚搖擺著他的腳，表演出一個不盡人意，看似無能的戰鬥者。 然而他們飄忽不定的跌撞通
常掩蓋了一個精心執行的阻擋，招架，推進，攻擊和撤退，所有一切組合成完美的舞蹈。
    醉拳大師常常喜歡裝瘋賣傻，為沮喪者帶來歡樂，或對傲慢者表現出謙卑，但當他們加入戰鬥時，醉拳大師或許會是一個
令人發狂的，狡詐的敵人。
</t>
    </r>
    <r>
      <rPr>
        <b/>
      </rPr>
      <t>前置：武器使用（徒手打擊）3級、抗毒達90以上。</t>
    </r>
    <r>
      <rPr/>
      <t xml:space="preserve">
</t>
    </r>
  </si>
  <si>
    <t>黑暗迷霧</t>
  </si>
  <si>
    <t>醉拳法門</t>
  </si>
  <si>
    <t>使用次數為此技能等級＋CHA調整值。你可以使一個生物陷入一種虛幻的領域。
使用一個動作，你可以選擇一個每等級×30英尺內並處於你視線范圍中的生物。
他必須做一個抗控制豁免檢定對抗你的法術豁免（抗控制－每等級×20-CHA調整值×5）。如果豁免失敗，
那麼他會被你魅惑或因你陷入恐慌（自行選擇）1分鐘或直到你的專注被打斷（如同你專注於一個法術）。
如果該生物受到傷害，那麼此效果提前結束。
直到幻象結束前，該生物都會以為自己迷失在了一個迷霧領域之中，它的外觀取決於你的選擇。
該生物只能聽和看到自身、你、以及幻象。
當你耗完了此能力後，直到完成一次長休息或短休息之前你都不能使用此技能。
你的惑控系法術豁免難度增加此技能等級×20加值。</t>
  </si>
  <si>
    <t>每當你使用疾風連擊時，該次攻擊完對手後能立即移動此技能等級×5英尺，且不觸
發藉機攻擊。</t>
  </si>
  <si>
    <t>命運竊賊</t>
  </si>
  <si>
    <t>微醺搖擺</t>
  </si>
  <si>
    <t>你可以使用你的魔導士法術位施展一次災禍術。但是直到完成一次長休息之前你都不能再次施展。</t>
  </si>
  <si>
    <r>
      <rPr/>
      <t xml:space="preserve">你可以突然地以搖擺的方式作出移動（處於此狀態時移動力減半）。
你將獲得以下好處：
</t>
    </r>
    <r>
      <rPr>
        <b/>
      </rPr>
      <t>鯉魚打挺：</t>
    </r>
    <r>
      <rPr/>
      <t xml:space="preserve">當你倒地時，你可以花費5英尺移動力起身而不是一半的移動力。
</t>
    </r>
    <r>
      <rPr>
        <b/>
      </rPr>
      <t>醉翁步伐：</t>
    </r>
    <r>
      <rPr/>
      <t xml:space="preserve">當你進行搖擺移動時，不會觸發藉機攻擊、且閃避檢定獲得此技能
                  等級×10加值。
</t>
    </r>
    <r>
      <rPr>
        <b/>
      </rPr>
      <t>借力打力：</t>
    </r>
    <r>
      <rPr/>
      <t>當一個生物對你的一次近戰攻擊失手時，你可以進行戰鬥＋此技能
                  等級×10判定，若成功則可以立即反擊。</t>
    </r>
  </si>
  <si>
    <t>邪魔</t>
  </si>
  <si>
    <t>醉漢機運</t>
  </si>
  <si>
    <t>你似乎總是能在最正確的時刻獲得機運的反彈。
當你進行豁免檢定時若失敗則可以立即重擲檢定，但必須接受此次檢定結果。
此技能使用次數為此技能等級×2。</t>
  </si>
  <si>
    <t>酒瘋沈醉</t>
  </si>
  <si>
    <t>當你進行疾風連擊時，若攻擊命中失敗則可以進行技能等級×10＋RES判定，若成功
則可以重擲此次命中。
每次的疾風連擊獲得此技能等級次數降值懲罰豁免。（等級一則疾風連擊第二次攻擊
無減值、第三次－10、第四次－20...以此類推）</t>
  </si>
  <si>
    <t xml:space="preserve">魔能意志 </t>
  </si>
  <si>
    <t>你在強韌免檢定上增加20加值。</t>
  </si>
  <si>
    <t>​劍宗</t>
  </si>
  <si>
    <r>
      <rPr/>
      <t xml:space="preserve">
研習劍聖之道的武僧沈浸於器械訓練，達到了「武器就是身體的延伸」這一境界。
在研習劍術的基礎上，這一流派也同時涉獵諸多不同的武器。
器械之於劍聖，就如同畫筆之於畫家、筆墨之於文人。劍聖將其視為用來展現武道之美麗優雅的工具。
這一信條使得劍聖成為了蓋世無雙的武者，但與此同時也受縛於熱情奉獻和刻苦專研。
</t>
    </r>
    <r>
      <rPr>
        <b/>
      </rPr>
      <t xml:space="preserve">前置：武器使用（未開鋒單手武器）三級、專業（繪畫、書法）一級
</t>
    </r>
  </si>
  <si>
    <t xml:space="preserve">
你與某些下層位面的邪魔結締了契約，這些存在抱有邪惡的企圖，不管你自己本身的意願是否與之相符。
這些存在追求著世間萬物的墮落與毀滅，最終，你自己也將因此而毀滅。
那些強大到足以與凡人結締契約的邪魔中有狄摩高根、奧庫斯、弗拉茲厄魯和巴菲門特這樣的惡魔領主。
阿斯摩蒂爾斯、迪斯帕特、墨菲斯托費利斯和貝利亞這樣的大魔鬼。
還包括深獄煉魔、巴洛炎魔這種強大存在；甚至還有著尤格羅斯魔與其他邪魔之王。
你的邪術師環數須大於你的進階契約專長難度才輔合前置要求。
</t>
  </si>
  <si>
    <t>劍道之途</t>
  </si>
  <si>
    <t>如果你持握一把劍，當你此回合用劍攻擊過，你下回合的迴避可以增加起技能
等級×10加值。
你的繪畫與書法可以改用操作＋此技能等級×20進行檢定。</t>
  </si>
  <si>
    <t xml:space="preserve">人劍合一 </t>
  </si>
  <si>
    <t>魔能視界</t>
  </si>
  <si>
    <t>你能將「氣」灌註到劍聖武器之中，這為你帶來以下好處： 
劍氣：你的斬擊能以劍氣形式攻擊到此技能等級×5英尺之目標。需額外花費
（攻擊目標之總距離/1英尺）之SP。
劍意：你的斬擊追加此技能等級＋SKI調整值之傷害。</t>
  </si>
  <si>
    <t>你施展低於自身環術的預言系法術時，無需支付其法術位。
注：該法術仍需要消耗SP，此祈喚使用次數為自身邪術師環數。</t>
  </si>
  <si>
    <t>鋒銳劍影</t>
  </si>
  <si>
    <t>你持劍攻擊時，目標的迴避承受此技能等級×20減值。
當你主回合持劍攻擊命中敵人時，立即追加一次攻擊次數。
當你持劍時增加此技能等級×5爆擊範圍。</t>
  </si>
  <si>
    <t>黑暗賜福</t>
  </si>
  <si>
    <t>每當你把一個敵對生物的HP降低到0，你都會獲得等同於你的魅力調整值×1.5＋你的邪術師施法者等級
＋此技能等級×2的臨時HP。
每增加一技能等級增加5點暗蝕抗性</t>
  </si>
  <si>
    <t>劍道宗師</t>
  </si>
  <si>
    <t>你對武器的運用更為精妙。如果你使用武僧武器進行的攻擊檢定失敗了，
你可以進行技能等級×10＋SKI檢定。若成功則可以重新擲骰。
當你持劍時增加此技能等級×5爆擊範圍，命中敵人時傷害增加此技能等級＋SKI調
整值。</t>
  </si>
  <si>
    <t>四象宗</t>
  </si>
  <si>
    <t>聯心之視</t>
  </si>
  <si>
    <t>你可以用你的動作去觸摸一個自願的類人生物，直到你的下輪結束之前你都可以通過對方的感官感知世界。
只要你和該生物還處於一個位面之中，那麽你就可以使用你的動作在接下來的時間之中維持這種連接，
延長時間直到你的下輪結束時結束。
在通過其他生物的感官的時候，你受益於該生物具有的任何特殊感官，但是你對於自身所處的環境來說既聾又瞎。
此祈喚使用次數為自身邪術師環數。</t>
  </si>
  <si>
    <r>
      <rPr/>
      <t xml:space="preserve">
你追隨了一條教導你掌控元素的宗派。當你運氣凝神時，你可以掌握創造之力，如臂使指般驅使元素，將元素當做軀體的延伸。
本宗派一些成員獻身於單一元素之道，其它則是四大元素齊頭並進。
大多數本宗派武僧將自身氣的屬性紋身在體，比如盤龍在背，或者諸如火鳳、游魚、古木、群山、奔浪等等。
</t>
    </r>
    <r>
      <rPr>
        <b/>
      </rPr>
      <t xml:space="preserve">前置：高級冥想2級、辨識法術一級
</t>
    </r>
  </si>
  <si>
    <t>黑暗強運</t>
  </si>
  <si>
    <t>每等級多兩次使用此數。你可以呼喚你的宗主有利的改寫你的命運。
當你做戰鬥檢定或豁免檢定時，你可以使用這個能力為改寫此次投擲結果。
你可以在得知投骰結果後，但檢定結果還未生效時使用此能力，將該次判定重擲。
當你耗完了此能力後，直到完成一次長休息或短休息之前你都不能再次使用此能力。</t>
  </si>
  <si>
    <t>四象門徒</t>
  </si>
  <si>
    <r>
      <rPr/>
      <t xml:space="preserve">你每一技能等級可以多刻劃一種紋身，並獲得以下好處。
</t>
    </r>
    <r>
      <rPr>
        <b/>
      </rPr>
      <t>金烏紋身：</t>
    </r>
    <r>
      <rPr/>
      <t xml:space="preserve">你獲得此技能等級×5火抗；攻擊命中後，敵方做抗魔法檢定減去此技能
等級×20，若檢定失敗則此承受每輪技能等級d10火焰傷害，若鄰近格有人則此效果
擴散。
</t>
    </r>
    <r>
      <rPr>
        <b/>
      </rPr>
      <t>游魚紋身：</t>
    </r>
    <r>
      <rPr/>
      <t xml:space="preserve">你獲得此技能等級×5冰抗；攻擊命中後，敵方做抗魔法檢定減去此技能
等級×20，若檢定失敗則移動格數減去此技能等級。
</t>
    </r>
    <r>
      <rPr>
        <b/>
      </rPr>
      <t>群山紋身：</t>
    </r>
    <r>
      <rPr/>
      <t xml:space="preserve">你獲得此技能等級×5酸抗；攻擊命中後，敵方做抗魔法檢定減去此技能
等級×20，若檢定失敗則CON減去此技能等級。
</t>
    </r>
    <r>
      <rPr>
        <b/>
      </rPr>
      <t>雲嵐紋身：</t>
    </r>
    <r>
      <rPr/>
      <t>你獲得此技能等級×5電抗；攻擊命中後，敵方做抗魔法檢定減去此技能
等級×20，若檢定失敗則麻痺此技能等級的輪數。</t>
    </r>
  </si>
  <si>
    <t>心靈泥沼</t>
  </si>
  <si>
    <t>你可以使用你的魔導士法術位施展一次緩慢術。但是直到完成一次長休息之前你都不能再次施展。</t>
  </si>
  <si>
    <t>四相殺機</t>
  </si>
  <si>
    <t>消耗3SP，你能將氣轉化為氣鞭的形式攻擊敵人，並轉化成火焰、冰冷、酸蝕、閃
電傷害。
在以你為中心爆發此技能等級×15範圍內的敵人皆會承受（此技能等級＋四象門徒
等級＋RES調整值）×D6＋鬥氣擊所能造成的元素傷害。
該次的攻擊視為正常武器攻擊並額外追加此技能等級×10命中。</t>
  </si>
  <si>
    <t>煉獄活力</t>
  </si>
  <si>
    <t>四相各化</t>
  </si>
  <si>
    <t>在攻擊時你能選擇一種火焰、冰冷、酸蝕、閃電種類的傷害。
如果你攻擊命中敵人時可以進行此技能等級×10＋感知檢定，將該次所有傷害轉化成
上述的單一元素傷害，並穿透此技能等級×5之對應元素抗性。</t>
  </si>
  <si>
    <t>每當你完成一次長休息或短休息後你都可以選擇一種傷害類型。
直到你使用此能力選擇另外一種傷害類型之前，你都擁有對於所選傷害類型的抗力,能夠無視此技能等級×20點的傷害。
每多一技能等級可以多選擇一種傷害類型。</t>
  </si>
  <si>
    <t>四相歸一</t>
  </si>
  <si>
    <t>兇兆符記</t>
  </si>
  <si>
    <r>
      <rPr/>
      <t xml:space="preserve">當你進行攻擊時你可以選擇此技能等級數量的元素並在這次攻擊中追加此技能等
級＋RES調整值×D10的對應元素傷害（火焰、冰冷、酸蝕、閃電）。
當你以特定元素攻擊命中敵人時追加以下效果：
</t>
    </r>
    <r>
      <rPr>
        <b/>
      </rPr>
      <t>火鳳：</t>
    </r>
    <r>
      <rPr/>
      <t xml:space="preserve">當敵人被火焰傷害命中時，每輪承受（此技能等級＋四相殺機等級＋RES調整
值）D6火焰傷害。
</t>
    </r>
    <r>
      <rPr>
        <b/>
      </rPr>
      <t>冰螭：</t>
    </r>
    <r>
      <rPr/>
      <t xml:space="preserve">當敵人被冰冷傷害命中時，需進行抗魔法－此技能等級×20－RES調整值×10檢定
，檢定失敗則立即被冰封。冰塊的血量為（此技能等級＋RES調整值＋四相門徒等
級）×10。
</t>
    </r>
    <r>
      <rPr>
        <b/>
      </rPr>
      <t>勾芒：</t>
    </r>
    <r>
      <rPr/>
      <t xml:space="preserve">當敵人被酸蝕傷害命中時，該目標全抗性承受此技能等級×20之減值。
</t>
    </r>
    <r>
      <rPr>
        <b/>
      </rPr>
      <t>盤龍：</t>
    </r>
    <r>
      <rPr/>
      <t xml:space="preserve">當敵人被閃電傷害命中時，該目標進行抗魔法檢定－此技能×20等級－RES調
整值×10檢定，若檢定失敗則震懾1D4輪。
</t>
    </r>
    <r>
      <rPr>
        <b/>
      </rPr>
      <t>歸一：</t>
    </r>
    <r>
      <rPr/>
      <t>當此技能達到等級4時，你的元素傷害可以視為具有力場性質，並以力場傷害
結算。</t>
    </r>
  </si>
  <si>
    <t xml:space="preserve">你可以使用你的魔導士法術位施展一次降咒。但是直到完成一次長休息之前你都不能再次施展。
</t>
  </si>
  <si>
    <t>日魂宗</t>
  </si>
  <si>
    <t>直墜惡夢</t>
  </si>
  <si>
    <t>每等級增加兩次使用次數。每當你的攻擊動作或法術成功命中一個生物時，你可以使用此能力將目標瞬間傳送並穿越下層位面。
該生物立刻消失並通過如同噩夢一般的風景。
在你的下個回合結束時，目標返回先前所佔據的空間、或是最近的未被佔據的空間。
如果目標不是邪魔，那麼他為這次可怖的經歷感到震顫，因此受到（此技能等級×3＋CHA調整值）×D10的心靈傷害。
當你耗完了此能力後，直到完成一次長休息或短休息之前你都不能再次使用此能力。</t>
  </si>
  <si>
    <r>
      <t xml:space="preserve">
</t>
    </r>
    <r>
      <rPr/>
      <t xml:space="preserve">日魂宗的武僧學習如何引導出自己的生命能量並將它們轉換為熾熱的光芒。
他們相信在每一個活著的生物的靈魂中都有這樣不熄的光芒存在，並且教導他們以一種特殊的冥想方式去解鎖。
</t>
    </r>
    <r>
      <rPr>
        <b/>
      </rPr>
      <t xml:space="preserve">前置：冥想三級、健壯一級
</t>
    </r>
  </si>
  <si>
    <t>深海贈禮</t>
  </si>
  <si>
    <t>你可以施展一次水下呼吸法術，而無需消耗法術位。當你結束一次長休後，你重新獲得此祈喚。</t>
  </si>
  <si>
    <t>陽光箭</t>
  </si>
  <si>
    <t>選擇了這個範型的武僧可以投擲出灼熱光耀的箭矢。
你可以在攻擊動作中可以花費3SP使用一種特殊的遠程投射攻擊（射程此技能等
級×10尺）。
你熟練於這次攻擊，此技能攻擊檢定為戰鬥＋武器使用等級×10＋此技能等級×10。
此次攻擊造成光耀傷害，傷害骰為（此技能等級＋RES調整值）×D8＋DEX調整
值的光耀傷害。</t>
  </si>
  <si>
    <t>熱能襲</t>
  </si>
  <si>
    <t>舊日支配者</t>
  </si>
  <si>
    <t>武僧可以轉換自己的氣變為灼熱的能量，將該能量覆蓋於拳掌上。
如果你在你的回合內進行了攻擊動作，在動作開始前可以立即花費2SP，並進行技
能等級×10＋RES的日魂熱能檢定。
該判定成功時，你的近戰攻擊具有光能性質。（每次的判定必須獨力進行日魂熱能
檢定及花費此技能之SP。）</t>
  </si>
  <si>
    <t>陽光爆</t>
  </si>
  <si>
    <t>武僧可以創造出一個純粹的光能量球以引起一場毀滅性的爆炸或是常駐光能照耀眾
人。
你可以花費3SP，以一即時動作創造一個此技能等級×5英尺半徑的太陽般的光球。
該光球可以維持此技能等級分鐘數。
該光球起始創造位置為以你為中心爆發此技能等級×10英尺內的任意未被占據的空
間，此光球的移動速度為（此技能等級＋RES調整值）×5英尺。
該光球的照耀範圍為以其為中心半徑（此技能等級＋RES調整值）×10英尺，在該
光耀範圍內的生物每輪回復此技能等級×D10的HP。
若該光耀範圍內的敵人嘗試攻擊你，其命中判定承受此技能等級×10的減值。
你可以用即時動作花費3SP將此光球引爆，在光耀範圍內的人事物承受（此技能等
級＋RES調整值＋6）×D10的光耀傷害。
注：光球在非引爆的情況下是不會造成傷害。</t>
  </si>
  <si>
    <t>光輝護盾</t>
  </si>
  <si>
    <t>武僧可以完全將自己包覆在魔法性的強光之中。
你可以用一個瞬間動作將自身包覆在魔法性的光輝之中。
每日使用次數為此技能等級，每次使用可持續技能等級×1回合。
在持續時間內，你對所有傷害獲得10點抗性、你的所有傷害轉成光耀傷害，且當你的
光耀傷害命中敵人時，目標立時失明直至此技能時間結束，本次傷害額外附加（此技
能等級＋RES調整值）×D10的光耀傷害。</t>
  </si>
  <si>
    <t>永恆奴役</t>
  </si>
  <si>
    <t>你可以在不消耗法術位的情況下使用操縱死屍。每當你這麼做時，
你不能再次以這種形式使用該法術直到你完成一次長休。</t>
  </si>
  <si>
    <t xml:space="preserve">
你的宗主是一位不可名狀的存在，其本質與現實世界的脈絡格格不入。
它可能來自於遙遠國度、現實之外的空間、或是一位只有在傳說之中才能有所耳聞的古神。
其行動並非是凡人所能理解的，其知識是如此的淵博，即使是世間最偉大的圖書館與其所擁有的無盡秘密相比之下也相形見絀。
舊日支配者可能完全沒有意識到你的存在、或是對你的存在無動於衷，但你所學的神秘知識允許你從中獲得你自己的魔法。
這類存在包括潛伏者關納德、受縛之神薩瑞茲頓、暗夜羽蛇丹德爾、歸來者扎貢、偉大的克蘇魯、以及其他不可名狀的存在。
你的邪術師環數須大於你的進階契約專長難度才輔合前置要求。</t>
  </si>
  <si>
    <t>融身入影</t>
  </si>
  <si>
    <t>當你身處微光環境或黑暗環境時，你可以使用該祈喚隱形，直到移動、開始動作時此效果終止。
此祈喚使用次數為自身邪術師環數。</t>
  </si>
  <si>
    <t>喚醒心靈</t>
  </si>
  <si>
    <t>你的異界知識賦予了你接觸其他生物心靈的能力。
你可以和此技能等級×15英尺內並處於你視線范圍中的生物通過心靈感應的方式交談。
你不必須要和該生物會同樣的語言才能使其理解你通過心靈感應所傳達的話語，但它至少要可以理解一種語言。
每多一技能等級可以增加2個目標。</t>
  </si>
  <si>
    <t>超凡跳躍</t>
  </si>
  <si>
    <t>你可以對自己隨意施展跳躍術，並且無需支付法術位和材料成分。
注：該法術仍需要消耗SP，此祈喚使用次數為自身邪術師環數。</t>
  </si>
  <si>
    <t>熵光結界</t>
  </si>
  <si>
    <t>此技能使用次數為此技能等級＋CHA調整值，你習得了一種可以幫你抵擋攻擊的魔法結界，並可將敵人失敗的攻擊轉化為自己的幸運。
每當一個生物對你做出攻擊檢定時，你可以使用反應動作給這次攻擊檢定施加劣勢（對方攻擊檢定增加技能等級×20的
難度）。
如果攻擊檢定失敗，那麼直到你的下一回合前，你對該生物的下一次攻擊檢定獲得優勢
（你的攻擊檢定增加此技能等級×20的加值）。</t>
  </si>
  <si>
    <t>混沌仆役</t>
  </si>
  <si>
    <t>你可以使用你的魔導士法術位施展一次召喚元素生物。但是直到完成一次長休息之前你都不能再次施展。</t>
  </si>
  <si>
    <t>思維之盾</t>
  </si>
  <si>
    <t>除非獲得你的允許，否則你的思維不能被心靈感應或者其他手段閱讀。
你也獲得了對於心靈傷害的抗力，並且每當一個生物對你造成心靈傷害時，該生物受到與你相同的傷害。
抵禦以及能反彈的法術環數為此技能等級×2。
你獲得此技能等級×20之心靈傷害抗性。</t>
  </si>
  <si>
    <t>恐懼言語</t>
  </si>
  <si>
    <t>你可以使用魔導士法術位施展一次困惑術。但是直到完成一次長休息之前你都不能再次使用此祈喚到同一生物上。
注：該法術仍需要消耗SP，此祈喚使用次數為自身邪術師環數。</t>
  </si>
  <si>
    <t>創造奴僕</t>
  </si>
  <si>
    <t>你從你的舊日支配者宗主處獲得了一種特殊能力——可以感染類人生物心靈的異界魔法。
你可以用一個動作去觸摸一個乏力（incapacitated）的類人生物，該生物進行抗控制檢定（抗控制－此技能等級×20-CHA調整值×5）。
該生物直到被施以法術移除詛咒、被取消了對其的控制、或是你使用此能力控制了超出你控制的上限數量之生物之前
都受到你的控制。
你所控制的奴僕數量為此技能等級×2個。
只要你和你的奴僕還都處於同一位面，那麼你就可以通過心靈感應與你的奴僕交流。</t>
  </si>
  <si>
    <t>外神（莎布·尼古拉絲）</t>
  </si>
  <si>
    <t>你的宗主是不可名狀中的存在，其中的森之黑山羊莎布·尼古拉絲。
莎布·尼古拉絲是克蘇魯神话中最為強大的三柱外神之一。
她堅不可摧，影響深遠，是一名走上畸形且褻瀆的生育女神，並且有許多的克蘇魯宇宙生物為了她授予的汙穢餽贈而服侍于她。
甚至連其他神明也覺得她那壓垮城市般的最终顯現型態令人生畏。
你的邪術師環數須大於你的進階契約專長難度才輔合前置要求。</t>
  </si>
  <si>
    <t>重塑血肉</t>
  </si>
  <si>
    <t>你可以使用你的魔導士法術位施展一次變形術。但是直到完成一次長休息之前你都不能再次施展。</t>
  </si>
  <si>
    <t>豐壤庇佑</t>
  </si>
  <si>
    <t>來自外域生命的起源賦予了你再生的能力。
以一個動作，你可以接觸一個生物，抽取來自外神的力量。
回復你自身（施法者等級/3＋CHA調整值）之D6 HP，同時使其失去自身CHA調整值之D2 SP。
此技能使用次數為技能等級＋CHA調整值。
當你耗完了此能力後，直到完成一次長休息或短休息之前你都不能再次使用此能力。
注：若被此技能殺死，需進行靈魂檢定，若失敗且無信仰則有可能被外神取走靈魂。</t>
  </si>
  <si>
    <t>飛蠅鬥篷</t>
  </si>
  <si>
    <t>以一個即時動作，你周身環繞起外觀如同紛飛蚊蠅般的魔法靈光。靈光從你四周散發5英尺，但不會穿過全掩蔽。
靈光持續到你失能或以一個即時動作解消它。
靈光給予你在交涉（唬騙）檢定的增加20加值，但你在所有其他交涉檢定上遭受20減值。
任何在靈光內範圍的生物，進行抗性檢定時承受邪術師環數×5之減值。
當你使用此魔能祈喚後，在完成一次短休或長休前，你無法再次使用這祈喚。</t>
  </si>
  <si>
    <t>起源外肢</t>
  </si>
  <si>
    <t>每等級增加兩個類似異形的觸手，其延伸距離為此技能等級×10英尺。
你可以如同自身的雙手來操縱外肢，你若嘗試以異肢進行進戰相關判定則改以施法檢定來進行。
當你承受（自身總HP/外肢數量）之傷害時立即失去一隻外肢，若是承受（自身總HP/外肢數量）兩倍之傷害則立即失去
兩隻異肢，以此類推。</t>
  </si>
  <si>
    <t>幽魂凝視</t>
  </si>
  <si>
    <t>以一即時個動作，你得到看穿30英尺範圍的固態物體的能力。
這種特殊的視覺持續邪術師環數×分鐘，或直到你的專註終止（如同你專註於一個法術）。
在此期間，你觀察物體所看到的是影子般的、透明的畫面。
當你使用此魔能祈喚後，在完成一次短休或長休前，你無法再次使用這祈喚。</t>
  </si>
  <si>
    <t>起源再生</t>
  </si>
  <si>
    <t>你能以一即時動作接觸此技能等級＋CHA調整值之數量生物，使其回復（外肢總數量＋CHA調整值＋技能等級）×D8之
生命。
同時再生此技能等級＋CHA調整值之數量異肢。
此技能使用次數為技能等級×2＋CHA調整值。
當你耗完了此能力後，直到完成一次長休息或短休息之前你都不能再次使用此能力。</t>
  </si>
  <si>
    <t>萊維斯圖斯之墓</t>
  </si>
  <si>
    <t>當你受到傷害時，你可以以一個瞬間動作將自己封鎖在冰墓中，冰墓會在你的下一個回合結束時融解。
你得到自身邪術師環數×10點的臨時生命值，此生命值會盡可能優先地抵消最初的傷害。
你受到傷害的當下會立即得到對火焰傷害的30抗性，速度降低至0，並且陷入失能狀態。
這些效果，以及剩餘的臨時生命值，會在冰墓融解時終止。
當你使用此魔能祈喚後，在完成一次短休或長休前，你無法再次使用這祈喚。</t>
  </si>
  <si>
    <t>喚醒起源</t>
  </si>
  <si>
    <t>你能以一個動作從異域召喚出黑山羊之幼子。
該操縱類似怪物召喚術，召喚術數量上限為此技能等級×2。
該召喚維持輪數為施法者等級＋此技能等級＋CHA之調整值。
此技能使用次數為技能等級＋CHA調整值。
當你耗完了此能力後，直到完成一次長休息或短休息之前你都不能再次使用此能力。</t>
  </si>
  <si>
    <t>魔導師的逃脫術</t>
  </si>
  <si>
    <t xml:space="preserve"> 你可以對自己施展一次行動自如法術，而無需消耗法術位。當你結束一次長休後，你重新獲得此能力。</t>
  </si>
  <si>
    <t>豐饒心神</t>
  </si>
  <si>
    <t>外域的神祇賜予你傳播福音的能力。
該詛咒必要條件為：施咒者的觸手接觸受咒者，媒介為受咒者之體液。
以一個標準動作，用起源外肢接觸受咒者，使外神的福音賜予他人。每多一位受咒者，你需要多花一點CP。
受咒者承受詛咒後會先獲得CON＋1之加值，每日需進行精神檢定，判定方式為精神－此技能等級×10－CHA調整值×5。
若檢定失敗則INT承受－1之負向減值，若INT歸零則化為外神的魁儡，並將投入的CP歸還，同時詛咒者可獲得1暗蝕
抗力。
該外神的魁儡會瘋狂地將詛咒藉由體液接觸擴散，該擴散之詛咒也需要投入CP維持。
注：若詛咒無CP維持則完全失去詛咒效力，僅會使受咒者身體發燒技能等級×天數的時間。
若詛咒遭受解除，則投入的CP會無法使用半年。</t>
  </si>
  <si>
    <t>墳墓低語</t>
  </si>
  <si>
    <t>你可以施展死者交談，並且無需支付法術位。
注：該法術仍需要消耗SP，此祈喚使用次數為自身邪術師環數。</t>
  </si>
  <si>
    <t>不朽者</t>
  </si>
  <si>
    <t>魔女視界</t>
  </si>
  <si>
    <t>你可以在邪術師環數×5分鐘的時間內，看到30英尺內並處於你視線範圍中的任何變形亞種或被幻術和變化系
魔法改變的生物的真實外貌。
此祈喚使用次數為自身邪術師環數。</t>
  </si>
  <si>
    <t xml:space="preserve">
你的宗主早已破譯了有關無窮生命的奧秘，死亡對於他而言不再有任何威脅。他不介意和一個凡人——在他看來壽命有如四季般更替、有如晝夜般閃爍
的凡人分享他的力量，作為服務於他的一點獎賞。這類存在包括萬隱萬秘之主宰維克那，邪惡者伊烏茲，不朽殿的艾倫諾，吉斯洋基人的君王
維拉基斯，還有不死的黑袍巫師費斯坦但提勒斯。
你的邪術師環數須大於你的進階契約專長難度才輔合前置要求。</t>
  </si>
  <si>
    <t>穹宇盡視</t>
  </si>
  <si>
    <t>你可以施展魔法眼，並且無需支付法術位。
注：該法術仍需要消耗SP，此祈喚使用次數為自身邪術師環數。</t>
  </si>
  <si>
    <t>歷經死亡</t>
  </si>
  <si>
    <t>你學會戲法維生術，並將它視作一個魔導士戲法。你同時在對任何疾病的豁免上具有額外此技能等級×5加值。
此外，不死生物將更難傷害你。若有不死生物距離你此技能等級×5英尺直接指定你為攻擊或者有害法術的目標。
這個生物必須進行一次抗控制豁免來對抗此技能（但他不需要在使用包括你在內的區域能力時進行豁免，比如火球
術）。
若失敗，這個生物必須選擇一個新的目標，如果他沒有除你以外的目標可以選擇則他失去這次法術或者攻擊。
若他成功通過了豁免，或者你以他為目標進行攻擊或者施放有害法術，那麽這個不死生物在接下來24小時裏對這個
效果免疫。
抗控制檢定為抗控制－此技能等級×10－自身邪術師環數×10。
此技能使用次數為此技能等級＋自身邪術師環數。</t>
  </si>
  <si>
    <t>【狩獵流程】
1. 選定狩獵任務等級
2. 判定狩獵任務天數
3. 判定狩獵任務成功率
  ● 若失敗，任務終止，進行失敗任務結算，成功率需大於0則會有失敗任務獎金
  ● 失敗任務獎金 = 狩獵任務等級基礎收益 × 狩獵任務天數 × 0.5
4. 若成功，進行收益檢定並結算成功任務獎金
  ● 成功任務獎金 = 狩獵任務等級基礎收益 × 狩獵任務天數 × (收益檢定倍率或天數保底倍率結果)
5. 若收益檢定超過80，可獲得額外素材，流程如下，每超過10 點可多進行一次素材類型收益 (最高為100 3次)
     i.  參照每階級的額外素材收益進行種類判定
         ● 狩獵天數每多7天多5加值
     ii. 根據素材種類數量骰對應的骰子，以此決定獲得何種素材
6. 素材檢定後，再進行素材數量檢定 (固定 1D2)</t>
  </si>
  <si>
    <t>暗影壽衣</t>
  </si>
  <si>
    <t>你可以施展高等隱身術，而無需消耗法術位。
注：該法術仍需要消耗SP，此祈喚使用次數為自身邪術師環數。</t>
  </si>
  <si>
    <t>反抗死亡</t>
  </si>
  <si>
    <t>你為成功欺騙了死亡而感到振奮。
當你成功進行一次死亡豁免，或者在你使用維生術幫助其他生物穩定傷勢的時候，亦或是以法術自行回復或是幫助他
人回術時。
你可以立即回復（此技能等級＋你的體質調整值）×D6的生命值。
此技能使用次數為此技能等級。</t>
  </si>
  <si>
    <r>
      <rPr>
        <b/>
      </rPr>
      <t>【收益倍率表】</t>
    </r>
    <r>
      <rPr/>
      <t xml:space="preserve">
</t>
    </r>
    <r>
      <rPr>
        <b/>
      </rPr>
      <t>1~9</t>
    </r>
    <r>
      <rPr/>
      <t xml:space="preserve">:1倍收益
</t>
    </r>
    <r>
      <rPr>
        <b/>
      </rPr>
      <t>10~19</t>
    </r>
    <r>
      <rPr/>
      <t xml:space="preserve">:1.1倍收益
</t>
    </r>
    <r>
      <rPr>
        <b/>
      </rPr>
      <t>20~29</t>
    </r>
    <r>
      <rPr/>
      <t xml:space="preserve">:1.2倍收益
</t>
    </r>
    <r>
      <rPr>
        <b/>
      </rPr>
      <t>30~39</t>
    </r>
    <r>
      <rPr/>
      <t xml:space="preserve">:1.3倍收益
</t>
    </r>
    <r>
      <rPr>
        <b/>
      </rPr>
      <t>40~49</t>
    </r>
    <r>
      <rPr/>
      <t xml:space="preserve">:1.4倍收益
</t>
    </r>
    <r>
      <rPr>
        <b/>
      </rPr>
      <t>50~59</t>
    </r>
    <r>
      <rPr/>
      <t xml:space="preserve">:1.5倍收益
</t>
    </r>
    <r>
      <rPr>
        <b/>
      </rPr>
      <t>60~69</t>
    </r>
    <r>
      <rPr/>
      <t xml:space="preserve">:1.6倍收益
</t>
    </r>
    <r>
      <rPr>
        <b/>
      </rPr>
      <t>70~79</t>
    </r>
    <r>
      <rPr/>
      <t xml:space="preserve">:1.7倍收益
</t>
    </r>
    <r>
      <rPr>
        <b/>
      </rPr>
      <t>80~89</t>
    </r>
    <r>
      <rPr/>
      <t xml:space="preserve">:1.8倍收益
</t>
    </r>
    <r>
      <rPr>
        <b/>
      </rPr>
      <t>90~99</t>
    </r>
    <r>
      <rPr/>
      <t xml:space="preserve">:1.9倍收益
</t>
    </r>
    <r>
      <rPr>
        <b/>
      </rPr>
      <t>100</t>
    </r>
    <r>
      <rPr/>
      <t>:2倍收益</t>
    </r>
  </si>
  <si>
    <t>萬形之主</t>
  </si>
  <si>
    <t>你可以施展變身術，並且無需支付法術位。
注：該法術仍需要消耗SP，此祈喚使用次數為自身邪術師環數。</t>
  </si>
  <si>
    <t>狩獵等級</t>
  </si>
  <si>
    <t>不朽之理</t>
  </si>
  <si>
    <t>基礎收益 (每日)</t>
  </si>
  <si>
    <t>你可以無限制地屏住呼吸，並且你不再需要食物、水和睡眠。
雖然你仍舊需要休息來恢復疲憊並且從長/短休息中獲得收益。
你的年齡增長速度被放慢。每多一技能等級，你的生命上限成長此技能等級×50年，並完全失去年齡階段不利影響。
若你本身已經失去生命上限，你的CON＋1。</t>
  </si>
  <si>
    <t>成功率</t>
  </si>
  <si>
    <t>額外素材收益</t>
  </si>
  <si>
    <t>判定狩獵天數</t>
  </si>
  <si>
    <t>S</t>
  </si>
  <si>
    <t>180金幣</t>
  </si>
  <si>
    <t>25+(獎勵骰CP總數-600後)/3</t>
  </si>
  <si>
    <t xml:space="preserve"> ● 1~60：精金 、密銀、元素魔法水晶
 ● 61~90：龍牙、龍麟、龍皮、夢魘之毛、獨角獸之毛
 ● 91~100：五色龍龍牙、五色龍龍麟、五色龍龍弦、五色龍龍皮、夢魘之角、獨角獸之角</t>
  </si>
  <si>
    <t>1~40:7天
41~70:14天(獎勵骰增益保底1.2倍收益)
71~90:21天(獎勵骰增益保底1.3倍收益)
91~100:28天(獎勵骰增益保底1.4倍收益)</t>
  </si>
  <si>
    <t>A</t>
  </si>
  <si>
    <t>110金幣</t>
  </si>
  <si>
    <t>40+(獎勵骰CP總數-450後)/3</t>
  </si>
  <si>
    <t xml:space="preserve"> ● 1~80：精金 、密銀、元素魔法水晶
 ● 81~100：龍牙、龍麟、龍皮、夢魘之毛、獨角獸之毛</t>
  </si>
  <si>
    <t>B</t>
  </si>
  <si>
    <t>60金幣</t>
  </si>
  <si>
    <t>50+(獎勵骰CP總數-300後)/3</t>
  </si>
  <si>
    <t xml:space="preserve"> ● 精金 、密銀、元素魔法水晶</t>
  </si>
  <si>
    <t>1~40:7天
41~70:14天(獎勵骰增益保底1.2倍收益)
71~90:21天(獎勵骰增益保底1.3倍收益)
91~100:28天(獎勵骰增益保底1.4倍收益)</t>
  </si>
  <si>
    <t>C</t>
  </si>
  <si>
    <t>50金幣</t>
  </si>
  <si>
    <t>75+(獎勵骰CP總數-150後)/3</t>
  </si>
  <si>
    <t>N/A</t>
  </si>
  <si>
    <t>1~60:7天
61~90:14天(獎勵骰增益保底1.2倍收益)
91~100:21天(獎勵骰增益保底1.3倍收益)</t>
  </si>
  <si>
    <t>進階契約武器</t>
  </si>
  <si>
    <t>一環
鋒刃魔契一級</t>
  </si>
  <si>
    <t>你的契約武器傷害骰上獲得＋1加值，攻擊命中判定增加自身邪術師環數×5之加值。</t>
  </si>
  <si>
    <t>D</t>
  </si>
  <si>
    <t>20金幣</t>
  </si>
  <si>
    <t>75+獎勵骰CP總數/3</t>
  </si>
  <si>
    <t>永恒生命</t>
  </si>
  <si>
    <t>你從你的宗主處窺探到一些有關於永恒的奧秘。
你的CON＋1。
你可以使用一個即時動作恢復（此技能等級＋自身邪術師環數）×D10的生命值。
此外，如果你在使用這個能力的同時把自己一部分被切斷的軀體放置在斷口處，那部分傷口將會愈合。
當你使用此專長時本回合所有的生命回復的擲骰數值皆取滿。
此技能使用次數為此技能等級。
你的年齡增長速度被放慢。每多一技能等級，你的生命上限成長此技能等級×100年</t>
  </si>
  <si>
    <t>魔能斬擊</t>
  </si>
  <si>
    <t>二環
鋒刃魔契二級</t>
  </si>
  <si>
    <t>當你以契約武器命中一個生物，你可以消耗數個契術師法術位，對目標造成額外1d8＋每法術位等級1d8的力場傷害。
該祈喚所能消耗的法術位為你自身邪術師之環數。​</t>
  </si>
  <si>
    <t>天界宗主</t>
  </si>
  <si>
    <t>饑渴刀鋒</t>
  </si>
  <si>
    <t>三環
鋒刃魔契三級</t>
  </si>
  <si>
    <t>當你在你的行動輪中用契約武器使用攻擊動作時，你可以攻擊兩次而不再是一次。
此祈喚使用次數為自身邪術師環數。</t>
  </si>
  <si>
    <t xml:space="preserve">
你的宗主是上層位面的強大存在。
你和一位古老的至高天、熾天神侍、麒麟、獨角獸，或其他居住於那些永享極樂的位面中的存在立下了契約。
你與它們的契約讓你體會到裸身沐浴在照亮多元宇宙的聖光中的獨特體驗。沐浴在如此力量中，會改變你的行為和信念。
你可能發現自己投身於消滅不死生物、抵禦魔族、保護無辜者的事業當中。
不時地，你的心中會充斥著對你宗主擁有的天國的渴望，期冀於在你的余生中享有的天堂美景。
但你知道你現在的任務是棲身於凡世之中，並給世界的黑暗角落帶去光明。
你的邪術師環數須大於你的進階契約專長難度才輔合前置要求。</t>
  </si>
  <si>
    <t>飲命者</t>
  </si>
  <si>
    <t>四環
鋒刃魔契四級</t>
  </si>
  <si>
    <t>當你使用契約武器命中一個生物時，它額外受到相當於你魅力調整值的黯蝕傷害（最少為1）。</t>
  </si>
  <si>
    <t>治愈之光</t>
  </si>
  <si>
    <t>你得到了引導天界能量以治療傷口的能力。你獲得了一個天界治療聖池，用以使用此治愈能力。
天界治療聖池的總量為（此技能等級＋邪術師施法者等級）×D6。
以一個即時動作，你可以消耗聖池，治療一個你視線中的、距你此技能等級×20英尺以內的生物。
單獨一次能消耗的治療量等於此技能等級×2D6，並在聖池在消耗對應的治療能量。
當你長休息後，聖池回復所有能量。</t>
  </si>
  <si>
    <t>深淵魔刃</t>
  </si>
  <si>
    <t>五環
鋒刃魔契五級</t>
  </si>
  <si>
    <t>當你使用契約武器命中一個生物時，它額外受到自身邪術師環數×D8＋CHA調整值心靈傷害。</t>
  </si>
  <si>
    <t>光耀之魂</t>
  </si>
  <si>
    <t>你所連接的天界宗主允許你成為光耀能量釋放的渠道。
你獲得此技能等級×5之光耀抗性。
當你施展一個造成光耀或火焰傷害的法術時，你可以將你的魅力調整值加到法術對其中一個目標造成的一次光耀或
火焰傷害骰上。</t>
  </si>
  <si>
    <t>月之儀態</t>
  </si>
  <si>
    <t>一環
書卷魔契一級</t>
  </si>
  <si>
    <t>你不再需要睡眠。
為了獲得長休息的益處，你可以花費8小時執行輕度的工作，例如閱讀你的影之書和放哨。
在一個月內，此魔喚使用次數為自身邪術師環數。</t>
  </si>
  <si>
    <t>天界韌性</t>
  </si>
  <si>
    <t>當你完成一次長休後你會獲得（此技能等級＋自身邪術師環數）D10的臨時生命。
同時你能將這些臨時生命任意賦予你可視距離內此技能等級數量之盟友。</t>
  </si>
  <si>
    <t>換新儀態</t>
  </si>
  <si>
    <t>二環
書卷魔契二級</t>
  </si>
  <si>
    <t>一張新的書頁出現在你的影之書中。
在你的允許之下，一個生物可以使用一個動作來將他的名字寫在這一頁上，
這一頁能包括的名字數量等於你的邪術師環數。
你可以對一個名字在這一頁上的生物使用注目術，而不需要消耗法術位和施法材料。
該法術目標必須自願且在自身邪術師環數×50英尺內。</t>
  </si>
  <si>
    <t>灼光復仇</t>
  </si>
  <si>
    <t>你引導的光耀能量能讓你抵抗死亡。
每多一技能等級增加10點光耀抗性。
當你面臨HP、SP歸零或是昏迷時，你可以選擇在一次光耀能量的爆發中一躍而起。
你恢復等於你最大HP與SP一半的HP與SP，如果你願意的話可以選擇處於站立狀態。
距你此技能等級×10尺以內的、所有生物受到（此技能等級＋你的魅力調整值＋邪術師環數）×D10的光耀傷害，
並且目盲到你當前回合的結束。
此技能使用次數為此技能等級。</t>
  </si>
  <si>
    <t>CP</t>
  </si>
  <si>
    <t>C成功率</t>
  </si>
  <si>
    <t>遙遠音訊</t>
  </si>
  <si>
    <t>C期望收益</t>
  </si>
  <si>
    <t>三環
書卷魔契三級</t>
  </si>
  <si>
    <t>B成功率</t>
  </si>
  <si>
    <t>一張新的書頁出現在你的影之書中。
在你的允許之下，一個生物可以使用一個動作來將他的名字寫在這一頁上，
這一頁能包括的名字數量等於你的邪術師環數。
你可以對一個名字在這一頁上的生物使用短訊術，而不需要消耗法術位和施法材料。
你必須將傳訊寫在這一頁上來完成這一行為。目標將在他們的意識中聽到這個傳訊，且如果目標回復了傳訊，
他們的回復將會出現在書頁上而不是在你的意識中。
這些文字將會在一分鐘后消失。你可以使用一個動作，以觸摸的形式魔法化地消除一個在書頁上的名字。</t>
  </si>
  <si>
    <t>B期望收益</t>
  </si>
  <si>
    <t>A成功率</t>
  </si>
  <si>
    <t>A期望收益</t>
  </si>
  <si>
    <t>S成功率</t>
  </si>
  <si>
    <t>S期望收益</t>
  </si>
  <si>
    <t>幽影偉大存在</t>
  </si>
  <si>
    <t>夢中音訊</t>
  </si>
  <si>
    <t>四環
書卷魔契二級</t>
  </si>
  <si>
    <t>一張新的書頁出現在你的影之書中。
在你的允許之下，一個生物可以使用一個動作來將他的名字寫在這一頁上，
這一頁能包括的名字數量等於你的邪術師環數。
你可以對一個名字在這一頁上的生物使用託夢術，而不需要消耗法術位和施法材料。
注：該法術仍需要消耗SP，此祈喚使用次數為自身邪術師環數。</t>
  </si>
  <si>
    <t xml:space="preserve"> 你和一個來自墮影冥界的神秘實體訂立了契約，那些由陰影物質雕琢的智能魔法武器隱約顯露了其力量。
強悍的魔法劍黑刃（blackrazor）是這些武器中最令人矚目的，它在無數年間輾轉於多元宇宙之中。這些武器背後的暗影之力，能為與其立契的魔導師提供力量。
許多咒劍魔導師模仿那些在墮影冥界中鍛造的武器塑造自己的兵刃，而其他人則選擇放棄這些武器，轉向鏈接墮影冥界的暗影魔法網絡來施展法術。
    鑒於人盡皆知是鴉后鍛造出了最初的此類武器，許多賢者推測她就是暗影武器的幕後黑手，而這些武器——以及咒劍魔導師們——都是
她用來玩弄物質位面的是非，以實現她難以揣測的目的的工具。
你的邪術師環數須大於你的進階契約專長難度才輔合前置要求。</t>
  </si>
  <si>
    <t>守護饋贈</t>
  </si>
  <si>
    <t>五環
書卷魔契五級</t>
  </si>
  <si>
    <t>一張新的書頁出現在你的影之書中。
在你的允許之下，一個生物可以使用一個動作來將他的名字寫在這一頁上，這一頁能包括的名字數量
等於你的邪術師環數。
當一個名字在這一頁上的生物生命值降為0，但是還沒有完全死亡，這個生物的生命值魔法化的變為1點。
每當這個魔法效應被觸發，沒有任何生物可以觸發該效應直到你完成一次長休。
你可以使用一個動作，以觸摸的形式魔法化地消除一個在書頁上的名字。</t>
  </si>
  <si>
    <t>咒劍戰士</t>
  </si>
  <si>
    <t>你宗主的影響也讓你得以通過一把特殊武器來魔法的引導你的意志。
當你結束一次長休息，你都能夠觸摸一把你已經熟練的、非雙手武器，你可以在攻擊傷害檢定中，使用你的魅力調整值
＋此技能等級，以代替力量或敏捷。
這個好處保留到你再次完成長休息。如果你在後續獲得鋒刃契約，此好處將擴展到你用這個魔契召喚的每一把契約武器
上，沒有武器類型的限制。</t>
  </si>
  <si>
    <t>符令責斥</t>
  </si>
  <si>
    <t>一環
符之魔契一級</t>
  </si>
  <si>
    <t>當該護符的佩戴者被一個邪術師環數×10英尺以內對你可見的攻擊者攻擊。
你可以使用你的瞬間動作對於攻擊者造成心靈傷害，並將它推至護符佩戴者邪術師環數×5英尺以外。
該心靈傷害為魅力調整值＋自身邪術師環數×3。
此祈喚使用次數為自身邪術師環數。</t>
  </si>
  <si>
    <t>咒劍詛咒</t>
  </si>
  <si>
    <r>
      <rPr/>
      <t xml:space="preserve">你得到了向一個敵人施加惡毒詛咒的能力。以一個即時動作，選擇一個處於你周圍此技能等級×10英尺內，你能看見
的生物。
該目標被詛咒此技能等級分鐘。該詛咒將會在目標死亡、你死亡、你陷入昏迷時提前結束。
直到詛咒結束，你得到下述的好處：你對被詛咒目標的傷害檢定中得到加值，加值等於此技能等級、你對被詛咒目標的
任何攻擊檢定，爆擊範圍增加5、若被詛咒的目標死亡，你可以將目標立即轉化為咒縛幽魂。
</t>
    </r>
    <r>
      <rPr>
        <b/>
      </rPr>
      <t>咒縛幽魂：</t>
    </r>
    <r>
      <rPr/>
      <t>你可以詛咒一個命喪你手者的靈魂，暫時束縛它為你服務。當你殺死一個生物時，你可以讓它的靈魂從
屍體出現，成為一個幽魂（specter），其數據見怪物手冊。幽魂一直為你服務此技能等級×天數，然後
它消失進入來世。
你的咒縛幽魂數量為此技能等級。
你的詛咒目標上限為此技能等級。
此技能使用次數為此技能等級＋自身邪術師環數。</t>
    </r>
  </si>
  <si>
    <t>護符抗力</t>
  </si>
  <si>
    <t>二環
符之魔契二級</t>
  </si>
  <si>
    <t>該護符的佩戴者抗控制、抗噴吐獲得×10加值。</t>
  </si>
  <si>
    <t>咒劍盔甲</t>
  </si>
  <si>
    <t>若你以咒劍詛咒所指定的目標以一次攻擊檢定擊中你時若非爆擊，你可以進行咒劍檢定。
若該檢定成功這次攻擊改為對你失手，不論骰值是多少。
咒劍檢定為戰鬥＋此技能等級×10。
此技能使用次數為此技能等級＋自身邪術師環數。</t>
  </si>
  <si>
    <t>護符庇佑</t>
  </si>
  <si>
    <t>三環
符之魔契三級</t>
  </si>
  <si>
    <t>當佩戴者在一次豁免檢定中失敗，他們進行一次重骰，佩帶者必須接受重骰的結果。
這一能力可使用的次數等於你的邪術師環數，且所有已消耗的次數將會在你完成一次長休之後全部恢復。</t>
  </si>
  <si>
    <t>咒劍大師</t>
  </si>
  <si>
    <t>當你攻擊命中咒劍目標時，該目標為中心爆發此技能等級×10英尺內的所有生物皆會受到咒劍詛咒影響。
你的詛咒目標上限增加此技能等級×5。
此外，受你咒劍影響的敵人嘗試攻擊你時，攻擊命中承受此技能等級×20之減值。
當你攻擊命中受你咒劍影響的敵人時，你能進行咒劍吸收檢定。
若該檢定成功你能將此次傷害的一半數值轉換成你的臨時生命。
咒劍吸收檢定為戰鬥＋此技能等級×10。
你能將此技能等級×50尺內可視的咒縛幽魂與你的位置進行對調，進行對調後的咒縛幽魂立即消亡。</t>
  </si>
  <si>
    <t>護符牽絆</t>
  </si>
  <si>
    <t>四環
符之魔契四級</t>
  </si>
  <si>
    <t>當別人佩戴你的護身符時，只要你們存在於同一位面，你可以用一個標準動作將你傳送至靠近他們的空區域。
佩戴該護身符的人也能做同樣的事，用他們的動作來傳送到你身邊。該傳送能力可使用的次數等於自身的邪術師環數。
且所有已消耗的次數會在你完成一次長休之後完全恢復。</t>
  </si>
  <si>
    <t>至高妖精-少女的超凡型態
(你的邪術師環數須大於你的進階契約專長難度才輔合前置要求)</t>
  </si>
  <si>
    <t>護符關照</t>
  </si>
  <si>
    <t>五環
符之魔契五級</t>
  </si>
  <si>
    <t>當別人佩戴你的護身符時，只要你們存在於同一位面。
你能替佩帶護符者承受一半的傷害，該傷害無法被任何傷害減免。
此祈喚使用次數為自身邪術師環數。</t>
  </si>
  <si>
    <t>少女的超凡型態</t>
  </si>
  <si>
    <t>每日使用次數為此技能等級*2。
你能使用一標準動作進行變身檢定，將自己轉換為少女型態。
變身檢定為交涉+此技能等級*10+(總施法者等級/3)*5。
轉換為少女型態時需進行一次年齡檢定(1D8-年齡範圍9至16)，當角色年齡小於等於12時，需要承受1點STR減值。
每次少女型態維持時間為此技能等級*2分鐘。
處於少女型態時，CHA+1、體型改為小型及獲得一對靈體翅膀直到少女姿態結束。
擁有靈體翅膀時，最低移動力為30尺。</t>
  </si>
  <si>
    <t>鏈主賦能</t>
  </si>
  <si>
    <t>一環
鎖鏈魔契一級</t>
  </si>
  <si>
    <t>當你獲得魔寵時，你將一定程度的魔能力量灌注給被召喚的魔寵，給予這個生物以下擇一能力：
該魔寵獲得自身邪術師環數×10英尺飛行速度。
該魔寵獲得自身邪術師環數×10英尺游泳速度。
你可以使用一個即時動作指揮你的魔寵進行一次攻擊動作。
該魔寵的武器攻擊被認為是魔法武器攻擊，旨在克服對於非魔法攻擊的免疫和抗性。
如果該魔寵強迫一個生物進行豁免檢定，它使用你的數值進行豁免。
你的魔寵獲得對傷害種類抗性，其抗性數值為自身邪術師環數×10。（此能力可以重複選取不同的傷害抗性）
注：此祈喚可以多次選取，但單一能力僅能獲得一次無法重複獲得。</t>
  </si>
  <si>
    <t>少女的睿智之武</t>
  </si>
  <si>
    <t>當你處於少女型態時，INT+1，你能夠觸摸一把你已經熟練的、非雙手武器，你可以在攻擊傷害檢定中，使用你的魅力
調整值＋此技能等級，以代替力量或敏捷。
此外你可以選擇善型態或罪型態(選擇後若想要更換型態，必須有相關RP進行異動)
善型態:你的每次近戰攻擊追加此技能等級2D6的光耀傷害。
罪型態:你的每次近戰攻擊追加此技能等級2D6的暗蝕傷害。</t>
  </si>
  <si>
    <t>縛主之音</t>
  </si>
  <si>
    <t>二環
鎖鏈魔契二級</t>
  </si>
  <si>
    <t>只要你和你的魔寵還處於同一位面，那麽你就可以用心靈感應與你的魔寵溝通，並用它的感官感知世界。
此外，當你通過魔寵的感官感知時，你可以通過魔寵用你自己的聲音說話，即使你的魔寵一般來說不能說話。</t>
  </si>
  <si>
    <t>少女的堅毅決心</t>
  </si>
  <si>
    <t>當你處於少女型態時，RES+1，你能以一標準動作並花費最多此技能等級*5的SP，並進行一次發射判定。
發射判定為感知+此技能等級*10+自身環數*5+相關射線專長補正。
你能在可視範圍的此技能等級*50尺的範圍內，以武器指定的方向形成一射線，並發射光炮。
該光炮半徑為(花費SP+此技能等級*2)尺，射線延伸長度為(花費SP+此技能等級)*10呎。
光炮傷害等於 (花費SP+此技能等級*2)*D10+CHA調整值的電擊傷害。</t>
  </si>
  <si>
    <t>永生者贈禮</t>
  </si>
  <si>
    <t>三環
鎖鏈魔契三級</t>
  </si>
  <si>
    <t>在自身邪術師環數輪內且你的魔寵距離你100英尺內時。
若你恢復生命值，所有決定你恢復生命值點數的骰子，都被視為骰出了最大值。
直到完成一次長休前，你無法再次使用這祈喚。</t>
  </si>
  <si>
    <t>少女的超頻型態</t>
  </si>
  <si>
    <t>你能消耗一次少女的超凡型態的使用次數，以一自由動作進行超頻型態。
該頻型態維持此技能等級*3輪，你的近戰武器攻擊視為獲得光能。
你可以選擇進入善型態或罪型態(選擇後若想要更換型態，必須有相關RP進行異動)
善型態:你免疫光耀傷害，你獲得8點物抗、10點法抗，你的近戰攻擊追加此技能等級*2D10的光耀傷害。
罪型態:你免疫暗蝕傷害，你獲得8點物抗、10點法抗，你的近戰攻擊追加此技能等級*2D10的暗蝕傷害。</t>
  </si>
  <si>
    <t>鏈主連契</t>
  </si>
  <si>
    <t>四環
鎖鏈魔契四級</t>
  </si>
  <si>
    <t>你的魔寵距離你自身邪術師環數×50英尺內時。
你能以一即時動作，將你與魔寵的位置互換。
直到完成一次長休前，你無法再次使用這祈喚。</t>
  </si>
  <si>
    <t>卡瑟利之縛</t>
  </si>
  <si>
    <t>五環
鎖鏈魔契五級</t>
  </si>
  <si>
    <t>你可以施展針對於天族（celestial）、邪魔、以及元素的怪物定身術，並且無需支付法術位和材料成分。
你必須完成一次長休息才能再次使用此祈喚作用到同一生物上。
注：該法術仍需要消耗SP，此祈喚使用次數為自身邪術師環數。</t>
  </si>
  <si>
    <t>癲狂巫咒</t>
  </si>
  <si>
    <t>二環
兇兆符記</t>
  </si>
  <si>
    <t>以一個瞬間動作對你以脆弱詛咒兇兆符記等邪術師特性所詛咒的目標，你向他施加一種精神幹擾。
當你如此做時，你對詛咒目標和所有距他5英尺內的、你所選擇的生物造成精神傷害。
精神傷害值等於你的魅力調整值＋自身邪術師環數×D6。
為了使用此祈喚，你必須能看到詛咒目標，且他必須距你30英尺以內。
此祈喚使用次數為自身邪術師環數。</t>
  </si>
  <si>
    <t>殘酷巫咒</t>
  </si>
  <si>
    <t>三環
兇兆符記</t>
  </si>
  <si>
    <t>你的詛咒為你和你的目標間建立了短暫的鏈接。
以一個即時動作，你可以魔法性質地傳送到詛咒目標5英尺以內的。
你能看到的未占據空間，傳送距離最多為自身邪術師環數×10英尺。為了實現此方式的傳送，你必須可以看到詛咒目標。
此祈喚使用次數為自身邪術師環數。</t>
  </si>
  <si>
    <t>任務期望</t>
  </si>
  <si>
    <t>素材期望</t>
  </si>
  <si>
    <t>法術相關</t>
  </si>
  <si>
    <t>藥水相關</t>
  </si>
  <si>
    <t>魔法物品及詞綴相關</t>
  </si>
  <si>
    <t>素材相關</t>
  </si>
  <si>
    <t>基礎裝備</t>
  </si>
  <si>
    <r>
      <rPr>
        <b/>
        <color rgb="FF000000"/>
      </rPr>
      <t>抄寫法術與卷軸:</t>
    </r>
    <r>
      <rPr>
        <color rgb="FF000000"/>
      </rPr>
      <t xml:space="preserve">
● 施法者職業可以透過支付金錢後，將法術抄錄至自己的法術書進行永久使用
   ○ 若擁有學派專精，抄錄自身學派的法術時，所需時間和金錢減半
● 當施法者習得抄錄卷軸技能後，可以花費時間及金錢製作卷軸
</t>
    </r>
    <r>
      <rPr>
        <b/>
        <color rgb="FF000000"/>
      </rPr>
      <t xml:space="preserve">研究法術 :
</t>
    </r>
    <r>
      <rPr>
        <color rgb="FF000000"/>
      </rPr>
      <t>● 參照下方表格消耗金幣、CP、時間後即可研發法術
● 研究完成後，該法術直接記入記憶法術，並增加一個固定記憶法術格，該記憶法術格無法更換</t>
    </r>
  </si>
  <si>
    <r>
      <rPr>
        <b/>
        <color rgb="FF000000"/>
        <sz val="10.0"/>
      </rPr>
      <t xml:space="preserve">一般藥水:
</t>
    </r>
    <r>
      <rPr>
        <color rgb="FF000000"/>
        <sz val="10.0"/>
      </rPr>
      <t xml:space="preserve">● 藥水不論階級一日只能製造一瓶
     ○ 醫療強化專長自動套用在藥水上，無需額外成本或時間
●  藥錠的價格為藥水原價的 1.5 倍，效果如下：
     ○ 單次服用藥錠數量為該專長等級 × 2 (至少2顆)
● 可以參照卷軸價格購買法術藥水
</t>
    </r>
    <r>
      <rPr>
        <b/>
        <color rgb="FF000000"/>
        <sz val="10.0"/>
      </rPr>
      <t xml:space="preserve">合併藥水 : 
● </t>
    </r>
    <r>
      <rPr>
        <color rgb="FF000000"/>
        <sz val="10.0"/>
      </rPr>
      <t>可以花費（回血水 + 回魔水）× 1.5 倍的金幣購買雙重回復藥水
● 可以購買合併型藥水（法術藥水、功能藥水、回血/回魔藥水任兩種效果合併），其價格為兩種藥水價格相加後 × 2</t>
    </r>
  </si>
  <si>
    <r>
      <rPr>
        <b/>
        <color rgb="FF000000"/>
        <sz val="10.0"/>
      </rPr>
      <t>魔法物品 :</t>
    </r>
    <r>
      <rPr>
        <color rgb="FF000000"/>
        <sz val="10.0"/>
      </rPr>
      <t xml:space="preserve">
● 當以等級購買魔法物品時，每等級可以以下機率執骰兌換 1 ~ 3 加值 
    ○ 1－60：+1
　○ 61－90：+2
　○ 91－100：+3
● 魔法物品分為：主要裝備（頭環、鎧甲、手套、鞋子）、武器、飾品（項鍊、戒指、腰帶、手環、披風）、特殊奇物、法杖（含權杖、魔杖、長杖）
</t>
    </r>
    <r>
      <rPr>
        <b/>
        <color rgb="FF000000"/>
        <sz val="10.0"/>
      </rPr>
      <t>詞綴賦予須遵守以下規則 (神器及特殊魔法物品不在此限):</t>
    </r>
    <r>
      <rPr>
        <color rgb="FF000000"/>
        <sz val="10.0"/>
      </rPr>
      <t xml:space="preserve">
● 單一魔法物品最多 6 條詞綴、飾品最多 4 條
● 同一魔法物品上的詞綴不得重複
● 詞綴加值合計必須小於魔法物品加值</t>
    </r>
  </si>
  <si>
    <r>
      <rPr>
        <color rgb="FF000000"/>
        <sz val="10.0"/>
      </rPr>
      <t xml:space="preserve">● </t>
    </r>
    <r>
      <rPr>
        <b/>
        <color rgb="FF000000"/>
        <sz val="10.0"/>
      </rPr>
      <t>崇高石 :</t>
    </r>
    <r>
      <rPr>
        <color rgb="FF000000"/>
        <sz val="10.0"/>
      </rPr>
      <t xml:space="preserve"> 根據詞綴機率表在魔法武器上新增一條新的詞綴，同時提升該魔法物品的加值上限，若新增詞綴使得該魔法物品超過 +18 上限，則可任一條選詞綴填補至 +18
● </t>
    </r>
    <r>
      <rPr>
        <b/>
        <color rgb="FF000000"/>
        <sz val="10.0"/>
      </rPr>
      <t>無效石 :</t>
    </r>
    <r>
      <rPr>
        <color rgb="FF000000"/>
        <sz val="10.0"/>
      </rPr>
      <t xml:space="preserve">  只能作用在 +10 以下魔法物品，隨機消除魔法物品上的一條詞綴
● </t>
    </r>
    <r>
      <rPr>
        <b/>
        <color rgb="FF000000"/>
        <sz val="10.0"/>
      </rPr>
      <t>混沌石 :</t>
    </r>
    <r>
      <rPr>
        <color rgb="FF000000"/>
        <sz val="10.0"/>
      </rPr>
      <t xml:space="preserve"> 混沌石之使用請參照 </t>
    </r>
    <r>
      <rPr>
        <i/>
        <color rgb="FF000000"/>
        <sz val="10.0"/>
      </rPr>
      <t>"詞綴(依物品分類)</t>
    </r>
    <r>
      <rPr>
        <color rgb="FF000000"/>
        <sz val="10.0"/>
      </rPr>
      <t>" 表單之說明</t>
    </r>
  </si>
  <si>
    <r>
      <rPr/>
      <t xml:space="preserve">目前素材僅供出售，若要購買須符合以下資格
    ● 各大公會成員A級以上(傭兵、吟遊詩人、暗殺等)
    ● 三大議會B級以上
</t>
    </r>
    <r>
      <rPr>
        <b/>
      </rPr>
      <t>素材的製作過程如下 :</t>
    </r>
    <r>
      <rPr/>
      <t xml:space="preserve">
1. 選擇素材進行魔法物品的加工製作（每個魔法物品只能使用一種素材）
  ● 成品價格 = 原價格 × ( 1.5 + 詞綴稀有倍率 )
2. 加工費用的計算方式如下：
  ● 原價格 × ( 加工費用倍率 - 0.5 )
3. 素材詞綴為額外附加，不會消耗魔法物品的加值，也不會增加其加值</t>
    </r>
  </si>
  <si>
    <t>此區域提供 部分基礎裝備能造成的傷害 與 減傷幅度</t>
  </si>
  <si>
    <t>抄寫法術&amp;卷軸</t>
  </si>
  <si>
    <t>回血水價格</t>
  </si>
  <si>
    <t>回魔水價格</t>
  </si>
  <si>
    <r>
      <rPr/>
      <t>魔法物品</t>
    </r>
    <r>
      <rPr>
        <color rgb="FFFFFFFF"/>
      </rPr>
      <t>以加值購買</t>
    </r>
    <r>
      <rPr/>
      <t>價格</t>
    </r>
  </si>
  <si>
    <t>詞綴賦予價格表 (高級詞 1.5倍)</t>
  </si>
  <si>
    <t>各式素材價格表</t>
  </si>
  <si>
    <t>盾牌</t>
  </si>
  <si>
    <t>減傷幅度</t>
  </si>
  <si>
    <t>環術/法術</t>
  </si>
  <si>
    <t>價格（金幣）</t>
  </si>
  <si>
    <t>天數</t>
  </si>
  <si>
    <t>1D8</t>
  </si>
  <si>
    <t>10金</t>
  </si>
  <si>
    <t>1D6</t>
  </si>
  <si>
    <t>15金</t>
  </si>
  <si>
    <t>盾牌、鎧甲</t>
  </si>
  <si>
    <t>武器、法杖</t>
  </si>
  <si>
    <t>飾品、頭環、鞋子</t>
  </si>
  <si>
    <t>魔導槍械</t>
  </si>
  <si>
    <t>詞綴加值</t>
  </si>
  <si>
    <t>種類</t>
  </si>
  <si>
    <t>購買(金幣)</t>
  </si>
  <si>
    <t>販賣(金幣)</t>
  </si>
  <si>
    <t>小圓盾</t>
  </si>
  <si>
    <t>1＋魔法物品加值/2</t>
  </si>
  <si>
    <t>1環</t>
  </si>
  <si>
    <t>2D8</t>
  </si>
  <si>
    <t>25金</t>
  </si>
  <si>
    <t>2D6</t>
  </si>
  <si>
    <t>37金</t>
  </si>
  <si>
    <t>加值</t>
  </si>
  <si>
    <t>價錢（金幣）</t>
  </si>
  <si>
    <t>精金</t>
  </si>
  <si>
    <t>輕型木盾</t>
  </si>
  <si>
    <t>2環</t>
  </si>
  <si>
    <t>20金</t>
  </si>
  <si>
    <t>3D8</t>
  </si>
  <si>
    <t>50金</t>
  </si>
  <si>
    <t>3D6</t>
  </si>
  <si>
    <t>75金</t>
  </si>
  <si>
    <t>密銀</t>
  </si>
  <si>
    <t>輕型鋼盾</t>
  </si>
  <si>
    <t>2＋魔法物品加值/2</t>
  </si>
  <si>
    <t>3環</t>
  </si>
  <si>
    <t>4D8</t>
  </si>
  <si>
    <t>100金</t>
  </si>
  <si>
    <t>4D6</t>
  </si>
  <si>
    <t>150金</t>
  </si>
  <si>
    <t>元素魔法水晶</t>
  </si>
  <si>
    <t>重型鋼盾</t>
  </si>
  <si>
    <t>4＋魔法物品加值/2</t>
  </si>
  <si>
    <t>4環</t>
  </si>
  <si>
    <t>5D8</t>
  </si>
  <si>
    <t>200金</t>
  </si>
  <si>
    <t>5D6</t>
  </si>
  <si>
    <t>300金</t>
  </si>
  <si>
    <t>龍牙</t>
  </si>
  <si>
    <t>塔盾</t>
  </si>
  <si>
    <t>6＋魔法物品加值/2</t>
  </si>
  <si>
    <t>5環</t>
  </si>
  <si>
    <t>250金</t>
  </si>
  <si>
    <t>6D8</t>
  </si>
  <si>
    <t>6D6</t>
  </si>
  <si>
    <t>375金</t>
  </si>
  <si>
    <t>龍麟</t>
  </si>
  <si>
    <t>鎧甲</t>
  </si>
  <si>
    <t>6環</t>
  </si>
  <si>
    <t>360金</t>
  </si>
  <si>
    <t>完全</t>
  </si>
  <si>
    <t>500金</t>
  </si>
  <si>
    <t>龍皮</t>
  </si>
  <si>
    <t>輕甲</t>
  </si>
  <si>
    <t>參考(鎧甲使用專長)</t>
  </si>
  <si>
    <t>7環</t>
  </si>
  <si>
    <t>455金</t>
  </si>
  <si>
    <t>雙完全回復水</t>
  </si>
  <si>
    <t>1500金</t>
  </si>
  <si>
    <t>1400金</t>
  </si>
  <si>
    <t>夢魘之毛</t>
  </si>
  <si>
    <t>中甲</t>
  </si>
  <si>
    <t>8環</t>
  </si>
  <si>
    <t>800金</t>
  </si>
  <si>
    <t>功能藥水價格</t>
  </si>
  <si>
    <t>獨角獸之毛</t>
  </si>
  <si>
    <t>重甲</t>
  </si>
  <si>
    <t>9環</t>
  </si>
  <si>
    <t>1,500金</t>
  </si>
  <si>
    <t>製作技能等級</t>
  </si>
  <si>
    <t>難度1功能藥水</t>
  </si>
  <si>
    <t>難度2功能藥水</t>
  </si>
  <si>
    <t>夢魘之角</t>
  </si>
  <si>
    <t>星界投影</t>
  </si>
  <si>
    <t>2,000金</t>
  </si>
  <si>
    <t>40金</t>
  </si>
  <si>
    <t>獨角獸之角</t>
  </si>
  <si>
    <t>祈願術</t>
  </si>
  <si>
    <t>18,000金</t>
  </si>
  <si>
    <t>160金</t>
  </si>
  <si>
    <t>崇高石</t>
  </si>
  <si>
    <t>五色龍龍牙</t>
  </si>
  <si>
    <t>自創法術價格與天數</t>
  </si>
  <si>
    <t>450金</t>
  </si>
  <si>
    <t>拔除詞綴價格表 (高級詞 1.5倍)</t>
  </si>
  <si>
    <t>五色龍龍麟</t>
  </si>
  <si>
    <t>環術</t>
  </si>
  <si>
    <t>價格（金幣 &amp; CP）</t>
  </si>
  <si>
    <t>640金</t>
  </si>
  <si>
    <t>五色龍龍弦</t>
  </si>
  <si>
    <t>100金 &amp; 1 CP</t>
  </si>
  <si>
    <t>1周</t>
  </si>
  <si>
    <t>1250金</t>
  </si>
  <si>
    <t>1000金</t>
  </si>
  <si>
    <t>混沌石使用說明 : 
最多僅會出現5條詞綴（越多條詞綴的機率越低），
僅能對魔法物品使用，先進行詞綴數量檢定。
再進行詞綴的種類檢定（需要較高加值兌換的詞綴機率越低）。
最多只會骰出 魔法物品等級 ＋3的詞綴，
 如果骰超過 可以選擇該物品能骰出的隨機最高詞綴，
或是 可以任選其他較低詞綴
且不能作用於＋10以上的魔法物品。
不會產生超過＋10的魔法物品。</t>
  </si>
  <si>
    <t>詞綴條數量分布</t>
  </si>
  <si>
    <t>五色龍龍皮</t>
  </si>
  <si>
    <t>400金 &amp; 4 CP</t>
  </si>
  <si>
    <t>4周</t>
  </si>
  <si>
    <t>1800金</t>
  </si>
  <si>
    <t>1440金</t>
  </si>
  <si>
    <t>鳳羽</t>
  </si>
  <si>
    <t>900金 &amp; 9 CP</t>
  </si>
  <si>
    <t>9周</t>
  </si>
  <si>
    <t>1~50</t>
  </si>
  <si>
    <t>51~76</t>
  </si>
  <si>
    <t>77~91</t>
  </si>
  <si>
    <t>92~98</t>
  </si>
  <si>
    <t>99~100</t>
  </si>
  <si>
    <t>1600金 &amp; 16 CP</t>
  </si>
  <si>
    <t>16周</t>
  </si>
  <si>
    <t>2500金 &amp; 25 CP</t>
  </si>
  <si>
    <t>25周</t>
  </si>
  <si>
    <t xml:space="preserve">戒指詞綴分布        </t>
  </si>
  <si>
    <t>3600金 &amp; 36 CP</t>
  </si>
  <si>
    <t>36周</t>
  </si>
  <si>
    <t xml:space="preserve">武器、頭飾、手環、披風、鞋子、手套   詞綴分布        </t>
  </si>
  <si>
    <t>4900金 &amp; 49 CP</t>
  </si>
  <si>
    <t>49周</t>
  </si>
  <si>
    <r>
      <rPr/>
      <t>魔法物品</t>
    </r>
    <r>
      <rPr>
        <color rgb="FFFFFFFF"/>
      </rPr>
      <t>以等級購買</t>
    </r>
    <r>
      <rPr/>
      <t>價格</t>
    </r>
  </si>
  <si>
    <t>6400金 &amp; 64 CP</t>
  </si>
  <si>
    <t>64周</t>
  </si>
  <si>
    <t>1~45</t>
  </si>
  <si>
    <t>46~70</t>
  </si>
  <si>
    <t>8100金 &amp; 81 CP</t>
  </si>
  <si>
    <t>81周</t>
  </si>
  <si>
    <t>71~83</t>
  </si>
  <si>
    <t>84~90</t>
  </si>
  <si>
    <t>91~94</t>
  </si>
  <si>
    <t>95~96</t>
  </si>
  <si>
    <t>97~98</t>
  </si>
  <si>
    <t>95~97</t>
  </si>
  <si>
    <t>無效石</t>
  </si>
  <si>
    <t>詞綴速查</t>
  </si>
  <si>
    <t>腰帶  詞綴分布</t>
  </si>
  <si>
    <t xml:space="preserve">鎧甲、項鍊、盾牌   詞綴分布        </t>
  </si>
  <si>
    <r>
      <rPr>
        <rFont val="Arial"/>
        <color rgb="FF000000"/>
      </rPr>
      <t>混沌石</t>
    </r>
  </si>
  <si>
    <t xml:space="preserve">法杖詞綴分布        </t>
  </si>
  <si>
    <t>永恆聖器碎片</t>
  </si>
  <si>
    <t>無價</t>
  </si>
  <si>
    <t>法抗增加</t>
  </si>
  <si>
    <t>46~71</t>
  </si>
  <si>
    <t>72~85</t>
  </si>
  <si>
    <t>86~94</t>
  </si>
  <si>
    <t>95~98</t>
  </si>
  <si>
    <t>98~99</t>
  </si>
  <si>
    <t>91~93</t>
  </si>
  <si>
    <t>94~95</t>
  </si>
  <si>
    <t>部位</t>
  </si>
  <si>
    <t>所需加值兌換</t>
  </si>
  <si>
    <t>光亮</t>
  </si>
  <si>
    <t>頭環、項鍊、手環
披風、法杖</t>
  </si>
  <si>
    <t>經啟動後，可以照亮半徑20英尺的範圍。</t>
  </si>
  <si>
    <t>迴力</t>
  </si>
  <si>
    <t>武器</t>
  </si>
  <si>
    <t>擲出此武器後，迴力武器會在持用者作自動飛回持用者手中。若使用者無法接住或是擲出後移動位置，則武器會落在原本被擲出的位置。</t>
  </si>
  <si>
    <t>及遠</t>
  </si>
  <si>
    <t>武器、魔導槍械</t>
  </si>
  <si>
    <t>使遠程的武器其射程加倍。</t>
  </si>
  <si>
    <t>狂斬</t>
  </si>
  <si>
    <t>武器持用者若持有順勢斬專長，每輪可以再使用此專長一次。</t>
  </si>
  <si>
    <t>投擲</t>
  </si>
  <si>
    <t>此能力僅可以附加在近戰武器上，可以將此武器做為投擲攻擊。</t>
  </si>
  <si>
    <t>活化</t>
  </si>
  <si>
    <t>武器詞綴分布一覽</t>
  </si>
  <si>
    <t>一旦接受到指令，活化盾會自動漂浮在持有者2英尺附近。
持用者兩手可以自由行動。</t>
  </si>
  <si>
    <t>無相</t>
  </si>
  <si>
    <t>爆擊球</t>
  </si>
  <si>
    <t>主要裝備、武器、手套、
魔導槍械</t>
  </si>
  <si>
    <t>全身上限為三顆，拿球方式可能有擊中敵人、被敵人擊中、近戰攻擊時觸發等等，當吻合拿球條件時可進行拿球檢定，如果成功則取得該充能球。（每個詞綴須獨立
進行檢定）
每一顆增加5%爆擊範圍、穿透1點物抗（不可以作用於法術）。
充能球持續時間為自身爆擊球上限輪數。
非擁有特殊專長：當你擊中敵人時進行拿球檢定。
拿球檢定：附有該詞綴的魔法物品其總加值×3。</t>
  </si>
  <si>
    <t>狂怒球</t>
  </si>
  <si>
    <t>全身上限為三顆，拿球方式可能有擊中敵人、被敵人擊中、近戰攻擊時觸發等等，當吻合拿球條件時可進行拿球檢定，如果成功則取得該充能球。（每個詞綴須獨立
進行檢定）
每一顆增加2點物理攻擊傷害骰加值、一點DEX。
充能球持續時間為自身狂怒球上限輪數。
非擁有特殊專長：當你擊中敵人時進行拿球檢定。
拿球檢定：附有該詞綴的魔法物品其總加值×3。</t>
  </si>
  <si>
    <t>耐力球</t>
  </si>
  <si>
    <t>主要裝備、武器、手套
腰帶、魔導槍械</t>
  </si>
  <si>
    <t>全身上限為三顆，拿球方式可能有擊中敵人、被敵人擊中、近戰攻擊時觸發等等，當吻合拿球條件時可進行拿球檢定，如果成功則取得該充能球。（每個詞綴須獨立
進行檢定）
每一顆增加全抗＋5檢定加值、法抗＋5、物抗＋5。
充能球持續時間為自身耐力球上限輪數。
非擁有特殊專長：當你被敵人擊中時進行拿球檢定。
拿球檢定：附有該詞綴的魔法物品其總加值×3。</t>
  </si>
  <si>
    <t>隱形</t>
  </si>
  <si>
    <t>手環、戒指</t>
  </si>
  <si>
    <t>一日共可以使用40分鐘之隱形術，可以中途解消。</t>
  </si>
  <si>
    <t>追擊</t>
  </si>
  <si>
    <t>頭環詞綴</t>
  </si>
  <si>
    <t>持用者進行全力攻擊後，可以進行與機會攻擊雷同的追加攻擊。</t>
  </si>
  <si>
    <t>追蹤</t>
  </si>
  <si>
    <t>射出能自動瞄準目標，忽略可能造成失手機率的因素，例如隱蔽。
（使用者仍需要瞄準目標所處位置，射向空地的箭矢不會自動轉向附近其他目標）</t>
  </si>
  <si>
    <t>適行</t>
  </si>
  <si>
    <t>穿穿戴者在進行自然變身時仍保有此盔甲的加值或增強值。</t>
  </si>
  <si>
    <t>光能</t>
  </si>
  <si>
    <t>可以照亮半徑20英尺範圍，可以穿透無機物質及防具。</t>
  </si>
  <si>
    <t>靈化</t>
  </si>
  <si>
    <t>鎧甲、項鍊、手環</t>
  </si>
  <si>
    <t>一日僅能使用此能力一次，穿戴者變化成靈體，且變成靈體的持續時間沒有限制。</t>
  </si>
  <si>
    <t>加一</t>
  </si>
  <si>
    <t>牽亡</t>
  </si>
  <si>
    <t>鎧甲、武器、魔導槍械</t>
  </si>
  <si>
    <t>穿戴者每天可以操控至多26HD的死靈如同死靈操控術。
每日破曉時分，原本被影響的死靈就不再受控制。</t>
  </si>
  <si>
    <t>舞空</t>
  </si>
  <si>
    <t>加二</t>
  </si>
  <si>
    <t>舞空武器可以自行飄浮（消耗一個標準動作），其攻擊檢定與對方的閃避作對抗，舞空的武器無法進行機會攻擊 。
舞空的武器能隨者持用者移動，在其舞空的時間內，持用者能以即時動作取回手中。</t>
  </si>
  <si>
    <t>鏡映</t>
  </si>
  <si>
    <t>鎧甲、盾牌</t>
  </si>
  <si>
    <t>一但接受道指令，可以將法術反彈回去攻擊施法者（僅能將射線型法術逆轉），其一日逆轉次數與逆轉法術之環數為有該祠墜魔法物品之總加值÷2。
經過長休息後可以將逆轉次數重新充能至滿。</t>
  </si>
  <si>
    <t>加三</t>
  </si>
  <si>
    <t>斬首</t>
  </si>
  <si>
    <t>若攻擊骰擲出爆擊且命中敵人時，可以直接將敵人身首分離。</t>
  </si>
  <si>
    <t>加四</t>
  </si>
  <si>
    <t>天命</t>
  </si>
  <si>
    <t>戒指、項鍊、法杖</t>
  </si>
  <si>
    <t>加五</t>
  </si>
  <si>
    <t>一日可以將裝備加值判定骰、寶藏骰、劇情骰外的檢定進行重擲，重擲的次數為三次。</t>
  </si>
  <si>
    <t>暗影</t>
  </si>
  <si>
    <t>鎧甲、披風</t>
  </si>
  <si>
    <t>加六</t>
  </si>
  <si>
    <t>1、2、3</t>
  </si>
  <si>
    <t>穿戴者進行躲藏時檢定有加值（＋5、＋10、＋15）</t>
  </si>
  <si>
    <t>滑溜</t>
  </si>
  <si>
    <t>加七</t>
  </si>
  <si>
    <t>穿戴者進行脫逃時檢定有加值（＋5、＋10、＋15）</t>
  </si>
  <si>
    <t>躡行</t>
  </si>
  <si>
    <t>鎧甲、披風、鞋子</t>
  </si>
  <si>
    <t>穿戴者進行潛行時檢定有加值（＋5、＋10、＋15）</t>
  </si>
  <si>
    <t>避矢</t>
  </si>
  <si>
    <t>1、3、5</t>
  </si>
  <si>
    <t>當持有者受到遠程武器擊中時，可以進行抗噴檢定（每增加一個加值層級則此判定時＋10），若通過檢定則箭矢將由盾牌格檔開。</t>
  </si>
  <si>
    <t>儲魔</t>
  </si>
  <si>
    <t>頭環、戒指、手環
法杖</t>
  </si>
  <si>
    <t>可以花費SP儲存SP在此魔法物品內。（可以儲存15、30、45點SP。）</t>
  </si>
  <si>
    <t>電擊</t>
  </si>
  <si>
    <t>被擊中的目標會造成額外1d6電擊傷害。（每增加一個加值層級則傷害骰多1d6）
被擊中的目標，需進行抗魔法檢定，若失敗則穿透5點電抗。（每增加一個加值層級則多穿透5點電抗）
抗魔法檢定為抗魔法-附有此詞綴之魔法物品總加值×3。
該穿透效果維持此詞綴所需兌換之加值輪數。</t>
  </si>
  <si>
    <t>凍寒</t>
  </si>
  <si>
    <t>被擊中的目標會造成額外1d6寒冷傷害。（每增加一個加值層級則傷害骰多1d6）
被擊中的目標，需進行抗魔法檢定，若失敗則穿透5點冰抗。（每增加一個加值層級則多穿透5點冰抗）
抗魔法檢定為抗魔法-附有此詞綴之魔法物品總加值×3。
該穿透效果維持此詞綴所需兌換之加值輪數。</t>
  </si>
  <si>
    <t>炙燄</t>
  </si>
  <si>
    <t>被擊中的目標會造成額外1d6火焰傷害。（每增加一個加值層級則傷害骰多1d6）
被擊中的目標，需進行抗魔法檢定，若失敗則穿透5點火抗。（每增加一個加值層級則多穿透5點火抗）
抗魔法檢定為抗魔法-附有此詞綴之魔法物品總加值×3。
該穿透效果維持此詞綴所需兌換之加值輪數。</t>
  </si>
  <si>
    <t>囤法</t>
  </si>
  <si>
    <t>施法者可以在此武器中一個針對單一目標的法術。（每增加一個加值層級則可以儲存的法術加1環、儲存的量加1）</t>
  </si>
  <si>
    <t>破敵</t>
  </si>
  <si>
    <t>慈悲</t>
  </si>
  <si>
    <t>專門對付特地某類生物。在攻擊該類生物時,會多＋1傷害加值，並額外造成2d6額外傷害。
每增加一個加值層級則傷害骰多2d6與＋1傷害加值。</t>
  </si>
  <si>
    <t>被擊中的目標額外造成1d6傷害，此傷害不會造成致死。
（每增加一個加值層級則傷害骰多1d6）</t>
  </si>
  <si>
    <t>捨命</t>
  </si>
  <si>
    <t>冰爆</t>
  </si>
  <si>
    <t>被擊中的目標會造成額外2d6傷害，對自己造成1d6內傷，內傷不可進行傷害減免。
（每增加一個加值層級則傷害骰多2d6但內傷增加1d6傷害。）</t>
  </si>
  <si>
    <t>護命</t>
  </si>
  <si>
    <t>邪惡</t>
  </si>
  <si>
    <t>穿戴者受到偷襲或致命一擊時有機率（25%、75%、100%）可以抵銷其傷害，只受到正常傷害。
同時增加死亡血量以及昏迷血量的上限（＋5、＋10、＋15）</t>
  </si>
  <si>
    <t>護身</t>
  </si>
  <si>
    <t>電爆</t>
  </si>
  <si>
    <t>武器、鞋子、披風</t>
  </si>
  <si>
    <t>燄爆</t>
  </si>
  <si>
    <t>閃避＋5、抗噴＋5。每增加一個加值層級則閃避＋5、抗噴＋5。（＋5、＋10、＋15）</t>
  </si>
  <si>
    <t>冰冷穿透</t>
  </si>
  <si>
    <t>猛擊</t>
  </si>
  <si>
    <t>進行盾牌猛擊時追加傷害（中型輕盾1d6、中型重盾1d8）。每增加一個加值層級則傷害骰多1d6或1d8根據使用的盾牌而有所區別。</t>
  </si>
  <si>
    <t>目盲</t>
  </si>
  <si>
    <t>每日可使用兩次，鎧甲、盾牌會發出強烈的閃光。除持有者外，所有離持有者20英尺內的生物需做抗噴吐檢定（有－10減值），若沒有通過則目盲1d4輪。
每增加一個加值層級則可以使用的次數增加兩次，同時抗吐檢定有多－10減值</t>
  </si>
  <si>
    <t>CHA 增加</t>
  </si>
  <si>
    <t>血量增福</t>
  </si>
  <si>
    <t>腰帶、手套</t>
  </si>
  <si>
    <t>增加持用者基本HP上限。（6、12、18點HP。）</t>
  </si>
  <si>
    <t>魔力增福</t>
  </si>
  <si>
    <t>頭環、項鍊</t>
  </si>
  <si>
    <t>電擊增幅</t>
  </si>
  <si>
    <t>增加持用者基本SP上限。（6、12、18點SP。）</t>
  </si>
  <si>
    <t>移動力</t>
  </si>
  <si>
    <t>鞋子、披風</t>
  </si>
  <si>
    <t>1~4</t>
  </si>
  <si>
    <t>冰爆增幅</t>
  </si>
  <si>
    <t>增加基本移動格數（最高到＋6）</t>
  </si>
  <si>
    <t>抗性增加</t>
  </si>
  <si>
    <t>披風、戒指、腰帶</t>
  </si>
  <si>
    <t>1~5</t>
  </si>
  <si>
    <t>增加基本抗性（5%、10%、15%、20%、25%）</t>
  </si>
  <si>
    <t>頭環、項鍊、戒指</t>
  </si>
  <si>
    <t>1~6</t>
  </si>
  <si>
    <t>增加基本CHA數值（最高到＋6）</t>
  </si>
  <si>
    <t>CON 增加</t>
  </si>
  <si>
    <t>手套、鎧甲、腰帶</t>
  </si>
  <si>
    <t>增加基本CON數值（最高到＋6）</t>
  </si>
  <si>
    <t>DEX 增加</t>
  </si>
  <si>
    <t>戒指、腰帶、鞋子</t>
  </si>
  <si>
    <t>增加基本DEX數值（最高到＋6）</t>
  </si>
  <si>
    <t>鋒利</t>
  </si>
  <si>
    <t>INT 增加</t>
  </si>
  <si>
    <t>頭環、項鍊、戒指、法杖</t>
  </si>
  <si>
    <t>火焰穿透</t>
  </si>
  <si>
    <t>增加基本INT數值（最高到＋6）</t>
  </si>
  <si>
    <t>RES 增加</t>
  </si>
  <si>
    <t>戒指、項鍊、頭環、法杖</t>
  </si>
  <si>
    <t>增加基本RES數值（最高到＋6）</t>
  </si>
  <si>
    <t>SKI 增加</t>
  </si>
  <si>
    <t>戒指、手套、手環</t>
  </si>
  <si>
    <t>寒冰增幅</t>
  </si>
  <si>
    <t>增加基本SKI數值（最高到＋6）</t>
  </si>
  <si>
    <t>電爆增幅</t>
  </si>
  <si>
    <t>SPI 增加</t>
  </si>
  <si>
    <t>增加基本SPI數值（最高到＋6）</t>
  </si>
  <si>
    <t>STR 增加</t>
  </si>
  <si>
    <t>手套、鎧甲、腰帶、手環</t>
  </si>
  <si>
    <t>增加基本STR數值（最高到＋6）</t>
  </si>
  <si>
    <t>WIS 增加</t>
  </si>
  <si>
    <t>增加基本WIS數值（最高到＋6）</t>
  </si>
  <si>
    <t>2、4、6</t>
  </si>
  <si>
    <t>混沌</t>
  </si>
  <si>
    <t>增加5%爆擊範圍。每增加一個加值層級則多＋5%爆擊範圍。</t>
  </si>
  <si>
    <t>閃電穿透</t>
  </si>
  <si>
    <t>歌唱</t>
  </si>
  <si>
    <r>
      <rPr/>
      <t>被擊中的目標會造成額外</t>
    </r>
    <r>
      <rPr>
        <color rgb="FF3D85C6"/>
      </rPr>
      <t>1d10的寒冷傷害</t>
    </r>
    <r>
      <rPr/>
      <t>,若造成爆擊則改造成</t>
    </r>
    <r>
      <rPr>
        <color rgb="FF3D85C6"/>
      </rPr>
      <t>2d10的額外寒冷傷害</t>
    </r>
    <r>
      <rPr/>
      <t>。
（每增加一個加值層級則傷害骰多1d10，若爆擊則多2d10。）
被擊中的目標穿透5點冰抗。（每增加一個加值層級則多穿透5點冰抗）
該穿透效果維持此詞綴所需兌換之加值輪數。
若爆擊時額外穿透10點冰抗。</t>
    </r>
  </si>
  <si>
    <t>火焰增幅</t>
  </si>
  <si>
    <t>焰爆增幅</t>
  </si>
  <si>
    <r>
      <rPr/>
      <t>被擊中的目標會造成額外</t>
    </r>
    <r>
      <rPr>
        <color rgb="FFBF9000"/>
      </rPr>
      <t>1d10的電擊傷害</t>
    </r>
    <r>
      <rPr/>
      <t>,若造成爆擊則改造成</t>
    </r>
    <r>
      <rPr>
        <color rgb="FFBF9000"/>
      </rPr>
      <t>2d10的額外電擊傷害</t>
    </r>
    <r>
      <rPr/>
      <t>。
（每增加一個加值層級則傷害骰多1d10，若爆擊則多2d10。）
被擊中的目標穿透5點電抗。（每增加一個加值層級則多穿透5點電抗）
該穿透效果維持此詞綴所需兌換之加值輪數。
若爆擊時額外穿透10點電抗。</t>
    </r>
  </si>
  <si>
    <t>防禦精熟</t>
  </si>
  <si>
    <t>雷鳴</t>
  </si>
  <si>
    <t>酸蝕穿透</t>
  </si>
  <si>
    <r>
      <rPr/>
      <t>被擊中的目標會造成額外</t>
    </r>
    <r>
      <rPr>
        <color rgb="FFCC0000"/>
      </rPr>
      <t>1d10的火焰傷害</t>
    </r>
    <r>
      <rPr/>
      <t>,若造成爆擊則改造成</t>
    </r>
    <r>
      <rPr>
        <color rgb="FFCC0000"/>
      </rPr>
      <t>2d10的額外火焰傷害</t>
    </r>
    <r>
      <rPr/>
      <t>。
（每增加一個加值層級則傷害骰多1d10，若爆擊則多2d10。）
被擊中的目標穿透5點火抗。（每增加一個加值層級則多穿透5點火抗）
該穿透效果維持此詞綴所需兌換之加值輪數。
若爆擊時額外穿透10點火抗。</t>
    </r>
  </si>
  <si>
    <t>游擊</t>
  </si>
  <si>
    <r>
      <rPr/>
      <t>被擊中的目標會造成額外</t>
    </r>
    <r>
      <rPr>
        <color rgb="FF674EA7"/>
      </rPr>
      <t>1d8音波傷害</t>
    </r>
    <r>
      <rPr/>
      <t>，且需進行強韌－10的檢定，如果失敗則永久耳聾。
（每增加一個加值層級則傷害骰多1d8且強韌檢定多－10減值。）
並穿透5點物抗（每增加一個加值層級則多穿透5點物抗）
該穿透效果維持此詞綴所需兌換之加值輪數。
若爆擊時額外穿透10點物抗。</t>
    </r>
  </si>
  <si>
    <t>神聖</t>
  </si>
  <si>
    <r>
      <rPr/>
      <t>對於</t>
    </r>
    <r>
      <rPr>
        <color rgb="FF38761D"/>
      </rPr>
      <t>邪惡陣營生物</t>
    </r>
    <r>
      <rPr/>
      <t>忽略其相應的傷害減免，攻擊</t>
    </r>
    <r>
      <rPr>
        <color rgb="FF38761D"/>
      </rPr>
      <t>邪惡陣營生物時額外造成2d6傷害</t>
    </r>
    <r>
      <rPr/>
      <t>。
（非此陣營的生物持有將承受一個負向等級。每增加一個加值層級則傷害骰多2d6。）
被擊中的目標，需進行抗魔法檢定，若失敗則穿透5點光抗。（每增加一個加值層級則多穿透5點光抗）
抗魔法檢定為抗魔法-附有此詞綴之魔法物品總加值×3。
該穿透效果維持此詞綴所需兌換之加值輪數。</t>
    </r>
  </si>
  <si>
    <t>守序</t>
  </si>
  <si>
    <t>大小變換</t>
  </si>
  <si>
    <r>
      <rPr/>
      <t>對於</t>
    </r>
    <r>
      <rPr>
        <color rgb="FF0B5394"/>
      </rPr>
      <t>混亂陣營生物</t>
    </r>
    <r>
      <rPr/>
      <t>忽略其相應的傷害減免，攻擊混</t>
    </r>
    <r>
      <rPr>
        <color rgb="FF1155CC"/>
      </rPr>
      <t>亂陣營生物時額外造成2d6傷害</t>
    </r>
    <r>
      <rPr/>
      <t>。
非此陣營的生物持有將承受一個負向等級。每增加一個加值層級則傷害骰多2d6。
被擊中的目標，需進行抗魔法檢定，若失敗則穿透5點光抗或暗抗。（每增加一個加值層級則多穿透5點光抗或暗抗）
抗魔法檢定為抗魔法-附有此詞綴之魔法物品總加值×3。
該穿透效果維持此詞綴所需兌換之加值輪數。</t>
    </r>
  </si>
  <si>
    <t>光耀穿透</t>
  </si>
  <si>
    <r>
      <rPr/>
      <t>對於</t>
    </r>
    <r>
      <rPr>
        <color rgb="FFA61C00"/>
      </rPr>
      <t>善良陣營生物</t>
    </r>
    <r>
      <rPr/>
      <t>忽略其相應的傷害減免，攻擊</t>
    </r>
    <r>
      <rPr>
        <color rgb="FF990000"/>
      </rPr>
      <t>善良陣營生物時額外造成2d6傷害</t>
    </r>
    <r>
      <rPr/>
      <t>。
（非此陣營的生物持有將承受一個負向等級。每增加一個加值層級則傷害骰多2d6。）
被擊中的目標，需進行抗魔法檢定，若失敗則穿透5點暗抗。（每增加一個加值層級則多穿透5點暗抗）
抗魔法檢定為抗魔法-附有此詞綴之魔法物品總加值×3。
該穿透效果維持此詞綴所需兌換之加值輪數。</t>
    </r>
  </si>
  <si>
    <r>
      <rPr/>
      <t>對於</t>
    </r>
    <r>
      <rPr>
        <color rgb="FFBF9000"/>
      </rPr>
      <t>守序陣營生物</t>
    </r>
    <r>
      <rPr/>
      <t>忽略其相應的傷害減免，攻擊</t>
    </r>
    <r>
      <rPr>
        <color rgb="FFBF9000"/>
      </rPr>
      <t>守序陣營生物時額外造成2d6傷害</t>
    </r>
    <r>
      <rPr/>
      <t>。
非此陣營的生物持有將承受一個負向等級。每增加一個加值層級則傷害骰多2d6。
被擊中的目標，需進行抗魔法檢定，若失敗則穿透5點暗抗。（每增加一個加值層級則多穿透5點光抗或暗抗）
抗魔法檢定為抗魔法-附有此詞綴之魔法物品總加值×3。
該穿透效果維持此詞綴所需兌換之加值輪數。</t>
    </r>
  </si>
  <si>
    <t>瓦解</t>
  </si>
  <si>
    <t>遭受此武器擊中的不死生物須進行靈魂檢定（有－10減值），若失敗則會被毀滅。
每增加一個加值層級則多－10減值。</t>
  </si>
  <si>
    <t>引箭</t>
  </si>
  <si>
    <t>弓杖</t>
  </si>
  <si>
    <t>幽冥</t>
  </si>
  <si>
    <t>能吸引遠程武器（需做抗噴檢定，每增加一個加值層級則此判定時＋10），讓射擊、拋擲類武器轉向。</t>
  </si>
  <si>
    <t>堅韌</t>
  </si>
  <si>
    <t>暗蝕穿透</t>
  </si>
  <si>
    <t>增加法抗＋3、物抗＋3（注意已換成D100）。每增加一個加值層級則法抗＋3、物抗＋3。</t>
  </si>
  <si>
    <t>抗冰增加</t>
  </si>
  <si>
    <t>戒指、鎧甲、盾牌</t>
  </si>
  <si>
    <r>
      <rPr/>
      <t>能吸收每次攻擊前的</t>
    </r>
    <r>
      <rPr>
        <color rgb="FF3C78D8"/>
      </rPr>
      <t>寒冷傷害</t>
    </r>
    <r>
      <rPr/>
      <t>（10點、20點、30點）
增加15冰抗（每增加一個加值層級則增加15點冰抗）</t>
    </r>
  </si>
  <si>
    <t>抗電增加</t>
  </si>
  <si>
    <r>
      <rPr/>
      <t>能吸收每次攻擊前的</t>
    </r>
    <r>
      <rPr>
        <color rgb="FFBF9000"/>
      </rPr>
      <t>電擊傷害</t>
    </r>
    <r>
      <rPr/>
      <t>（10點、20點、30點）
增加15電抗（每增加一個加值層級則增加15點電抗）</t>
    </r>
  </si>
  <si>
    <t>抗火增加</t>
  </si>
  <si>
    <r>
      <rPr/>
      <t>能吸收每次攻擊前的</t>
    </r>
    <r>
      <rPr>
        <color rgb="FFCC0000"/>
      </rPr>
      <t>火焰傷害</t>
    </r>
    <r>
      <rPr/>
      <t>（10點、20點、30點）
增加15火抗（每增加一個加值層級則增加15點火抗）</t>
    </r>
  </si>
  <si>
    <t>抗酸增加</t>
  </si>
  <si>
    <t>致命精確</t>
  </si>
  <si>
    <r>
      <rPr>
        <rFont val="Arial"/>
        <color rgb="FF000000"/>
      </rPr>
      <t>能吸收每次攻擊前的</t>
    </r>
    <r>
      <rPr>
        <rFont val="Arial"/>
        <color rgb="FF38761D"/>
      </rPr>
      <t>強酸傷害</t>
    </r>
    <r>
      <rPr>
        <rFont val="Arial"/>
        <color rgb="FF000000"/>
      </rPr>
      <t>（10點、20點、30點）
增加15酸抗（每增加一個加值層級則增加15點酸抗）</t>
    </r>
  </si>
  <si>
    <t>抗音增加</t>
  </si>
  <si>
    <r>
      <rPr/>
      <t>能吸收每次攻擊前的</t>
    </r>
    <r>
      <rPr>
        <color rgb="FF674EA7"/>
      </rPr>
      <t>音波傷害</t>
    </r>
    <r>
      <rPr/>
      <t>（10點、20點、30點）
增加2物抗（每增加一個加值層級則增加2點物抗）</t>
    </r>
  </si>
  <si>
    <t>2、4、6、8、10</t>
  </si>
  <si>
    <t>增加法術豁免抗性（5點、10點、15點、20點、25點）</t>
  </si>
  <si>
    <t>項鍊、頭環、手環、法杖</t>
  </si>
  <si>
    <r>
      <rPr/>
      <t>被攻擊性法術擊中的目標會造成額外</t>
    </r>
    <r>
      <rPr>
        <color rgb="FF3D85C6"/>
      </rPr>
      <t>1d6寒冷傷害</t>
    </r>
    <r>
      <rPr/>
      <t>。（每增加一個加值層級則傷害骰多1d6）
並穿透5點冰抗（每增加一個加值層級則多穿透5點冰抗）</t>
    </r>
  </si>
  <si>
    <r>
      <rPr/>
      <t>被攻擊性法術擊中的目標會造成額外</t>
    </r>
    <r>
      <rPr>
        <color rgb="FFBF9000"/>
      </rPr>
      <t>1d6電擊傷害</t>
    </r>
    <r>
      <rPr/>
      <t>。（每增加一個加值層級則傷害骰多1d6）
並穿透5點電抗（每增加一個加值層級則多穿透5點電抗）</t>
    </r>
  </si>
  <si>
    <r>
      <rPr>
        <rFont val="Arial"/>
        <color rgb="FF000000"/>
      </rPr>
      <t>被攻擊性法術擊中的目標會造成額外</t>
    </r>
    <r>
      <rPr>
        <rFont val="Arial"/>
        <color rgb="FFCC0000"/>
      </rPr>
      <t>1d6火焰傷害</t>
    </r>
    <r>
      <rPr>
        <rFont val="Arial"/>
        <color rgb="FF000000"/>
      </rPr>
      <t>。（每增加一個加值層級則傷害骰多1d6）
並穿透5點火抗（每增加一個加值層級則多穿透5點火抗）</t>
    </r>
  </si>
  <si>
    <t>3、5、7</t>
  </si>
  <si>
    <r>
      <rPr/>
      <t>被攻擊性法術擊中的目標會造成額外</t>
    </r>
    <r>
      <rPr>
        <color rgb="FF6FA8DC"/>
      </rPr>
      <t>1d10的冰冷傷害</t>
    </r>
    <r>
      <rPr/>
      <t>,若造成爆擊則改造成</t>
    </r>
    <r>
      <rPr>
        <color rgb="FF6FA8DC"/>
      </rPr>
      <t>2d10的額冰冷焰傷害</t>
    </r>
    <r>
      <rPr/>
      <t>。
（每增加一個加值層級則傷害骰多1d10，若爆擊則多2d10。）
並穿透5點冰抗（每增加一個加值層級則多穿透5點冰抗）</t>
    </r>
  </si>
  <si>
    <r>
      <rPr/>
      <t>被攻擊性法術擊中的目標會造成額外</t>
    </r>
    <r>
      <rPr>
        <color rgb="FFBF9000"/>
      </rPr>
      <t>1d10的電擊傷害</t>
    </r>
    <r>
      <rPr/>
      <t>,若造成爆擊則改造成</t>
    </r>
    <r>
      <rPr>
        <color rgb="FFBF9000"/>
      </rPr>
      <t>2d10的額外電擊傷害</t>
    </r>
    <r>
      <rPr/>
      <t>。
（每增加一個加值層級則傷害骰多1d10，若爆擊則多2d10。）
並穿透5點電抗（每增加一個加值層級則多穿透5點電抗）</t>
    </r>
  </si>
  <si>
    <r>
      <rPr/>
      <t>被攻擊性法術擊中的目標會造成額外</t>
    </r>
    <r>
      <rPr>
        <color rgb="FFCC0000"/>
      </rPr>
      <t>1d10的火焰傷害</t>
    </r>
    <r>
      <rPr/>
      <t>,若造成爆擊則改造成</t>
    </r>
    <r>
      <rPr>
        <color rgb="FFCC0000"/>
      </rPr>
      <t>2d10的額外火焰傷害</t>
    </r>
    <r>
      <rPr/>
      <t>。
（每增加一個加值層級則傷害骰多1d10，若爆擊則多2d10。）
並穿透5點火抗（每增加一個加值層級則多穿透5點火抗）</t>
    </r>
  </si>
  <si>
    <t>手套詞綴分布一覽</t>
  </si>
  <si>
    <t>鎧甲、盾牌、武器、
魔導槍械</t>
  </si>
  <si>
    <t>3（鎧甲、盾牌）
2（武器）</t>
  </si>
  <si>
    <t>遇到虛體生物攻擊或是攻擊虛體生物時，仍保有鎧甲、盾牌、武器的效果。</t>
  </si>
  <si>
    <t>超魔法</t>
  </si>
  <si>
    <t>法杖</t>
  </si>
  <si>
    <t>3、5、7、10</t>
  </si>
  <si>
    <t>可以將你的法術附加該詞綴的超魔專長，使用次數為該魔法武器總加值÷2。
（法術增遠、法術延時詞綴加值3，法術默發加值5，法術強效加值7，法術極效、法術瞬唱加值10。）</t>
  </si>
  <si>
    <t>三願</t>
  </si>
  <si>
    <t>法杖、戒指</t>
  </si>
  <si>
    <t>你可以使用三次許願術，使用後該附魔解消。</t>
  </si>
  <si>
    <t>王者</t>
  </si>
  <si>
    <t>按下按鈕一：此魔法物品轉為火焰長劍。（附加焰爆增幅7、焰爆6）
按下按鈕二：此魔法物品轉為戰斧。（附加鋒利6、光能）
按下按鈕三：此魔法物品轉為長矛。（附加 冰爆6、光能）
當使用此物品接觸攻擊或是法術攻擊敵方時會觸發人類定身術。
持有此物品者可使所有看見此魔法物品之人受到如同恐懼術效果。</t>
  </si>
  <si>
    <t>戒指詞綴分布</t>
  </si>
  <si>
    <t>金屬偵測感知</t>
  </si>
  <si>
    <t>此權杖會在使用者手中跳動，指出30英尺×此魔法物品總加值內最大的金屬礦藏，也可以指定搜尋特定金屬跟礦物。</t>
  </si>
  <si>
    <t>雷鳴閃電</t>
  </si>
  <si>
    <t>一日可以使用此魔法物品加值÷三次的閃電擊（標準動作，10D6傷害，最遠達200英尺）
當你的法術攻擊時附加5D6聲波傷害與5D6電擊傷害，目標進行強韌減定（強韌－魔法物品等級×5），失敗則耳聾2D6輪。
並穿透10點電抗。
若爆擊時額外穿透10點電抗。</t>
  </si>
  <si>
    <t>枯萎</t>
  </si>
  <si>
    <t>4、6、8</t>
  </si>
  <si>
    <t>當你使用此魔法物品攻擊人或是使用法術攻擊時，被擊中者造成 1D4 CON、1D4 STR 屬性傷害（每多一層級多1D4）</t>
  </si>
  <si>
    <t>偵測敵人</t>
  </si>
  <si>
    <t>此權杖會在使用者手中跳動，並指出對持有者居有敵意之生物的方向，偵測範圍為此魔法物品總加值×50英尺。
一日使用次數為此魔法物品總加值÷2。
每次使用持續此魔法物品總加值×5分鐘。</t>
  </si>
  <si>
    <t>醫療強效</t>
  </si>
  <si>
    <t>你所施展的治療法術追加1D8效果。（每增加一個加值層級則多1D8）
此外你的治療法術具有法術射線。（此魔法物品總加值×5英尺）</t>
  </si>
  <si>
    <t>警示</t>
  </si>
  <si>
    <t>持有者先功加權值有＋1加值。
並且能施展偵測善良（等所有陣營）、偵測魔法、測知謊言、光亮術、識破隱形。（皆為標準動作，無使用次數上限。）
若將法杖插入地面要求其警示，法杖會感應到120英尺內意圖傷害持有者的生物，同時半徑20英尺內的友善生物會受到祈禱術的效果，並意識到半徑120英尺內的
不友善生物。
每日使用次數為此魔法物品加值÷3。</t>
  </si>
  <si>
    <t>不動</t>
  </si>
  <si>
    <t>按下權杖按鈕，此權杖會會停留於原處不動，無論是否違反地心引力。一隻權杖可以支撐8000磅重量而不落下。</t>
  </si>
  <si>
    <t>烈士意志</t>
  </si>
  <si>
    <t>鞋子</t>
  </si>
  <si>
    <t>你的移動速度無法被緩速至基礎速度以下。（基礎速度為DEX調整值。）</t>
  </si>
  <si>
    <t>空行</t>
  </si>
  <si>
    <t>你視為有凌空而形，持續時間為此條詞綴加值×10分鐘。</t>
  </si>
  <si>
    <t>你視為有水面行走，持續時間為此條詞綴加值×10分鐘。</t>
  </si>
  <si>
    <t>飛翔之翼</t>
  </si>
  <si>
    <t>披風</t>
  </si>
  <si>
    <t>你視為有飛行術，持續時間為此條詞綴加值×10分鐘。</t>
  </si>
  <si>
    <t>位移斗篷</t>
  </si>
  <si>
    <t>能夠進行瞬步，一次位移15英尺，每日使用次數分別為1/2/3次。</t>
  </si>
  <si>
    <t>繭化</t>
  </si>
  <si>
    <t>一個及時動作，披風化作繭包覆住自己，到下一回合開始前自己無法進行任何動作，此繭具有100HP，一日使用1次。</t>
  </si>
  <si>
    <t>鏡影複製</t>
  </si>
  <si>
    <t>你能如同鏡影術一般幻化出8個分身，使用次數為每日2次。</t>
  </si>
  <si>
    <t>空間跳躍</t>
  </si>
  <si>
    <t>5、7</t>
  </si>
  <si>
    <t>你視為能夠使用任意門，一日使用次數為2、3次。</t>
  </si>
  <si>
    <t>北地</t>
  </si>
  <si>
    <t>穿戴者能在雪地上正常行走，不會留下任何足跡，且可以用半速在冰面上行走，不會滑倒或是跌倒。
穿戴者常可保暖，如同忍受元素傷害法術作用。</t>
  </si>
  <si>
    <t>神射</t>
  </si>
  <si>
    <t>手套</t>
  </si>
  <si>
    <t>3、5</t>
  </si>
  <si>
    <t>穿戴者可以熟悉所有弓類武器（十字弓除外，如同擁有3級武器使用。），若本身級擅長使用弓類，則命中追加＋5/＋10加值，同時傷害追加＋2/＋4。</t>
  </si>
  <si>
    <t>防禦</t>
  </si>
  <si>
    <t>加八</t>
  </si>
  <si>
    <t>加十</t>
  </si>
  <si>
    <t>穿戴者擁有3/6/9物抗。</t>
  </si>
  <si>
    <t>游泳、攀爬</t>
  </si>
  <si>
    <t>你的游泳與攀爬具有＋25加值。</t>
  </si>
  <si>
    <t>儲物</t>
  </si>
  <si>
    <t>手套、腰帶</t>
  </si>
  <si>
    <t>你的手套內能各藏40磅的物體，且能被單手握住，物品存放視為停滯狀態且不計重量，能及時拿出儲物空間內的物品。</t>
  </si>
  <si>
    <t>重拳【打臉】</t>
  </si>
  <si>
    <t>1、2、3、4、5</t>
  </si>
  <si>
    <t>穿戴者使用徒手打擊或是天生武器時，攻擊檢定有＋5/＋10/＋15/＋20/＋25的加值，傷害有1/2/3/4/5的傷害加值。</t>
  </si>
  <si>
    <t>賢者之手</t>
  </si>
  <si>
    <t>你進行製作物品的相關技能時，追加一個技能等級。
（能增幅的等級僅有調製藥水、製造奇物、抄錄卷軸、製作魔法物品及防具、製造權杖、製造魔杖、製造長杖、鍛造戒指、刻劃符文）
注：最高僅能增加至等級六，僅能進行一次增幅。</t>
  </si>
  <si>
    <t>精準</t>
  </si>
  <si>
    <t>你的攻擊命中檢定追加＋10/＋15/＋20加值，爆擊範圍追加2/4/6%範圍。</t>
  </si>
  <si>
    <t>流星</t>
  </si>
  <si>
    <t>武器(弓)、魔導槍械</t>
  </si>
  <si>
    <t>你射出的子彈會形成子母彈之形式，母彈在前而子彈在後，子彈會形成追尾且傷害為母彈總傷害之一半。</t>
  </si>
  <si>
    <t>武器、法杖、魔導槍械</t>
  </si>
  <si>
    <t>你的攻擊與法術可以穿透10點冰抗（每增加一個加值層級則多穿透10點冰抗）</t>
  </si>
  <si>
    <t>你的攻擊與法術可以穿透10點火抗（每增加一個加值層級則多穿透10點火抗）</t>
  </si>
  <si>
    <t>你的攻擊與法術可以穿透10點電抗（每增加一個加值層級則多穿透10點電抗）</t>
  </si>
  <si>
    <t>你的攻擊與法術可以穿透10點酸抗（每增加一個加值層級則多穿透10點酸抗）</t>
  </si>
  <si>
    <t>聚焦</t>
  </si>
  <si>
    <t>你在面對敵人的察言觀色、唬騙、威嚇的相關交涉檢定有10點加值（每增加一個加值層級則多5加值）</t>
  </si>
  <si>
    <t>你以一自由動作切換附有此詞綴的魔法物品的武器大小(輕型、重型)</t>
  </si>
  <si>
    <t>當你偷襲攻擊命中敵人可以追加3D6傷害。
當你攻擊命中敵人且暴擊時追加2D6傷害。</t>
  </si>
  <si>
    <t>重拳</t>
  </si>
  <si>
    <t>當以持有此詞綴的魔法物品進行精通佯攻時有額外20加值。
當敵方被持有此詞綴的魔法物品的人物成功進行佯攻後，在1D2輪內該敵方的藉機攻擊無法對持有此詞綴的魔法物品的人物生效。</t>
  </si>
  <si>
    <t>每日可以使用1次歌唱。(增加一個加值層級則多一次使用次數)
你可以一個不會引發藉機攻擊的自由動作並花費一次歌唱次數啟動此詞綴。
你的下一發攻擊命中檢定增加CHA，並加CHA調整值附加到該次傷害上。
持有此詞綴的魔法物品的人物進行表演檢定獲得10加值</t>
  </si>
  <si>
    <t>你以一自由動作將附有此詞綴的魔法物品切換成長弓或是短杖。</t>
  </si>
  <si>
    <t>豹爪</t>
  </si>
  <si>
    <t>你獲得黑暗視覺，並在攀爬檢定有25加值。</t>
  </si>
  <si>
    <t>武器、魔導槍械、手套</t>
  </si>
  <si>
    <t>進行格擋檢定有10加值，且不會引發夾擊。</t>
  </si>
  <si>
    <t>當你攻擊命中的敵人承受DEX負向減值時，額外造成1D6傷害。(每增加一個加值層級則多1D6傷害)
當你攻擊命中未有承受DEX負向減值的敵人時，對方須進行游擊檢定失敗則承受1點DEX減值，該減值持續1分鐘。
成功則直到常休息前該游擊效果不會對該敵方造成作用。(該效果僅會對同一敵人生效一次)
游擊檢定=抗魔法-附有此詞綴的魔法物品加值*5</t>
  </si>
  <si>
    <t>重力</t>
  </si>
  <si>
    <t>穿戴者可以讓角色選擇作用於穿戴者和其裝備上的重力的方向。
角色可以在任何固體表面上透過想像「下方」存在於其腳下而正常行走。角色每輪都可以以一個自由動作做一次這種選擇。
如果穿戴者丟下附有此詞綴的魔法物品，丟下的物品將依正常的重力落向地面。
穿戴靴子者可以攜帶上另一個活物，該活物的重力方向就和穿戴者是相同的。然而，只要穿戴者放開該活物，正常重力就會起效。</t>
  </si>
  <si>
    <t>幽影</t>
  </si>
  <si>
    <t>配戴者在照明昏暗的區域中的躲藏檢定上有+25加值，但在光亮區域的躲藏檢定承受25減值。
另外，當配戴者陷入完全黑暗中時，每天一次至多1分鐘可以變成虛體。</t>
  </si>
  <si>
    <t>連線</t>
  </si>
  <si>
    <t>每日可啟用三次，每次持續1小時。
啟動後，穿戴者可以和10里內任何或所有穿戴或持有連線特性防具的生物建立心靈感應。即使雙方語言不通，也可透過心靈感應無礙溝通。</t>
  </si>
  <si>
    <t>加十八</t>
  </si>
  <si>
    <t>手環詞綴分布一覽</t>
  </si>
  <si>
    <t>盾牌詞綴</t>
  </si>
  <si>
    <t>披風詞綴分布一覽</t>
  </si>
  <si>
    <t>鎧甲詞綴</t>
  </si>
  <si>
    <t>項鍊詞綴</t>
  </si>
  <si>
    <t>腰帶詞綴</t>
  </si>
  <si>
    <t>血量倍幅</t>
  </si>
  <si>
    <t>鞋子詞綴</t>
  </si>
  <si>
    <t>法杖詞綴</t>
  </si>
  <si>
    <t>抗光增加</t>
  </si>
  <si>
    <t>3、6、9</t>
  </si>
  <si>
    <t>能吸收每次攻擊前的光耀傷害（8點、16點、24點）
增加10光抗（每增加一個加值層級則增加10點光抗）</t>
  </si>
  <si>
    <t>抗暗增加</t>
  </si>
  <si>
    <t>能吸收每次攻擊前的暗蝕傷害（8點、16點、24點）
增加10暗抗（每增加一個加值層級則增加10點暗抗）</t>
  </si>
  <si>
    <t>光耀增幅</t>
  </si>
  <si>
    <t>被攻擊性法術擊中的目標會造成額外1d8光耀傷害。（每增加一個加值層級則傷害骰多1d8）
並穿透5點光抗（每增加一個加值層級則多穿透5點光抗）</t>
  </si>
  <si>
    <t>暗蝕增幅</t>
  </si>
  <si>
    <t>被攻擊性法術擊中的目標會造成額外1d12暗蝕傷害。（每增加一個加值層級則傷害骰多1d12）
並穿透5點光抗（每增加一個加值層級則多穿透5點暗抗）</t>
  </si>
  <si>
    <t>光爆增幅</t>
  </si>
  <si>
    <r>
      <rPr>
        <rFont val="Arial"/>
        <color rgb="FF000000"/>
      </rPr>
      <t>項鍊、頭環、手環、法杖</t>
    </r>
  </si>
  <si>
    <t>4、7、10</t>
  </si>
  <si>
    <t>被攻擊性法術擊中的目標會造成額外1d12光耀傷害。（每增加一個加值層級則傷害骰多1d12）
並穿透5點光抗（每增加一個加值層級則多穿透5點光抗）</t>
  </si>
  <si>
    <t>暗爆增幅</t>
  </si>
  <si>
    <t>被攻擊性法術擊中的目標會造成額外1d12暗蝕傷害。（每增加一個加值層級則傷害骰多1d12）
並穿透5點光抗（每增加一個加值層級則多穿透5點暗抗）</t>
  </si>
  <si>
    <t>閃光</t>
  </si>
  <si>
    <t>INT增加</t>
  </si>
  <si>
    <t>被擊中的目標會造成額外1d8光耀傷害。（每增加一個加值層級則傷害骰多1d8）
被擊中的目標，需進行抗魔法檢定，若失敗則穿透5點光抗。（每增加一個加值層級則多穿透5點光抗）
抗魔法檢定為抗魔法-附有此詞綴之魔法物品總加值×3。
該穿透效果維持此詞綴所需兌換之加值輪數。</t>
  </si>
  <si>
    <t>金屬感知</t>
  </si>
  <si>
    <t>灰暗</t>
  </si>
  <si>
    <t>被擊中的目標會造成額外1d8暗蝕傷害。（每增加一個加值層級則傷害骰多1d8）
被擊中的目標，需進行抗魔法檢定，若失敗則穿透5點暗抗。（每增加一個加值層級則多穿透5點暗抗）
抗魔法檢定為抗魔法-附有此詞綴之魔法物品總加值×3。
該穿透效果維持此詞綴所需兌換之加值輪數。</t>
  </si>
  <si>
    <t>光明</t>
  </si>
  <si>
    <t>被擊中的目標會造成額外1d12的光耀傷害,若造成爆擊則改造成2d12的額外光耀傷害。
（每增加一個加值層級則傷害骰多1d12，若爆擊則多2d12。）
被擊中的目標穿透5點光抗。（每增加一個加值層級則多穿透5點光抗）
該穿透效果維持此詞綴所需兌換之加值輪數。
若爆擊時額外穿透10點光抗。</t>
  </si>
  <si>
    <t>RES增加</t>
  </si>
  <si>
    <t>黑暗</t>
  </si>
  <si>
    <t>被擊中的目標會造成額外1d12的暗蝕傷害,若造成爆擊則改造成2d12的額外暗蝕傷害。
（每增加一個加值層級則傷害骰多1d12，若爆擊則多2d12。）
被擊中的目標穿透5點暗抗。（每增加一個加值層級則多穿透5點暗抗）
該穿透效果維持此詞綴所需兌換之加值輪數。
若爆擊時額外穿透10點暗抗。</t>
  </si>
  <si>
    <t>火焰轉換</t>
  </si>
  <si>
    <t>項鍊、頭環、手環</t>
  </si>
  <si>
    <t>當施放法術時或攻擊命中，能將該次法術或攻擊命中及相關附加傷害全數轉成冰冷屬性（僅能轉傷害）。</t>
  </si>
  <si>
    <t>寒冰轉換</t>
  </si>
  <si>
    <t>當施放法術時或攻擊命中，能將該次法術或攻擊命中及相關附加傷害全數轉成寒冰屬性（僅能轉傷害）。</t>
  </si>
  <si>
    <t>閃電轉換</t>
  </si>
  <si>
    <t>當施放法術時或攻擊命中，能將該次法術或攻擊命中及相關附加傷害全數轉成閃電屬性（僅能轉傷害）。</t>
  </si>
  <si>
    <t>閃電增幅</t>
  </si>
  <si>
    <t>酸蝕轉換</t>
  </si>
  <si>
    <t>當施放法術時或攻擊命中，能將該次法術或攻擊命中及相關附加傷害全數轉成酸蝕屬性（僅能轉傷害）。</t>
  </si>
  <si>
    <t>多重彗星</t>
  </si>
  <si>
    <t>你射出的投射物會形成子母彈之形式，母彈在前而子彈在後，子彈會形成追尾且傷害為母彈總傷害之一半。
(子彈為2發，傷害皆為母彈總傷害之一半)</t>
  </si>
  <si>
    <t>真名宿敵</t>
  </si>
  <si>
    <t>可以花費一自由動作選擇一種族作為宿敵，該選擇直到真名重置前不可以取消。
真名重置:需花費此詞綴一半的費用進行真名重置，且該真名重置時間需要一天。
對於攻擊或是法術擊中目標宿敵忽略其相應的傷害減免，並額外造成3d10力場傷害。
被擊中的目標，需進行抗魔法檢定，若失敗則穿透15點所有抗性。
抗魔法檢定為抗魔法-附有此詞綴之魔法物品總加值×3。
該穿透效果維持附有此詞綴之魔法物品總加值/3輪數。</t>
  </si>
  <si>
    <t>心靈復甦</t>
  </si>
  <si>
    <t>你所施展的治療法術追加1D8 SP回復效果。（每增加一個加值層級則多1D8）
此外你的治療法術具有法術射線。（此魔法物品總加值×10英尺）</t>
  </si>
  <si>
    <t>2、5、8</t>
  </si>
  <si>
    <t>增加持用者基本HP上限。（12、18、24點HP。）</t>
  </si>
  <si>
    <t>魔力倍幅</t>
  </si>
  <si>
    <t>增加持用者基本SP上限。（12、18、24點SP。）</t>
  </si>
  <si>
    <t>飛翔光翼</t>
  </si>
  <si>
    <t>每日可以使用一次。(每增加一個加值層級則多1次)
你視為有飛行術，持續時間為此條詞綴加值×10分鐘。
開啟光翼後的移動速度為當下速度+5尺(每增加一個加值層級則多加5尺)</t>
  </si>
  <si>
    <t>你的攻擊與法術可以穿透10點光抗（每增加一個加值層級則多穿透10點光抗）</t>
  </si>
  <si>
    <t>你的攻擊與法術可以穿透10點暗抗（每增加一個加值層級則多穿透10點暗抗）</t>
  </si>
  <si>
    <t>激情賦予</t>
  </si>
  <si>
    <t>魔導槍械詞綴</t>
  </si>
  <si>
    <t>項鍊、鞋子</t>
  </si>
  <si>
    <t>你的狂怒球上限=你的爆擊球上限。</t>
  </si>
  <si>
    <t>熱情賦予</t>
  </si>
  <si>
    <t>項鍊、腰帶</t>
  </si>
  <si>
    <t>你的耐力球上限=你的爆擊球上限。</t>
  </si>
  <si>
    <t>豪情賦予</t>
  </si>
  <si>
    <t>項鍊、披風</t>
  </si>
  <si>
    <t>你的狂怒球上限=你的耐力球上限。</t>
  </si>
  <si>
    <t>爆刃</t>
  </si>
  <si>
    <t>增加8%爆擊範圍。每增加一個加值層級則多＋8%爆擊範圍。</t>
  </si>
  <si>
    <t>冰霜爆破</t>
  </si>
  <si>
    <t>法術或攻擊擊中後並造成寒冷傷害，敵方做抗魔法檢定時減去附有此詞綴之魔法物品總加值×3，若檢定失敗則移動格數減去10尺。
法術或攻擊擊中後並造成寒冷傷害，敵方做抗魔法檢定時減去附有此詞綴之魔法物品總加值×3，若檢定失敗則在此技能等級輪數內，承受此25冰抗減值。
若當次傷害全是寒冷傷害則，敵方做抗魔法檢定時改成減去附有此詞綴之魔法物品總加值×5。</t>
  </si>
  <si>
    <t>素材</t>
  </si>
  <si>
    <t>素材階級</t>
  </si>
  <si>
    <t>火焰爆破</t>
  </si>
  <si>
    <t>加工費用倍率</t>
  </si>
  <si>
    <t>詞綴</t>
  </si>
  <si>
    <t>法術或攻擊擊中後並造成火焰傷害，敵方做抗魔法檢定時減去附有此詞綴之魔法物品總加值×3，若檢定失敗則每回合承受2D10火焰DOT傷害，且效果擴散為敵方爆發15尺內範圍。
法術或攻擊擊中後並造成火焰傷害，敵方做抗魔法檢定時減去附有此詞綴之魔法物品總加值×3，若檢定失敗則在此技能等級輪數內，承受此25火抗減值。
若當次傷害全是火焰傷害則，敵方做抗魔法檢定時改成減去附有此詞綴之魔法物品總加值×5。</t>
  </si>
  <si>
    <t>詞綴稀有倍率</t>
  </si>
  <si>
    <t>機率</t>
  </si>
  <si>
    <t>詞綴效果</t>
  </si>
  <si>
    <t>電擊爆破</t>
  </si>
  <si>
    <t>法術或攻擊擊中後並造成閃電傷害，敵方做抗魔法檢定時減去附有此詞綴之魔法物品總加值×3，若檢定失敗則麻痺1D2輪。
法術或攻擊擊中後並造成閃電傷害，敵方做抗魔法檢定時減去附有此詞綴之魔法物品總加值×3，若檢定失敗則在此技能等級輪數內，承受此25電抗減值。
若當次傷害全是閃電傷害則，敵方做抗魔法檢定時改成減去附有此詞綴之魔法物品總加值×5。</t>
  </si>
  <si>
    <t>酸蝕爆破</t>
  </si>
  <si>
    <t>法術或攻擊擊中後並造成酸蝕傷害，敵方做抗魔法檢定時減去附有此詞綴之魔法物品總加值×3，若檢定失敗則STR-2。
法術或攻擊擊中後並造成酸蝕傷害，敵方做抗魔法檢定時減去附有此詞綴之魔法物品總加值×3，若檢定失敗則在此技能等級輪數內，承受此25酸抗減值。
若當次傷害全是酸蝕傷害則，敵方做抗魔法檢定時改成減去附有此詞綴之魔法物品總加值×5。</t>
  </si>
  <si>
    <t>法杖
腰帶
手環
披風</t>
  </si>
  <si>
    <t>魔導真義</t>
  </si>
  <si>
    <t>武器、項鍊</t>
  </si>
  <si>
    <t>配戴者的施法檢定獲得20加值。
施法的SP消耗-1。
你的法術可以穿透20點法抗。</t>
  </si>
  <si>
    <t>鳳火</t>
  </si>
  <si>
    <t>1~70</t>
  </si>
  <si>
    <t>火抗增加40、你的法術、攻擊附加3D10火焰傷害且穿透20火抗。</t>
  </si>
  <si>
    <t>陣營領域</t>
  </si>
  <si>
    <t>項鍊、戒指</t>
  </si>
  <si>
    <t>配戴者僅能選擇自己的陣營。(中立、守序、混亂、善良、邪惡)
每日可使用附有此詞綴之魔法物品總加值/6的次數。
領域維持時間為附有此詞綴之魔法物品總加值/6的輪數
以自己為中心爆發附有此詞綴之魔法物品總加值*5尺的範圍內，與選擇相同陣營的生物進行檢定時增加20加值，與選擇不相同陣營的生物進行檢定時承受20減值。</t>
  </si>
  <si>
    <t>死亡庇佑</t>
  </si>
  <si>
    <t>凰炎</t>
  </si>
  <si>
    <t>手環、腰帶</t>
  </si>
  <si>
    <t>6、9、12</t>
  </si>
  <si>
    <t>71~90</t>
  </si>
  <si>
    <t>配戴者面對即死傷害時進行即死檢定時獲得15加值，每增加一詞綴等級增加15加值。
若面對不可進行判定即死的即死法術，則視為保有最基礎的此詞綴檢定加值。</t>
  </si>
  <si>
    <t>你的法術、攻擊附加4D10火焰傷害且穿透40火抗。</t>
  </si>
  <si>
    <t>封魔</t>
  </si>
  <si>
    <t>當你攻擊命中擁有施法能力或是類施法能力的敵方時，該敵方會進入封魔狀態1D4輪。(該效果一輪僅會生效一次且效果不會疊加)
若成功則1D4輪該詞綴效果不會對同一敵方生效。
遺忘檢定為抗魔法-附有此詞綴的魔法物品總加值*5。
處於封魔狀態時，該敵方進行施法或類施法能力時需額外承受60減值。</t>
  </si>
  <si>
    <t>浴火重生</t>
  </si>
  <si>
    <t>91~100</t>
  </si>
  <si>
    <t>在對應火元素傷害生效前，你能吸收火元素傷害，吸收量
為50。
當你HP歸零時，一日一次瞬間回復附有該詞綴之魔法物品加值x5之HP。</t>
  </si>
  <si>
    <t>遺忘</t>
  </si>
  <si>
    <t>當你攻擊命中敵方時，敵方進行一次遺忘檢定，若檢定失敗則該敵方正在生效最高環數的法術效果會立即失效。(該效果一輪僅會生效一次)
若成功則1D4輪該詞綴效果不會對同一敵方生效。
遺忘檢定為抗魔法-附有此詞綴的魔法物品總加值*5。
若同時有多個最高環數的法術效果，該敵方可以自由選擇失效哪一種。</t>
  </si>
  <si>
    <t>主要裝備
腰帶
鞋子
手套</t>
  </si>
  <si>
    <t>界抗</t>
  </si>
  <si>
    <t>披風、鎧甲</t>
  </si>
  <si>
    <t>配戴時，所有位面的自然效果無效。</t>
  </si>
  <si>
    <t>炙焰</t>
  </si>
  <si>
    <t>止血</t>
  </si>
  <si>
    <t>五色龍庇祐【一】</t>
  </si>
  <si>
    <t>配戴時，瀕死狀態的持續流血與持續流血的法術效果對你無效。
配戴時，造成CON負向減值或是吸血的攻擊或法術效果獲得25檢定加值。(每增加一個加值層級則多25檢定加值)</t>
  </si>
  <si>
    <t>你的元素抗性增加應該龍類之20元素抗性。
在對應元素傷害生效前，你能吸收對應龍類之元素傷害，吸收量
為40。</t>
  </si>
  <si>
    <t>五色龍庇祐【二】</t>
  </si>
  <si>
    <t>你的元素抗性增加應該龍類之30元素抗性。
在對應元素傷害生效前，你能吸收對應龍類之元素傷害，吸收量
為50。</t>
  </si>
  <si>
    <t>五色龍庇祐【三】</t>
  </si>
  <si>
    <t>你的元素抗性增加應該龍類之40元素抗性。
在對應元素傷害生效前，你能吸收對應龍類之元素傷害，吸收量
為60。</t>
  </si>
  <si>
    <t>腰帶
鞋子
披風
手套</t>
  </si>
  <si>
    <t>你的元素抗性增加應該龍類之20元素抗性。
在對應元素傷害生效前，你能吸收對應該龍類之元素傷害，吸收
量為40。</t>
  </si>
  <si>
    <t>你的元素抗性增加應該龍類之30元素抗性。
在對應元素傷害生效前，你能吸收對應該龍類之元素傷害，吸收
量為50。</t>
  </si>
  <si>
    <t>你的元素抗性增加應該龍類之40元素抗性。
在對應元素傷害生效前，你能吸收對應該龍類之元素傷害，吸收
量為60。</t>
  </si>
  <si>
    <t>法杖
手環
項鍊
戒指
頭環</t>
  </si>
  <si>
    <t>五色龍元素之力【一】</t>
  </si>
  <si>
    <t>你的元素抗性增加應該龍類之20元素抗性。
你的攻擊、法術傷害穿透對應龍類之10元素抗性。</t>
  </si>
  <si>
    <t>五色龍元素之力【二】</t>
  </si>
  <si>
    <t>你的元素抗性增加應該龍類之30元素抗性。
你的攻擊、法術傷害穿透對應龍類之20元素抗性。</t>
  </si>
  <si>
    <t>五色龍元素之力【三】</t>
  </si>
  <si>
    <t>你的元素抗性增加應該龍類之40元素抗性。
你的攻擊、法術傷害穿透對應龍類之20元素抗性。</t>
  </si>
  <si>
    <t>五色龍龍息【一】</t>
  </si>
  <si>
    <t>1~71</t>
  </si>
  <si>
    <t>你的攻擊增加對應該龍類之3D10元素傷害。
你的攻擊穿透對應龍類之10元素抗性。</t>
  </si>
  <si>
    <t>從聖器、次神神器、神器被破壞後殘餘得到的神聖灰燼。
能在＋10的魔法物品上附上一個聖器、次神器、神器等級的詞綴，
此詞綴不計入兌換加值、不計入物品詞綴上限、不帶有任何加值。</t>
  </si>
  <si>
    <t>五色龍龍息【二】</t>
  </si>
  <si>
    <t>你的攻擊增加對應該龍類之4D10元素傷害。
你的攻擊穿透對應龍類之15元素抗性。</t>
  </si>
  <si>
    <t>血祭</t>
  </si>
  <si>
    <t>五色龍龍息【三】</t>
  </si>
  <si>
    <t>當附有此詞綴的武器擊中敵方時，進行一個此魔法武器總加值×5的檢定（最多為90），
若檢定成功則將該次攻擊總傷害的一半做為臨時生命加於自己身上。</t>
  </si>
  <si>
    <t>你的攻擊增加對應該龍類之5D10元素傷害。
你的攻擊穿透對應龍類之20元素抗性。</t>
  </si>
  <si>
    <t>奪命</t>
  </si>
  <si>
    <t>當附有此詞綴的武器擊中敵方時，並且為重擊時，則對方需做一個強韌檢定（強韌－此魔法物品的總加值×4），
若檢定失敗則對方立即死亡，若通過則此次傷害附加此魔法物品的總加值×3的傷害。注：不受致命一擊的生物不受即死影響。</t>
  </si>
  <si>
    <t>聖輝</t>
  </si>
  <si>
    <t>使用者僅能為善良陣營，若為邪惡陣營使用者需承受3個負向等級，此詞綴的武器擊中邪惡陣營敵方時，
追加此魔法物品的總加值×d10的傷害，並使對方做一個抗噴吐檢定（抗噴－此魔法物品的總加值×3），若檢定失敗則陷入力竭2D4輪。
可以將敵方的光抗穿透此魔法物品的總加值×3。
若是敵方為邪惡陣營需進行抗魔法檢定，若失敗則將對方的光抗先穿透至零，再進行其他抗透穿透計算。
抗魔法檢定為抗魔法-此魔法物品的總加值×5。
攻擊非邪惡陣營追加追加此魔法物品的總加值÷3的傷害。</t>
  </si>
  <si>
    <t>邪典（RP產生器）</t>
  </si>
  <si>
    <t>使用者僅能為邪惡陣營，若為善良陣營使用者需承受3個負向等級，此詞綴的武器擊中善良陣營敵方時，
追加此魔法物品的總加值×d10的傷害，並使對方做一個抗噴吐檢定（抗噴－此魔法物品的總加值×3），若檢定失敗則陷入力竭2D4輪。
可以將敵方的暗抗穿透此魔法物品的總加值×3。
若是敵方為善良陣營需進行抗魔法檢定，若失敗則將對方的光抗先穿透至零，再進行其他抗透穿透計算。
抗魔法檢定為抗魔法-此魔法物品的總加值×5。
攻擊非善良陣營追加追加此魔法物品的總加值÷3的傷害。</t>
  </si>
  <si>
    <t>龍鱗</t>
  </si>
  <si>
    <t>使用者追加魔法物品的總加值×5的臨時血量（經長休息後回復），同時具有20點物抗、20點法抗。</t>
  </si>
  <si>
    <t>星空</t>
  </si>
  <si>
    <t>使用者的軀體轉瞬傳送至星界（當輪無視大部分的法術、攻擊），使用次數為附有此詞綴之魔法物品的總加值÷6。</t>
  </si>
  <si>
    <t>魔力障壁</t>
  </si>
  <si>
    <t>當附當附有此詞綴的鎧甲使用者被擊中時，能以1SP擋數點傷害，減傷幅度為魔法物品的總加值÷3。</t>
  </si>
  <si>
    <t>天翔</t>
  </si>
  <si>
    <t>夢魘之炎【一】</t>
  </si>
  <si>
    <t>穿戴此魔法物品者經啟動後視為具有常駐的飛行術，於飛行時移動速度追加此魔法物品的總加值×5英尺。使用者的迴避增加此魔法物品的總加值×5。</t>
  </si>
  <si>
    <t>你的暗抗性增加15。
你的攻擊、法術傷害穿透10暗抗。</t>
  </si>
  <si>
    <t>使用者可以把自己的形體變化成幽魂一樣，但移動效果仍與正常時無差別（視為靈體），
每日能召喚數個成年影龍，召喚數量為附有此詞綴之魔法物品的總加值÷6。</t>
  </si>
  <si>
    <t>移靈</t>
  </si>
  <si>
    <t>披風、鞋子</t>
  </si>
  <si>
    <t>使用者的迴避增加此魔法物品的總加值×5、抗噴吐增加此魔法物品的總加值×3、DEX增加此魔法物品的總加值÷3。</t>
  </si>
  <si>
    <t>神速</t>
  </si>
  <si>
    <t>使用者能無消耗使用數次的加速術，使用次數為魔法物品的總加值/3。
穿戴此魔法物品者經啟動後視為具有常駐的凌空而行，DEX增加此魔法物品的總加值÷3。</t>
  </si>
  <si>
    <t>夢魘之炎【二】</t>
  </si>
  <si>
    <t>瞬動</t>
  </si>
  <si>
    <t>穿戴附有此詞綴之魔法物品一日可以使用數次時間停止，使用次數為附有此詞綴之魔法物品的總加值÷6。</t>
  </si>
  <si>
    <t>你的暗抗性增加20。
你的攻擊、法術傷害穿透15暗抗。</t>
  </si>
  <si>
    <t>元素</t>
  </si>
  <si>
    <t>戒指、項鍊</t>
  </si>
  <si>
    <t>有火、水、土、風四種子項，使用者可以每日能召喚數個元素長老，召喚數量為附有此詞綴之魔法物品的總加值/6。
穿有此物品者其火抗、冰抗、酸抗、電抗增加附有此詞綴之魔法物品的總加值×5。</t>
  </si>
  <si>
    <t>昇環</t>
  </si>
  <si>
    <t>穿戴附有此詞綴之魔法物品者其施法者等級＋3，並視為一般施法者升環處理。（意即環數＋1）</t>
  </si>
  <si>
    <t>法術極致化</t>
  </si>
  <si>
    <t>一日可以將數次自身施展的法術視為具有法術極效的超魔專長，使用次數為魔法物品的總加值÷3。
且增加施法者的法術格，增加得格數為魔法物品的總加值÷3。</t>
  </si>
  <si>
    <t>夢魘之炎【三】</t>
  </si>
  <si>
    <t>吉兆</t>
  </si>
  <si>
    <t>全</t>
  </si>
  <si>
    <t>你的暗抗性增加25。
你的攻擊、法術傷害穿透20暗抗。</t>
  </si>
  <si>
    <t>使用者每日能進行數次重骰檢定骰，重骰次數為附有此詞綴之魔法物品的總加值÷6。</t>
  </si>
  <si>
    <t>冰霜哀悼</t>
  </si>
  <si>
    <t>戒指、項鍊、武器</t>
  </si>
  <si>
    <t>穿有此物品者其冰抗增加附有此詞綴之魔法物品的總加值×5。
可以將敵方的冰抗穿透此魔法物品的總加值×3。
若是該次檢定爆擊時敵方檢定，若失敗則將對方的冰抗先穿透至零，再進行其他抗透穿透計算。
抗魔法檢定為抗魔法-此魔法物品的總加值×5。</t>
  </si>
  <si>
    <t>毀滅狂嵐</t>
  </si>
  <si>
    <t>穿有此物品者其電抗增加附有此詞綴之魔法物品的總加值×5。
可以將敵方的電抗穿透此魔法物品的總加值×3。
若是該次檢定爆擊時敵方檢定，若失敗則將對方的電抗先穿透至零，再進行其他抗透穿透計算。
抗魔法檢定為抗魔法-此魔法物品的總加值×5。</t>
  </si>
  <si>
    <t>滅日爆發</t>
  </si>
  <si>
    <t>穿有此物品者其火抗增加附有此詞綴之魔法物品的總加值×5。
可以將敵方的火抗穿透此魔法物品的總加值×3。
若是該次檢定爆擊時敵方檢定，若失敗則將對方的火抗先穿透至零，再進行其他抗透穿透計算。
抗魔法檢定為抗魔法-此魔法物品的總加值×5。</t>
  </si>
  <si>
    <t>大地咆哮</t>
  </si>
  <si>
    <t>穿有此物品者其酸抗增加附有此詞綴之魔法物品的總加值×5。
可以將敵方的酸抗穿透此魔法物品的總加值×3。
若是該次檢定爆擊時敵方檢定，若失敗則將對方的酸抗先穿透至零，再進行其他抗透穿透計算。
抗魔法檢定為抗魔法-此魔法物品的總加值×5。</t>
  </si>
  <si>
    <t>獨角獸之光【一】</t>
  </si>
  <si>
    <t>你的光抗性增加15。
你的攻擊、法術傷害穿透10光抗。</t>
  </si>
  <si>
    <t>獨角獸之光【二】</t>
  </si>
  <si>
    <t>你的光抗性增加20。
你的攻擊、法術傷害穿透15光抗。</t>
  </si>
  <si>
    <t>獨角獸之光【三】</t>
  </si>
  <si>
    <t>你的光抗性增加25。
你的攻擊、法術傷害穿透20光抗。</t>
  </si>
  <si>
    <t>刃心</t>
  </si>
  <si>
    <t>攻擊命中增加20加值、傷害骰增加5。</t>
  </si>
  <si>
    <t>破甲</t>
  </si>
  <si>
    <t>爆擊範圍增加10、STR+1。</t>
  </si>
  <si>
    <t>龍刃</t>
  </si>
  <si>
    <t>爆擊範圍增加15、擊中時穿透敵人10物抗。</t>
  </si>
  <si>
    <t>主要裝備
腰帶
鞋子</t>
  </si>
  <si>
    <t>護衛</t>
  </si>
  <si>
    <t>物抗、法抗增加10。</t>
  </si>
  <si>
    <t>龍甲</t>
  </si>
  <si>
    <t>對所有傷害種類有10抗性、CON+1。</t>
  </si>
  <si>
    <t>逆麟</t>
  </si>
  <si>
    <t>使用者追加魔法物品的總加值×3的臨時血量（經長休息後回復）。
物抗、法抗增加5。</t>
  </si>
  <si>
    <t>龍韌【一】</t>
  </si>
  <si>
    <t>物抗增加10，CON+1。</t>
  </si>
  <si>
    <t>龍韌【二】</t>
  </si>
  <si>
    <t>物抗增加15，CON+2。</t>
  </si>
  <si>
    <t>龍韌【三】</t>
  </si>
  <si>
    <t>物抗增加20，CON+3。</t>
  </si>
  <si>
    <t>1.1更動</t>
  </si>
  <si>
    <t>項目</t>
  </si>
  <si>
    <t>詳細變更</t>
  </si>
  <si>
    <t>施法者等級修正為=本身環數×3＋（其他技能專長＋其他裝備所造成的變動值），此更動適用於各法術中</t>
  </si>
  <si>
    <t>獎勵進戰CP修正為：當你進戰相關技能投資達10CP時送1d8HP＋1d4SP ，達30CP時獎勵2d8HP＋2d4SP，達70CP時送 3d8HP＋3d4SP，達150CP時送4d8HP＋4d4SP，達˙300CP時獎勵5d8HP＋5d4SP</t>
  </si>
  <si>
    <t>獎勵法術CP修正為：當你法術相關技能投資達10CP時送1d8SP＋1d4HP ，達30CP時獎勵2d8SP＋2d4HP，達70CP時送 3d8SP＋3d4HP，達150CP時送4d8SP＋4d4HP，達˙300CP時獎勵5d8SP＋5d4HP</t>
  </si>
  <si>
    <t>2.與3.更動中只要有符合，可以相互累算，即總獎勵=獎勵HP＋獎勵SP</t>
  </si>
  <si>
    <t>利用CP來增加基礎HP與SP時不計入獎勵HP與SP</t>
  </si>
  <si>
    <t>夢魘庇祐【一】</t>
  </si>
  <si>
    <t>所有擲骰結果（包含技能檢定、攻擊、傷害）若有小數點，若大於等於0.5則一律進位。</t>
  </si>
  <si>
    <t>你的暗抗性增加10。
在暗蝕傷害生效前，你能吸收10暗蝕傷害。</t>
  </si>
  <si>
    <t>1.2更動</t>
  </si>
  <si>
    <t>新增3個基本超魔專長</t>
  </si>
  <si>
    <t>新增充能球系統，同一種充能球全身能拿到上限為三顆，若超過會有毀壞魔法物品的可能，拿球方式可能有擊中敵人、被敵人擊中、近戰攻擊時觸發等等，取得機率都為50%。
該魔法武器附有幾個該種充能球效果才能最多取得該種數量的充能球數。除擊中時立即處理，其餘皆是回合結束後才處理，充能球持續時間4輪。</t>
  </si>
  <si>
    <t>裝備系統改動，增加詞綴上限（神器與次神器不再此限制）</t>
  </si>
  <si>
    <t>夢魘庇祐【二】</t>
  </si>
  <si>
    <t>新增特殊通貨，混沌石、崇高石、無效石</t>
  </si>
  <si>
    <t>修正死靈專精的不死適應</t>
  </si>
  <si>
    <t>你的暗抗性增加15。
在暗蝕傷害生效前，你能吸收15暗蝕傷害。</t>
  </si>
  <si>
    <t>新增各式裝備詞綴</t>
  </si>
  <si>
    <t>使用特殊通貨的判定無法以CP重擲</t>
  </si>
  <si>
    <t>裝備每級的加值檢定結果如下：91~100出＋3，61~90出＋2，1~60出＋1</t>
  </si>
  <si>
    <t>1.2緊急更動</t>
  </si>
  <si>
    <t>重新更正混沌石效果，修改詞綴機率</t>
  </si>
  <si>
    <t>補述：健壯技能的HP增加有做較為詳細的敘述，同時新增魔力擴展這項專長</t>
  </si>
  <si>
    <t>夢魘庇祐【三】</t>
  </si>
  <si>
    <t>1.2技能追加</t>
  </si>
  <si>
    <t>新增學派等級4以上之技能、一般專長等級4以上技能</t>
  </si>
  <si>
    <t>目當觀察技能名單：燕返、快速射擊、施法職業法術位</t>
  </si>
  <si>
    <t>你的暗抗性增加20。
在暗蝕傷害生效前，你能吸收20暗蝕傷害。</t>
  </si>
  <si>
    <t>1.2nerf</t>
  </si>
  <si>
    <t>快速射擊難度不變，修正成為不可以與多重射擊做累算。</t>
  </si>
  <si>
    <t>燕返修正為燕返檢定過後，需分別做三次武器使用檢定。</t>
  </si>
  <si>
    <t>這次技能修正的補償為所有人拿5cp，若有技能nerf的人補償原技能難度×10cp</t>
  </si>
  <si>
    <t>修正崇高石價值為4000金幣。</t>
  </si>
  <si>
    <t>1.3buff</t>
  </si>
  <si>
    <t>buff法術專精的專長</t>
  </si>
  <si>
    <t>將武器使用公式計算中的魔法武器變動值增加為使用的魔法物品加值/2</t>
  </si>
  <si>
    <t>獨角獸庇祐【一】</t>
  </si>
  <si>
    <t>你的光抗性增加10。
在光耀傷害生效前，你能吸收10光耀傷害。</t>
  </si>
  <si>
    <t>獨角獸庇祐【二】</t>
  </si>
  <si>
    <t>你的光抗性增加15。
在光耀傷害生效前，你能吸收15光耀傷害。</t>
  </si>
  <si>
    <t>獨角獸庇祐【三】</t>
  </si>
  <si>
    <t>你的光抗性增加20。
在光耀傷害生效前，你能吸收20光耀傷害。</t>
  </si>
  <si>
    <t>武器
主要裝備
盾牌</t>
  </si>
  <si>
    <t xml:space="preserve">武器:攻擊命中增加20加值、傷害骰增加5。
</t>
  </si>
  <si>
    <t>精金庇護【一】</t>
  </si>
  <si>
    <t>主要裝備、盾牌:物抗增加5、CON+1。</t>
  </si>
  <si>
    <t>精金之力【一】</t>
  </si>
  <si>
    <t xml:space="preserve">武器:爆擊範圍增加10、擊中時穿透敵人5物抗。
</t>
  </si>
  <si>
    <t>精金庇護【二】</t>
  </si>
  <si>
    <t>主要裝備、盾牌:物抗增加10、CON+2。</t>
  </si>
  <si>
    <t>精金之力【二】</t>
  </si>
  <si>
    <t xml:space="preserve">武器:爆擊範圍增加15、擊中時穿透敵人10物抗。
</t>
  </si>
  <si>
    <t>精金庇護【三】</t>
  </si>
  <si>
    <t>主要裝備、盾牌:物抗增加15、CON+3。</t>
  </si>
  <si>
    <t>法杖
手環
項鍊
戒指
頭環
主要裝備
盾牌</t>
  </si>
  <si>
    <t>密銀奧法【一】</t>
  </si>
  <si>
    <t>法杖:法術檢定增加5加值、你的法術穿透10法抗。</t>
  </si>
  <si>
    <t>密銀庇祐【一】</t>
  </si>
  <si>
    <t>主要裝備、盾牌:法抗增加10、RES+1。</t>
  </si>
  <si>
    <t>密銀奧法【二】</t>
  </si>
  <si>
    <t>法杖:法術檢定增加10加值、你的法術穿透15法抗。</t>
  </si>
  <si>
    <t>密銀庇祐【二】</t>
  </si>
  <si>
    <t>主要裝備、盾牌:法抗增加15、RES+2。</t>
  </si>
  <si>
    <t>密銀奧法【三】</t>
  </si>
  <si>
    <t>法杖:法術檢定增加15加值、你的法術穿透20法抗。</t>
  </si>
  <si>
    <t>密銀庇祐【三】</t>
  </si>
  <si>
    <t>主要裝備、盾牌:法抗增加20、RES+3。</t>
  </si>
  <si>
    <t>元素魔法水晶
(寒冷、閃電、火焰)</t>
  </si>
  <si>
    <t>魔導槍械
項鍊
戒指
手環
法杖</t>
  </si>
  <si>
    <t>從者五圍能力</t>
  </si>
  <si>
    <t>元素之力【一】</t>
  </si>
  <si>
    <t>魔導槍械、法杖:你的攻擊或法術傷害穿透對應元素魔法水晶10
元素抗性。
項鍊、戒指、手環:你的元素抗性增加對應元素魔法水晶之10元
素抗性。
在對應元素傷害生效前，你能吸收對應元素魔法水晶之元素傷害
，吸收量為15。</t>
  </si>
  <si>
    <t>元素之力【二】</t>
  </si>
  <si>
    <t>魔導槍械、法杖:你的攻擊或法術傷害穿透對應元素魔法水晶15
元素抗性。
項鍊、戒指、手環:你的元素抗性增加對應元素魔法水晶之15元
素抗性。
在對應元素傷害生效前，你能吸收對應元素魔法水晶之元素傷害
，吸收量為20。</t>
  </si>
  <si>
    <t>筋力（ABCDE）</t>
  </si>
  <si>
    <t>元素之力【三】</t>
  </si>
  <si>
    <t>魔導槍械、法杖:你的攻擊或法術傷害穿透對應元素魔法水晶20
元素抗性。
項鍊、戒指、手環:你的元素抗性增加對應元素魔法水晶之20元
素抗性。
在對應元素傷害生效前，你能吸收對應元素魔法水晶之元素傷害
，吸收量為25。</t>
  </si>
  <si>
    <t>以STR為數值依據（未含調整值），創角時此數值不須職骰，E為11~13，D為14~16，C為17~19，B為20~22，A為23~25。</t>
  </si>
  <si>
    <t>血肉融合</t>
  </si>
  <si>
    <t>項鍊
戒指
手環
頭環
鞋子</t>
  </si>
  <si>
    <t>敏捷（ABCDE）</t>
  </si>
  <si>
    <t>以DEX為數值依據（未含調整值），創角時此數值不須職骰，E為11~13，D為14~16，C為17~19，B為20~22，A為23~25。</t>
  </si>
  <si>
    <t>耐力（ABCDE）</t>
  </si>
  <si>
    <t>以CON為數值依據（未含調整值），創角時此數值不須職骰，E為11~13，D為14~16，C為17~19，B為20~22，A為23~25。</t>
  </si>
  <si>
    <t>T1</t>
  </si>
  <si>
    <t>魔力（ABCDE）</t>
  </si>
  <si>
    <t>總SP量獲得額外追加，E為22~26，D為28~32，C為34~38，B為40~44，A為46~50。</t>
  </si>
  <si>
    <t>幸運（ABCDE）</t>
  </si>
  <si>
    <t>暗抗+15。攻擊法術穿10暗抗</t>
  </si>
  <si>
    <t>當進行非劇情與寶藏骰判定時若失敗，可以進行幸運檢定，若通過該檢定則能進行一次重骰，無通過幸運則保持原先檢定結果，無論重骰的結果如何皆須接受。
E則每天能進行一次幸運檢定，每多一階級則每日可多進行一次幸運檢定。
各階級的判定範圍如下：E為39，D為48，C為57，E為66，A為75。</t>
  </si>
  <si>
    <t>職階技能（若有＋則以0.5等級來計算）</t>
  </si>
  <si>
    <t>對魔力（ABCDE）</t>
  </si>
  <si>
    <t>進行被法術影響檢定時，每多一等級則法術內容中之施法者等級下降二，若降到零或是負則法術效果歸零。</t>
  </si>
  <si>
    <t>T2</t>
  </si>
  <si>
    <t xml:space="preserve">71~99 </t>
  </si>
  <si>
    <t>騎乘（ABCDE）</t>
  </si>
  <si>
    <t>暗抗+20。站立時生出藤蔓</t>
  </si>
  <si>
    <t>E獲得騎乘等級一與戰鬥騎乘等級一，該職階技能每多一階級騎乘與戰鬥騎乘加一技能等級。C以上則能駕馭野獸、魔獸等，駕馭程度以坐騎之HP決定，C為2D10HP以內，每多一技能等級則多3D10HP上限。</t>
  </si>
  <si>
    <t>單獨行動（ABCDE）</t>
  </si>
  <si>
    <t>因主物質位面魔力充裕，此技能可以視為影響甚微。從者的存於主物質位面並不需要仰賴MASTER的提供魔力。</t>
  </si>
  <si>
    <t>T3</t>
  </si>
  <si>
    <t>氣息遮斷（ABCDE）</t>
  </si>
  <si>
    <t>獲得躲藏等級一與潛行等級一，該職階技能每多一階級躲藏與潛行加一技能等級。</t>
  </si>
  <si>
    <t>當承受寒冷、火焰、閃電傷害時，將一半的寒冷、火焰、閃電傷害轉化為暗蝕。
暗抗+20。</t>
  </si>
  <si>
    <t>陣地製作（ABCDE）</t>
  </si>
  <si>
    <t>能夠建立對自己有利的陣地，每多一技能等級在該陣地內我方所有的判定追加5成功率。陣地大小於E時大小為625平方英尺，邊長為25英尺之正方形，每多一階級則多5英尺之邊長。</t>
  </si>
  <si>
    <t>道具製作（ABCDE）</t>
  </si>
  <si>
    <t>選擇製作專長表中的兩項難度2以下之專長，該職階技能每多一階級則選擇之專長多一技能等級。</t>
  </si>
  <si>
    <t>破曉</t>
  </si>
  <si>
    <t>狂化（ABCDE）</t>
  </si>
  <si>
    <t>火抗+20。攻擊法術穿20火抗</t>
  </si>
  <si>
    <t>火抗+25。每10點屬性值(九大屬性)可以增加1點元素抗性(寒冷、火焰、閃電抗性)</t>
  </si>
  <si>
    <t>你承受的元素傷害有一半轉化為火焰傷害。</t>
  </si>
  <si>
    <t>全知淨炎</t>
  </si>
  <si>
    <t>項鍊
戒指
手環</t>
  </si>
  <si>
    <t>你的移動速度無法被緩速至基礎速度以下。（基礎速度為DEX調整值。）
火抗+20。你無法被冰凍。</t>
  </si>
  <si>
    <t>火抗+25。當承受寒冷、閃電、暗蝕及光耀傷害時，將一半的傷害轉化為火焰傷害。</t>
  </si>
  <si>
    <t>你的法術、攻擊傷害每5點屬性值(九大屬性)可以穿透1點元素抗性(寒冷、火焰、閃電抗性)。</t>
  </si>
  <si>
    <t>星塵吞噬</t>
  </si>
  <si>
    <t>項鍊
戒指
手環</t>
  </si>
  <si>
    <t>你的移動速度無法被緩速至基礎速度以下。（基礎速度為DEX調整值。）暗抗+20。你無法被震懾。</t>
  </si>
  <si>
    <t>其他元素抗性(寒冷、火焰、閃電抗性)視為暗抗。</t>
  </si>
  <si>
    <t>每10點暗抗，你的塑能法術傷害的每個傷害骰+1。</t>
  </si>
  <si>
    <t>汙穢擴張</t>
  </si>
  <si>
    <t>物抗+10。攻擊法術穿10物抗</t>
  </si>
  <si>
    <t>物抗+20。一日使用次數為附有此詞綴的魔法物品的加值/3，站立時生出汙穢地面。
汙穢地面:以自己為中心爆發附有此詞綴的魔法物品的加值*5尺，除自己外所有處於汙穢地面上的事物承受-10物抗，且每輪需進行抗汙染檢定，若失敗則CON承受1點減值且物抗-5，若成功則不受汙穢地面影響。
抗汙染檢定為強韌-附有此詞綴的魔法物品的加值*5。</t>
  </si>
  <si>
    <t>物抗+10。當承受寒冷、閃電、火焰、暗蝕及光耀傷害時，將一半的傷害轉化為物理傷害。</t>
  </si>
  <si>
    <t>原始鼓動</t>
  </si>
  <si>
    <t>你的CON無法下降至附有此詞綴的魔法物品的加值以下。
物抗+10。</t>
  </si>
  <si>
    <t>當承受寒冷、閃電、火焰、暗蝕及光耀傷害時，將一半的傷害轉化為物理傷害。</t>
  </si>
  <si>
    <t>每10點物抗，你的CON與CHA+2。
每日一次，可以選擇重置一次一個專長或是物品的使用次數。</t>
  </si>
  <si>
    <t>確認角色依照順序依序偷襲</t>
  </si>
  <si>
    <t>具有偷襲輪的角色可與團隊商談後決定順序。</t>
  </si>
  <si>
    <t>腳色名稱</t>
  </si>
  <si>
    <t>確認行動順序</t>
  </si>
  <si>
    <r>
      <rPr/>
      <t xml:space="preserve">行動順序為角色之DEX加上其調整值，此為該輪中每位角色實際的行動順序，DEX值越高則行動順序之順位越高。
假使有複數人之DEX數值相同時，則有精通先攻之專長者具有優先之順位，若皆無此專長則雙方進行骰D100確認優先順位，後者每輪都必須重新確認誰具有較高的優先權。
</t>
    </r>
    <r>
      <rPr>
        <sz val="8.0"/>
      </rPr>
      <t>注：行動順序可以於每輪開始前透過先告知DM進行降速來延後行動順序。</t>
    </r>
  </si>
  <si>
    <t>確認宣告順序</t>
  </si>
  <si>
    <r>
      <rPr/>
      <t xml:space="preserve">宣告順序為角色之INT加上其調整值，此為該輪中每位角色實際的宣告順序，INT值越高則宣告之順序後越往後排。
假使有複數人之INT數值相同時，則雙方進行骰D100確認宣告之順位，每輪都必須重新確認誰具有較晚之宣告權。
</t>
    </r>
    <r>
      <rPr>
        <sz val="8.0"/>
      </rPr>
      <t>注：可以透過向DM宣告下回合自己角色要最快行動，同時放棄此輪之行動，將下一輪自身之行動順序提升之最快。
     若同時有複數玩家進行此宣告，以DEX加上其調整值高低來決定優先順序；
     若DEX數值相同時，則有精通先攻之專長者具有優先之順位，若皆無此專長則雙方進行骰D100確認優先順序。</t>
    </r>
  </si>
  <si>
    <t>角色依序宣告</t>
  </si>
  <si>
    <r>
      <rPr/>
      <t xml:space="preserve">依照需告順序讓玩家完成該輪之行動宣告。
</t>
    </r>
    <r>
      <rPr>
        <sz val="8.0"/>
      </rPr>
      <t>注：為增加遊戲之臨場感與減少戰鬥消耗之時間，每位較熟練之玩家每次宣告時間僅有1分鐘，倘若玩家逾時則視為放棄該回合之宣告。
DM需確認每位玩家之宣告合理性，倘若完全違背常理，則可以適當進行勸阻或視為宣告無效，也可增加該行動之判定難度。
當回合宣告施法之玩家須確認該法術導入幾種超魔專長並確認其當下法術位是否足夠。</t>
    </r>
    <r>
      <rPr>
        <i/>
      </rPr>
      <t xml:space="preserve">
</t>
    </r>
    <r>
      <rPr/>
      <t>動作共劃分為以下三種。</t>
    </r>
  </si>
  <si>
    <t>判定複合數值</t>
  </si>
  <si>
    <t>一般動作</t>
  </si>
  <si>
    <r>
      <rPr/>
      <t xml:space="preserve">一般動作需要消耗整輪行動來進行。
e.g.：一般施放法術、全回合移動、一般遠程攻擊、觀察法術、解析法術、急救、從背包中找特定物品、潛行、謹慎移動、一般近戰攻擊（需要半速）等DM認定需消耗一輪之動作。
</t>
    </r>
    <r>
      <rPr>
        <i/>
      </rPr>
      <t>註：全回合移動可以輔助在跳躍、攀爬、特技動作或是一般近戰攻擊，來進行助跑</t>
    </r>
  </si>
  <si>
    <t>調整</t>
  </si>
  <si>
    <t>自由動作</t>
  </si>
  <si>
    <r>
      <rPr/>
      <t xml:space="preserve">自由動作一輪中通常能執行兩次，但兩者不得相互矛盾。
e.g.：警戒半速移動、從霍法便利袋中取出特定物品、喝下藥水、啟動魔法物品、抽出武器、使用卷軸、翻滾、跳躍、攀爬、特技動作，等DM認定之自由動作。
</t>
    </r>
    <r>
      <rPr>
        <i/>
      </rPr>
      <t>註：DM需確認玩家當前之雙手與姿勢等狀態來確認行動是否能執行</t>
    </r>
  </si>
  <si>
    <t>總合</t>
  </si>
  <si>
    <t>即時動作</t>
  </si>
  <si>
    <t>即時動作可以在自己回合時，在角色依移動瞬序行動此階段後任意時點啟動，但不得與當前姿勢、狀態形成矛盾，一種即時動作一輪僅能使用一次。
e.g.：即刻備戰、瞬步等各式特殊專長。</t>
  </si>
  <si>
    <t>依INT順序處理法術瞬唱效果</t>
  </si>
  <si>
    <t>抗性數值</t>
  </si>
  <si>
    <t>若玩家有宣告法術瞬唱，則可以此階段生效。
若有複數玩家同時宣告法術瞬唱，則依照INT高低來排序，INT越高者法術越快出來
若INT相同則進行骰D100確認優先順序。</t>
  </si>
  <si>
    <t>角色依移動順序行動</t>
  </si>
  <si>
    <t>依照行動順序，讓玩家執行其宣告之內容。</t>
  </si>
  <si>
    <t>宣告新行動</t>
  </si>
  <si>
    <t>若玩家想更改原先之宣告時，可以進行運動判定，若判定成功則執行更改之宣告，失敗則當回合放棄原先之宣告內容。</t>
  </si>
  <si>
    <t>總和</t>
  </si>
  <si>
    <t>進行行動</t>
  </si>
  <si>
    <t>職業</t>
  </si>
  <si>
    <r>
      <rPr/>
      <t xml:space="preserve">玩家依照宣告之行動來執行動作，並進行相關檢定。 
</t>
    </r>
    <r>
      <rPr>
        <i/>
      </rPr>
      <t>注：每輪角色實際行動時間皆只有一秒鐘。</t>
    </r>
  </si>
  <si>
    <t>移動</t>
  </si>
  <si>
    <t>角色正常所能移動上限=（該角色之DEX調整值＋各式技能專長＋魔法物品變動值）×5英尺。</t>
  </si>
  <si>
    <t>藉機攻擊</t>
  </si>
  <si>
    <t>若該玩家於敵方威脅範圍內，進行無防備之動作時，必須吃一次藉機攻擊。
e.g.：施法、全回合移動、一般遠程攻擊、觀察法術、解析法術、急救、從背包中找特定物品、喝藥水、使用卷軸等DM認定之無防備動作</t>
  </si>
  <si>
    <t>施法、攻擊</t>
  </si>
  <si>
    <t>（1）施法判定=施法主屬性（法師看感知、牧師看交涉、德魯伊看交涉、吟遊看交涉、邪術師看感知）＋10×（總施法者等級/3）－連續施法懲罰－此次施法環數×10
注：一般施法不需考慮命中問題，但是必須確認法術三要素手勢、言語、材料是否能被滿足。
（2）攻擊判定=戰鬥＋武器使用之技能等級×10＋各式專長技能之輔助＋魔法物品變動值
注：需與敵方確認是否有命中。
EX.若我方攻擊檢定總值為90，擲1D100進行命中判定，擲出30，則過60；敵方閃避總值為80，擲1D100進行閃避判定，擲出40，則過40。
兩者相較之下，攻擊檢定結果高於閃避檢定，則該下攻擊命中。</t>
  </si>
  <si>
    <t>傷害計算</t>
  </si>
  <si>
    <t>魔法物品欄位</t>
  </si>
  <si>
    <t>（1）法術：
法術傷害：先詳讀萬法大全中的法術說明，確定該法術的傷害種類以及是否能夠透過抗噴吐等判定進行豁免。
最終法術傷害計算（元素種類）=（法術總傷害－抗噴吐等基礎豁免判定結果）－專長提供之各式元素抗性－魔法物品提供之各式元素抗性－專長提供之法抗－魔法物品提供之法抗+被穿透之各式元素抗性+被穿透之法抗。
最終法術傷害計算（物理）=（法術總傷害－抗噴吐等基礎豁免判定結果）－專長提供之物抗－魔法物品提供之物抗+被穿透之法抗+被穿透之總物抗。。
最終法術傷害計算（光耀、暗蝕、力場）=（法術總傷害－抗噴吐等基礎豁免判定結果）－專長提供之法抗－魔法物品提供之法抗+被穿透之法抗+被穿透之光抗、暗抗或物抗+被穿透之法抗。
若施放法術者具有法術穿透之相關專長會使專長提供、魔法物品提供的元素抗性、法抗、物抗直接砍半或是無效。
（2）攻擊：
攻擊所造成的傷害可以區分為物理傷害與魔法物品附加之元素傷害。
最終攻擊命中傷害計算（物理）=力量調整值＋武器本身傷害＋武器使用技能等級×1.5＋使用的魔法武器加值/2－格擋專長之減傷－擅長鎧甲之減傷－專長提供之物抗－魔法物品提供之物抗+被穿透之總物抗。
最終攻擊命中傷害計算（魔法物品附加之元素傷害）=魔法物品附加之元素傷害－專長提供之各式元素抗性－魔法物品提供之各式元素抗性－專長提供之法抗－魔法物品提供之法抗+被穿透之各式元素抗性。
注：若攻擊者擲骰出爆擊時，則該下武器傷害取滿，同時不同武器會有其不同之爆擊效果，並造成之物理傷害與魔法物品附加之元素傷害能使魔法物品提供的元素抗性、法抗、物抗直接無效。
注：被爆擊後，其他專長、魔法物品等來源之抗性穿透一樣要進行計算。
注：同一抗性穿透來源只會作用一次。</t>
  </si>
  <si>
    <t>處理DOT傷害
增益/負面效果是否結束</t>
  </si>
  <si>
    <t>角色行動回合結束前處理DOT傷害、增益效果確認是否結束、負面效果確認是否結束。
注：DOT傷害（物理）：DOT總傷害－專長提供之物抗－魔法物品提供之物抗+被穿透之總物理抗性。
注：DOT傷害（元素）：DOT總傷害－專長提供之各式元素抗性－魔法物品提供之各式元素抗性－專長提供之法抗－魔法物品提供之法抗+被穿透之各式元素抗性+被穿透之法性。
同一DOT來源可以疊算，同一抗性穿透來源只會作用一次。
同一負面效益只會作用一次。
同一法術、類法術能力的正面效益，若為同一施法體系來源只會作用一次，且高等效果會蓋過低等效果。
同一法術、類法術能力的正面效益，若為同非法體系來源該效果可以疊算。
注:若為牧師神術體系法術、類法術能力的正面效益，不同信仰的神祇間所施展的神術效果可以疊算。
注:卷軸的增益效果，僅看所購入的施法體系，牧師神術所製作卷軸無關乎其所信仰的神祇。
在5輪內，角色所能承受的藥水總數量為CON調整值之數值，若飲下或是吞入的藥水與藥錠超過承受上限角色行動回合結束前須進行抗毒檢定。
該抗毒檢定為抗毒性-(飲下或是吞入的藥水與藥錠總數量-承受藥水總數量)*10，若失敗則CON獲得1之負向減值。
注:持續型藥水效果在效果結束前會一直計算入承受藥水總數量中。</t>
  </si>
  <si>
    <t>行動對應</t>
  </si>
  <si>
    <t>消耗品</t>
  </si>
  <si>
    <t>若腳色對應其他玩家之行動做出動作，
行動之優先順序為為法術瞬唱&gt;即時動作&gt;自由動作=一般動作。</t>
  </si>
  <si>
    <t>以即時動作對應</t>
  </si>
  <si>
    <t>若有即時動作之玩家欲在他人之行動時啟用，則他僅能在進行行動此階段後，任意時點啟用該輪尚未使用之即時動作。
註：每輪每位具有專長而延伸之即時動作，每種即時動作皆只有一次使用次數，除非有專長能增加該即時動作之每輪使用次數。</t>
  </si>
  <si>
    <t>以法術瞬唱對應</t>
  </si>
  <si>
    <t>若具有法術瞬唱此專長之玩家有宣告扣住此輪之法術瞬唱使用權，則他能在自己與其餘所有玩家之角色依行動順序行動此階段後，任意時點進行法術瞬唱。
註：每輪每位正常具有法術瞬唱專長角色皆只具有一次法術瞬唱權。
（瞬唱之優先順位需要比較各施法職施法主屬性之高低，賢者則時以當下選擇施法職之體系進行比較。）</t>
  </si>
  <si>
    <t>角腳色基礎屬性</t>
  </si>
  <si>
    <t>基礎值</t>
  </si>
  <si>
    <t>調整值</t>
  </si>
  <si>
    <t>抗毒素</t>
  </si>
  <si>
    <t>頭</t>
  </si>
  <si>
    <t>本腳色為200CP配置的法師模板
 法師必點 奧術知識、黑魔導、黑魔力。 點到3為三環法師（56CP）
 法師職業須解決魔力問題、所以必點魔力擴張、冥想。（28CP）
 施法者應以自身魔力多寡來決定冥想等級。
 基礎必須技能大致點完，接下來開始投資防禦與通用技能。
 建議技能：
 健壯（14CP）
 及時備戰（14CP）
 閃避（14CP）
 跑步（6CP）
 游泳（2CP）
 野外求生（6CP） 
 聆聽（2CP）
 偵查（2CP）
 辨識法術（6CP） 
 察言觀色（6CP）
 目前為止合計156CP，
 剩餘44CP可以自行投資於戰鬥或是魔法物品製作上。
 建議技能：
 抄錄卷軸 難度2 等級2 （12CP）
 法術熟稔 難度2 等級2 （12CP）
 移動施法 難度1 等級2 （6CP）
 建議超魔專長：
 法術默發 難度1 等級1 （2CP）
 法術靜發 難度1 等級1 （2CP）
 元素擴散（冰霜） 難度2 等級1 （4CP）
 元素擴散（火焰） 難度2 等級1 （4CP）
 －－－－－－－－－－－－－－－－－－－－－－－－－－－－－－－－－－－－－－－－－
 配置法術：
 建議一環法術：
 魔法警報、護盾術、油膩術、隱霧術、法師護甲、魔法飛彈、七彩噴射、腳底摸油、羽落術
 建議二環法術：
 抵抗能量傷害、蛛網術、造風術、隱形術、鏡影術、貓之優雅、風訊術
 建議三環法術：
 解除魔法、臭雲術、英雄氣概、火球術、風牆術、隱形法球、遺體防腐、閃現術、飛行術、水中呼吸</t>
  </si>
  <si>
    <t>STR</t>
  </si>
  <si>
    <t>抗控制</t>
  </si>
  <si>
    <t>施法者等級</t>
  </si>
  <si>
    <t>手</t>
  </si>
  <si>
    <t>DEX</t>
  </si>
  <si>
    <t>抗轉化</t>
  </si>
  <si>
    <t>白金</t>
  </si>
  <si>
    <t>手臂</t>
  </si>
  <si>
    <t>SKI</t>
  </si>
  <si>
    <t>抗噴吐</t>
  </si>
  <si>
    <t>法術位</t>
  </si>
  <si>
    <t>身體</t>
  </si>
  <si>
    <t>CON</t>
  </si>
  <si>
    <t>抗魔法</t>
  </si>
  <si>
    <t>金</t>
  </si>
  <si>
    <t>RES</t>
  </si>
  <si>
    <t>生命</t>
  </si>
  <si>
    <t>魔力</t>
  </si>
  <si>
    <t>腰帶</t>
  </si>
  <si>
    <t>INT</t>
  </si>
  <si>
    <t>其他數值</t>
  </si>
  <si>
    <t>銀</t>
  </si>
  <si>
    <t>WIS</t>
  </si>
  <si>
    <t>強韌</t>
  </si>
  <si>
    <t>獎勵調</t>
  </si>
  <si>
    <t>CP調</t>
  </si>
  <si>
    <t>項鍊</t>
  </si>
  <si>
    <t>CHA</t>
  </si>
  <si>
    <t>精神</t>
  </si>
  <si>
    <t>最大值（總和）</t>
  </si>
  <si>
    <t>銅</t>
  </si>
  <si>
    <t>戒指（左）</t>
  </si>
  <si>
    <t>SPI</t>
  </si>
  <si>
    <t>靈魂</t>
  </si>
  <si>
    <t>現值</t>
  </si>
  <si>
    <t>戒指（右）</t>
  </si>
  <si>
    <t>戰鬥類技能</t>
  </si>
  <si>
    <t>運動類技能</t>
  </si>
  <si>
    <t>操作類技能</t>
  </si>
  <si>
    <t>感知類技能</t>
  </si>
  <si>
    <t>知識類技能</t>
  </si>
  <si>
    <t>交涉類技能</t>
  </si>
  <si>
    <t>野外求生</t>
  </si>
  <si>
    <t>黑魔導</t>
  </si>
  <si>
    <t>奧術知識</t>
  </si>
  <si>
    <t>大陸通用語</t>
  </si>
  <si>
    <t>抄錄卷軸</t>
  </si>
  <si>
    <t>黑魔力</t>
  </si>
  <si>
    <t>元素擴散（火焰）</t>
  </si>
  <si>
    <t>元素擴散（冰霜）</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</si>
</sst>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
    <numFmt numFmtId="166" formatCode="m/d"/>
  </numFmts>
  <fonts count="41">
    <font>
      <sz val="10.0"/>
      <color rgb="FF000000"/>
      <name val="Arial"/>
    </font>
    <font/>
    <font>
      <color rgb="FFFFFFFF"/>
    </font>
    <font>
      <b/>
      <sz val="12.0"/>
      <name val="Arial"/>
    </font>
    <font>
      <color rgb="FF000000"/>
      <name val="Arial"/>
    </font>
    <font>
      <sz val="12.0"/>
    </font>
    <font>
      <b/>
      <i/>
      <color rgb="FFFF0000"/>
    </font>
    <font>
      <sz val="11.0"/>
      <color rgb="FF000000"/>
      <name val="Arial"/>
    </font>
    <font>
      <color rgb="FF000000"/>
    </font>
    <font>
      <b/>
      <color rgb="FFFFFFFF"/>
    </font>
    <font>
      <b/>
    </font>
    <font>
      <color rgb="FFFFFFFF"/>
      <name val="&quot;新細明體&quot;"/>
    </font>
    <font>
      <color rgb="FF000000"/>
      <name val="&quot;新細明體&quot;"/>
    </font>
    <font>
      <name val="&quot;新細明體&quot;"/>
    </font>
    <font>
      <b/>
      <color rgb="FFFFFFFF"/>
      <name val="Arial"/>
    </font>
    <font>
      <color rgb="FFFFFFFF"/>
      <name val="Arial"/>
    </font>
    <font>
      <sz val="10.0"/>
    </font>
    <font>
      <sz val="10.0"/>
      <name val="&quot;PMingLiU&quot;"/>
    </font>
    <font>
      <sz val="10.0"/>
      <name val="Arial"/>
    </font>
    <font>
      <color rgb="FFF3F3F3"/>
      <name val="Arial"/>
    </font>
    <font>
      <b/>
      <color rgb="FF000000"/>
    </font>
    <font>
      <sz val="10.0"/>
      <color rgb="FFFFFFFF"/>
    </font>
    <font>
      <sz val="10.0"/>
      <color rgb="FF000000"/>
      <name val="&quot;Microsoft JhengHei&quot;"/>
    </font>
    <font>
      <name val="Arial"/>
    </font>
    <font>
      <sz val="12.0"/>
      <color rgb="FFFFFFFF"/>
    </font>
    <font>
      <sz val="10.0"/>
      <color rgb="FF000000"/>
    </font>
    <font>
      <color rgb="FFD9EAD3"/>
    </font>
    <font>
      <sz val="12.0"/>
      <color rgb="FF000000"/>
    </font>
    <font>
      <sz val="10.0"/>
      <color rgb="FFFFFFFF"/>
      <name val="Arial"/>
    </font>
    <font>
      <sz val="18.0"/>
      <color rgb="FF000000"/>
      <name val="Arial"/>
    </font>
    <font>
      <sz val="11.0"/>
      <color rgb="FF000000"/>
    </font>
    <font>
      <sz val="12.0"/>
      <name val="Arial"/>
    </font>
    <font>
      <sz val="12.0"/>
      <color rgb="FF000000"/>
      <name val="Arial"/>
    </font>
    <font>
      <sz val="10.0"/>
      <color rgb="FFF3F3F3"/>
      <name val="Arial"/>
    </font>
    <font>
      <strike/>
    </font>
    <font>
      <sz val="12.0"/>
      <name val="微軟正黑體"/>
    </font>
    <font>
      <b/>
      <sz val="10.0"/>
    </font>
    <font>
      <color rgb="FFFFFFFF"/>
      <name val="細明體"/>
    </font>
    <font>
      <color rgb="FF000000"/>
      <name val="細明體"/>
    </font>
    <font>
      <sz val="9.0"/>
      <name val="細明體"/>
    </font>
    <font>
      <color rgb="FF000000"/>
      <name val="新細明體"/>
    </font>
  </fonts>
  <fills count="76">
    <fill>
      <patternFill patternType="none"/>
    </fill>
    <fill>
      <patternFill patternType="lightGray"/>
    </fill>
    <fill>
      <patternFill patternType="solid">
        <fgColor rgb="FF000000"/>
        <bgColor rgb="FF000000"/>
      </patternFill>
    </fill>
    <fill>
      <patternFill patternType="solid">
        <fgColor rgb="FFA64D79"/>
        <bgColor rgb="FFA64D79"/>
      </patternFill>
    </fill>
    <fill>
      <patternFill patternType="solid">
        <fgColor rgb="FFFFFFFF"/>
        <bgColor rgb="FFFFFFFF"/>
      </patternFill>
    </fill>
    <fill>
      <patternFill patternType="solid">
        <fgColor rgb="FF1155CC"/>
        <bgColor rgb="FF1155CC"/>
      </patternFill>
    </fill>
    <fill>
      <patternFill patternType="solid">
        <fgColor rgb="FFBF9000"/>
        <bgColor rgb="FFBF9000"/>
      </patternFill>
    </fill>
    <fill>
      <patternFill patternType="solid">
        <fgColor rgb="FF6AA84F"/>
        <bgColor rgb="FF6AA84F"/>
      </patternFill>
    </fill>
    <fill>
      <patternFill patternType="solid">
        <fgColor rgb="FF434343"/>
        <bgColor rgb="FF434343"/>
      </patternFill>
    </fill>
    <fill>
      <patternFill patternType="solid">
        <fgColor rgb="FFFFD966"/>
        <bgColor rgb="FFFFD966"/>
      </patternFill>
    </fill>
    <fill>
      <patternFill patternType="solid">
        <fgColor rgb="FFCC4125"/>
        <bgColor rgb="FFCC4125"/>
      </patternFill>
    </fill>
    <fill>
      <patternFill patternType="solid">
        <fgColor rgb="FFE69138"/>
        <bgColor rgb="FFE69138"/>
      </patternFill>
    </fill>
    <fill>
      <patternFill patternType="solid">
        <fgColor rgb="FF38761D"/>
        <bgColor rgb="FF38761D"/>
      </patternFill>
    </fill>
    <fill>
      <patternFill patternType="solid">
        <fgColor rgb="FF1C4587"/>
        <bgColor rgb="FF1C4587"/>
      </patternFill>
    </fill>
    <fill>
      <patternFill patternType="solid">
        <fgColor rgb="FF674EA7"/>
        <bgColor rgb="FF674EA7"/>
      </patternFill>
    </fill>
    <fill>
      <patternFill patternType="solid">
        <fgColor rgb="FF741B47"/>
        <bgColor rgb="FF741B47"/>
      </patternFill>
    </fill>
    <fill>
      <patternFill patternType="solid">
        <fgColor rgb="FFFFF2CC"/>
        <bgColor rgb="FFFFF2CC"/>
      </patternFill>
    </fill>
    <fill>
      <patternFill patternType="solid">
        <fgColor rgb="FFF4CCCC"/>
        <bgColor rgb="FFF4CCCC"/>
      </patternFill>
    </fill>
    <fill>
      <patternFill patternType="solid">
        <fgColor rgb="FFDD7E6B"/>
        <bgColor rgb="FFDD7E6B"/>
      </patternFill>
    </fill>
    <fill>
      <patternFill patternType="solid">
        <fgColor rgb="FF990000"/>
        <bgColor rgb="FF990000"/>
      </patternFill>
    </fill>
    <fill>
      <patternFill patternType="solid">
        <fgColor rgb="FF5B0F00"/>
        <bgColor rgb="FF5B0F00"/>
      </patternFill>
    </fill>
    <fill>
      <patternFill patternType="solid">
        <fgColor rgb="FFE6B8AF"/>
        <bgColor rgb="FFE6B8AF"/>
      </patternFill>
    </fill>
    <fill>
      <patternFill patternType="solid">
        <fgColor rgb="FFB6D7A8"/>
        <bgColor rgb="FFB6D7A8"/>
      </patternFill>
    </fill>
    <fill>
      <patternFill patternType="solid">
        <fgColor rgb="FF45818E"/>
        <bgColor rgb="FF45818E"/>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EAD1DC"/>
        <bgColor rgb="FFEAD1DC"/>
      </patternFill>
    </fill>
    <fill>
      <patternFill patternType="solid">
        <fgColor rgb="FFFFE599"/>
        <bgColor rgb="FFFFE599"/>
      </patternFill>
    </fill>
    <fill>
      <patternFill patternType="solid">
        <fgColor rgb="FFD5A6BD"/>
        <bgColor rgb="FFD5A6BD"/>
      </patternFill>
    </fill>
    <fill>
      <patternFill patternType="solid">
        <fgColor rgb="FF134F5C"/>
        <bgColor rgb="FF134F5C"/>
      </patternFill>
    </fill>
    <fill>
      <patternFill patternType="solid">
        <fgColor rgb="FF0B5394"/>
        <bgColor rgb="FF0B5394"/>
      </patternFill>
    </fill>
    <fill>
      <patternFill patternType="solid">
        <fgColor rgb="FFB4A7D6"/>
        <bgColor rgb="FFB4A7D6"/>
      </patternFill>
    </fill>
    <fill>
      <patternFill patternType="solid">
        <fgColor rgb="FF783F04"/>
        <bgColor rgb="FF783F04"/>
      </patternFill>
    </fill>
    <fill>
      <patternFill patternType="solid">
        <fgColor rgb="FF999999"/>
        <bgColor rgb="FF999999"/>
      </patternFill>
    </fill>
    <fill>
      <patternFill patternType="solid">
        <fgColor rgb="FFCC0000"/>
        <bgColor rgb="FFCC0000"/>
      </patternFill>
    </fill>
    <fill>
      <patternFill patternType="solid">
        <fgColor rgb="FF6FA8DC"/>
        <bgColor rgb="FF6FA8DC"/>
      </patternFill>
    </fill>
    <fill>
      <patternFill patternType="solid">
        <fgColor rgb="FFB7B7B7"/>
        <bgColor rgb="FFB7B7B7"/>
      </patternFill>
    </fill>
    <fill>
      <patternFill patternType="solid">
        <fgColor rgb="FF3C78D8"/>
        <bgColor rgb="FF3C78D8"/>
      </patternFill>
    </fill>
    <fill>
      <patternFill patternType="solid">
        <fgColor rgb="FFF1C232"/>
        <bgColor rgb="FFF1C232"/>
      </patternFill>
    </fill>
    <fill>
      <patternFill patternType="solid">
        <fgColor rgb="FF666666"/>
        <bgColor rgb="FF666666"/>
      </patternFill>
    </fill>
    <fill>
      <patternFill patternType="solid">
        <fgColor rgb="FF0C343D"/>
        <bgColor rgb="FF0C343D"/>
      </patternFill>
    </fill>
    <fill>
      <patternFill patternType="solid">
        <fgColor rgb="FFCFE2F3"/>
        <bgColor rgb="FFCFE2F3"/>
      </patternFill>
    </fill>
    <fill>
      <patternFill patternType="solid">
        <fgColor rgb="FF274E13"/>
        <bgColor rgb="FF274E13"/>
      </patternFill>
    </fill>
    <fill>
      <patternFill patternType="solid">
        <fgColor rgb="FF980000"/>
        <bgColor rgb="FF980000"/>
      </patternFill>
    </fill>
    <fill>
      <patternFill patternType="solid">
        <fgColor rgb="FF6D9EEB"/>
        <bgColor rgb="FF6D9EEB"/>
      </patternFill>
    </fill>
    <fill>
      <patternFill patternType="solid">
        <fgColor rgb="FFD9D9D9"/>
        <bgColor rgb="FFD9D9D9"/>
      </patternFill>
    </fill>
    <fill>
      <patternFill patternType="solid">
        <fgColor rgb="FFB45F06"/>
        <bgColor rgb="FFB45F06"/>
      </patternFill>
    </fill>
    <fill>
      <patternFill patternType="solid">
        <fgColor rgb="FFF9CB9C"/>
        <bgColor rgb="FFF9CB9C"/>
      </patternFill>
    </fill>
    <fill>
      <patternFill patternType="solid">
        <fgColor rgb="FFFF9900"/>
        <bgColor rgb="FFFF9900"/>
      </patternFill>
    </fill>
    <fill>
      <patternFill patternType="solid">
        <fgColor rgb="FFA61C00"/>
        <bgColor rgb="FFA61C00"/>
      </patternFill>
    </fill>
    <fill>
      <patternFill patternType="solid">
        <fgColor rgb="FFFCE5CD"/>
        <bgColor rgb="FFFCE5CD"/>
      </patternFill>
    </fill>
    <fill>
      <patternFill patternType="solid">
        <fgColor rgb="FFE06666"/>
        <bgColor rgb="FFE06666"/>
      </patternFill>
    </fill>
    <fill>
      <patternFill patternType="solid">
        <fgColor rgb="FFC27BA0"/>
        <bgColor rgb="FFC27BA0"/>
      </patternFill>
    </fill>
    <fill>
      <patternFill patternType="solid">
        <fgColor rgb="FFFF0000"/>
        <bgColor rgb="FFFF0000"/>
      </patternFill>
    </fill>
    <fill>
      <patternFill patternType="solid">
        <fgColor rgb="FF9900FF"/>
        <bgColor rgb="FF9900FF"/>
      </patternFill>
    </fill>
    <fill>
      <patternFill patternType="solid">
        <fgColor rgb="FF93C47D"/>
        <bgColor rgb="FF93C47D"/>
      </patternFill>
    </fill>
    <fill>
      <patternFill patternType="solid">
        <fgColor rgb="FFD9D2E9"/>
        <bgColor rgb="FFD9D2E9"/>
      </patternFill>
    </fill>
    <fill>
      <patternFill patternType="solid">
        <fgColor rgb="FFA4C2F4"/>
        <bgColor rgb="FFA4C2F4"/>
      </patternFill>
    </fill>
    <fill>
      <patternFill patternType="solid">
        <fgColor rgb="FF76A5AF"/>
        <bgColor rgb="FF76A5AF"/>
      </patternFill>
    </fill>
    <fill>
      <patternFill patternType="solid">
        <fgColor rgb="FFA2C4C9"/>
        <bgColor rgb="FFA2C4C9"/>
      </patternFill>
    </fill>
    <fill>
      <patternFill patternType="solid">
        <fgColor rgb="FFEA9999"/>
        <bgColor rgb="FFEA9999"/>
      </patternFill>
    </fill>
    <fill>
      <patternFill patternType="solid">
        <fgColor rgb="FF4C1130"/>
        <bgColor rgb="FF4C1130"/>
      </patternFill>
    </fill>
    <fill>
      <patternFill patternType="solid">
        <fgColor rgb="FFF6B26B"/>
        <bgColor rgb="FFF6B26B"/>
      </patternFill>
    </fill>
    <fill>
      <patternFill patternType="solid">
        <fgColor rgb="FF8E7CC3"/>
        <bgColor rgb="FF8E7CC3"/>
      </patternFill>
    </fill>
    <fill>
      <patternFill patternType="solid">
        <fgColor rgb="FF9FC5E8"/>
        <bgColor rgb="FF9FC5E8"/>
      </patternFill>
    </fill>
    <fill>
      <patternFill patternType="solid">
        <fgColor rgb="FFEFEFEF"/>
        <bgColor rgb="FFEFEFEF"/>
      </patternFill>
    </fill>
    <fill>
      <patternFill patternType="solid">
        <fgColor rgb="FFED7D31"/>
        <bgColor rgb="FFED7D31"/>
      </patternFill>
    </fill>
    <fill>
      <patternFill patternType="solid">
        <fgColor rgb="FFE2EFDA"/>
        <bgColor rgb="FFE2EFDA"/>
      </patternFill>
    </fill>
    <fill>
      <patternFill patternType="solid">
        <fgColor rgb="FF0000FF"/>
        <bgColor rgb="FF0000FF"/>
      </patternFill>
    </fill>
    <fill>
      <patternFill patternType="solid">
        <fgColor rgb="FFA50021"/>
        <bgColor rgb="FFA50021"/>
      </patternFill>
    </fill>
    <fill>
      <patternFill patternType="solid">
        <fgColor rgb="FFFF6600"/>
        <bgColor rgb="FFFF6600"/>
      </patternFill>
    </fill>
    <fill>
      <patternFill patternType="solid">
        <fgColor rgb="FF008000"/>
        <bgColor rgb="FF008000"/>
      </patternFill>
    </fill>
    <fill>
      <patternFill patternType="solid">
        <fgColor rgb="FF000099"/>
        <bgColor rgb="FF000099"/>
      </patternFill>
    </fill>
    <fill>
      <patternFill patternType="solid">
        <fgColor rgb="FF9900CC"/>
        <bgColor rgb="FF9900CC"/>
      </patternFill>
    </fill>
    <fill>
      <patternFill patternType="solid">
        <fgColor rgb="FF996633"/>
        <bgColor rgb="FF996633"/>
      </patternFill>
    </fill>
  </fills>
  <borders count="115">
    <border/>
    <border>
      <left style="thin">
        <color rgb="FF000000"/>
      </left>
      <right style="thin">
        <color rgb="FF000000"/>
      </right>
      <top style="thin">
        <color rgb="FF000000"/>
      </top>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border>
    <border>
      <right style="thick">
        <color rgb="FF000000"/>
      </right>
    </border>
    <border>
      <bottom style="double">
        <color rgb="FF000000"/>
      </bottom>
    </border>
    <border>
      <right style="double">
        <color rgb="FF000000"/>
      </right>
      <bottom style="double">
        <color rgb="FF000000"/>
      </bottom>
    </border>
    <border>
      <bottom style="medium">
        <color rgb="FF000000"/>
      </bottom>
    </border>
    <border>
      <right style="medium">
        <color rgb="FF000000"/>
      </right>
      <bottom style="medium">
        <color rgb="FF000000"/>
      </bottom>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rder>
    <border>
      <right style="double">
        <color rgb="FF000000"/>
      </righ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thin">
        <color rgb="FF000000"/>
      </right>
      <top style="thin">
        <color rgb="FF000000"/>
      </top>
    </border>
    <border>
      <right style="medium">
        <color rgb="FF000000"/>
      </right>
      <top style="thin">
        <color rgb="FF000000"/>
      </top>
    </border>
    <border>
      <left style="medium">
        <color rgb="FF000000"/>
      </left>
      <right style="thin">
        <color rgb="FF000000"/>
      </right>
      <bottom style="thin">
        <color rgb="FF000000"/>
      </bottom>
    </border>
    <border>
      <right style="medium">
        <color rgb="FF000000"/>
      </right>
      <bottom style="thin">
        <color rgb="FF000000"/>
      </bottom>
    </border>
    <border>
      <left style="medium">
        <color rgb="FF000000"/>
      </left>
      <right style="thin">
        <color rgb="FF000000"/>
      </right>
    </border>
    <border>
      <right style="thin">
        <color rgb="FF000000"/>
      </right>
    </border>
    <border>
      <left style="thin">
        <color rgb="FF000000"/>
      </left>
      <right style="thin">
        <color rgb="FF000000"/>
      </right>
    </border>
    <border>
      <left style="thin">
        <color rgb="FF000000"/>
      </left>
    </border>
    <border>
      <right style="medium">
        <color rgb="FF000000"/>
      </right>
    </border>
    <border>
      <right style="thick">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right style="thick">
        <color rgb="FF000000"/>
      </right>
      <top style="thin">
        <color rgb="FF000000"/>
      </top>
    </border>
    <border>
      <right style="thick">
        <color rgb="FF000000"/>
      </right>
      <top style="double">
        <color rgb="FF000000"/>
      </top>
    </border>
    <border>
      <left style="double">
        <color rgb="FF000000"/>
      </left>
      <top style="thin">
        <color rgb="FF000000"/>
      </top>
      <bottom style="thin">
        <color rgb="FF000000"/>
      </bottom>
    </border>
    <border>
      <top style="double">
        <color rgb="FF000000"/>
      </top>
      <bottom style="thin">
        <color rgb="FF000000"/>
      </bottom>
    </border>
    <border>
      <right style="thick">
        <color rgb="FF000000"/>
      </right>
      <top style="double">
        <color rgb="FF000000"/>
      </top>
      <bottom style="thin">
        <color rgb="FF000000"/>
      </bottom>
    </border>
    <border>
      <left style="double">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ck">
        <color rgb="FF000000"/>
      </left>
      <right style="thin">
        <color rgb="FF000000"/>
      </right>
      <top style="thin">
        <color rgb="FF000000"/>
      </top>
      <bottom style="thin">
        <color rgb="FF000000"/>
      </bottom>
    </border>
    <border>
      <left style="thick">
        <color rgb="FF000000"/>
      </left>
      <right style="thin">
        <color rgb="FF000000"/>
      </right>
      <top style="thin">
        <color rgb="FF000000"/>
      </top>
      <bottom style="medium">
        <color rgb="FF000000"/>
      </bottom>
    </border>
    <border>
      <right style="thick">
        <color rgb="FF000000"/>
      </right>
      <top style="thin">
        <color rgb="FF000000"/>
      </top>
      <bottom style="medium">
        <color rgb="FF000000"/>
      </bottom>
    </border>
    <border>
      <left style="double">
        <color rgb="FF000000"/>
      </left>
      <bottom style="thin">
        <color rgb="FF000000"/>
      </bottom>
    </border>
    <border>
      <right style="double">
        <color rgb="FF000000"/>
      </right>
      <bottom style="thin">
        <color rgb="FF000000"/>
      </bottom>
    </border>
    <border>
      <left style="double">
        <color rgb="FF000000"/>
      </left>
      <right style="thin">
        <color rgb="FF000000"/>
      </right>
      <bottom style="thin">
        <color rgb="FF000000"/>
      </bottom>
    </border>
    <border>
      <left style="thin">
        <color rgb="FF000000"/>
      </left>
      <right style="double">
        <color rgb="FF000000"/>
      </right>
      <bottom style="thin">
        <color rgb="FF000000"/>
      </bottom>
    </border>
    <border>
      <left style="double">
        <color rgb="FF000000"/>
      </left>
      <right style="dotted">
        <color rgb="FF000000"/>
      </right>
    </border>
    <border>
      <left style="thin">
        <color rgb="FF000000"/>
      </left>
      <right style="dotted">
        <color rgb="FF000000"/>
      </right>
    </border>
    <border>
      <left style="dotted">
        <color rgb="FF000000"/>
      </left>
      <right style="dotted">
        <color rgb="FF000000"/>
      </right>
    </border>
    <border>
      <right style="hair">
        <color rgb="FF000000"/>
      </right>
    </border>
    <border>
      <left style="dotted">
        <color rgb="FF000000"/>
      </left>
      <right style="double">
        <color rgb="FF000000"/>
      </right>
    </border>
    <border>
      <left style="double">
        <color rgb="FF000000"/>
      </left>
      <right style="hair">
        <color rgb="FF000000"/>
      </right>
    </border>
    <border>
      <left style="double">
        <color rgb="FF000000"/>
      </left>
      <right style="dotted">
        <color rgb="FF000000"/>
      </right>
      <top style="hair">
        <color rgb="FF000000"/>
      </top>
    </border>
    <border>
      <right style="thin">
        <color rgb="FF000000"/>
      </right>
      <top style="hair">
        <color rgb="FF000000"/>
      </top>
    </border>
    <border>
      <right style="dotted">
        <color rgb="FF000000"/>
      </right>
      <top style="hair">
        <color rgb="FF000000"/>
      </top>
    </border>
    <border>
      <top style="hair">
        <color rgb="FF000000"/>
      </top>
    </border>
    <border>
      <left style="double">
        <color rgb="FF000000"/>
      </left>
      <top style="hair">
        <color rgb="FF000000"/>
      </top>
    </border>
    <border>
      <right style="double">
        <color rgb="FF000000"/>
      </right>
      <top style="hair">
        <color rgb="FF000000"/>
      </top>
    </border>
    <border>
      <left style="double">
        <color rgb="FF000000"/>
      </left>
      <bottom style="double">
        <color rgb="FF000000"/>
      </bottom>
    </border>
    <border>
      <left style="double">
        <color rgb="FF000000"/>
      </left>
      <top style="double">
        <color rgb="FF000000"/>
      </top>
      <bottom style="thick">
        <color rgb="FF000000"/>
      </bottom>
    </border>
    <border>
      <top style="double">
        <color rgb="FF000000"/>
      </top>
      <bottom style="thick">
        <color rgb="FF000000"/>
      </bottom>
    </border>
    <border>
      <right style="double">
        <color rgb="FF000000"/>
      </right>
      <top style="double">
        <color rgb="FF000000"/>
      </top>
      <bottom style="thick">
        <color rgb="FF000000"/>
      </bottom>
    </border>
    <border>
      <left style="double">
        <color rgb="FF000000"/>
      </left>
      <bottom style="thick">
        <color rgb="FF000000"/>
      </bottom>
    </border>
    <border>
      <right style="double">
        <color rgb="FF000000"/>
      </right>
      <bottom style="thick">
        <color rgb="FF000000"/>
      </bottom>
    </border>
    <border>
      <left style="double">
        <color rgb="FF000000"/>
      </left>
      <right style="thin">
        <color rgb="FF000000"/>
      </right>
    </border>
    <border>
      <left style="double">
        <color rgb="FF000000"/>
      </left>
      <right style="thin">
        <color rgb="FF000000"/>
      </right>
      <bottom style="double">
        <color rgb="FF000000"/>
      </bottom>
    </border>
    <border>
      <right style="thick">
        <color rgb="FF000000"/>
      </right>
      <bottom style="double">
        <color rgb="FF000000"/>
      </bottom>
    </border>
    <border>
      <right style="thin">
        <color rgb="FF000000"/>
      </right>
      <bottom style="double">
        <color rgb="FF000000"/>
      </bottom>
    </border>
    <border>
      <right style="thin">
        <color rgb="FF000000"/>
      </right>
      <bottom style="thick">
        <color rgb="FF000000"/>
      </bottom>
    </border>
    <border>
      <left style="thick">
        <color rgb="FF000000"/>
      </left>
      <right style="thin">
        <color rgb="FF000000"/>
      </right>
      <top style="thick">
        <color rgb="FF000000"/>
      </top>
    </border>
    <border>
      <left style="thick">
        <color rgb="FF000000"/>
      </left>
      <right style="thin">
        <color rgb="FF000000"/>
      </right>
    </border>
    <border>
      <left style="thick">
        <color rgb="FF000000"/>
      </left>
      <right style="thin">
        <color rgb="FF000000"/>
      </right>
      <bottom style="double">
        <color rgb="FF000000"/>
      </bottom>
    </border>
    <border>
      <left style="thin">
        <color rgb="FF000000"/>
      </left>
      <top style="thin">
        <color rgb="FF000000"/>
      </top>
      <bottom style="dotted">
        <color rgb="FF000000"/>
      </bottom>
    </border>
    <border>
      <top style="thin">
        <color rgb="FF000000"/>
      </top>
      <bottom style="dotted">
        <color rgb="FF000000"/>
      </bottom>
    </border>
    <border>
      <right style="thin">
        <color rgb="FF000000"/>
      </right>
      <top style="thin">
        <color rgb="FF000000"/>
      </top>
      <bottom style="dotted">
        <color rgb="FF000000"/>
      </bottom>
    </border>
    <border>
      <left style="thin">
        <color rgb="FF000000"/>
      </left>
      <right style="thin">
        <color rgb="FF000000"/>
      </right>
      <top style="dotted">
        <color rgb="FF000000"/>
      </top>
      <bottom style="thin">
        <color rgb="FF000000"/>
      </bottom>
    </border>
    <border>
      <left style="thin">
        <color rgb="FF000000"/>
      </left>
      <right style="thin">
        <color rgb="FF000000"/>
      </right>
      <bottom style="medium">
        <color rgb="FF000000"/>
      </bottom>
    </border>
    <border>
      <left style="thin">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right style="thin">
        <color rgb="FF000000"/>
      </right>
      <bottom style="hair">
        <color rgb="FF000000"/>
      </bottom>
    </border>
    <border>
      <right style="thin">
        <color rgb="FF000000"/>
      </right>
      <bottom style="thin">
        <color rgb="FFA6A6A6"/>
      </bottom>
    </border>
    <border>
      <right style="thin">
        <color rgb="FF000000"/>
      </right>
      <top style="thin">
        <color rgb="FFA6A6A6"/>
      </top>
      <bottom style="thin">
        <color rgb="FFA6A6A6"/>
      </bottom>
    </border>
    <border>
      <right style="thin">
        <color rgb="FF000000"/>
      </right>
      <top style="thin">
        <color rgb="FFA6A6A6"/>
      </top>
    </border>
    <border>
      <top style="thin">
        <color rgb="FFA6A6A6"/>
      </top>
    </border>
    <border>
      <right style="thin">
        <color rgb="FF000000"/>
      </right>
      <top style="thin">
        <color rgb="FFA6A6A6"/>
      </top>
      <bottom style="thin">
        <color rgb="FF000000"/>
      </bottom>
    </border>
    <border>
      <top style="thin">
        <color rgb="FF000000"/>
      </top>
      <bottom style="thin">
        <color rgb="FFA6A6A6"/>
      </bottom>
    </border>
    <border>
      <right style="thin">
        <color rgb="FF000000"/>
      </right>
      <top style="thin">
        <color rgb="FF000000"/>
      </top>
      <bottom style="thin">
        <color rgb="FFA6A6A6"/>
      </bottom>
    </border>
    <border>
      <bottom style="thin">
        <color rgb="FFA6A6A6"/>
      </bottom>
    </border>
    <border>
      <left style="thin">
        <color rgb="FF000000"/>
      </left>
      <right style="thin">
        <color rgb="FF000000"/>
      </right>
      <bottom style="thin">
        <color rgb="FFA6A6A6"/>
      </bottom>
    </border>
    <border>
      <top style="thin">
        <color rgb="FFA6A6A6"/>
      </top>
      <bottom style="thin">
        <color rgb="FFA6A6A6"/>
      </bottom>
    </border>
    <border>
      <top style="thin">
        <color rgb="FFA6A6A6"/>
      </top>
      <bottom style="thin">
        <color rgb="FF000000"/>
      </bottom>
    </border>
  </borders>
  <cellStyleXfs count="1">
    <xf borderId="0" fillId="0" fontId="0" numFmtId="0" applyAlignment="1" applyFont="1"/>
  </cellStyleXfs>
  <cellXfs count="866">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3" fontId="2" numFmtId="0" xfId="0" applyAlignment="1" applyFill="1" applyFont="1">
      <alignment horizontal="center" readingOrder="0" vertical="center"/>
    </xf>
    <xf borderId="0" fillId="2" fontId="2" numFmtId="0" xfId="0" applyAlignment="1" applyFill="1" applyFont="1">
      <alignment horizontal="center" readingOrder="0" vertical="center"/>
    </xf>
    <xf borderId="0" fillId="0" fontId="1" numFmtId="0" xfId="0" applyAlignment="1" applyFont="1">
      <alignment readingOrder="0" shrinkToFit="0" wrapText="1"/>
    </xf>
    <xf borderId="0" fillId="0" fontId="3" numFmtId="0" xfId="0" applyAlignment="1" applyFont="1">
      <alignment horizontal="left" readingOrder="0" vertical="center"/>
    </xf>
    <xf borderId="0" fillId="0" fontId="1" numFmtId="0" xfId="0" applyAlignment="1" applyFont="1">
      <alignment horizontal="center" readingOrder="0" vertical="center"/>
    </xf>
    <xf borderId="0" fillId="4" fontId="4" numFmtId="0" xfId="0" applyAlignment="1" applyFill="1" applyFont="1">
      <alignment horizontal="left" readingOrder="0" shrinkToFit="0" wrapText="1"/>
    </xf>
    <xf borderId="0" fillId="2" fontId="2" numFmtId="0" xfId="0" applyAlignment="1" applyFill="1" applyFont="1">
      <alignment horizontal="center" readingOrder="0"/>
    </xf>
    <xf borderId="0" fillId="0" fontId="1" numFmtId="0" xfId="0" applyAlignment="1" applyFont="1">
      <alignment horizontal="center" vertical="center"/>
    </xf>
    <xf borderId="0" fillId="0" fontId="1"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0" fontId="1" numFmtId="0" xfId="0" applyAlignment="1" applyFont="1">
      <alignment horizontal="center" readingOrder="0"/>
    </xf>
    <xf borderId="0" fillId="0" fontId="1" numFmtId="0" xfId="0" applyAlignment="1" applyFont="1">
      <alignment readingOrder="0" shrinkToFit="0" vertical="center" wrapText="1"/>
    </xf>
    <xf borderId="0" fillId="4" fontId="2" numFmtId="0" xfId="0" applyFill="1" applyFont="1"/>
    <xf borderId="0" fillId="0" fontId="1" numFmtId="0" xfId="0" applyAlignment="1" applyFont="1">
      <alignment shrinkToFit="0" wrapText="1"/>
    </xf>
    <xf borderId="0" fillId="0" fontId="6" numFmtId="0" xfId="0" applyAlignment="1" applyFont="1">
      <alignment horizontal="left" readingOrder="0" vertical="center"/>
    </xf>
    <xf borderId="0" fillId="0" fontId="1" numFmtId="0" xfId="0" applyAlignment="1" applyFont="1">
      <alignment horizontal="center" readingOrder="0" shrinkToFit="0" vertical="center" wrapText="1"/>
    </xf>
    <xf borderId="0" fillId="4" fontId="4" numFmtId="0" xfId="0" applyAlignment="1" applyFill="1" applyFont="1">
      <alignment horizontal="center" readingOrder="0"/>
    </xf>
    <xf borderId="1" fillId="0" fontId="7" numFmtId="0" xfId="0" applyAlignment="1" applyBorder="1" applyFont="1">
      <alignment horizontal="left" readingOrder="0" shrinkToFit="0" wrapText="1"/>
    </xf>
    <xf borderId="0" fillId="0" fontId="1" numFmtId="0" xfId="0" applyAlignment="1" applyFont="1">
      <alignment horizontal="center" readingOrder="0" vertical="top"/>
    </xf>
    <xf borderId="0" fillId="4" fontId="8" numFmtId="0" xfId="0" applyAlignment="1" applyFill="1" applyFont="1">
      <alignment horizontal="center" readingOrder="0"/>
    </xf>
    <xf borderId="0" fillId="0" fontId="1" numFmtId="0" xfId="0" applyAlignment="1" applyFont="1">
      <alignment readingOrder="0" vertical="center"/>
    </xf>
    <xf borderId="1" fillId="0" fontId="1" numFmtId="0" xfId="0" applyAlignment="1" applyBorder="1" applyFont="1">
      <alignment horizontal="left" shrinkToFit="0" vertical="top" wrapText="1"/>
    </xf>
    <xf borderId="0" fillId="0" fontId="1" numFmtId="0" xfId="0" applyAlignment="1" applyFont="1">
      <alignment readingOrder="0"/>
    </xf>
    <xf borderId="2" fillId="5" fontId="9" numFmtId="0" xfId="0" applyAlignment="1" applyBorder="1" applyFill="1" applyFont="1">
      <alignment readingOrder="0" textRotation="255" vertical="center"/>
    </xf>
    <xf borderId="3" fillId="0" fontId="1" numFmtId="0" xfId="0" applyAlignment="1" applyBorder="1" applyFont="1">
      <alignment horizontal="center" readingOrder="0" vertical="center"/>
    </xf>
    <xf borderId="4" fillId="0" fontId="1" numFmtId="0" xfId="0" applyAlignment="1" applyBorder="1" applyFont="1">
      <alignment readingOrder="0" vertical="center"/>
    </xf>
    <xf borderId="0" fillId="2" fontId="9" numFmtId="0" xfId="0" applyAlignment="1" applyFill="1" applyFont="1">
      <alignment horizontal="center" readingOrder="0" textRotation="0" vertical="center"/>
    </xf>
    <xf borderId="5" fillId="6" fontId="9" numFmtId="0" xfId="0" applyAlignment="1" applyBorder="1" applyFill="1" applyFont="1">
      <alignment readingOrder="0" textRotation="255" vertical="center"/>
    </xf>
    <xf borderId="6" fillId="0" fontId="1" numFmtId="0" xfId="0" applyAlignment="1" applyBorder="1" applyFont="1">
      <alignment horizontal="center" readingOrder="0" vertical="center"/>
    </xf>
    <xf borderId="7" fillId="0" fontId="1" numFmtId="0" xfId="0" applyAlignment="1" applyBorder="1" applyFont="1">
      <alignment readingOrder="0" vertical="center"/>
    </xf>
    <xf borderId="8" fillId="0" fontId="1" numFmtId="0" xfId="0" applyBorder="1" applyFont="1"/>
    <xf borderId="9" fillId="0" fontId="1" numFmtId="0" xfId="0" applyAlignment="1" applyBorder="1" applyFont="1">
      <alignment horizontal="center" readingOrder="0" vertical="center"/>
    </xf>
    <xf borderId="10" fillId="0" fontId="1" numFmtId="0" xfId="0" applyAlignment="1" applyBorder="1" applyFont="1">
      <alignment readingOrder="0" vertical="center"/>
    </xf>
    <xf borderId="5" fillId="7" fontId="9" numFmtId="0" xfId="0" applyAlignment="1" applyBorder="1" applyFill="1" applyFont="1">
      <alignment horizontal="center" readingOrder="0" textRotation="255" vertical="center"/>
    </xf>
    <xf borderId="11" fillId="0" fontId="1" numFmtId="0" xfId="0" applyBorder="1" applyFont="1"/>
    <xf borderId="12" fillId="0" fontId="1" numFmtId="0" xfId="0" applyAlignment="1" applyBorder="1" applyFont="1">
      <alignment readingOrder="0" vertical="center"/>
    </xf>
    <xf borderId="5" fillId="8" fontId="9" numFmtId="0" xfId="0" applyAlignment="1" applyBorder="1" applyFill="1" applyFont="1">
      <alignment horizontal="center" readingOrder="0" textRotation="255" vertical="center"/>
    </xf>
    <xf borderId="5" fillId="9" fontId="9" numFmtId="0" xfId="0" applyAlignment="1" applyBorder="1" applyFill="1" applyFont="1">
      <alignment horizontal="center" readingOrder="0" textRotation="255" vertical="center"/>
    </xf>
    <xf borderId="0" fillId="0" fontId="10" numFmtId="0" xfId="0" applyFont="1"/>
    <xf borderId="13" fillId="4" fontId="8" numFmtId="0" xfId="0" applyAlignment="1" applyBorder="1" applyFill="1" applyFont="1">
      <alignment horizontal="left" readingOrder="0" shrinkToFit="0" vertical="center" wrapText="1"/>
    </xf>
    <xf borderId="13" fillId="0" fontId="1" numFmtId="0" xfId="0" applyBorder="1" applyFont="1"/>
    <xf borderId="14" fillId="4" fontId="8" numFmtId="0" xfId="0" applyAlignment="1" applyBorder="1" applyFill="1" applyFont="1">
      <alignment horizontal="left" readingOrder="0" shrinkToFit="0" vertical="center" wrapText="0"/>
    </xf>
    <xf borderId="1" fillId="10" fontId="2" numFmtId="0" xfId="0" applyAlignment="1" applyBorder="1" applyFill="1" applyFont="1">
      <alignment horizontal="center" readingOrder="0" vertical="center"/>
    </xf>
    <xf borderId="1" fillId="0" fontId="1" numFmtId="0" xfId="0" applyAlignment="1" applyBorder="1" applyFont="1">
      <alignment horizontal="center" readingOrder="0" vertical="center"/>
    </xf>
    <xf borderId="1" fillId="0" fontId="1" numFmtId="0" xfId="0" applyAlignment="1" applyBorder="1" applyFont="1">
      <alignment readingOrder="0"/>
    </xf>
    <xf borderId="1" fillId="11" fontId="11" numFmtId="0" xfId="0" applyAlignment="1" applyBorder="1" applyFill="1" applyFont="1">
      <alignment horizontal="center" readingOrder="0" vertical="center"/>
    </xf>
    <xf borderId="1" fillId="11" fontId="2" numFmtId="0" xfId="0" applyAlignment="1" applyBorder="1" applyFill="1" applyFont="1">
      <alignment horizontal="center" readingOrder="0" vertical="center"/>
    </xf>
    <xf borderId="1" fillId="12" fontId="11" numFmtId="0" xfId="0" applyAlignment="1" applyBorder="1" applyFill="1" applyFont="1">
      <alignment horizontal="center" readingOrder="0" vertical="center"/>
    </xf>
    <xf borderId="1" fillId="0" fontId="1" numFmtId="0" xfId="0" applyAlignment="1" applyBorder="1" applyFont="1">
      <alignment horizontal="left" readingOrder="0"/>
    </xf>
    <xf borderId="1" fillId="12" fontId="2" numFmtId="0" xfId="0" applyAlignment="1" applyBorder="1" applyFill="1" applyFont="1">
      <alignment horizontal="center" readingOrder="0" vertical="center"/>
    </xf>
    <xf borderId="1" fillId="0" fontId="1" numFmtId="0" xfId="0" applyBorder="1" applyFont="1"/>
    <xf borderId="1" fillId="13" fontId="11" numFmtId="0" xfId="0" applyAlignment="1" applyBorder="1" applyFill="1" applyFont="1">
      <alignment horizontal="center" readingOrder="0" vertical="center"/>
    </xf>
    <xf borderId="1" fillId="13" fontId="2" numFmtId="0" xfId="0" applyAlignment="1" applyBorder="1" applyFill="1" applyFont="1">
      <alignment horizontal="center" readingOrder="0" vertical="center"/>
    </xf>
    <xf borderId="1" fillId="14" fontId="2" numFmtId="0" xfId="0" applyAlignment="1" applyBorder="1" applyFill="1" applyFont="1">
      <alignment horizontal="center" readingOrder="0" shrinkToFit="0" vertical="center" wrapText="1"/>
    </xf>
    <xf borderId="1" fillId="14" fontId="11" numFmtId="0" xfId="0" applyAlignment="1" applyBorder="1" applyFill="1" applyFont="1">
      <alignment horizontal="center" readingOrder="0" vertical="center"/>
    </xf>
    <xf borderId="1" fillId="14" fontId="2" numFmtId="0" xfId="0" applyAlignment="1" applyBorder="1" applyFill="1" applyFont="1">
      <alignment horizontal="center" readingOrder="0" vertical="center"/>
    </xf>
    <xf borderId="1" fillId="15" fontId="2" numFmtId="0" xfId="0" applyAlignment="1" applyBorder="1" applyFill="1" applyFont="1">
      <alignment horizontal="center" readingOrder="0" vertical="center"/>
    </xf>
    <xf borderId="5" fillId="16" fontId="8" numFmtId="0" xfId="0" applyAlignment="1" applyBorder="1" applyFill="1" applyFont="1">
      <alignment horizontal="center" readingOrder="0" vertical="center"/>
    </xf>
    <xf borderId="6" fillId="0" fontId="1" numFmtId="0" xfId="0" applyAlignment="1" applyBorder="1" applyFont="1">
      <alignment horizontal="center" vertical="center"/>
    </xf>
    <xf borderId="7" fillId="0" fontId="1" numFmtId="0" xfId="0" applyAlignment="1" applyBorder="1" applyFont="1">
      <alignment horizontal="left" readingOrder="0" vertical="center"/>
    </xf>
    <xf borderId="11" fillId="16" fontId="8" numFmtId="0" xfId="0" applyAlignment="1" applyBorder="1" applyFill="1" applyFont="1">
      <alignment horizontal="center" readingOrder="0" vertical="center"/>
    </xf>
    <xf borderId="12" fillId="0" fontId="1" numFmtId="0" xfId="0" applyAlignment="1" applyBorder="1" applyFont="1">
      <alignment horizontal="left" readingOrder="0" vertical="center"/>
    </xf>
    <xf borderId="8" fillId="16" fontId="8" numFmtId="0" xfId="0" applyAlignment="1" applyBorder="1" applyFill="1" applyFont="1">
      <alignment horizontal="center" readingOrder="0" vertical="center"/>
    </xf>
    <xf borderId="9" fillId="0" fontId="1" numFmtId="0" xfId="0" applyAlignment="1" applyBorder="1" applyFont="1">
      <alignment horizontal="center" vertical="center"/>
    </xf>
    <xf borderId="10" fillId="0" fontId="1" numFmtId="0" xfId="0" applyAlignment="1" applyBorder="1" applyFont="1">
      <alignment horizontal="left" readingOrder="0" vertical="center"/>
    </xf>
    <xf borderId="11" fillId="17" fontId="12" numFmtId="0" xfId="0" applyAlignment="1" applyBorder="1" applyFill="1" applyFont="1">
      <alignment horizontal="center" readingOrder="0" vertical="center"/>
    </xf>
    <xf borderId="11" fillId="17" fontId="8" numFmtId="0" xfId="0" applyAlignment="1" applyBorder="1" applyFill="1" applyFont="1">
      <alignment horizontal="center" readingOrder="0" vertical="center"/>
    </xf>
    <xf borderId="12" fillId="4" fontId="12" numFmtId="0" xfId="0" applyAlignment="1" applyBorder="1" applyFill="1" applyFont="1">
      <alignment readingOrder="0" vertical="center"/>
    </xf>
    <xf borderId="8" fillId="17" fontId="8" numFmtId="0" xfId="0" applyAlignment="1" applyBorder="1" applyFill="1" applyFont="1">
      <alignment horizontal="center" readingOrder="0" vertical="center"/>
    </xf>
    <xf borderId="5" fillId="18" fontId="2" numFmtId="0" xfId="0" applyAlignment="1" applyBorder="1" applyFill="1" applyFont="1">
      <alignment horizontal="center" readingOrder="0" vertical="center"/>
    </xf>
    <xf borderId="8" fillId="18" fontId="2" numFmtId="0" xfId="0" applyAlignment="1" applyBorder="1" applyFill="1" applyFont="1">
      <alignment horizontal="center" readingOrder="0" vertical="center"/>
    </xf>
    <xf borderId="10" fillId="0" fontId="1" numFmtId="0" xfId="0" applyAlignment="1" applyBorder="1" applyFont="1">
      <alignment horizontal="left" readingOrder="0" vertical="bottom"/>
    </xf>
    <xf borderId="5" fillId="12" fontId="2" numFmtId="0" xfId="0" applyAlignment="1" applyBorder="1" applyFill="1" applyFont="1">
      <alignment horizontal="center" readingOrder="0" vertical="center"/>
    </xf>
    <xf borderId="11" fillId="12" fontId="2" numFmtId="0" xfId="0" applyAlignment="1" applyBorder="1" applyFill="1" applyFont="1">
      <alignment horizontal="center" readingOrder="0" vertical="center"/>
    </xf>
    <xf borderId="8" fillId="12" fontId="11" numFmtId="0" xfId="0" applyAlignment="1" applyBorder="1" applyFill="1" applyFont="1">
      <alignment horizontal="center" readingOrder="0" vertical="center"/>
    </xf>
    <xf borderId="5" fillId="19" fontId="11" numFmtId="0" xfId="0" applyAlignment="1" applyBorder="1" applyFill="1" applyFont="1">
      <alignment horizontal="center" readingOrder="0" vertical="center"/>
    </xf>
    <xf borderId="8" fillId="19" fontId="2" numFmtId="0" xfId="0" applyAlignment="1" applyBorder="1" applyFill="1" applyFont="1">
      <alignment horizontal="center" readingOrder="0" vertical="center"/>
    </xf>
    <xf borderId="5" fillId="13" fontId="2" numFmtId="0" xfId="0" applyAlignment="1" applyBorder="1" applyFill="1" applyFont="1">
      <alignment horizontal="center" readingOrder="0" vertical="center"/>
    </xf>
    <xf borderId="8" fillId="13" fontId="2" numFmtId="0" xfId="0" applyAlignment="1" applyBorder="1" applyFill="1" applyFont="1">
      <alignment horizontal="center" readingOrder="0" vertical="center"/>
    </xf>
    <xf borderId="5" fillId="20" fontId="2" numFmtId="0" xfId="0" applyAlignment="1" applyBorder="1" applyFill="1" applyFont="1">
      <alignment horizontal="center" readingOrder="0" vertical="center"/>
    </xf>
    <xf borderId="7" fillId="0" fontId="13" numFmtId="0" xfId="0" applyAlignment="1" applyBorder="1" applyFont="1">
      <alignment readingOrder="0" vertical="center"/>
    </xf>
    <xf borderId="11" fillId="20" fontId="2" numFmtId="0" xfId="0" applyAlignment="1" applyBorder="1" applyFill="1" applyFont="1">
      <alignment horizontal="center" readingOrder="0" vertical="center"/>
    </xf>
    <xf borderId="11" fillId="20" fontId="11" numFmtId="0" xfId="0" applyAlignment="1" applyBorder="1" applyFill="1" applyFont="1">
      <alignment horizontal="center" readingOrder="0" vertical="center"/>
    </xf>
    <xf borderId="0" fillId="4" fontId="4" numFmtId="0" xfId="0" applyAlignment="1" applyFill="1" applyFont="1">
      <alignment horizontal="center" readingOrder="0" vertical="center"/>
    </xf>
    <xf borderId="5" fillId="2" fontId="2" numFmtId="0" xfId="0" applyAlignment="1" applyBorder="1" applyFill="1" applyFont="1">
      <alignment horizontal="center" readingOrder="0" vertical="center"/>
    </xf>
    <xf borderId="6" fillId="0" fontId="1" numFmtId="0" xfId="0" applyBorder="1" applyFont="1"/>
    <xf borderId="15" fillId="20" fontId="11" numFmtId="0" xfId="0" applyAlignment="1" applyBorder="1" applyFill="1" applyFont="1">
      <alignment horizontal="center" readingOrder="0" vertical="center"/>
    </xf>
    <xf borderId="6" fillId="2" fontId="2" numFmtId="0" xfId="0" applyAlignment="1" applyBorder="1" applyFill="1" applyFont="1">
      <alignment horizontal="center" readingOrder="0" vertical="center"/>
    </xf>
    <xf borderId="15" fillId="0" fontId="1" numFmtId="0" xfId="0" applyAlignment="1" applyBorder="1" applyFont="1">
      <alignment horizontal="center" readingOrder="0" vertical="center"/>
    </xf>
    <xf borderId="7" fillId="0" fontId="1" numFmtId="0" xfId="0" applyBorder="1" applyFont="1"/>
    <xf borderId="15" fillId="0" fontId="4" numFmtId="0" xfId="0" applyAlignment="1" applyBorder="1" applyFont="1">
      <alignment horizontal="center" readingOrder="0" vertical="center"/>
    </xf>
    <xf borderId="16" fillId="0" fontId="1" numFmtId="0" xfId="0" applyAlignment="1" applyBorder="1" applyFont="1">
      <alignment horizontal="left" readingOrder="0" vertical="center"/>
    </xf>
    <xf borderId="8" fillId="0" fontId="1" numFmtId="0" xfId="0" applyAlignment="1" applyBorder="1" applyFont="1">
      <alignment readingOrder="0" shrinkToFit="0" vertical="center" wrapText="1"/>
    </xf>
    <xf borderId="11" fillId="13" fontId="11" numFmtId="0" xfId="0" applyAlignment="1" applyBorder="1" applyFill="1" applyFont="1">
      <alignment horizontal="center" readingOrder="0" vertical="center"/>
    </xf>
    <xf borderId="9" fillId="0" fontId="1" numFmtId="0" xfId="0" applyBorder="1" applyFont="1"/>
    <xf borderId="0" fillId="0" fontId="4" numFmtId="0" xfId="0" applyAlignment="1" applyFont="1">
      <alignment horizontal="center" readingOrder="0" vertical="center"/>
    </xf>
    <xf borderId="9" fillId="0" fontId="1" numFmtId="0" xfId="0" applyAlignment="1" applyBorder="1" applyFont="1">
      <alignment readingOrder="0" vertical="center"/>
    </xf>
    <xf borderId="5" fillId="11" fontId="2" numFmtId="0" xfId="0" applyAlignment="1" applyBorder="1" applyFill="1" applyFont="1">
      <alignment horizontal="center" readingOrder="0" vertical="center"/>
    </xf>
    <xf borderId="10" fillId="0" fontId="1" numFmtId="0" xfId="0" applyBorder="1" applyFont="1"/>
    <xf borderId="5" fillId="2" fontId="14" numFmtId="0" xfId="0" applyAlignment="1" applyBorder="1" applyFill="1" applyFont="1">
      <alignment horizontal="center" readingOrder="0" vertical="center"/>
    </xf>
    <xf borderId="11" fillId="11" fontId="2" numFmtId="0" xfId="0" applyAlignment="1" applyBorder="1" applyFill="1" applyFont="1">
      <alignment horizontal="center" readingOrder="0" vertical="center"/>
    </xf>
    <xf borderId="3" fillId="2" fontId="9" numFmtId="0" xfId="0" applyAlignment="1" applyBorder="1" applyFill="1" applyFont="1">
      <alignment horizontal="center" readingOrder="0" vertical="center"/>
    </xf>
    <xf borderId="12" fillId="0" fontId="13" numFmtId="0" xfId="0" applyAlignment="1" applyBorder="1" applyFont="1">
      <alignment readingOrder="0" vertical="center"/>
    </xf>
    <xf borderId="3" fillId="0" fontId="1" numFmtId="0" xfId="0" applyBorder="1" applyFont="1"/>
    <xf borderId="4" fillId="0" fontId="1" numFmtId="0" xfId="0" applyBorder="1" applyFont="1"/>
    <xf borderId="0" fillId="21" fontId="4" numFmtId="0" xfId="0" applyAlignment="1" applyFill="1" applyFont="1">
      <alignment horizontal="center" readingOrder="0" vertical="center"/>
    </xf>
    <xf borderId="11" fillId="11" fontId="11" numFmtId="0" xfId="0" applyAlignment="1" applyBorder="1" applyFill="1" applyFont="1">
      <alignment horizontal="center" readingOrder="0" vertical="center"/>
    </xf>
    <xf borderId="17" fillId="5" fontId="2" numFmtId="0" xfId="0" applyAlignment="1" applyBorder="1" applyFill="1" applyFont="1">
      <alignment horizontal="center" readingOrder="0" vertical="center"/>
    </xf>
    <xf borderId="18" fillId="0" fontId="1" numFmtId="0" xfId="0" applyAlignment="1" applyBorder="1" applyFont="1">
      <alignment horizontal="center" readingOrder="0" vertical="center"/>
    </xf>
    <xf borderId="6" fillId="0" fontId="1" numFmtId="0" xfId="0" applyAlignment="1" applyBorder="1" applyFont="1">
      <alignment readingOrder="0" vertical="center"/>
    </xf>
    <xf borderId="19" fillId="0" fontId="1" numFmtId="0" xfId="0" applyAlignment="1" applyBorder="1" applyFont="1">
      <alignment horizontal="left" readingOrder="0" vertical="center"/>
    </xf>
    <xf borderId="20" fillId="5" fontId="2" numFmtId="0" xfId="0" applyAlignment="1" applyBorder="1" applyFill="1" applyFont="1">
      <alignment horizontal="center" readingOrder="0" vertical="center"/>
    </xf>
    <xf borderId="0" fillId="21" fontId="8" numFmtId="0" xfId="0" applyAlignment="1" applyFill="1" applyFont="1">
      <alignment horizontal="center" readingOrder="0" vertical="center"/>
    </xf>
    <xf borderId="21" fillId="0" fontId="1" numFmtId="0" xfId="0" applyAlignment="1" applyBorder="1" applyFont="1">
      <alignment horizontal="left" readingOrder="0" vertical="center"/>
    </xf>
    <xf borderId="12" fillId="0" fontId="1" numFmtId="0" xfId="0" applyBorder="1" applyFont="1"/>
    <xf borderId="8" fillId="11" fontId="2" numFmtId="0" xfId="0" applyAlignment="1" applyBorder="1" applyFill="1" applyFont="1">
      <alignment horizontal="center" readingOrder="0" vertical="center"/>
    </xf>
    <xf borderId="11" fillId="14" fontId="2" numFmtId="0" xfId="0" applyAlignment="1" applyBorder="1" applyFill="1" applyFont="1">
      <alignment horizontal="center" readingOrder="0" vertical="center"/>
    </xf>
    <xf borderId="11" fillId="21" fontId="8" numFmtId="0" xfId="0" applyAlignment="1" applyBorder="1" applyFill="1" applyFont="1">
      <alignment horizontal="center" readingOrder="0" vertical="center"/>
    </xf>
    <xf borderId="8" fillId="14" fontId="11" numFmtId="0" xfId="0" applyAlignment="1" applyBorder="1" applyFill="1" applyFont="1">
      <alignment horizontal="center" readingOrder="0" vertical="center"/>
    </xf>
    <xf borderId="8" fillId="21" fontId="4" numFmtId="0" xfId="0" applyAlignment="1" applyBorder="1" applyFill="1" applyFont="1">
      <alignment horizontal="center" readingOrder="0" vertical="center"/>
    </xf>
    <xf borderId="10" fillId="0" fontId="13" numFmtId="0" xfId="0" applyAlignment="1" applyBorder="1" applyFont="1">
      <alignment readingOrder="0" vertical="center"/>
    </xf>
    <xf borderId="5" fillId="5" fontId="2" numFmtId="0" xfId="0" applyAlignment="1" applyBorder="1" applyFill="1" applyFont="1">
      <alignment horizontal="center" readingOrder="0" vertical="center"/>
    </xf>
    <xf borderId="11" fillId="22" fontId="8" numFmtId="0" xfId="0" applyAlignment="1" applyBorder="1" applyFill="1" applyFont="1">
      <alignment horizontal="center" readingOrder="0" vertical="center"/>
    </xf>
    <xf borderId="11" fillId="5" fontId="2" numFmtId="0" xfId="0" applyAlignment="1" applyBorder="1" applyFill="1" applyFont="1">
      <alignment horizontal="center" readingOrder="0" vertical="center"/>
    </xf>
    <xf borderId="8" fillId="5" fontId="11" numFmtId="0" xfId="0" applyAlignment="1" applyBorder="1" applyFill="1" applyFont="1">
      <alignment horizontal="center" readingOrder="0" vertical="center"/>
    </xf>
    <xf borderId="5" fillId="10" fontId="2" numFmtId="0" xfId="0" applyAlignment="1" applyBorder="1" applyFill="1" applyFont="1">
      <alignment horizontal="center" readingOrder="0" vertical="center"/>
    </xf>
    <xf borderId="7" fillId="0" fontId="13" numFmtId="0" xfId="0" applyAlignment="1" applyBorder="1" applyFont="1">
      <alignment horizontal="left" readingOrder="0" vertical="center"/>
    </xf>
    <xf borderId="11" fillId="10" fontId="2" numFmtId="0" xfId="0" applyAlignment="1" applyBorder="1" applyFill="1" applyFont="1">
      <alignment horizontal="center" readingOrder="0" vertical="center"/>
    </xf>
    <xf borderId="12" fillId="0" fontId="13" numFmtId="0" xfId="0" applyAlignment="1" applyBorder="1" applyFont="1">
      <alignment horizontal="left" readingOrder="0" vertical="center"/>
    </xf>
    <xf borderId="0" fillId="0" fontId="1" numFmtId="0" xfId="0" applyAlignment="1" applyFont="1">
      <alignment horizontal="left" readingOrder="0" vertical="center"/>
    </xf>
    <xf borderId="11" fillId="10" fontId="11" numFmtId="0" xfId="0" applyAlignment="1" applyBorder="1" applyFill="1" applyFont="1">
      <alignment horizontal="center" readingOrder="0" vertical="center"/>
    </xf>
    <xf borderId="8" fillId="10" fontId="11" numFmtId="0" xfId="0" applyAlignment="1" applyBorder="1" applyFill="1" applyFont="1">
      <alignment horizontal="center" readingOrder="0" vertical="center"/>
    </xf>
    <xf borderId="5" fillId="23" fontId="11" numFmtId="0" xfId="0" applyAlignment="1" applyBorder="1" applyFill="1" applyFont="1">
      <alignment horizontal="center" readingOrder="0" vertical="center"/>
    </xf>
    <xf borderId="11" fillId="23" fontId="2" numFmtId="0" xfId="0" applyAlignment="1" applyBorder="1" applyFill="1" applyFont="1">
      <alignment horizontal="center" readingOrder="0" vertical="center"/>
    </xf>
    <xf borderId="8" fillId="23" fontId="2" numFmtId="0" xfId="0" applyAlignment="1" applyBorder="1" applyFill="1" applyFont="1">
      <alignment horizontal="center" readingOrder="0" vertical="center"/>
    </xf>
    <xf borderId="6" fillId="0" fontId="1" numFmtId="0" xfId="0" applyAlignment="1" applyBorder="1" applyFont="1">
      <alignment horizontal="left" readingOrder="0" vertical="center"/>
    </xf>
    <xf borderId="5" fillId="24" fontId="8" numFmtId="0" xfId="0" applyAlignment="1" applyBorder="1" applyFill="1" applyFont="1">
      <alignment horizontal="center" readingOrder="0" vertical="center"/>
    </xf>
    <xf borderId="11" fillId="24" fontId="8" numFmtId="0" xfId="0" applyAlignment="1" applyBorder="1" applyFill="1" applyFont="1">
      <alignment horizontal="center" readingOrder="0" vertical="center"/>
    </xf>
    <xf borderId="11" fillId="24" fontId="12" numFmtId="0" xfId="0" applyAlignment="1" applyBorder="1" applyFill="1" applyFont="1">
      <alignment horizontal="center" readingOrder="0" vertical="center"/>
    </xf>
    <xf borderId="9" fillId="0" fontId="1" numFmtId="0" xfId="0" applyAlignment="1" applyBorder="1" applyFont="1">
      <alignment horizontal="left" readingOrder="0" vertical="center"/>
    </xf>
    <xf borderId="11" fillId="25" fontId="4" numFmtId="0" xfId="0" applyAlignment="1" applyBorder="1" applyFill="1" applyFont="1">
      <alignment horizontal="center" readingOrder="0" vertical="center"/>
    </xf>
    <xf borderId="11" fillId="25" fontId="8" numFmtId="0" xfId="0" applyAlignment="1" applyBorder="1" applyFill="1" applyFont="1">
      <alignment horizontal="center" readingOrder="0" vertical="center"/>
    </xf>
    <xf borderId="8" fillId="24" fontId="12" numFmtId="0" xfId="0" applyAlignment="1" applyBorder="1" applyFill="1" applyFont="1">
      <alignment horizontal="center" readingOrder="0" vertical="center"/>
    </xf>
    <xf borderId="11" fillId="26" fontId="1" numFmtId="0" xfId="0" applyAlignment="1" applyBorder="1" applyFill="1" applyFont="1">
      <alignment horizontal="center" readingOrder="0" vertical="center"/>
    </xf>
    <xf borderId="11" fillId="26" fontId="1" numFmtId="0" xfId="0" applyAlignment="1" applyBorder="1" applyFill="1" applyFont="1">
      <alignment horizontal="center" vertical="center"/>
    </xf>
    <xf borderId="0" fillId="0" fontId="1" numFmtId="0" xfId="0" applyAlignment="1" applyFont="1">
      <alignment horizontal="center" vertical="center"/>
    </xf>
    <xf borderId="8" fillId="25" fontId="8" numFmtId="0" xfId="0" applyAlignment="1" applyBorder="1" applyFill="1" applyFont="1">
      <alignment horizontal="center" readingOrder="0" vertical="center"/>
    </xf>
    <xf borderId="11" fillId="27" fontId="8" numFmtId="0" xfId="0" applyAlignment="1" applyBorder="1" applyFill="1" applyFont="1">
      <alignment horizontal="center" readingOrder="0" vertical="center"/>
    </xf>
    <xf borderId="0" fillId="4" fontId="4" numFmtId="0" xfId="0" applyAlignment="1" applyFill="1" applyFont="1">
      <alignment horizontal="center" vertical="center"/>
    </xf>
    <xf borderId="0" fillId="2" fontId="2" numFmtId="0" xfId="0" applyAlignment="1" applyFill="1" applyFont="1">
      <alignment horizontal="center" readingOrder="0" shrinkToFit="0" vertical="center" wrapText="1"/>
    </xf>
    <xf borderId="22" fillId="26" fontId="1" numFmtId="0" xfId="0" applyAlignment="1" applyBorder="1" applyFill="1" applyFont="1">
      <alignment horizontal="center" readingOrder="0" vertical="center"/>
    </xf>
    <xf borderId="23" fillId="0" fontId="1" numFmtId="0" xfId="0" applyAlignment="1" applyBorder="1" applyFont="1">
      <alignment horizontal="center" readingOrder="0" vertical="center"/>
    </xf>
    <xf borderId="23" fillId="0" fontId="1" numFmtId="0" xfId="0" applyAlignment="1" applyBorder="1" applyFont="1">
      <alignment horizontal="center" readingOrder="0" vertical="center"/>
    </xf>
    <xf borderId="24" fillId="0" fontId="1" numFmtId="0" xfId="0" applyAlignment="1" applyBorder="1" applyFont="1">
      <alignment horizontal="left" readingOrder="0" shrinkToFit="0" vertical="center" wrapText="1"/>
    </xf>
    <xf borderId="22" fillId="28" fontId="1" numFmtId="0" xfId="0" applyAlignment="1" applyBorder="1" applyFill="1" applyFont="1">
      <alignment horizontal="center" readingOrder="0" vertical="center"/>
    </xf>
    <xf borderId="25" fillId="28" fontId="1" numFmtId="0" xfId="0" applyAlignment="1" applyBorder="1" applyFill="1" applyFont="1">
      <alignment horizontal="center" readingOrder="0" vertical="center"/>
    </xf>
    <xf borderId="8" fillId="26" fontId="1" numFmtId="0" xfId="0" applyAlignment="1" applyBorder="1" applyFill="1" applyFont="1">
      <alignment horizontal="center" readingOrder="0" vertical="center"/>
    </xf>
    <xf borderId="16" fillId="0" fontId="1" numFmtId="0" xfId="0" applyAlignment="1" applyBorder="1" applyFont="1">
      <alignment horizontal="left" readingOrder="0" shrinkToFit="0" vertical="center" wrapText="1"/>
    </xf>
    <xf borderId="25" fillId="29" fontId="1" numFmtId="0" xfId="0" applyAlignment="1" applyBorder="1" applyFill="1" applyFont="1">
      <alignment horizontal="center" readingOrder="0" vertical="center"/>
    </xf>
    <xf borderId="11" fillId="28" fontId="1" numFmtId="0" xfId="0" applyAlignment="1" applyBorder="1" applyFill="1" applyFont="1">
      <alignment horizontal="center" readingOrder="0" vertical="center"/>
    </xf>
    <xf borderId="0" fillId="30" fontId="2" numFmtId="0" xfId="0" applyAlignment="1" applyFill="1" applyFont="1">
      <alignment horizontal="center" readingOrder="0" vertical="center"/>
    </xf>
    <xf borderId="0" fillId="31" fontId="2" numFmtId="0" xfId="0" applyAlignment="1" applyFill="1" applyFont="1">
      <alignment horizontal="center" readingOrder="0" vertical="center"/>
    </xf>
    <xf borderId="8" fillId="27" fontId="8" numFmtId="0" xfId="0" applyAlignment="1" applyBorder="1" applyFill="1" applyFont="1">
      <alignment horizontal="center" readingOrder="0" vertical="center"/>
    </xf>
    <xf borderId="8" fillId="28" fontId="13" numFmtId="0" xfId="0" applyAlignment="1" applyBorder="1" applyFill="1" applyFont="1">
      <alignment horizontal="center" readingOrder="0" vertical="center"/>
    </xf>
    <xf borderId="11" fillId="32" fontId="8" numFmtId="0" xfId="0" applyAlignment="1" applyBorder="1" applyFill="1" applyFont="1">
      <alignment horizontal="center" readingOrder="0" vertical="center"/>
    </xf>
    <xf borderId="11" fillId="29" fontId="1" numFmtId="0" xfId="0" applyAlignment="1" applyBorder="1" applyFill="1" applyFont="1">
      <alignment horizontal="center" readingOrder="0" vertical="center"/>
    </xf>
    <xf borderId="8" fillId="32" fontId="8" numFmtId="0" xfId="0" applyAlignment="1" applyBorder="1" applyFill="1" applyFont="1">
      <alignment horizontal="center" readingOrder="0" vertical="center"/>
    </xf>
    <xf borderId="0" fillId="12" fontId="2" numFmtId="0" xfId="0" applyAlignment="1" applyFill="1" applyFont="1">
      <alignment horizontal="center" readingOrder="0" vertical="center"/>
    </xf>
    <xf borderId="11" fillId="29" fontId="13" numFmtId="0" xfId="0" applyAlignment="1" applyBorder="1" applyFill="1" applyFont="1">
      <alignment horizontal="center" readingOrder="0" vertical="center"/>
    </xf>
    <xf borderId="5" fillId="21" fontId="1" numFmtId="0" xfId="0" applyAlignment="1" applyBorder="1" applyFill="1" applyFont="1">
      <alignment horizontal="center" readingOrder="0" vertical="center"/>
    </xf>
    <xf borderId="0" fillId="15" fontId="2" numFmtId="0" xfId="0" applyAlignment="1" applyFill="1" applyFont="1">
      <alignment horizontal="center" readingOrder="0" shrinkToFit="0" vertical="center" wrapText="1"/>
    </xf>
    <xf borderId="6" fillId="0" fontId="1" numFmtId="0" xfId="0" applyAlignment="1" applyBorder="1" applyFont="1">
      <alignment horizontal="center" readingOrder="0" shrinkToFit="0" vertical="center" wrapText="1"/>
    </xf>
    <xf borderId="8" fillId="29" fontId="13" numFmtId="0" xfId="0" applyAlignment="1" applyBorder="1" applyFill="1" applyFont="1">
      <alignment horizontal="center" readingOrder="0" vertical="center"/>
    </xf>
    <xf borderId="0" fillId="0" fontId="1" numFmtId="0" xfId="0" applyAlignment="1" applyFont="1">
      <alignment horizontal="left" shrinkToFit="0" vertical="center" wrapText="1"/>
    </xf>
    <xf borderId="8" fillId="21" fontId="1" numFmtId="0" xfId="0" applyAlignment="1" applyBorder="1" applyFill="1" applyFont="1">
      <alignment horizontal="center" readingOrder="0" vertical="center"/>
    </xf>
    <xf borderId="9" fillId="0" fontId="1" numFmtId="0" xfId="0" applyAlignment="1" applyBorder="1" applyFont="1">
      <alignment horizontal="center" readingOrder="0" shrinkToFit="0" vertical="center" wrapText="1"/>
    </xf>
    <xf borderId="9" fillId="0" fontId="1" numFmtId="0" xfId="0" applyAlignment="1" applyBorder="1" applyFont="1">
      <alignment horizontal="left" readingOrder="0" shrinkToFit="0" vertical="center" wrapText="1"/>
    </xf>
    <xf borderId="0" fillId="0" fontId="1" numFmtId="0" xfId="0" applyAlignment="1" applyFont="1">
      <alignment horizontal="left" vertical="center"/>
    </xf>
    <xf borderId="0" fillId="0" fontId="1" numFmtId="0" xfId="0" applyAlignment="1" applyFont="1">
      <alignment horizontal="center"/>
    </xf>
    <xf borderId="0" fillId="19" fontId="9" numFmtId="0" xfId="0" applyAlignment="1" applyFill="1" applyFont="1">
      <alignment horizontal="center" readingOrder="0" vertical="center"/>
    </xf>
    <xf borderId="0" fillId="4" fontId="4" numFmtId="0" xfId="0" applyAlignment="1" applyFill="1" applyFont="1">
      <alignment horizontal="center" readingOrder="0" shrinkToFit="0" vertical="center" wrapText="1"/>
    </xf>
    <xf borderId="0" fillId="4" fontId="4" numFmtId="0" xfId="0" applyAlignment="1" applyFill="1" applyFont="1">
      <alignment horizontal="left" readingOrder="0" shrinkToFit="0" vertical="center" wrapText="1"/>
    </xf>
    <xf borderId="0" fillId="0" fontId="13" numFmtId="0" xfId="0" applyAlignment="1" applyFont="1">
      <alignment readingOrder="0" shrinkToFit="0" vertical="center" wrapText="1"/>
    </xf>
    <xf borderId="0" fillId="0" fontId="1" numFmtId="0" xfId="0" applyAlignment="1" applyFont="1">
      <alignment shrinkToFit="0" vertical="center" wrapText="1"/>
    </xf>
    <xf borderId="0" fillId="33" fontId="9" numFmtId="0" xfId="0" applyAlignment="1" applyFill="1" applyFont="1">
      <alignment horizontal="center" readingOrder="0" vertical="center"/>
    </xf>
    <xf borderId="0" fillId="0" fontId="9" numFmtId="0" xfId="0" applyAlignment="1" applyFont="1">
      <alignment horizontal="center" readingOrder="0" vertical="center"/>
    </xf>
    <xf borderId="26" fillId="12" fontId="2" numFmtId="0" xfId="0" applyAlignment="1" applyBorder="1" applyFill="1" applyFont="1">
      <alignment horizontal="center" readingOrder="0" vertical="center"/>
    </xf>
    <xf borderId="27" fillId="0" fontId="1" numFmtId="0" xfId="0" applyBorder="1" applyFont="1"/>
    <xf borderId="28" fillId="0" fontId="1" numFmtId="0" xfId="0" applyBorder="1" applyFont="1"/>
    <xf borderId="26" fillId="6" fontId="2" numFmtId="0" xfId="0" applyAlignment="1" applyBorder="1" applyFill="1" applyFont="1">
      <alignment horizontal="center" readingOrder="0" vertical="center"/>
    </xf>
    <xf borderId="26" fillId="0" fontId="8" numFmtId="0" xfId="0" applyAlignment="1" applyBorder="1" applyFont="1">
      <alignment horizontal="center" readingOrder="0" vertical="center"/>
    </xf>
    <xf borderId="26" fillId="4" fontId="8" numFmtId="0" xfId="0" applyAlignment="1" applyBorder="1" applyFill="1" applyFont="1">
      <alignment horizontal="center" readingOrder="0" vertical="center"/>
    </xf>
    <xf borderId="1" fillId="24" fontId="1" numFmtId="0" xfId="0" applyAlignment="1" applyBorder="1" applyFill="1" applyFont="1">
      <alignment horizontal="center" readingOrder="0" vertical="center"/>
    </xf>
    <xf borderId="26" fillId="0" fontId="1" numFmtId="0" xfId="0" applyAlignment="1" applyBorder="1" applyFont="1">
      <alignment readingOrder="0" vertical="center"/>
    </xf>
    <xf borderId="1" fillId="4" fontId="4" numFmtId="0" xfId="0" applyAlignment="1" applyBorder="1" applyFill="1" applyFont="1">
      <alignment horizontal="center" readingOrder="0" vertical="center"/>
    </xf>
    <xf borderId="26" fillId="0" fontId="1" numFmtId="0" xfId="0" applyAlignment="1" applyBorder="1" applyFont="1">
      <alignment horizontal="left" readingOrder="0" vertical="center"/>
    </xf>
    <xf borderId="26" fillId="4" fontId="4" numFmtId="0" xfId="0" applyAlignment="1" applyBorder="1" applyFill="1" applyFont="1">
      <alignment horizontal="left" readingOrder="0" vertical="center"/>
    </xf>
    <xf borderId="29" fillId="24" fontId="1" numFmtId="0" xfId="0" applyAlignment="1" applyBorder="1" applyFill="1" applyFont="1">
      <alignment horizontal="center" readingOrder="0" vertical="center"/>
    </xf>
    <xf borderId="29" fillId="0" fontId="1" numFmtId="0" xfId="0" applyAlignment="1" applyBorder="1" applyFont="1">
      <alignment horizontal="center" readingOrder="0" vertical="center"/>
    </xf>
    <xf borderId="30" fillId="0" fontId="1" numFmtId="0" xfId="0" applyAlignment="1" applyBorder="1" applyFont="1">
      <alignment readingOrder="0" vertical="center"/>
    </xf>
    <xf borderId="31" fillId="0" fontId="1" numFmtId="0" xfId="0" applyBorder="1" applyFont="1"/>
    <xf borderId="32" fillId="0" fontId="1" numFmtId="0" xfId="0" applyBorder="1" applyFont="1"/>
    <xf borderId="33" fillId="0" fontId="1" numFmtId="0" xfId="0" applyBorder="1" applyFont="1"/>
    <xf borderId="34" fillId="0" fontId="1" numFmtId="0" xfId="0" applyBorder="1" applyFont="1"/>
    <xf borderId="35" fillId="0" fontId="1" numFmtId="0" xfId="0" applyBorder="1" applyFont="1"/>
    <xf borderId="36" fillId="0" fontId="1" numFmtId="0" xfId="0" applyBorder="1" applyFont="1"/>
    <xf borderId="30" fillId="0" fontId="1" numFmtId="0" xfId="0" applyAlignment="1" applyBorder="1" applyFont="1">
      <alignment horizontal="left" readingOrder="0" vertical="center"/>
    </xf>
    <xf borderId="26" fillId="15" fontId="2" numFmtId="0" xfId="0" applyAlignment="1" applyBorder="1" applyFill="1" applyFont="1">
      <alignment horizontal="center" readingOrder="0" vertical="center"/>
    </xf>
    <xf borderId="0" fillId="34" fontId="2" numFmtId="0" xfId="0" applyAlignment="1" applyFill="1" applyFont="1">
      <alignment horizontal="center" readingOrder="0" vertical="center"/>
    </xf>
    <xf borderId="0" fillId="14" fontId="11" numFmtId="0" xfId="0" applyAlignment="1" applyFill="1" applyFont="1">
      <alignment horizontal="center" readingOrder="0" vertical="center"/>
    </xf>
    <xf borderId="26" fillId="0" fontId="1" numFmtId="0" xfId="0" applyAlignment="1" applyBorder="1" applyFont="1">
      <alignment readingOrder="0"/>
    </xf>
    <xf borderId="0" fillId="14" fontId="2" numFmtId="0" xfId="0" applyAlignment="1" applyFill="1" applyFont="1">
      <alignment horizontal="center" readingOrder="0" vertical="center"/>
    </xf>
    <xf borderId="0" fillId="11" fontId="11" numFmtId="0" xfId="0" applyAlignment="1" applyFill="1" applyFont="1">
      <alignment horizontal="center" readingOrder="0" vertical="center"/>
    </xf>
    <xf borderId="0" fillId="11" fontId="2" numFmtId="0" xfId="0" applyAlignment="1" applyFill="1" applyFont="1">
      <alignment horizontal="center" readingOrder="0" vertical="center"/>
    </xf>
    <xf borderId="0" fillId="35" fontId="11" numFmtId="0" xfId="0" applyAlignment="1" applyFill="1" applyFont="1">
      <alignment horizontal="center" readingOrder="0" vertical="center"/>
    </xf>
    <xf borderId="26" fillId="36" fontId="15" numFmtId="0" xfId="0" applyAlignment="1" applyBorder="1" applyFill="1" applyFont="1">
      <alignment horizontal="center" readingOrder="0" vertical="center"/>
    </xf>
    <xf borderId="0" fillId="35" fontId="2" numFmtId="0" xfId="0" applyAlignment="1" applyFill="1" applyFont="1">
      <alignment horizontal="center" readingOrder="0" vertical="center"/>
    </xf>
    <xf borderId="26" fillId="5" fontId="2" numFmtId="0" xfId="0" applyAlignment="1" applyBorder="1" applyFill="1" applyFont="1">
      <alignment horizontal="center" vertical="center"/>
    </xf>
    <xf borderId="26" fillId="6" fontId="2" numFmtId="0" xfId="0" applyAlignment="1" applyBorder="1" applyFill="1" applyFont="1">
      <alignment horizontal="center" vertical="center"/>
    </xf>
    <xf borderId="0" fillId="7" fontId="2" numFmtId="0" xfId="0" applyAlignment="1" applyFill="1" applyFont="1">
      <alignment horizontal="center" readingOrder="0" vertical="center"/>
    </xf>
    <xf borderId="26" fillId="12" fontId="2" numFmtId="0" xfId="0" applyAlignment="1" applyBorder="1" applyFill="1" applyFont="1">
      <alignment horizontal="center" vertical="center"/>
    </xf>
    <xf borderId="1" fillId="2" fontId="2" numFmtId="0" xfId="0" applyAlignment="1" applyBorder="1" applyFill="1" applyFont="1">
      <alignment horizontal="center" readingOrder="0" vertical="center"/>
    </xf>
    <xf borderId="26" fillId="2" fontId="2" numFmtId="0" xfId="0" applyAlignment="1" applyBorder="1" applyFill="1" applyFont="1">
      <alignment horizontal="center" readingOrder="0" vertical="center"/>
    </xf>
    <xf borderId="0" fillId="37" fontId="2" numFmtId="0" xfId="0" applyAlignment="1" applyFill="1" applyFont="1">
      <alignment horizontal="center" readingOrder="0" vertical="center"/>
    </xf>
    <xf borderId="0" fillId="37" fontId="11" numFmtId="0" xfId="0" applyAlignment="1" applyFill="1" applyFont="1">
      <alignment horizontal="center" readingOrder="0" vertical="center"/>
    </xf>
    <xf borderId="0" fillId="0" fontId="12" numFmtId="0" xfId="0" applyAlignment="1" applyFont="1">
      <alignment readingOrder="0"/>
    </xf>
    <xf borderId="0" fillId="38" fontId="2" numFmtId="0" xfId="0" applyAlignment="1" applyFill="1" applyFont="1">
      <alignment horizontal="center" readingOrder="0" vertical="center"/>
    </xf>
    <xf borderId="0" fillId="0" fontId="12" numFmtId="0" xfId="0" applyAlignment="1" applyFont="1">
      <alignment readingOrder="0" vertical="center"/>
    </xf>
    <xf borderId="0" fillId="31" fontId="11" numFmtId="0" xfId="0" applyAlignment="1" applyFill="1" applyFont="1">
      <alignment horizontal="center" readingOrder="0" vertical="center"/>
    </xf>
    <xf borderId="26" fillId="7" fontId="2" numFmtId="0" xfId="0" applyAlignment="1" applyBorder="1" applyFill="1" applyFont="1">
      <alignment horizontal="center" vertical="center"/>
    </xf>
    <xf borderId="0" fillId="39" fontId="2" numFmtId="0" xfId="0" applyAlignment="1" applyFill="1" applyFont="1">
      <alignment horizontal="center" readingOrder="0" vertical="center"/>
    </xf>
    <xf borderId="26" fillId="40" fontId="2" numFmtId="0" xfId="0" applyAlignment="1" applyBorder="1" applyFill="1" applyFont="1">
      <alignment horizontal="center" vertical="center"/>
    </xf>
    <xf borderId="26" fillId="41" fontId="2" numFmtId="0" xfId="0" applyAlignment="1" applyBorder="1" applyFill="1" applyFont="1">
      <alignment horizontal="center" vertical="center"/>
    </xf>
    <xf borderId="26" fillId="33" fontId="2" numFmtId="0" xfId="0" applyAlignment="1" applyBorder="1" applyFill="1" applyFont="1">
      <alignment horizontal="center" vertical="center"/>
    </xf>
    <xf borderId="1" fillId="0" fontId="8" numFmtId="0" xfId="0" applyAlignment="1" applyBorder="1" applyFont="1">
      <alignment horizontal="center" readingOrder="0" vertical="center"/>
    </xf>
    <xf borderId="26" fillId="31" fontId="15" numFmtId="0" xfId="0" applyAlignment="1" applyBorder="1" applyFill="1" applyFont="1">
      <alignment horizontal="center" readingOrder="0" vertical="center"/>
    </xf>
    <xf borderId="26" fillId="0" fontId="1" numFmtId="0" xfId="0" applyAlignment="1" applyBorder="1" applyFont="1">
      <alignment horizontal="center" readingOrder="0" vertical="center"/>
    </xf>
    <xf borderId="1" fillId="42" fontId="1" numFmtId="0" xfId="0" applyAlignment="1" applyBorder="1" applyFill="1" applyFont="1">
      <alignment horizontal="center" readingOrder="0" vertical="center"/>
    </xf>
    <xf borderId="26" fillId="31" fontId="2" numFmtId="0" xfId="0" applyAlignment="1" applyBorder="1" applyFill="1" applyFont="1">
      <alignment horizontal="center" readingOrder="0" vertical="center"/>
    </xf>
    <xf borderId="22" fillId="43" fontId="9" numFmtId="0" xfId="0" applyAlignment="1" applyBorder="1" applyFill="1" applyFont="1">
      <alignment horizontal="center" readingOrder="0" vertical="center"/>
    </xf>
    <xf borderId="23" fillId="0" fontId="1" numFmtId="0" xfId="0" applyBorder="1" applyFont="1"/>
    <xf borderId="0" fillId="12" fontId="2" numFmtId="0" xfId="0" applyAlignment="1" applyFill="1" applyFont="1">
      <alignment horizontal="center" readingOrder="0"/>
    </xf>
    <xf borderId="5" fillId="7" fontId="9" numFmtId="0" xfId="0" applyAlignment="1" applyBorder="1" applyFill="1" applyFont="1">
      <alignment horizontal="center" readingOrder="0"/>
    </xf>
    <xf borderId="11" fillId="0" fontId="1" numFmtId="0" xfId="0" applyAlignment="1" applyBorder="1" applyFont="1">
      <alignment horizontal="center" readingOrder="0"/>
    </xf>
    <xf borderId="11" fillId="22" fontId="1" numFmtId="0" xfId="0" applyAlignment="1" applyBorder="1" applyFill="1" applyFont="1">
      <alignment horizontal="center" readingOrder="0" vertical="center"/>
    </xf>
    <xf borderId="11" fillId="22" fontId="1" numFmtId="0" xfId="0" applyAlignment="1" applyBorder="1" applyFill="1" applyFont="1">
      <alignment horizontal="center" readingOrder="0" shrinkToFit="0" vertical="center" wrapText="1"/>
    </xf>
    <xf borderId="8" fillId="22" fontId="1" numFmtId="0" xfId="0" applyAlignment="1" applyBorder="1" applyFill="1" applyFont="1">
      <alignment horizontal="center" readingOrder="0" vertical="center"/>
    </xf>
    <xf borderId="9" fillId="0" fontId="1" numFmtId="0" xfId="0" applyAlignment="1" applyBorder="1" applyFont="1">
      <alignment readingOrder="0"/>
    </xf>
    <xf borderId="8" fillId="22" fontId="1" numFmtId="0" xfId="0" applyAlignment="1" applyBorder="1" applyFill="1" applyFont="1">
      <alignment horizontal="center" readingOrder="0" shrinkToFit="0" vertical="center" wrapText="1"/>
    </xf>
    <xf borderId="9" fillId="0" fontId="1" numFmtId="0" xfId="0" applyAlignment="1" applyBorder="1" applyFont="1">
      <alignment readingOrder="0" shrinkToFit="0" vertical="center" wrapText="1"/>
    </xf>
    <xf borderId="24" fillId="0" fontId="1" numFmtId="0" xfId="0" applyBorder="1" applyFont="1"/>
    <xf borderId="37" fillId="24" fontId="16" numFmtId="0" xfId="0" applyAlignment="1" applyBorder="1" applyFill="1" applyFont="1">
      <alignment horizontal="center" readingOrder="0" vertical="center"/>
    </xf>
    <xf borderId="32" fillId="0" fontId="16" numFmtId="0" xfId="0" applyAlignment="1" applyBorder="1" applyFont="1">
      <alignment horizontal="center" readingOrder="0" vertical="center"/>
    </xf>
    <xf borderId="29" fillId="0" fontId="16" numFmtId="0" xfId="0" applyAlignment="1" applyBorder="1" applyFont="1">
      <alignment horizontal="center" readingOrder="0" vertical="center"/>
    </xf>
    <xf borderId="30" fillId="0" fontId="16" numFmtId="0" xfId="0" applyAlignment="1" applyBorder="1" applyFont="1">
      <alignment horizontal="left" readingOrder="0" vertical="center"/>
    </xf>
    <xf borderId="38" fillId="0" fontId="1" numFmtId="0" xfId="0" applyBorder="1" applyFont="1"/>
    <xf borderId="0" fillId="12" fontId="9" numFmtId="0" xfId="0" applyAlignment="1" applyFill="1" applyFont="1">
      <alignment horizontal="center" readingOrder="0" vertical="center"/>
    </xf>
    <xf borderId="39" fillId="0" fontId="1" numFmtId="0" xfId="0" applyBorder="1" applyFont="1"/>
    <xf borderId="40" fillId="0" fontId="1" numFmtId="0" xfId="0" applyBorder="1" applyFont="1"/>
    <xf borderId="37" fillId="24" fontId="17" numFmtId="0" xfId="0" applyAlignment="1" applyBorder="1" applyFill="1" applyFont="1">
      <alignment horizontal="center" readingOrder="0" vertical="center"/>
    </xf>
    <xf borderId="5" fillId="7" fontId="9" numFmtId="0" xfId="0" applyAlignment="1" applyBorder="1" applyFill="1" applyFont="1">
      <alignment horizontal="center" readingOrder="0" vertical="center"/>
    </xf>
    <xf borderId="11" fillId="0" fontId="1" numFmtId="0" xfId="0" applyAlignment="1" applyBorder="1" applyFont="1">
      <alignment horizontal="center" readingOrder="0" vertical="center"/>
    </xf>
    <xf borderId="0" fillId="31" fontId="14" numFmtId="0" xfId="0" applyAlignment="1" applyFill="1" applyFont="1">
      <alignment horizontal="center" readingOrder="0"/>
    </xf>
    <xf borderId="41" fillId="0" fontId="1" numFmtId="0" xfId="0" applyBorder="1" applyFont="1"/>
    <xf borderId="42" fillId="0" fontId="1" numFmtId="0" xfId="0" applyBorder="1" applyFont="1"/>
    <xf borderId="43" fillId="0" fontId="1" numFmtId="0" xfId="0" applyBorder="1" applyFont="1"/>
    <xf borderId="44" fillId="0" fontId="1" numFmtId="0" xfId="0" applyBorder="1" applyFont="1"/>
    <xf borderId="45" fillId="0" fontId="1" numFmtId="0" xfId="0" applyBorder="1" applyFont="1"/>
    <xf borderId="27" fillId="0" fontId="1" numFmtId="0" xfId="0" applyAlignment="1" applyBorder="1" applyFont="1">
      <alignment readingOrder="0" vertical="center"/>
    </xf>
    <xf borderId="46" fillId="0" fontId="1" numFmtId="0" xfId="0" applyBorder="1" applyFont="1"/>
    <xf borderId="28" fillId="42" fontId="16" numFmtId="0" xfId="0" applyAlignment="1" applyBorder="1" applyFill="1" applyFont="1">
      <alignment horizontal="center" readingOrder="0" vertical="center"/>
    </xf>
    <xf borderId="1" fillId="0" fontId="16" numFmtId="0" xfId="0" applyAlignment="1" applyBorder="1" applyFont="1">
      <alignment horizontal="center" readingOrder="0" vertical="center"/>
    </xf>
    <xf borderId="26" fillId="0" fontId="16" numFmtId="0" xfId="0" applyAlignment="1" applyBorder="1" applyFont="1">
      <alignment horizontal="left" readingOrder="0" vertical="center"/>
    </xf>
    <xf borderId="47" fillId="24" fontId="16" numFmtId="0" xfId="0" applyAlignment="1" applyBorder="1" applyFill="1" applyFont="1">
      <alignment horizontal="center" readingOrder="0" vertical="center"/>
    </xf>
    <xf borderId="28" fillId="0" fontId="16" numFmtId="0" xfId="0" applyAlignment="1" applyBorder="1" applyFont="1">
      <alignment horizontal="center" readingOrder="0" vertical="center"/>
    </xf>
    <xf borderId="48" fillId="0" fontId="1" numFmtId="0" xfId="0" applyBorder="1" applyFont="1"/>
    <xf borderId="32" fillId="42" fontId="16" numFmtId="0" xfId="0" applyAlignment="1" applyBorder="1" applyFill="1" applyFont="1">
      <alignment horizontal="center" readingOrder="0" vertical="center"/>
    </xf>
    <xf borderId="49" fillId="0" fontId="1" numFmtId="0" xfId="0" applyBorder="1" applyFont="1"/>
    <xf borderId="18" fillId="44" fontId="9" numFmtId="0" xfId="0" applyAlignment="1" applyBorder="1" applyFill="1" applyFont="1">
      <alignment horizontal="center" readingOrder="0"/>
    </xf>
    <xf borderId="18" fillId="0" fontId="1" numFmtId="0" xfId="0" applyBorder="1" applyFont="1"/>
    <xf borderId="50" fillId="0" fontId="1" numFmtId="0" xfId="0" applyBorder="1" applyFont="1"/>
    <xf borderId="27" fillId="0" fontId="1" numFmtId="0" xfId="0" applyAlignment="1" applyBorder="1" applyFont="1">
      <alignment readingOrder="0"/>
    </xf>
    <xf borderId="47" fillId="24" fontId="17" numFmtId="0" xfId="0" applyAlignment="1" applyBorder="1" applyFill="1" applyFont="1">
      <alignment horizontal="center" readingOrder="0" vertical="center"/>
    </xf>
    <xf borderId="28" fillId="21" fontId="16" numFmtId="0" xfId="0" applyAlignment="1" applyBorder="1" applyFill="1" applyFont="1">
      <alignment horizontal="center" readingOrder="0" vertical="center"/>
    </xf>
    <xf borderId="0" fillId="41" fontId="2" numFmtId="0" xfId="0" applyAlignment="1" applyFill="1" applyFont="1">
      <alignment horizontal="center" readingOrder="0"/>
    </xf>
    <xf borderId="20" fillId="41" fontId="2" numFmtId="0" xfId="0" applyAlignment="1" applyBorder="1" applyFill="1" applyFont="1">
      <alignment horizontal="center" readingOrder="0"/>
    </xf>
    <xf borderId="0" fillId="2" fontId="9" numFmtId="0" xfId="0" applyAlignment="1" applyFill="1" applyFont="1">
      <alignment horizontal="center" readingOrder="0" vertical="center"/>
    </xf>
    <xf borderId="26" fillId="13" fontId="9" numFmtId="0" xfId="0" applyAlignment="1" applyBorder="1" applyFill="1" applyFont="1">
      <alignment horizontal="center" readingOrder="0" vertical="center"/>
    </xf>
    <xf borderId="20" fillId="0" fontId="1" numFmtId="0" xfId="0" applyAlignment="1" applyBorder="1" applyFont="1">
      <alignment horizontal="center" readingOrder="0" vertical="center"/>
    </xf>
    <xf borderId="26" fillId="43" fontId="9" numFmtId="0" xfId="0" applyAlignment="1" applyBorder="1" applyFill="1" applyFont="1">
      <alignment horizontal="center" readingOrder="0" vertical="center"/>
    </xf>
    <xf borderId="29" fillId="42" fontId="1" numFmtId="0" xfId="0" applyAlignment="1" applyBorder="1" applyFill="1" applyFont="1">
      <alignment horizontal="center" readingOrder="0" vertical="center"/>
    </xf>
    <xf borderId="32" fillId="21" fontId="16" numFmtId="0" xfId="0" applyAlignment="1" applyBorder="1" applyFill="1" applyFont="1">
      <alignment horizontal="center" readingOrder="0" vertical="center"/>
    </xf>
    <xf borderId="26" fillId="40" fontId="15" numFmtId="0" xfId="0" applyAlignment="1" applyBorder="1" applyFill="1" applyFont="1">
      <alignment horizontal="center" readingOrder="0" vertical="center"/>
    </xf>
    <xf borderId="26" fillId="5" fontId="15" numFmtId="0" xfId="0" applyAlignment="1" applyBorder="1" applyFill="1" applyFont="1">
      <alignment horizontal="center" readingOrder="0"/>
    </xf>
    <xf borderId="26" fillId="45" fontId="1" numFmtId="0" xfId="0" applyAlignment="1" applyBorder="1" applyFill="1" applyFont="1">
      <alignment horizontal="center" readingOrder="0" vertical="center"/>
    </xf>
    <xf borderId="51" fillId="5" fontId="15" numFmtId="0" xfId="0" applyAlignment="1" applyBorder="1" applyFill="1" applyFont="1">
      <alignment horizontal="center" readingOrder="0"/>
    </xf>
    <xf borderId="1" fillId="46" fontId="18" numFmtId="0" xfId="0" applyAlignment="1" applyBorder="1" applyFill="1" applyFont="1">
      <alignment horizontal="center" readingOrder="0" vertical="center"/>
    </xf>
    <xf borderId="1" fillId="0" fontId="18" numFmtId="0" xfId="0" applyAlignment="1" applyBorder="1" applyFont="1">
      <alignment horizontal="center" readingOrder="0" vertical="center"/>
    </xf>
    <xf borderId="26" fillId="0" fontId="1" numFmtId="0" xfId="0" applyAlignment="1" applyBorder="1" applyFont="1">
      <alignment vertical="center"/>
    </xf>
    <xf borderId="51" fillId="0" fontId="1" numFmtId="0" xfId="0" applyAlignment="1" applyBorder="1" applyFont="1">
      <alignment horizontal="center" readingOrder="0" vertical="center"/>
    </xf>
    <xf borderId="52" fillId="47" fontId="9" numFmtId="0" xfId="0" applyAlignment="1" applyBorder="1" applyFill="1" applyFont="1">
      <alignment horizontal="center" readingOrder="0"/>
    </xf>
    <xf borderId="26" fillId="4" fontId="4" numFmtId="0" xfId="0" applyAlignment="1" applyBorder="1" applyFill="1" applyFont="1">
      <alignment horizontal="center" readingOrder="0" vertical="center"/>
    </xf>
    <xf borderId="52" fillId="0" fontId="1" numFmtId="0" xfId="0" applyBorder="1" applyFont="1"/>
    <xf borderId="53" fillId="0" fontId="1" numFmtId="0" xfId="0" applyBorder="1" applyFont="1"/>
    <xf borderId="54" fillId="42" fontId="1" numFmtId="0" xfId="0" applyAlignment="1" applyBorder="1" applyFill="1" applyFont="1">
      <alignment horizontal="center" readingOrder="0" vertical="center"/>
    </xf>
    <xf borderId="26" fillId="0" fontId="18" numFmtId="0" xfId="0" applyAlignment="1" applyBorder="1" applyFont="1">
      <alignment horizontal="left" readingOrder="0" vertical="center"/>
    </xf>
    <xf borderId="26" fillId="45" fontId="4" numFmtId="0" xfId="0" applyAlignment="1" applyBorder="1" applyFill="1" applyFont="1">
      <alignment horizontal="center" readingOrder="0" vertical="center"/>
    </xf>
    <xf borderId="26" fillId="12" fontId="19" numFmtId="0" xfId="0" applyAlignment="1" applyBorder="1" applyFill="1" applyFont="1">
      <alignment horizontal="center" readingOrder="0" vertical="center"/>
    </xf>
    <xf borderId="1" fillId="26" fontId="4" numFmtId="0" xfId="0" applyAlignment="1" applyBorder="1" applyFill="1" applyFont="1">
      <alignment horizontal="center" readingOrder="0" vertical="center"/>
    </xf>
    <xf borderId="28" fillId="48" fontId="16" numFmtId="0" xfId="0" applyAlignment="1" applyBorder="1" applyFill="1" applyFont="1">
      <alignment horizontal="center" readingOrder="0" vertical="center"/>
    </xf>
    <xf borderId="55" fillId="24" fontId="16" numFmtId="0" xfId="0" applyAlignment="1" applyBorder="1" applyFill="1" applyFont="1">
      <alignment horizontal="center" readingOrder="0" vertical="center"/>
    </xf>
    <xf borderId="56" fillId="0" fontId="16" numFmtId="0" xfId="0" applyAlignment="1" applyBorder="1" applyFont="1">
      <alignment horizontal="center" readingOrder="0" vertical="center"/>
    </xf>
    <xf borderId="57" fillId="0" fontId="16" numFmtId="0" xfId="0" applyAlignment="1" applyBorder="1" applyFont="1">
      <alignment horizontal="center" readingOrder="0" vertical="center"/>
    </xf>
    <xf borderId="1" fillId="26" fontId="1" numFmtId="0" xfId="0" applyAlignment="1" applyBorder="1" applyFill="1" applyFont="1">
      <alignment horizontal="center" readingOrder="0" vertical="center"/>
    </xf>
    <xf borderId="58" fillId="0" fontId="16" numFmtId="0" xfId="0" applyAlignment="1" applyBorder="1" applyFont="1">
      <alignment horizontal="left" readingOrder="0" vertical="center"/>
    </xf>
    <xf borderId="59" fillId="0" fontId="1" numFmtId="0" xfId="0" applyBorder="1" applyFont="1"/>
    <xf borderId="60" fillId="0" fontId="1" numFmtId="0" xfId="0" applyBorder="1" applyFont="1"/>
    <xf borderId="61" fillId="48" fontId="16" numFmtId="0" xfId="0" applyAlignment="1" applyBorder="1" applyFill="1" applyFont="1">
      <alignment horizontal="center" readingOrder="0" vertical="center"/>
    </xf>
    <xf borderId="26" fillId="12" fontId="15" numFmtId="0" xfId="0" applyAlignment="1" applyBorder="1" applyFill="1" applyFont="1">
      <alignment horizontal="center" readingOrder="0" vertical="center"/>
    </xf>
    <xf borderId="62" fillId="48" fontId="16" numFmtId="0" xfId="0" applyAlignment="1" applyBorder="1" applyFill="1" applyFont="1">
      <alignment horizontal="center" readingOrder="0" vertical="center"/>
    </xf>
    <xf borderId="29" fillId="26" fontId="1" numFmtId="0" xfId="0" applyAlignment="1" applyBorder="1" applyFill="1" applyFont="1">
      <alignment horizontal="center" readingOrder="0" vertical="center"/>
    </xf>
    <xf borderId="63" fillId="0" fontId="1" numFmtId="0" xfId="0" applyBorder="1" applyFont="1"/>
    <xf borderId="1" fillId="24" fontId="4" numFmtId="0" xfId="0" applyAlignment="1" applyBorder="1" applyFill="1" applyFont="1">
      <alignment horizontal="center" readingOrder="0" vertical="center"/>
    </xf>
    <xf borderId="0" fillId="0" fontId="16" numFmtId="0" xfId="0" applyAlignment="1" applyFont="1">
      <alignment horizontal="left" readingOrder="0" vertical="center"/>
    </xf>
    <xf borderId="0" fillId="0" fontId="9" numFmtId="0" xfId="0" applyAlignment="1" applyFont="1">
      <alignment horizontal="center" readingOrder="0"/>
    </xf>
    <xf borderId="28" fillId="24" fontId="1" numFmtId="0" xfId="0" applyAlignment="1" applyBorder="1" applyFill="1" applyFont="1">
      <alignment horizontal="center" readingOrder="0" vertical="center"/>
    </xf>
    <xf borderId="1" fillId="26" fontId="1" numFmtId="0" xfId="0" applyAlignment="1" applyBorder="1" applyFill="1" applyFont="1">
      <alignment horizontal="center" readingOrder="0" shrinkToFit="0" vertical="center" wrapText="1"/>
    </xf>
    <xf borderId="1" fillId="4" fontId="4" numFmtId="0" xfId="0" applyAlignment="1" applyBorder="1" applyFill="1" applyFont="1">
      <alignment horizontal="center" readingOrder="0" shrinkToFit="0" vertical="center" wrapText="1"/>
    </xf>
    <xf borderId="26" fillId="4" fontId="4" numFmtId="0" xfId="0" applyAlignment="1" applyBorder="1" applyFill="1" applyFont="1">
      <alignment horizontal="left" readingOrder="0" shrinkToFit="0" vertical="center" wrapText="1"/>
    </xf>
    <xf borderId="26" fillId="49" fontId="20" numFmtId="0" xfId="0" applyAlignment="1" applyBorder="1" applyFill="1" applyFont="1">
      <alignment horizontal="center" readingOrder="0" vertical="center"/>
    </xf>
    <xf borderId="26" fillId="19" fontId="9" numFmtId="0" xfId="0" applyAlignment="1" applyBorder="1" applyFill="1" applyFont="1">
      <alignment horizontal="center" readingOrder="0" vertical="center"/>
    </xf>
    <xf borderId="0" fillId="50" fontId="9" numFmtId="0" xfId="0" applyAlignment="1" applyFill="1" applyFont="1">
      <alignment horizontal="center" readingOrder="0" vertical="center"/>
    </xf>
    <xf borderId="26" fillId="5" fontId="21" numFmtId="0" xfId="0" applyAlignment="1" applyBorder="1" applyFill="1" applyFont="1">
      <alignment horizontal="center" readingOrder="0" vertical="center"/>
    </xf>
    <xf borderId="1" fillId="51" fontId="1" numFmtId="0" xfId="0" applyAlignment="1" applyBorder="1" applyFill="1" applyFont="1">
      <alignment horizontal="center" readingOrder="0" vertical="center"/>
    </xf>
    <xf borderId="26" fillId="52" fontId="2" numFmtId="0" xfId="0" applyAlignment="1" applyBorder="1" applyFill="1" applyFont="1">
      <alignment horizontal="center" readingOrder="0" vertical="center"/>
    </xf>
    <xf borderId="1" fillId="0" fontId="1" numFmtId="0" xfId="0" applyAlignment="1" applyBorder="1" applyFont="1">
      <alignment horizontal="left" readingOrder="0" vertical="center"/>
    </xf>
    <xf borderId="26" fillId="18" fontId="4" numFmtId="0" xfId="0" applyAlignment="1" applyBorder="1" applyFill="1" applyFont="1">
      <alignment horizontal="center" readingOrder="0" vertical="center"/>
    </xf>
    <xf borderId="26" fillId="36" fontId="16" numFmtId="0" xfId="0" applyAlignment="1" applyBorder="1" applyFill="1" applyFont="1">
      <alignment horizontal="center" readingOrder="0" vertical="center"/>
    </xf>
    <xf borderId="26" fillId="3" fontId="9" numFmtId="0" xfId="0" applyAlignment="1" applyBorder="1" applyFill="1" applyFont="1">
      <alignment horizontal="center" readingOrder="0" vertical="center"/>
    </xf>
    <xf borderId="1" fillId="21" fontId="18" numFmtId="0" xfId="0" applyAlignment="1" applyBorder="1" applyFill="1" applyFont="1">
      <alignment horizontal="center" readingOrder="0" vertical="center"/>
    </xf>
    <xf borderId="26" fillId="52" fontId="19" numFmtId="0" xfId="0" applyAlignment="1" applyBorder="1" applyFill="1" applyFont="1">
      <alignment horizontal="center" readingOrder="0" vertical="center"/>
    </xf>
    <xf borderId="0" fillId="6" fontId="9" numFmtId="0" xfId="0" applyAlignment="1" applyFill="1" applyFont="1">
      <alignment horizontal="center" readingOrder="0" vertical="center"/>
    </xf>
    <xf borderId="1" fillId="17" fontId="1" numFmtId="0" xfId="0" applyAlignment="1" applyBorder="1" applyFill="1" applyFont="1">
      <alignment horizontal="center" readingOrder="0" vertical="center"/>
    </xf>
    <xf borderId="26" fillId="53" fontId="9" numFmtId="0" xfId="0" applyAlignment="1" applyBorder="1" applyFill="1" applyFont="1">
      <alignment horizontal="center" readingOrder="0" vertical="center"/>
    </xf>
    <xf borderId="26" fillId="39" fontId="4" numFmtId="0" xfId="0" applyAlignment="1" applyBorder="1" applyFill="1" applyFont="1">
      <alignment horizontal="center" readingOrder="0" vertical="center"/>
    </xf>
    <xf borderId="34" fillId="0" fontId="1" numFmtId="0" xfId="0" applyAlignment="1" applyBorder="1" applyFont="1">
      <alignment readingOrder="0" vertical="center"/>
    </xf>
    <xf borderId="26" fillId="18" fontId="18" numFmtId="0" xfId="0" applyAlignment="1" applyBorder="1" applyFill="1" applyFont="1">
      <alignment horizontal="center" readingOrder="0" vertical="center"/>
    </xf>
    <xf borderId="1" fillId="17" fontId="4" numFmtId="0" xfId="0" applyAlignment="1" applyBorder="1" applyFill="1" applyFont="1">
      <alignment horizontal="center" readingOrder="0" vertical="center"/>
    </xf>
    <xf borderId="30" fillId="0" fontId="16" numFmtId="0" xfId="0" applyAlignment="1" applyBorder="1" applyFont="1">
      <alignment horizontal="center" readingOrder="0" vertical="center"/>
    </xf>
    <xf borderId="1" fillId="27" fontId="1" numFmtId="0" xfId="0" applyAlignment="1" applyBorder="1" applyFill="1" applyFont="1">
      <alignment horizontal="center" readingOrder="0" vertical="center"/>
    </xf>
    <xf borderId="26" fillId="48" fontId="1" numFmtId="0" xfId="0" applyAlignment="1" applyBorder="1" applyFill="1" applyFont="1">
      <alignment horizontal="center" readingOrder="0" vertical="center"/>
    </xf>
    <xf borderId="26" fillId="52" fontId="15" numFmtId="0" xfId="0" applyAlignment="1" applyBorder="1" applyFill="1" applyFont="1">
      <alignment horizontal="center" readingOrder="0" vertical="center"/>
    </xf>
    <xf borderId="26" fillId="4" fontId="22" numFmtId="0" xfId="0" applyAlignment="1" applyBorder="1" applyFill="1" applyFont="1">
      <alignment horizontal="left" readingOrder="0" vertical="center"/>
    </xf>
    <xf borderId="0" fillId="36" fontId="16" numFmtId="0" xfId="0" applyAlignment="1" applyFill="1" applyFont="1">
      <alignment horizontal="center" readingOrder="0" vertical="center"/>
    </xf>
    <xf borderId="29" fillId="21" fontId="18" numFmtId="0" xfId="0" applyAlignment="1" applyBorder="1" applyFill="1" applyFont="1">
      <alignment horizontal="center" readingOrder="0" vertical="center"/>
    </xf>
    <xf borderId="1" fillId="53" fontId="9" numFmtId="0" xfId="0" applyAlignment="1" applyBorder="1" applyFill="1" applyFont="1">
      <alignment horizontal="center" readingOrder="0" vertical="center"/>
    </xf>
    <xf borderId="26" fillId="39" fontId="18" numFmtId="0" xfId="0" applyAlignment="1" applyBorder="1" applyFill="1" applyFont="1">
      <alignment horizontal="center" readingOrder="0" vertical="center"/>
    </xf>
    <xf borderId="26" fillId="0" fontId="18" numFmtId="0" xfId="0" applyAlignment="1" applyBorder="1" applyFont="1">
      <alignment horizontal="center" readingOrder="0" vertical="center"/>
    </xf>
    <xf borderId="26" fillId="0" fontId="18" numFmtId="0" xfId="0" applyAlignment="1" applyBorder="1" applyFont="1">
      <alignment readingOrder="0" vertical="center"/>
    </xf>
    <xf borderId="1" fillId="21" fontId="23" numFmtId="0" xfId="0" applyAlignment="1" applyBorder="1" applyFill="1" applyFont="1">
      <alignment horizontal="center" readingOrder="0" vertical="center"/>
    </xf>
    <xf borderId="1" fillId="0" fontId="23" numFmtId="0" xfId="0" applyAlignment="1" applyBorder="1" applyFont="1">
      <alignment horizontal="center" readingOrder="0" vertical="center"/>
    </xf>
    <xf borderId="26" fillId="0" fontId="23" numFmtId="0" xfId="0" applyAlignment="1" applyBorder="1" applyFont="1">
      <alignment horizontal="left" readingOrder="0" vertical="center"/>
    </xf>
    <xf borderId="1" fillId="21" fontId="1" numFmtId="0" xfId="0" applyAlignment="1" applyBorder="1" applyFill="1" applyFont="1">
      <alignment horizontal="center" readingOrder="0" vertical="center"/>
    </xf>
    <xf borderId="0" fillId="0" fontId="1" numFmtId="0" xfId="0" applyAlignment="1" applyFont="1">
      <alignment vertical="center"/>
    </xf>
    <xf borderId="29" fillId="17" fontId="1" numFmtId="0" xfId="0" applyAlignment="1" applyBorder="1" applyFill="1" applyFont="1">
      <alignment horizontal="center" readingOrder="0" vertical="center"/>
    </xf>
    <xf borderId="0" fillId="0" fontId="1" numFmtId="0" xfId="0" applyAlignment="1" applyFont="1">
      <alignment readingOrder="0" shrinkToFit="0" vertical="top" wrapText="1"/>
    </xf>
    <xf borderId="0" fillId="0" fontId="8" numFmtId="0" xfId="0" applyFont="1"/>
    <xf borderId="0" fillId="0" fontId="2" numFmtId="0" xfId="0" applyFont="1"/>
    <xf borderId="0" fillId="0" fontId="1" numFmtId="164" xfId="0" applyAlignment="1" applyFont="1" applyNumberFormat="1">
      <alignment readingOrder="0"/>
    </xf>
    <xf borderId="0" fillId="0" fontId="1" numFmtId="1" xfId="0" applyAlignment="1" applyFont="1" applyNumberFormat="1">
      <alignment vertical="center"/>
    </xf>
    <xf borderId="0" fillId="0" fontId="1" numFmtId="1" xfId="0" applyAlignment="1" applyFont="1" applyNumberFormat="1">
      <alignment horizontal="center"/>
    </xf>
    <xf borderId="0" fillId="0" fontId="1" numFmtId="1" xfId="0" applyFont="1" applyNumberFormat="1"/>
    <xf borderId="0" fillId="0" fontId="1" numFmtId="1" xfId="0" applyAlignment="1" applyFont="1" applyNumberFormat="1">
      <alignment readingOrder="0"/>
    </xf>
    <xf borderId="0" fillId="0" fontId="1" numFmtId="0" xfId="0" applyAlignment="1" applyFont="1">
      <alignment horizontal="right"/>
    </xf>
    <xf borderId="0" fillId="0" fontId="1" numFmtId="0" xfId="0" applyAlignment="1" applyFont="1">
      <alignment horizontal="right" readingOrder="0"/>
    </xf>
    <xf borderId="0" fillId="20" fontId="24" numFmtId="0" xfId="0" applyAlignment="1" applyFill="1" applyFont="1">
      <alignment horizontal="center" readingOrder="0" vertical="center"/>
    </xf>
    <xf borderId="20" fillId="20" fontId="24" numFmtId="0" xfId="0" applyAlignment="1" applyBorder="1" applyFill="1" applyFont="1">
      <alignment horizontal="center" readingOrder="0" vertical="center"/>
    </xf>
    <xf borderId="21" fillId="0" fontId="1" numFmtId="0" xfId="0" applyBorder="1" applyFont="1"/>
    <xf borderId="0" fillId="0" fontId="5" numFmtId="0" xfId="0" applyAlignment="1" applyFont="1">
      <alignment horizontal="center" vertical="center"/>
    </xf>
    <xf borderId="35" fillId="4" fontId="8" numFmtId="0" xfId="0" applyAlignment="1" applyBorder="1" applyFill="1" applyFont="1">
      <alignment horizontal="left" readingOrder="0" shrinkToFit="0" vertical="center" wrapText="1"/>
    </xf>
    <xf borderId="64" fillId="4" fontId="25" numFmtId="0" xfId="0" applyAlignment="1" applyBorder="1" applyFill="1" applyFont="1">
      <alignment horizontal="left" readingOrder="0" shrinkToFit="0" vertical="center" wrapText="1"/>
    </xf>
    <xf borderId="65" fillId="0" fontId="1" numFmtId="0" xfId="0" applyBorder="1" applyFont="1"/>
    <xf borderId="35" fillId="4" fontId="25" numFmtId="0" xfId="0" applyAlignment="1" applyBorder="1" applyFill="1" applyFont="1">
      <alignment horizontal="left" readingOrder="0" shrinkToFit="0" vertical="center" wrapText="1"/>
    </xf>
    <xf borderId="64" fillId="0" fontId="1" numFmtId="0" xfId="0" applyAlignment="1" applyBorder="1" applyFont="1">
      <alignment horizontal="left" readingOrder="0" shrinkToFit="0" vertical="center" wrapText="1"/>
    </xf>
    <xf borderId="0" fillId="0" fontId="1" numFmtId="0" xfId="0" applyAlignment="1" applyFont="1">
      <alignment horizontal="left" vertical="top"/>
    </xf>
    <xf borderId="0" fillId="10" fontId="2" numFmtId="0" xfId="0" applyAlignment="1" applyFill="1" applyFont="1">
      <alignment horizontal="center" readingOrder="0" vertical="center"/>
    </xf>
    <xf borderId="20" fillId="54" fontId="2" numFmtId="0" xfId="0" applyAlignment="1" applyBorder="1" applyFill="1" applyFont="1">
      <alignment horizontal="center" readingOrder="0" vertical="center"/>
    </xf>
    <xf borderId="0" fillId="5" fontId="2" numFmtId="0" xfId="0" applyAlignment="1" applyFill="1" applyFont="1">
      <alignment horizontal="center" readingOrder="0" vertical="center"/>
    </xf>
    <xf borderId="0" fillId="7" fontId="1" numFmtId="0" xfId="0" applyAlignment="1" applyFill="1" applyFont="1">
      <alignment horizontal="center" readingOrder="0" vertical="center"/>
    </xf>
    <xf borderId="20" fillId="55" fontId="2" numFmtId="0" xfId="0" applyAlignment="1" applyBorder="1" applyFill="1" applyFont="1">
      <alignment horizontal="center" readingOrder="0" vertical="center"/>
    </xf>
    <xf borderId="0" fillId="45" fontId="2" numFmtId="0" xfId="0" applyAlignment="1" applyFill="1" applyFont="1">
      <alignment horizontal="center" readingOrder="0" vertical="center"/>
    </xf>
    <xf borderId="66" fillId="56" fontId="1" numFmtId="0" xfId="0" applyAlignment="1" applyBorder="1" applyFill="1" applyFont="1">
      <alignment horizontal="center" readingOrder="0" vertical="center"/>
    </xf>
    <xf borderId="67" fillId="56" fontId="1" numFmtId="0" xfId="0" applyAlignment="1" applyBorder="1" applyFill="1" applyFont="1">
      <alignment horizontal="center" readingOrder="0" vertical="center"/>
    </xf>
    <xf borderId="0" fillId="18" fontId="2" numFmtId="0" xfId="0" applyAlignment="1" applyFill="1" applyFont="1">
      <alignment horizontal="center" readingOrder="0"/>
    </xf>
    <xf borderId="0" fillId="0" fontId="8" numFmtId="0" xfId="0" applyAlignment="1" applyFont="1">
      <alignment readingOrder="0"/>
    </xf>
    <xf borderId="0" fillId="18" fontId="2" numFmtId="0" xfId="0" applyAlignment="1" applyFill="1" applyFont="1">
      <alignment horizontal="center" readingOrder="0" vertical="center"/>
    </xf>
    <xf borderId="68" fillId="0" fontId="1" numFmtId="0" xfId="0" applyAlignment="1" applyBorder="1" applyFont="1">
      <alignment horizontal="center" readingOrder="0" vertical="center"/>
    </xf>
    <xf borderId="42" fillId="0" fontId="1" numFmtId="0" xfId="0" applyAlignment="1" applyBorder="1" applyFont="1">
      <alignment horizontal="center" readingOrder="0" vertical="center"/>
    </xf>
    <xf borderId="69" fillId="0" fontId="1" numFmtId="0" xfId="0" applyAlignment="1" applyBorder="1" applyFont="1">
      <alignment horizontal="center" readingOrder="0" vertical="center"/>
    </xf>
    <xf borderId="70" fillId="0" fontId="1" numFmtId="0" xfId="0" applyAlignment="1" applyBorder="1" applyFont="1">
      <alignment horizontal="center" readingOrder="0" vertical="center"/>
    </xf>
    <xf borderId="20" fillId="22" fontId="26" numFmtId="0" xfId="0" applyAlignment="1" applyBorder="1" applyFill="1" applyFont="1">
      <alignment readingOrder="0"/>
    </xf>
    <xf borderId="0" fillId="22" fontId="1" numFmtId="0" xfId="0" applyAlignment="1" applyFill="1" applyFont="1">
      <alignment horizontal="center" readingOrder="0"/>
    </xf>
    <xf borderId="21" fillId="22" fontId="1" numFmtId="0" xfId="0" applyAlignment="1" applyBorder="1" applyFill="1" applyFont="1">
      <alignment horizontal="center" readingOrder="0"/>
    </xf>
    <xf borderId="20" fillId="57" fontId="1" numFmtId="0" xfId="0" applyAlignment="1" applyBorder="1" applyFill="1" applyFont="1">
      <alignment horizontal="center" readingOrder="0"/>
    </xf>
    <xf borderId="0" fillId="57" fontId="1" numFmtId="0" xfId="0" applyAlignment="1" applyFill="1" applyFont="1">
      <alignment horizontal="center" readingOrder="0"/>
    </xf>
    <xf borderId="20" fillId="58" fontId="0" numFmtId="0" xfId="0" applyAlignment="1" applyBorder="1" applyFill="1" applyFont="1">
      <alignment horizontal="center" readingOrder="0" vertical="center"/>
    </xf>
    <xf borderId="0" fillId="58" fontId="0" numFmtId="0" xfId="0" applyAlignment="1" applyFill="1" applyFont="1">
      <alignment horizontal="center" readingOrder="0" vertical="center"/>
    </xf>
    <xf borderId="21" fillId="58" fontId="0" numFmtId="0" xfId="0" applyAlignment="1" applyBorder="1" applyFill="1" applyFont="1">
      <alignment horizontal="center" readingOrder="0" vertical="center"/>
    </xf>
    <xf borderId="71" fillId="0" fontId="1" numFmtId="0" xfId="0" applyAlignment="1" applyBorder="1" applyFont="1">
      <alignment horizontal="center" readingOrder="0"/>
    </xf>
    <xf borderId="21" fillId="0" fontId="1" numFmtId="0" xfId="0" applyAlignment="1" applyBorder="1" applyFont="1">
      <alignment horizontal="center" readingOrder="0" vertical="center"/>
    </xf>
    <xf borderId="21" fillId="0" fontId="1" numFmtId="0" xfId="0" applyAlignment="1" applyBorder="1" applyFont="1">
      <alignment horizontal="center" readingOrder="0"/>
    </xf>
    <xf borderId="72" fillId="0" fontId="1" numFmtId="165" xfId="0" applyAlignment="1" applyBorder="1" applyFont="1" applyNumberFormat="1">
      <alignment horizontal="center" readingOrder="0" vertical="center"/>
    </xf>
    <xf borderId="20" fillId="0" fontId="1" numFmtId="0" xfId="0" applyAlignment="1" applyBorder="1" applyFont="1">
      <alignment horizontal="center"/>
    </xf>
    <xf borderId="0" fillId="4" fontId="0" numFmtId="165" xfId="0" applyAlignment="1" applyFill="1" applyFont="1" applyNumberFormat="1">
      <alignment horizontal="center" readingOrder="0" vertical="center"/>
    </xf>
    <xf borderId="21" fillId="4" fontId="0" numFmtId="165" xfId="0" applyAlignment="1" applyBorder="1" applyFill="1" applyFont="1" applyNumberFormat="1">
      <alignment horizontal="center" readingOrder="0" vertical="center"/>
    </xf>
    <xf borderId="73" fillId="0" fontId="1" numFmtId="0" xfId="0" applyAlignment="1" applyBorder="1" applyFont="1">
      <alignment horizontal="center" readingOrder="0"/>
    </xf>
    <xf borderId="20" fillId="0" fontId="1" numFmtId="0" xfId="0" applyAlignment="1" applyBorder="1" applyFont="1">
      <alignment horizontal="center" vertical="center"/>
    </xf>
    <xf borderId="0" fillId="0" fontId="1" numFmtId="165" xfId="0" applyAlignment="1" applyFont="1" applyNumberFormat="1">
      <alignment horizontal="center" readingOrder="0"/>
    </xf>
    <xf borderId="0" fillId="0" fontId="1" numFmtId="166" xfId="0" applyAlignment="1" applyFont="1" applyNumberFormat="1">
      <alignment horizontal="center" readingOrder="0"/>
    </xf>
    <xf borderId="0" fillId="0" fontId="16" numFmtId="165" xfId="0" applyAlignment="1" applyFont="1" applyNumberFormat="1">
      <alignment horizontal="center" readingOrder="0"/>
    </xf>
    <xf borderId="21" fillId="0" fontId="16" numFmtId="165" xfId="0" applyAlignment="1" applyBorder="1" applyFont="1" applyNumberFormat="1">
      <alignment horizontal="center" readingOrder="0"/>
    </xf>
    <xf borderId="20" fillId="0" fontId="1" numFmtId="0" xfId="0" applyAlignment="1" applyBorder="1" applyFont="1">
      <alignment horizontal="center" readingOrder="0"/>
    </xf>
    <xf borderId="74" fillId="4" fontId="4" numFmtId="0" xfId="0" applyAlignment="1" applyBorder="1" applyFill="1" applyFont="1">
      <alignment horizontal="center" readingOrder="0"/>
    </xf>
    <xf borderId="75" fillId="0" fontId="1" numFmtId="0" xfId="0" applyAlignment="1" applyBorder="1" applyFont="1">
      <alignment horizontal="center" readingOrder="0" vertical="center"/>
    </xf>
    <xf borderId="76" fillId="0" fontId="1" numFmtId="0" xfId="0" applyAlignment="1" applyBorder="1" applyFont="1">
      <alignment horizontal="center" readingOrder="0" vertical="center"/>
    </xf>
    <xf borderId="77" fillId="0" fontId="1" numFmtId="0" xfId="0" applyAlignment="1" applyBorder="1" applyFont="1">
      <alignment horizontal="center" readingOrder="0" vertical="center"/>
    </xf>
    <xf borderId="20" fillId="7" fontId="2" numFmtId="0" xfId="0" applyAlignment="1" applyBorder="1" applyFill="1" applyFont="1">
      <alignment horizontal="center" readingOrder="0" vertical="center"/>
    </xf>
    <xf borderId="20" fillId="56" fontId="2" numFmtId="0" xfId="0" applyAlignment="1" applyBorder="1" applyFill="1" applyFont="1">
      <alignment horizontal="center" readingOrder="0" vertical="center"/>
    </xf>
    <xf borderId="0" fillId="56" fontId="2" numFmtId="0" xfId="0" applyAlignment="1" applyFill="1" applyFont="1">
      <alignment horizontal="center" readingOrder="0" vertical="center"/>
    </xf>
    <xf borderId="21" fillId="56" fontId="2" numFmtId="0" xfId="0" applyAlignment="1" applyBorder="1" applyFill="1" applyFont="1">
      <alignment horizontal="center" readingOrder="0" vertical="center"/>
    </xf>
    <xf borderId="20" fillId="0" fontId="1" numFmtId="0" xfId="0" applyBorder="1" applyFont="1"/>
    <xf borderId="78" fillId="0" fontId="1" numFmtId="0" xfId="0" applyAlignment="1" applyBorder="1" applyFont="1">
      <alignment horizontal="center" readingOrder="0" vertical="center"/>
    </xf>
    <xf borderId="79" fillId="0" fontId="1" numFmtId="165" xfId="0" applyAlignment="1" applyBorder="1" applyFont="1" applyNumberFormat="1">
      <alignment horizontal="center" readingOrder="0" vertical="center"/>
    </xf>
    <xf borderId="0" fillId="0" fontId="1" numFmtId="4" xfId="0" applyAlignment="1" applyFont="1" applyNumberFormat="1">
      <alignment readingOrder="0"/>
    </xf>
    <xf borderId="20" fillId="56" fontId="1" numFmtId="0" xfId="0" applyAlignment="1" applyBorder="1" applyFill="1" applyFont="1">
      <alignment horizontal="center" readingOrder="0" vertical="center"/>
    </xf>
    <xf borderId="21" fillId="56" fontId="1" numFmtId="0" xfId="0" applyAlignment="1" applyBorder="1" applyFill="1" applyFont="1">
      <alignment horizontal="center" readingOrder="0" vertical="center"/>
    </xf>
    <xf borderId="17" fillId="56" fontId="23" numFmtId="0" xfId="0" applyAlignment="1" applyBorder="1" applyFill="1" applyFont="1">
      <alignment horizontal="center" readingOrder="0" vertical="center"/>
    </xf>
    <xf borderId="19" fillId="0" fontId="1" numFmtId="0" xfId="0" applyBorder="1" applyFont="1"/>
    <xf borderId="20" fillId="22" fontId="23" numFmtId="0" xfId="0" applyAlignment="1" applyBorder="1" applyFill="1" applyFont="1">
      <alignment horizontal="center" vertical="center"/>
    </xf>
    <xf borderId="0" fillId="22" fontId="23" numFmtId="0" xfId="0" applyAlignment="1" applyFill="1" applyFont="1">
      <alignment horizontal="center" vertical="center"/>
    </xf>
    <xf borderId="21" fillId="22" fontId="23" numFmtId="0" xfId="0" applyAlignment="1" applyBorder="1" applyFill="1" applyFont="1">
      <alignment horizontal="center" vertical="center"/>
    </xf>
    <xf borderId="0" fillId="0" fontId="1" numFmtId="3" xfId="0" applyAlignment="1" applyFont="1" applyNumberFormat="1">
      <alignment horizontal="center" readingOrder="0" vertical="center"/>
    </xf>
    <xf borderId="20" fillId="24" fontId="23" numFmtId="0" xfId="0" applyAlignment="1" applyBorder="1" applyFill="1" applyFont="1">
      <alignment horizontal="center" vertical="center"/>
    </xf>
    <xf borderId="0" fillId="24" fontId="23" numFmtId="0" xfId="0" applyAlignment="1" applyFill="1" applyFont="1">
      <alignment horizontal="center" vertical="center"/>
    </xf>
    <xf borderId="21" fillId="0" fontId="16" numFmtId="0" xfId="0" applyBorder="1" applyFont="1"/>
    <xf borderId="21" fillId="24" fontId="23" numFmtId="0" xfId="0" applyAlignment="1" applyBorder="1" applyFill="1" applyFont="1">
      <alignment horizontal="center" vertical="center"/>
    </xf>
    <xf borderId="80" fillId="24" fontId="23" numFmtId="9" xfId="0" applyAlignment="1" applyBorder="1" applyFill="1" applyFont="1" applyNumberFormat="1">
      <alignment horizontal="center" vertical="center"/>
    </xf>
    <xf borderId="13" fillId="24" fontId="23" numFmtId="9" xfId="0" applyAlignment="1" applyBorder="1" applyFill="1" applyFont="1" applyNumberFormat="1">
      <alignment horizontal="center" vertical="center"/>
    </xf>
    <xf borderId="14" fillId="24" fontId="23" numFmtId="9" xfId="0" applyAlignment="1" applyBorder="1" applyFill="1" applyFont="1" applyNumberFormat="1">
      <alignment horizontal="center" vertical="center"/>
    </xf>
    <xf borderId="17" fillId="59" fontId="18" numFmtId="0" xfId="0" applyAlignment="1" applyBorder="1" applyFill="1" applyFont="1">
      <alignment horizontal="center" readingOrder="0" vertical="center"/>
    </xf>
    <xf borderId="17" fillId="52" fontId="18" numFmtId="0" xfId="0" applyAlignment="1" applyBorder="1" applyFill="1" applyFont="1">
      <alignment horizontal="center" readingOrder="0" vertical="center"/>
    </xf>
    <xf borderId="20" fillId="60" fontId="18" numFmtId="0" xfId="0" applyAlignment="1" applyBorder="1" applyFill="1" applyFont="1">
      <alignment horizontal="center" readingOrder="0" vertical="center"/>
    </xf>
    <xf borderId="20" fillId="49" fontId="1" numFmtId="0" xfId="0" applyAlignment="1" applyBorder="1" applyFill="1" applyFont="1">
      <alignment horizontal="center" readingOrder="0"/>
    </xf>
    <xf borderId="0" fillId="60" fontId="18" numFmtId="0" xfId="0" applyAlignment="1" applyFill="1" applyFont="1">
      <alignment horizontal="center" readingOrder="0" vertical="center"/>
    </xf>
    <xf borderId="20" fillId="61" fontId="18" numFmtId="0" xfId="0" applyAlignment="1" applyBorder="1" applyFill="1" applyFont="1">
      <alignment horizontal="center" vertical="center"/>
    </xf>
    <xf borderId="20" fillId="51" fontId="1" numFmtId="0" xfId="0" applyBorder="1" applyFill="1" applyFont="1"/>
    <xf borderId="0" fillId="61" fontId="18" numFmtId="0" xfId="0" applyAlignment="1" applyFill="1" applyFont="1">
      <alignment horizontal="center" vertical="center"/>
    </xf>
    <xf borderId="0" fillId="51" fontId="4" numFmtId="0" xfId="0" applyAlignment="1" applyFill="1" applyFont="1">
      <alignment horizontal="center" readingOrder="0"/>
    </xf>
    <xf borderId="21" fillId="51" fontId="4" numFmtId="0" xfId="0" applyAlignment="1" applyBorder="1" applyFill="1" applyFont="1">
      <alignment horizontal="center" readingOrder="0"/>
    </xf>
    <xf borderId="21" fillId="61" fontId="18" numFmtId="0" xfId="0" applyAlignment="1" applyBorder="1" applyFill="1" applyFont="1">
      <alignment horizontal="center" readingOrder="0" vertical="center"/>
    </xf>
    <xf borderId="20" fillId="25" fontId="18" numFmtId="0" xfId="0" applyAlignment="1" applyBorder="1" applyFill="1" applyFont="1">
      <alignment horizontal="center" readingOrder="0" vertical="center"/>
    </xf>
    <xf borderId="0" fillId="25" fontId="18" numFmtId="0" xfId="0" applyAlignment="1" applyFill="1" applyFont="1">
      <alignment horizontal="center" readingOrder="0" vertical="center"/>
    </xf>
    <xf borderId="21" fillId="4" fontId="4" numFmtId="0" xfId="0" applyAlignment="1" applyBorder="1" applyFill="1" applyFont="1">
      <alignment horizontal="center" readingOrder="0"/>
    </xf>
    <xf borderId="0" fillId="25" fontId="18" numFmtId="0" xfId="0" applyAlignment="1" applyFill="1" applyFont="1">
      <alignment horizontal="center" readingOrder="0" vertical="center"/>
    </xf>
    <xf borderId="20" fillId="17" fontId="18" numFmtId="0" xfId="0" applyAlignment="1" applyBorder="1" applyFill="1" applyFont="1">
      <alignment horizontal="center" vertical="center"/>
    </xf>
    <xf borderId="0" fillId="17" fontId="18" numFmtId="0" xfId="0" applyAlignment="1" applyFill="1" applyFont="1">
      <alignment horizontal="center" vertical="center"/>
    </xf>
    <xf borderId="0" fillId="17" fontId="18" numFmtId="0" xfId="0" applyAlignment="1" applyFill="1" applyFont="1">
      <alignment horizontal="center" readingOrder="0" vertical="center"/>
    </xf>
    <xf borderId="0" fillId="0" fontId="1" numFmtId="3" xfId="0" applyAlignment="1" applyFont="1" applyNumberFormat="1">
      <alignment horizontal="center" readingOrder="0"/>
    </xf>
    <xf borderId="21" fillId="0" fontId="1" numFmtId="3" xfId="0" applyAlignment="1" applyBorder="1" applyFont="1" applyNumberFormat="1">
      <alignment horizontal="center" readingOrder="0"/>
    </xf>
    <xf borderId="21" fillId="17" fontId="18" numFmtId="0" xfId="0" applyAlignment="1" applyBorder="1" applyFill="1" applyFont="1">
      <alignment horizontal="center" readingOrder="0" vertical="center"/>
    </xf>
    <xf borderId="80" fillId="25" fontId="18" numFmtId="9" xfId="0" applyAlignment="1" applyBorder="1" applyFill="1" applyFont="1" applyNumberFormat="1">
      <alignment horizontal="center" readingOrder="0" vertical="center"/>
    </xf>
    <xf borderId="13" fillId="25" fontId="18" numFmtId="9" xfId="0" applyAlignment="1" applyBorder="1" applyFill="1" applyFont="1" applyNumberFormat="1">
      <alignment horizontal="center" readingOrder="0" vertical="center"/>
    </xf>
    <xf borderId="79" fillId="0" fontId="1" numFmtId="0" xfId="0" applyAlignment="1" applyBorder="1" applyFont="1">
      <alignment horizontal="center" readingOrder="0" vertical="center"/>
    </xf>
    <xf borderId="80" fillId="17" fontId="18" numFmtId="9" xfId="0" applyAlignment="1" applyBorder="1" applyFill="1" applyFont="1" applyNumberFormat="1">
      <alignment horizontal="center" readingOrder="0" vertical="center"/>
    </xf>
    <xf borderId="13" fillId="17" fontId="18" numFmtId="9" xfId="0" applyAlignment="1" applyBorder="1" applyFill="1" applyFont="1" applyNumberFormat="1">
      <alignment horizontal="center" readingOrder="0" vertical="center"/>
    </xf>
    <xf borderId="14" fillId="17" fontId="18" numFmtId="9" xfId="0" applyAlignment="1" applyBorder="1" applyFill="1" applyFont="1" applyNumberFormat="1">
      <alignment horizontal="center" readingOrder="0" vertical="center"/>
    </xf>
    <xf borderId="0" fillId="0" fontId="5" numFmtId="0" xfId="0" applyAlignment="1" applyFont="1">
      <alignment horizontal="center" readingOrder="0" vertical="center"/>
    </xf>
    <xf borderId="20" fillId="62" fontId="2" numFmtId="0" xfId="0" applyAlignment="1" applyBorder="1" applyFill="1" applyFont="1">
      <alignment horizontal="center" readingOrder="0" vertical="center"/>
    </xf>
    <xf borderId="17" fillId="63" fontId="0" numFmtId="0" xfId="0" applyAlignment="1" applyBorder="1" applyFill="1" applyFont="1">
      <alignment horizontal="center" readingOrder="0" vertical="center"/>
    </xf>
    <xf borderId="17" fillId="64" fontId="18" numFmtId="0" xfId="0" applyAlignment="1" applyBorder="1" applyFill="1" applyFont="1">
      <alignment horizontal="center" readingOrder="0" vertical="center"/>
    </xf>
    <xf borderId="0" fillId="0" fontId="27" numFmtId="0" xfId="0" applyAlignment="1" applyFont="1">
      <alignment horizontal="center" readingOrder="0" vertical="center"/>
    </xf>
    <xf borderId="17" fillId="62" fontId="28" numFmtId="0" xfId="0" applyAlignment="1" applyBorder="1" applyFill="1" applyFont="1">
      <alignment horizontal="center" readingOrder="0" vertical="center"/>
    </xf>
    <xf borderId="64" fillId="0" fontId="1" numFmtId="0" xfId="0" applyBorder="1" applyFont="1"/>
    <xf borderId="35" fillId="4" fontId="0" numFmtId="0" xfId="0" applyAlignment="1" applyBorder="1" applyFill="1" applyFont="1">
      <alignment horizontal="center" readingOrder="0" vertical="center"/>
    </xf>
    <xf borderId="35" fillId="4" fontId="29" numFmtId="0" xfId="0" applyAlignment="1" applyBorder="1" applyFill="1" applyFont="1">
      <alignment horizontal="center" readingOrder="0" vertical="center"/>
    </xf>
    <xf borderId="64" fillId="0" fontId="1" numFmtId="0" xfId="0" applyAlignment="1" applyBorder="1" applyFont="1">
      <alignment horizontal="center" readingOrder="0"/>
    </xf>
    <xf borderId="35" fillId="0" fontId="1" numFmtId="3" xfId="0" applyAlignment="1" applyBorder="1" applyFont="1" applyNumberFormat="1">
      <alignment horizontal="center" readingOrder="0"/>
    </xf>
    <xf borderId="20" fillId="48" fontId="18" numFmtId="0" xfId="0" applyAlignment="1" applyBorder="1" applyFill="1" applyFont="1">
      <alignment horizontal="center" vertical="center"/>
    </xf>
    <xf borderId="65" fillId="0" fontId="1" numFmtId="3" xfId="0" applyAlignment="1" applyBorder="1" applyFont="1" applyNumberFormat="1">
      <alignment horizontal="center" readingOrder="0"/>
    </xf>
    <xf borderId="0" fillId="48" fontId="18" numFmtId="0" xfId="0" applyAlignment="1" applyFill="1" applyFont="1">
      <alignment horizontal="center" vertical="center"/>
    </xf>
    <xf borderId="64" fillId="0" fontId="1" numFmtId="0" xfId="0" applyAlignment="1" applyBorder="1" applyFont="1">
      <alignment horizontal="center" readingOrder="0" vertical="center"/>
    </xf>
    <xf borderId="65" fillId="0" fontId="1" numFmtId="0" xfId="0" applyAlignment="1" applyBorder="1" applyFont="1">
      <alignment horizontal="center" readingOrder="0" vertical="center"/>
    </xf>
    <xf borderId="20" fillId="32" fontId="18" numFmtId="0" xfId="0" applyAlignment="1" applyBorder="1" applyFill="1" applyFont="1">
      <alignment horizontal="center" readingOrder="0" vertical="center"/>
    </xf>
    <xf borderId="65" fillId="0" fontId="16" numFmtId="0" xfId="0" applyBorder="1" applyFont="1"/>
    <xf borderId="0" fillId="32" fontId="18" numFmtId="0" xfId="0" applyAlignment="1" applyFill="1" applyFont="1">
      <alignment horizontal="center" readingOrder="0" vertical="center"/>
    </xf>
    <xf borderId="20" fillId="15" fontId="28" numFmtId="0" xfId="0" applyAlignment="1" applyBorder="1" applyFill="1" applyFont="1">
      <alignment horizontal="center" readingOrder="0" vertical="center"/>
    </xf>
    <xf borderId="0" fillId="15" fontId="28" numFmtId="0" xfId="0" applyAlignment="1" applyFill="1" applyFont="1">
      <alignment horizontal="center" readingOrder="0" vertical="center"/>
    </xf>
    <xf borderId="0" fillId="15" fontId="28" numFmtId="0" xfId="0" applyAlignment="1" applyFill="1" applyFont="1">
      <alignment horizontal="center" readingOrder="0" vertical="center"/>
    </xf>
    <xf borderId="21" fillId="15" fontId="28" numFmtId="0" xfId="0" applyAlignment="1" applyBorder="1" applyFill="1" applyFont="1">
      <alignment horizontal="center" readingOrder="0" vertical="center"/>
    </xf>
    <xf borderId="20" fillId="51" fontId="18" numFmtId="0" xfId="0" applyAlignment="1" applyBorder="1" applyFill="1" applyFont="1">
      <alignment horizontal="center" vertical="center"/>
    </xf>
    <xf borderId="0" fillId="51" fontId="18" numFmtId="0" xfId="0" applyAlignment="1" applyFill="1" applyFont="1">
      <alignment horizontal="center" vertical="center"/>
    </xf>
    <xf borderId="20" fillId="57" fontId="18" numFmtId="0" xfId="0" applyAlignment="1" applyBorder="1" applyFill="1" applyFont="1">
      <alignment horizontal="center" readingOrder="0" vertical="center"/>
    </xf>
    <xf borderId="0" fillId="57" fontId="18" numFmtId="0" xfId="0" applyAlignment="1" applyFill="1" applyFont="1">
      <alignment horizontal="center" readingOrder="0" vertical="center"/>
    </xf>
    <xf borderId="0" fillId="57" fontId="18" numFmtId="0" xfId="0" applyAlignment="1" applyFill="1" applyFont="1">
      <alignment horizontal="center" readingOrder="0" vertical="center"/>
    </xf>
    <xf borderId="20" fillId="3" fontId="28" numFmtId="0" xfId="0" applyAlignment="1" applyBorder="1" applyFill="1" applyFont="1">
      <alignment horizontal="center" readingOrder="0" vertical="center"/>
    </xf>
    <xf borderId="0" fillId="3" fontId="28" numFmtId="0" xfId="0" applyAlignment="1" applyFill="1" applyFont="1">
      <alignment horizontal="center" readingOrder="0" vertical="center"/>
    </xf>
    <xf borderId="0" fillId="0" fontId="30" numFmtId="0" xfId="0" applyAlignment="1" applyFont="1">
      <alignment horizontal="left" readingOrder="0" vertical="center"/>
    </xf>
    <xf borderId="21" fillId="3" fontId="28" numFmtId="0" xfId="0" applyAlignment="1" applyBorder="1" applyFill="1" applyFont="1">
      <alignment horizontal="center" readingOrder="0" vertical="center"/>
    </xf>
    <xf borderId="80" fillId="51" fontId="18" numFmtId="9" xfId="0" applyAlignment="1" applyBorder="1" applyFill="1" applyFont="1" applyNumberFormat="1">
      <alignment horizontal="center" vertical="center"/>
    </xf>
    <xf borderId="13" fillId="51" fontId="18" numFmtId="9" xfId="0" applyAlignment="1" applyBorder="1" applyFill="1" applyFont="1" applyNumberFormat="1">
      <alignment horizontal="center" vertical="center"/>
    </xf>
    <xf borderId="80" fillId="57" fontId="18" numFmtId="9" xfId="0" applyAlignment="1" applyBorder="1" applyFill="1" applyFont="1" applyNumberFormat="1">
      <alignment horizontal="center" readingOrder="0" vertical="center"/>
    </xf>
    <xf borderId="13" fillId="57" fontId="18" numFmtId="9" xfId="0" applyAlignment="1" applyBorder="1" applyFill="1" applyFont="1" applyNumberFormat="1">
      <alignment horizontal="center" readingOrder="0" vertical="center"/>
    </xf>
    <xf borderId="80" fillId="3" fontId="28" numFmtId="9" xfId="0" applyAlignment="1" applyBorder="1" applyFill="1" applyFont="1" applyNumberFormat="1">
      <alignment horizontal="center" readingOrder="0" vertical="center"/>
    </xf>
    <xf borderId="13" fillId="3" fontId="28" numFmtId="9" xfId="0" applyAlignment="1" applyBorder="1" applyFill="1" applyFont="1" applyNumberFormat="1">
      <alignment horizontal="center" readingOrder="0" vertical="center"/>
    </xf>
    <xf borderId="14" fillId="3" fontId="28" numFmtId="9" xfId="0" applyAlignment="1" applyBorder="1" applyFill="1" applyFont="1" applyNumberFormat="1">
      <alignment horizontal="center" readingOrder="0" vertical="center"/>
    </xf>
    <xf borderId="81" fillId="52" fontId="18" numFmtId="0" xfId="0" applyAlignment="1" applyBorder="1" applyFill="1" applyFont="1">
      <alignment horizontal="center" vertical="center"/>
    </xf>
    <xf borderId="82" fillId="0" fontId="1" numFmtId="0" xfId="0" applyBorder="1" applyFont="1"/>
    <xf borderId="83" fillId="0" fontId="1" numFmtId="0" xfId="0" applyBorder="1" applyFont="1"/>
    <xf borderId="82" fillId="10" fontId="18" numFmtId="0" xfId="0" applyAlignment="1" applyBorder="1" applyFill="1" applyFont="1">
      <alignment horizontal="center" vertical="center"/>
    </xf>
    <xf borderId="84" fillId="61" fontId="18" numFmtId="0" xfId="0" applyAlignment="1" applyBorder="1" applyFill="1" applyFont="1">
      <alignment horizontal="center" vertical="center"/>
    </xf>
    <xf borderId="85" fillId="0" fontId="1" numFmtId="0" xfId="0" applyBorder="1" applyFont="1"/>
    <xf borderId="9" fillId="61" fontId="18" numFmtId="0" xfId="0" applyAlignment="1" applyBorder="1" applyFill="1" applyFont="1">
      <alignment horizontal="center" vertical="center"/>
    </xf>
    <xf borderId="9" fillId="18" fontId="18" numFmtId="0" xfId="0" applyAlignment="1" applyBorder="1" applyFill="1" applyFont="1">
      <alignment horizontal="center" vertical="center"/>
    </xf>
    <xf borderId="86" fillId="17" fontId="0" numFmtId="0" xfId="0" applyAlignment="1" applyBorder="1" applyFill="1" applyFont="1">
      <alignment horizontal="center" vertical="center"/>
    </xf>
    <xf borderId="12" fillId="17" fontId="0" numFmtId="0" xfId="0" applyAlignment="1" applyBorder="1" applyFill="1" applyFont="1">
      <alignment horizontal="center" vertical="center"/>
    </xf>
    <xf borderId="42" fillId="17" fontId="0" numFmtId="0" xfId="0" applyAlignment="1" applyBorder="1" applyFill="1" applyFont="1">
      <alignment horizontal="center" vertical="center"/>
    </xf>
    <xf borderId="12" fillId="17" fontId="18" numFmtId="0" xfId="0" applyAlignment="1" applyBorder="1" applyFill="1" applyFont="1">
      <alignment horizontal="center" readingOrder="0" vertical="center"/>
    </xf>
    <xf borderId="21" fillId="17" fontId="18" numFmtId="0" xfId="0" applyAlignment="1" applyBorder="1" applyFill="1" applyFont="1">
      <alignment horizontal="center" vertical="center"/>
    </xf>
    <xf borderId="42" fillId="21" fontId="0" numFmtId="0" xfId="0" applyAlignment="1" applyBorder="1" applyFill="1" applyFont="1">
      <alignment horizontal="center" vertical="center"/>
    </xf>
    <xf borderId="12" fillId="21" fontId="18" numFmtId="0" xfId="0" applyAlignment="1" applyBorder="1" applyFill="1" applyFont="1">
      <alignment horizontal="center" vertical="center"/>
    </xf>
    <xf borderId="12" fillId="21" fontId="0" numFmtId="0" xfId="0" applyAlignment="1" applyBorder="1" applyFill="1" applyFont="1">
      <alignment horizontal="center" vertical="center"/>
    </xf>
    <xf borderId="21" fillId="21" fontId="18" numFmtId="0" xfId="0" applyAlignment="1" applyBorder="1" applyFill="1" applyFont="1">
      <alignment horizontal="center" vertical="center"/>
    </xf>
    <xf borderId="42" fillId="17" fontId="18" numFmtId="0" xfId="0" applyAlignment="1" applyBorder="1" applyFill="1" applyFont="1">
      <alignment horizontal="center" readingOrder="0" vertical="center"/>
    </xf>
    <xf borderId="42" fillId="21" fontId="18" numFmtId="0" xfId="0" applyAlignment="1" applyBorder="1" applyFill="1" applyFont="1">
      <alignment horizontal="center" vertical="center"/>
    </xf>
    <xf borderId="12" fillId="17" fontId="18" numFmtId="0" xfId="0" applyAlignment="1" applyBorder="1" applyFill="1" applyFont="1">
      <alignment horizontal="center" readingOrder="0" vertical="center"/>
    </xf>
    <xf borderId="12" fillId="17" fontId="18" numFmtId="0" xfId="0" applyAlignment="1" applyBorder="1" applyFill="1" applyFont="1">
      <alignment horizontal="center" vertical="center"/>
    </xf>
    <xf borderId="0" fillId="4" fontId="4" numFmtId="0" xfId="0" applyAlignment="1" applyFill="1" applyFont="1">
      <alignment horizontal="left" readingOrder="0" vertical="center"/>
    </xf>
    <xf borderId="87" fillId="17" fontId="0" numFmtId="0" xfId="0" applyAlignment="1" applyBorder="1" applyFill="1" applyFont="1">
      <alignment horizontal="center" vertical="center"/>
    </xf>
    <xf borderId="88" fillId="17" fontId="18" numFmtId="0" xfId="0" applyAlignment="1" applyBorder="1" applyFill="1" applyFont="1">
      <alignment horizontal="center" vertical="center"/>
    </xf>
    <xf borderId="89" fillId="17" fontId="0" numFmtId="0" xfId="0" applyAlignment="1" applyBorder="1" applyFill="1" applyFont="1">
      <alignment horizontal="center" vertical="center"/>
    </xf>
    <xf borderId="88" fillId="17" fontId="18" numFmtId="0" xfId="0" applyAlignment="1" applyBorder="1" applyFill="1" applyFont="1">
      <alignment horizontal="center" readingOrder="0" vertical="center"/>
    </xf>
    <xf borderId="89" fillId="17" fontId="18" numFmtId="0" xfId="0" applyAlignment="1" applyBorder="1" applyFill="1" applyFont="1">
      <alignment horizontal="center" vertical="center"/>
    </xf>
    <xf borderId="14" fillId="17" fontId="18" numFmtId="0" xfId="0" applyAlignment="1" applyBorder="1" applyFill="1" applyFont="1">
      <alignment horizontal="center" vertical="center"/>
    </xf>
    <xf borderId="89" fillId="21" fontId="0" numFmtId="0" xfId="0" applyAlignment="1" applyBorder="1" applyFill="1" applyFont="1">
      <alignment horizontal="center" vertical="center"/>
    </xf>
    <xf borderId="88" fillId="21" fontId="18" numFmtId="0" xfId="0" applyAlignment="1" applyBorder="1" applyFill="1" applyFont="1">
      <alignment horizontal="center" vertical="center"/>
    </xf>
    <xf borderId="89" fillId="21" fontId="18" numFmtId="0" xfId="0" applyAlignment="1" applyBorder="1" applyFill="1" applyFont="1">
      <alignment horizontal="center" vertical="center"/>
    </xf>
    <xf borderId="14" fillId="21" fontId="18" numFmtId="0" xfId="0" applyAlignment="1" applyBorder="1" applyFill="1" applyFont="1">
      <alignment horizontal="center" vertical="center"/>
    </xf>
    <xf borderId="84" fillId="63" fontId="18" numFmtId="0" xfId="0" applyAlignment="1" applyBorder="1" applyFill="1" applyFont="1">
      <alignment horizontal="center" vertical="center"/>
    </xf>
    <xf borderId="9" fillId="64" fontId="18" numFmtId="0" xfId="0" applyAlignment="1" applyBorder="1" applyFill="1" applyFont="1">
      <alignment horizontal="center" vertical="center"/>
    </xf>
    <xf borderId="84" fillId="48" fontId="18" numFmtId="0" xfId="0" applyAlignment="1" applyBorder="1" applyFill="1" applyFont="1">
      <alignment horizontal="center" vertical="center"/>
    </xf>
    <xf borderId="9" fillId="48" fontId="18" numFmtId="0" xfId="0" applyAlignment="1" applyBorder="1" applyFill="1" applyFont="1">
      <alignment horizontal="center" vertical="center"/>
    </xf>
    <xf borderId="9" fillId="48" fontId="18" numFmtId="0" xfId="0" applyAlignment="1" applyBorder="1" applyFill="1" applyFont="1">
      <alignment horizontal="center" readingOrder="0" vertical="center"/>
    </xf>
    <xf borderId="9" fillId="32" fontId="18" numFmtId="0" xfId="0" applyAlignment="1" applyBorder="1" applyFill="1" applyFont="1">
      <alignment horizontal="center" vertical="center"/>
    </xf>
    <xf borderId="85" fillId="32" fontId="18" numFmtId="0" xfId="0" applyAlignment="1" applyBorder="1" applyFill="1" applyFont="1">
      <alignment horizontal="center" readingOrder="0" vertical="center"/>
    </xf>
    <xf borderId="86" fillId="51" fontId="0" numFmtId="0" xfId="0" applyAlignment="1" applyBorder="1" applyFill="1" applyFont="1">
      <alignment horizontal="center" vertical="center"/>
    </xf>
    <xf borderId="12" fillId="51" fontId="18" numFmtId="0" xfId="0" applyAlignment="1" applyBorder="1" applyFill="1" applyFont="1">
      <alignment horizontal="center" vertical="center"/>
    </xf>
    <xf borderId="42" fillId="51" fontId="0" numFmtId="0" xfId="0" applyAlignment="1" applyBorder="1" applyFill="1" applyFont="1">
      <alignment horizontal="center" vertical="center"/>
    </xf>
    <xf borderId="12" fillId="51" fontId="18" numFmtId="0" xfId="0" applyAlignment="1" applyBorder="1" applyFill="1" applyFont="1">
      <alignment horizontal="center" readingOrder="0" vertical="center"/>
    </xf>
    <xf borderId="42" fillId="51" fontId="18" numFmtId="0" xfId="0" applyAlignment="1" applyBorder="1" applyFill="1" applyFont="1">
      <alignment horizontal="center" readingOrder="0" vertical="center"/>
    </xf>
    <xf borderId="21" fillId="51" fontId="18" numFmtId="0" xfId="0" applyAlignment="1" applyBorder="1" applyFill="1" applyFont="1">
      <alignment horizontal="center" vertical="center"/>
    </xf>
    <xf borderId="42" fillId="57" fontId="0" numFmtId="0" xfId="0" applyAlignment="1" applyBorder="1" applyFill="1" applyFont="1">
      <alignment horizontal="center" vertical="center"/>
    </xf>
    <xf borderId="12" fillId="57" fontId="0" numFmtId="0" xfId="0" applyAlignment="1" applyBorder="1" applyFill="1" applyFont="1">
      <alignment horizontal="center" vertical="center"/>
    </xf>
    <xf borderId="12" fillId="57" fontId="18" numFmtId="0" xfId="0" applyAlignment="1" applyBorder="1" applyFill="1" applyFont="1">
      <alignment horizontal="center" vertical="center"/>
    </xf>
    <xf borderId="21" fillId="57" fontId="18" numFmtId="0" xfId="0" applyAlignment="1" applyBorder="1" applyFill="1" applyFont="1">
      <alignment horizontal="center" readingOrder="0" vertical="center"/>
    </xf>
    <xf borderId="42" fillId="51" fontId="18" numFmtId="0" xfId="0" applyAlignment="1" applyBorder="1" applyFill="1" applyFont="1">
      <alignment horizontal="center" vertical="center"/>
    </xf>
    <xf borderId="42" fillId="57" fontId="18" numFmtId="0" xfId="0" applyAlignment="1" applyBorder="1" applyFill="1" applyFont="1">
      <alignment horizontal="center" vertical="center"/>
    </xf>
    <xf borderId="90" fillId="57" fontId="18" numFmtId="0" xfId="0" applyAlignment="1" applyBorder="1" applyFill="1" applyFont="1">
      <alignment horizontal="center" vertical="center"/>
    </xf>
    <xf borderId="85" fillId="57" fontId="18" numFmtId="0" xfId="0" applyAlignment="1" applyBorder="1" applyFill="1" applyFont="1">
      <alignment horizontal="center" vertical="center"/>
    </xf>
    <xf borderId="42" fillId="51" fontId="0" numFmtId="0" xfId="0" applyAlignment="1" applyBorder="1" applyFill="1" applyFont="1">
      <alignment horizontal="center" readingOrder="0" vertical="center"/>
    </xf>
    <xf borderId="9" fillId="32" fontId="18" numFmtId="0" xfId="0" applyAlignment="1" applyBorder="1" applyFill="1" applyFont="1">
      <alignment horizontal="center" readingOrder="0" vertical="center"/>
    </xf>
    <xf borderId="86" fillId="51" fontId="0" numFmtId="0" xfId="0" applyAlignment="1" applyBorder="1" applyFill="1" applyFont="1">
      <alignment horizontal="center" readingOrder="0" vertical="center"/>
    </xf>
    <xf borderId="42" fillId="57" fontId="18" numFmtId="0" xfId="0" applyAlignment="1" applyBorder="1" applyFill="1" applyFont="1">
      <alignment horizontal="center" readingOrder="0" vertical="center"/>
    </xf>
    <xf borderId="21" fillId="57" fontId="18" numFmtId="0" xfId="0" applyAlignment="1" applyBorder="1" applyFill="1" applyFont="1">
      <alignment horizontal="center" vertical="center"/>
    </xf>
    <xf borderId="87" fillId="51" fontId="18" numFmtId="0" xfId="0" applyAlignment="1" applyBorder="1" applyFill="1" applyFont="1">
      <alignment horizontal="center" vertical="center"/>
    </xf>
    <xf borderId="88" fillId="51" fontId="18" numFmtId="0" xfId="0" applyAlignment="1" applyBorder="1" applyFill="1" applyFont="1">
      <alignment horizontal="center" vertical="center"/>
    </xf>
    <xf borderId="89" fillId="51" fontId="18" numFmtId="0" xfId="0" applyAlignment="1" applyBorder="1" applyFill="1" applyFont="1">
      <alignment horizontal="center" readingOrder="0" vertical="center"/>
    </xf>
    <xf borderId="89" fillId="51" fontId="18" numFmtId="0" xfId="0" applyAlignment="1" applyBorder="1" applyFill="1" applyFont="1">
      <alignment horizontal="center" vertical="center"/>
    </xf>
    <xf borderId="14" fillId="51" fontId="18" numFmtId="0" xfId="0" applyAlignment="1" applyBorder="1" applyFill="1" applyFont="1">
      <alignment horizontal="center" vertical="center"/>
    </xf>
    <xf borderId="89" fillId="57" fontId="0" numFmtId="0" xfId="0" applyAlignment="1" applyBorder="1" applyFill="1" applyFont="1">
      <alignment horizontal="center" vertical="center"/>
    </xf>
    <xf borderId="88" fillId="57" fontId="18" numFmtId="0" xfId="0" applyAlignment="1" applyBorder="1" applyFill="1" applyFont="1">
      <alignment horizontal="center" vertical="center"/>
    </xf>
    <xf borderId="89" fillId="57" fontId="18" numFmtId="0" xfId="0" applyAlignment="1" applyBorder="1" applyFill="1" applyFont="1">
      <alignment horizontal="center" vertical="center"/>
    </xf>
    <xf borderId="14" fillId="57" fontId="18" numFmtId="0" xfId="0" applyAlignment="1" applyBorder="1" applyFill="1" applyFont="1">
      <alignment horizontal="center" vertical="center"/>
    </xf>
    <xf borderId="84" fillId="9" fontId="18" numFmtId="0" xfId="0" applyAlignment="1" applyBorder="1" applyFill="1" applyFont="1">
      <alignment horizontal="center" vertical="center"/>
    </xf>
    <xf borderId="9" fillId="53" fontId="18" numFmtId="0" xfId="0" applyAlignment="1" applyBorder="1" applyFill="1" applyFont="1">
      <alignment horizontal="center" vertical="center"/>
    </xf>
    <xf borderId="84" fillId="28" fontId="18" numFmtId="0" xfId="0" applyAlignment="1" applyBorder="1" applyFill="1" applyFont="1">
      <alignment horizontal="center" vertical="center"/>
    </xf>
    <xf borderId="9" fillId="28" fontId="18" numFmtId="0" xfId="0" applyAlignment="1" applyBorder="1" applyFill="1" applyFont="1">
      <alignment horizontal="center" vertical="center"/>
    </xf>
    <xf borderId="9" fillId="29" fontId="18" numFmtId="0" xfId="0" applyAlignment="1" applyBorder="1" applyFill="1" applyFont="1">
      <alignment horizontal="center" vertical="center"/>
    </xf>
    <xf borderId="86" fillId="16" fontId="0" numFmtId="0" xfId="0" applyAlignment="1" applyBorder="1" applyFill="1" applyFont="1">
      <alignment horizontal="center" vertical="center"/>
    </xf>
    <xf borderId="12" fillId="16" fontId="18" numFmtId="0" xfId="0" applyAlignment="1" applyBorder="1" applyFill="1" applyFont="1">
      <alignment horizontal="center" vertical="center"/>
    </xf>
    <xf borderId="42" fillId="16" fontId="0" numFmtId="0" xfId="0" applyAlignment="1" applyBorder="1" applyFill="1" applyFont="1">
      <alignment horizontal="center" vertical="center"/>
    </xf>
    <xf borderId="21" fillId="16" fontId="18" numFmtId="0" xfId="0" applyAlignment="1" applyBorder="1" applyFill="1" applyFont="1">
      <alignment horizontal="center" vertical="center"/>
    </xf>
    <xf borderId="42" fillId="27" fontId="0" numFmtId="0" xfId="0" applyAlignment="1" applyBorder="1" applyFill="1" applyFont="1">
      <alignment horizontal="center" vertical="center"/>
    </xf>
    <xf borderId="12" fillId="27" fontId="18" numFmtId="0" xfId="0" applyAlignment="1" applyBorder="1" applyFill="1" applyFont="1">
      <alignment horizontal="center" vertical="center"/>
    </xf>
    <xf borderId="21" fillId="27" fontId="18" numFmtId="0" xfId="0" applyAlignment="1" applyBorder="1" applyFill="1" applyFont="1">
      <alignment horizontal="center" vertical="center"/>
    </xf>
    <xf borderId="42" fillId="16" fontId="18" numFmtId="0" xfId="0" applyAlignment="1" applyBorder="1" applyFill="1" applyFont="1">
      <alignment horizontal="center" vertical="center"/>
    </xf>
    <xf borderId="42" fillId="27" fontId="18" numFmtId="0" xfId="0" applyAlignment="1" applyBorder="1" applyFill="1" applyFont="1">
      <alignment horizontal="center" vertical="center"/>
    </xf>
    <xf borderId="90" fillId="27" fontId="18" numFmtId="0" xfId="0" applyAlignment="1" applyBorder="1" applyFill="1" applyFont="1">
      <alignment horizontal="center" vertical="center"/>
    </xf>
    <xf borderId="85" fillId="27" fontId="18" numFmtId="0" xfId="0" applyAlignment="1" applyBorder="1" applyFill="1" applyFont="1">
      <alignment horizontal="center" vertical="center"/>
    </xf>
    <xf borderId="42" fillId="27" fontId="0" numFmtId="0" xfId="0" applyAlignment="1" applyBorder="1" applyFill="1" applyFont="1">
      <alignment horizontal="center" readingOrder="0" vertical="center"/>
    </xf>
    <xf borderId="42" fillId="16" fontId="0" numFmtId="0" xfId="0" applyAlignment="1" applyBorder="1" applyFill="1" applyFont="1">
      <alignment horizontal="center" readingOrder="0" vertical="center"/>
    </xf>
    <xf borderId="87" fillId="16" fontId="18" numFmtId="0" xfId="0" applyAlignment="1" applyBorder="1" applyFill="1" applyFont="1">
      <alignment horizontal="center" vertical="center"/>
    </xf>
    <xf borderId="88" fillId="16" fontId="18" numFmtId="0" xfId="0" applyAlignment="1" applyBorder="1" applyFill="1" applyFont="1">
      <alignment horizontal="center" vertical="center"/>
    </xf>
    <xf borderId="89" fillId="16" fontId="18" numFmtId="0" xfId="0" applyAlignment="1" applyBorder="1" applyFill="1" applyFont="1">
      <alignment horizontal="center" vertical="center"/>
    </xf>
    <xf borderId="14" fillId="16" fontId="18" numFmtId="0" xfId="0" applyAlignment="1" applyBorder="1" applyFill="1" applyFont="1">
      <alignment horizontal="center" vertical="center"/>
    </xf>
    <xf borderId="89" fillId="27" fontId="18" numFmtId="0" xfId="0" applyAlignment="1" applyBorder="1" applyFill="1" applyFont="1">
      <alignment horizontal="center" vertical="center"/>
    </xf>
    <xf borderId="88" fillId="27" fontId="18" numFmtId="0" xfId="0" applyAlignment="1" applyBorder="1" applyFill="1" applyFont="1">
      <alignment horizontal="center" vertical="center"/>
    </xf>
    <xf borderId="89" fillId="27" fontId="18" numFmtId="0" xfId="0" applyAlignment="1" applyBorder="1" applyFill="1" applyFont="1">
      <alignment horizontal="center" readingOrder="0" vertical="center"/>
    </xf>
    <xf borderId="14" fillId="27" fontId="18" numFmtId="0" xfId="0" applyAlignment="1" applyBorder="1" applyFill="1" applyFont="1">
      <alignment horizontal="center" vertical="center"/>
    </xf>
    <xf borderId="84" fillId="56" fontId="18" numFmtId="0" xfId="0" applyAlignment="1" applyBorder="1" applyFill="1" applyFont="1">
      <alignment horizontal="center" vertical="center"/>
    </xf>
    <xf borderId="9" fillId="36" fontId="18" numFmtId="0" xfId="0" applyAlignment="1" applyBorder="1" applyFill="1" applyFont="1">
      <alignment horizontal="center" vertical="center"/>
    </xf>
    <xf borderId="84" fillId="22" fontId="18" numFmtId="0" xfId="0" applyAlignment="1" applyBorder="1" applyFill="1" applyFont="1">
      <alignment horizontal="center" vertical="center"/>
    </xf>
    <xf borderId="9" fillId="22" fontId="18" numFmtId="0" xfId="0" applyAlignment="1" applyBorder="1" applyFill="1" applyFont="1">
      <alignment horizontal="center" vertical="center"/>
    </xf>
    <xf borderId="9" fillId="22" fontId="18" numFmtId="0" xfId="0" applyAlignment="1" applyBorder="1" applyFill="1" applyFont="1">
      <alignment horizontal="center" readingOrder="0" vertical="center"/>
    </xf>
    <xf borderId="9" fillId="65" fontId="18" numFmtId="0" xfId="0" applyAlignment="1" applyBorder="1" applyFill="1" applyFont="1">
      <alignment horizontal="center" vertical="center"/>
    </xf>
    <xf borderId="86" fillId="24" fontId="0" numFmtId="0" xfId="0" applyAlignment="1" applyBorder="1" applyFill="1" applyFont="1">
      <alignment horizontal="center" vertical="center"/>
    </xf>
    <xf borderId="12" fillId="24" fontId="18" numFmtId="0" xfId="0" applyAlignment="1" applyBorder="1" applyFill="1" applyFont="1">
      <alignment horizontal="center" vertical="center"/>
    </xf>
    <xf borderId="42" fillId="24" fontId="0" numFmtId="0" xfId="0" applyAlignment="1" applyBorder="1" applyFill="1" applyFont="1">
      <alignment horizontal="center" vertical="center"/>
    </xf>
    <xf borderId="42" fillId="24" fontId="0" numFmtId="0" xfId="0" applyAlignment="1" applyBorder="1" applyFill="1" applyFont="1">
      <alignment horizontal="center" readingOrder="0" vertical="center"/>
    </xf>
    <xf borderId="42" fillId="24" fontId="18" numFmtId="0" xfId="0" applyAlignment="1" applyBorder="1" applyFill="1" applyFont="1">
      <alignment horizontal="center" readingOrder="0" vertical="center"/>
    </xf>
    <xf borderId="21" fillId="24" fontId="18" numFmtId="0" xfId="0" applyAlignment="1" applyBorder="1" applyFill="1" applyFont="1">
      <alignment horizontal="center" vertical="center"/>
    </xf>
    <xf borderId="42" fillId="42" fontId="0" numFmtId="0" xfId="0" applyAlignment="1" applyBorder="1" applyFill="1" applyFont="1">
      <alignment horizontal="center" vertical="center"/>
    </xf>
    <xf borderId="12" fillId="42" fontId="18" numFmtId="0" xfId="0" applyAlignment="1" applyBorder="1" applyFill="1" applyFont="1">
      <alignment horizontal="center" vertical="center"/>
    </xf>
    <xf borderId="12" fillId="42" fontId="0" numFmtId="0" xfId="0" applyAlignment="1" applyBorder="1" applyFill="1" applyFont="1">
      <alignment horizontal="center" vertical="center"/>
    </xf>
    <xf borderId="12" fillId="42" fontId="18" numFmtId="0" xfId="0" applyAlignment="1" applyBorder="1" applyFill="1" applyFont="1">
      <alignment horizontal="center" readingOrder="0" vertical="center"/>
    </xf>
    <xf borderId="21" fillId="42" fontId="18" numFmtId="0" xfId="0" applyAlignment="1" applyBorder="1" applyFill="1" applyFont="1">
      <alignment horizontal="center" vertical="center"/>
    </xf>
    <xf borderId="42" fillId="24" fontId="18" numFmtId="0" xfId="0" applyAlignment="1" applyBorder="1" applyFill="1" applyFont="1">
      <alignment horizontal="center" vertical="center"/>
    </xf>
    <xf borderId="42" fillId="42" fontId="18" numFmtId="0" xfId="0" applyAlignment="1" applyBorder="1" applyFill="1" applyFont="1">
      <alignment horizontal="center" vertical="center"/>
    </xf>
    <xf borderId="90" fillId="42" fontId="18" numFmtId="0" xfId="0" applyAlignment="1" applyBorder="1" applyFill="1" applyFont="1">
      <alignment horizontal="center" vertical="center"/>
    </xf>
    <xf borderId="85" fillId="42" fontId="18" numFmtId="0" xfId="0" applyAlignment="1" applyBorder="1" applyFill="1" applyFont="1">
      <alignment horizontal="center" vertical="center"/>
    </xf>
    <xf borderId="87" fillId="24" fontId="18" numFmtId="0" xfId="0" applyAlignment="1" applyBorder="1" applyFill="1" applyFont="1">
      <alignment horizontal="center" vertical="center"/>
    </xf>
    <xf borderId="88" fillId="24" fontId="18" numFmtId="0" xfId="0" applyAlignment="1" applyBorder="1" applyFill="1" applyFont="1">
      <alignment horizontal="center" vertical="center"/>
    </xf>
    <xf borderId="89" fillId="24" fontId="18" numFmtId="0" xfId="0" applyAlignment="1" applyBorder="1" applyFill="1" applyFont="1">
      <alignment horizontal="center" vertical="center"/>
    </xf>
    <xf borderId="89" fillId="24" fontId="18" numFmtId="0" xfId="0" applyAlignment="1" applyBorder="1" applyFill="1" applyFont="1">
      <alignment horizontal="center" readingOrder="0" vertical="center"/>
    </xf>
    <xf borderId="14" fillId="24" fontId="18" numFmtId="0" xfId="0" applyAlignment="1" applyBorder="1" applyFill="1" applyFont="1">
      <alignment horizontal="center" vertical="center"/>
    </xf>
    <xf borderId="89" fillId="42" fontId="18" numFmtId="0" xfId="0" applyAlignment="1" applyBorder="1" applyFill="1" applyFont="1">
      <alignment horizontal="center" vertical="center"/>
    </xf>
    <xf borderId="88" fillId="42" fontId="18" numFmtId="0" xfId="0" applyAlignment="1" applyBorder="1" applyFill="1" applyFont="1">
      <alignment horizontal="center" vertical="center"/>
    </xf>
    <xf borderId="89" fillId="42" fontId="0" numFmtId="0" xfId="0" applyAlignment="1" applyBorder="1" applyFill="1" applyFont="1">
      <alignment horizontal="center" vertical="center"/>
    </xf>
    <xf borderId="89" fillId="42" fontId="18" numFmtId="0" xfId="0" applyAlignment="1" applyBorder="1" applyFill="1" applyFont="1">
      <alignment horizontal="center" readingOrder="0" vertical="center"/>
    </xf>
    <xf borderId="14" fillId="42" fontId="18" numFmtId="0" xfId="0" applyAlignment="1" applyBorder="1" applyFill="1" applyFont="1">
      <alignment horizontal="center" vertical="center"/>
    </xf>
    <xf borderId="84" fillId="59" fontId="18" numFmtId="0" xfId="0" applyAlignment="1" applyBorder="1" applyFill="1" applyFont="1">
      <alignment horizontal="center" vertical="center"/>
    </xf>
    <xf borderId="9" fillId="34" fontId="18" numFmtId="0" xfId="0" applyAlignment="1" applyBorder="1" applyFill="1" applyFont="1">
      <alignment horizontal="center" vertical="center"/>
    </xf>
    <xf borderId="84" fillId="60" fontId="18" numFmtId="0" xfId="0" applyAlignment="1" applyBorder="1" applyFill="1" applyFont="1">
      <alignment horizontal="center" vertical="center"/>
    </xf>
    <xf borderId="9" fillId="60" fontId="18" numFmtId="0" xfId="0" applyAlignment="1" applyBorder="1" applyFill="1" applyFont="1">
      <alignment horizontal="center" vertical="center"/>
    </xf>
    <xf borderId="9" fillId="46" fontId="18" numFmtId="0" xfId="0" applyAlignment="1" applyBorder="1" applyFill="1" applyFont="1">
      <alignment horizontal="center" vertical="center"/>
    </xf>
    <xf borderId="86" fillId="25" fontId="0" numFmtId="0" xfId="0" applyAlignment="1" applyBorder="1" applyFill="1" applyFont="1">
      <alignment horizontal="center" vertical="center"/>
    </xf>
    <xf borderId="12" fillId="25" fontId="18" numFmtId="0" xfId="0" applyAlignment="1" applyBorder="1" applyFill="1" applyFont="1">
      <alignment horizontal="center" vertical="center"/>
    </xf>
    <xf borderId="42" fillId="25" fontId="0" numFmtId="0" xfId="0" applyAlignment="1" applyBorder="1" applyFill="1" applyFont="1">
      <alignment horizontal="center" vertical="center"/>
    </xf>
    <xf borderId="12" fillId="25" fontId="0" numFmtId="0" xfId="0" applyAlignment="1" applyBorder="1" applyFill="1" applyFont="1">
      <alignment horizontal="center" vertical="center"/>
    </xf>
    <xf borderId="21" fillId="25" fontId="18" numFmtId="0" xfId="0" applyAlignment="1" applyBorder="1" applyFill="1" applyFont="1">
      <alignment horizontal="center" vertical="center"/>
    </xf>
    <xf borderId="42" fillId="66" fontId="0" numFmtId="0" xfId="0" applyAlignment="1" applyBorder="1" applyFill="1" applyFont="1">
      <alignment horizontal="center" vertical="center"/>
    </xf>
    <xf borderId="12" fillId="66" fontId="18" numFmtId="0" xfId="0" applyAlignment="1" applyBorder="1" applyFill="1" applyFont="1">
      <alignment horizontal="center" vertical="center"/>
    </xf>
    <xf borderId="42" fillId="66" fontId="18" numFmtId="0" xfId="0" applyAlignment="1" applyBorder="1" applyFill="1" applyFont="1">
      <alignment horizontal="center" vertical="center"/>
    </xf>
    <xf borderId="21" fillId="66" fontId="18" numFmtId="0" xfId="0" applyAlignment="1" applyBorder="1" applyFill="1" applyFont="1">
      <alignment horizontal="center" vertical="center"/>
    </xf>
    <xf borderId="42" fillId="25" fontId="0" numFmtId="0" xfId="0" applyAlignment="1" applyBorder="1" applyFill="1" applyFont="1">
      <alignment horizontal="center" vertical="center"/>
    </xf>
    <xf borderId="90" fillId="25" fontId="0" numFmtId="0" xfId="0" applyAlignment="1" applyBorder="1" applyFill="1" applyFont="1">
      <alignment horizontal="center" vertical="center"/>
    </xf>
    <xf borderId="85" fillId="25" fontId="18" numFmtId="0" xfId="0" applyAlignment="1" applyBorder="1" applyFill="1" applyFont="1">
      <alignment horizontal="center" vertical="center"/>
    </xf>
    <xf borderId="0" fillId="0" fontId="31" numFmtId="0" xfId="0" applyAlignment="1" applyFont="1">
      <alignment horizontal="center" readingOrder="0" vertical="center"/>
    </xf>
    <xf borderId="9" fillId="60" fontId="0" numFmtId="0" xfId="0" applyAlignment="1" applyBorder="1" applyFill="1" applyFont="1">
      <alignment horizontal="center" vertical="center"/>
    </xf>
    <xf borderId="42" fillId="66" fontId="18" numFmtId="0" xfId="0" applyAlignment="1" applyBorder="1" applyFill="1" applyFont="1">
      <alignment horizontal="center" readingOrder="0" vertical="center"/>
    </xf>
    <xf borderId="42" fillId="66" fontId="0" numFmtId="0" xfId="0" applyAlignment="1" applyBorder="1" applyFill="1" applyFont="1">
      <alignment horizontal="center" readingOrder="0" vertical="center"/>
    </xf>
    <xf borderId="0" fillId="0" fontId="32" numFmtId="0" xfId="0" applyAlignment="1" applyFont="1">
      <alignment horizontal="center" readingOrder="0" vertical="center"/>
    </xf>
    <xf borderId="87" fillId="25" fontId="18" numFmtId="0" xfId="0" applyAlignment="1" applyBorder="1" applyFill="1" applyFont="1">
      <alignment horizontal="center" vertical="center"/>
    </xf>
    <xf borderId="88" fillId="25" fontId="18" numFmtId="0" xfId="0" applyAlignment="1" applyBorder="1" applyFill="1" applyFont="1">
      <alignment horizontal="center" vertical="center"/>
    </xf>
    <xf borderId="89" fillId="25" fontId="0" numFmtId="0" xfId="0" applyAlignment="1" applyBorder="1" applyFill="1" applyFont="1">
      <alignment horizontal="center" vertical="center"/>
    </xf>
    <xf borderId="89" fillId="25" fontId="18" numFmtId="0" xfId="0" applyAlignment="1" applyBorder="1" applyFill="1" applyFont="1">
      <alignment horizontal="center" vertical="center"/>
    </xf>
    <xf borderId="14" fillId="25" fontId="18" numFmtId="0" xfId="0" applyAlignment="1" applyBorder="1" applyFill="1" applyFont="1">
      <alignment horizontal="center" vertical="center"/>
    </xf>
    <xf borderId="89" fillId="66" fontId="18" numFmtId="0" xfId="0" applyAlignment="1" applyBorder="1" applyFill="1" applyFont="1">
      <alignment horizontal="center" vertical="center"/>
    </xf>
    <xf borderId="88" fillId="66" fontId="18" numFmtId="0" xfId="0" applyAlignment="1" applyBorder="1" applyFill="1" applyFont="1">
      <alignment horizontal="center" vertical="center"/>
    </xf>
    <xf borderId="14" fillId="66" fontId="18" numFmtId="0" xfId="0" applyAlignment="1" applyBorder="1" applyFill="1" applyFont="1">
      <alignment horizontal="center" vertical="center"/>
    </xf>
    <xf borderId="84" fillId="45" fontId="18" numFmtId="0" xfId="0" applyAlignment="1" applyBorder="1" applyFill="1" applyFont="1">
      <alignment horizontal="center" vertical="center"/>
    </xf>
    <xf borderId="0" fillId="0" fontId="7" numFmtId="0" xfId="0" applyAlignment="1" applyFont="1">
      <alignment vertical="center"/>
    </xf>
    <xf borderId="9" fillId="62" fontId="33" numFmtId="0" xfId="0" applyAlignment="1" applyBorder="1" applyFill="1" applyFont="1">
      <alignment horizontal="center" readingOrder="0" vertical="center"/>
    </xf>
    <xf borderId="84" fillId="58" fontId="18" numFmtId="0" xfId="0" applyAlignment="1" applyBorder="1" applyFill="1" applyFont="1">
      <alignment horizontal="center" vertical="center"/>
    </xf>
    <xf borderId="9" fillId="58" fontId="18" numFmtId="0" xfId="0" applyAlignment="1" applyBorder="1" applyFill="1" applyFont="1">
      <alignment horizontal="center" vertical="center"/>
    </xf>
    <xf borderId="9" fillId="58" fontId="18" numFmtId="0" xfId="0" applyAlignment="1" applyBorder="1" applyFill="1" applyFont="1">
      <alignment horizontal="center" readingOrder="0" vertical="center"/>
    </xf>
    <xf borderId="9" fillId="15" fontId="33" numFmtId="0" xfId="0" applyAlignment="1" applyBorder="1" applyFill="1" applyFont="1">
      <alignment horizontal="center" vertical="center"/>
    </xf>
    <xf borderId="9" fillId="15" fontId="33" numFmtId="0" xfId="0" applyAlignment="1" applyBorder="1" applyFill="1" applyFont="1">
      <alignment horizontal="center" readingOrder="0" vertical="center"/>
    </xf>
    <xf borderId="86" fillId="26" fontId="0" numFmtId="0" xfId="0" applyAlignment="1" applyBorder="1" applyFill="1" applyFont="1">
      <alignment horizontal="center" vertical="center"/>
    </xf>
    <xf borderId="12" fillId="26" fontId="18" numFmtId="0" xfId="0" applyAlignment="1" applyBorder="1" applyFill="1" applyFont="1">
      <alignment horizontal="center" vertical="center"/>
    </xf>
    <xf borderId="42" fillId="26" fontId="0" numFmtId="0" xfId="0" applyAlignment="1" applyBorder="1" applyFill="1" applyFont="1">
      <alignment horizontal="center" vertical="center"/>
    </xf>
    <xf borderId="42" fillId="26" fontId="18" numFmtId="0" xfId="0" applyAlignment="1" applyBorder="1" applyFill="1" applyFont="1">
      <alignment horizontal="center" readingOrder="0" vertical="center"/>
    </xf>
    <xf borderId="21" fillId="26" fontId="18" numFmtId="0" xfId="0" applyAlignment="1" applyBorder="1" applyFill="1" applyFont="1">
      <alignment horizontal="center" vertical="center"/>
    </xf>
    <xf borderId="42" fillId="3" fontId="28" numFmtId="0" xfId="0" applyAlignment="1" applyBorder="1" applyFill="1" applyFont="1">
      <alignment horizontal="center" readingOrder="0" vertical="center"/>
    </xf>
    <xf borderId="12" fillId="3" fontId="28" numFmtId="0" xfId="0" applyAlignment="1" applyBorder="1" applyFill="1" applyFont="1">
      <alignment horizontal="center" readingOrder="0" vertical="center"/>
    </xf>
    <xf borderId="12" fillId="3" fontId="28" numFmtId="0" xfId="0" applyAlignment="1" applyBorder="1" applyFill="1" applyFont="1">
      <alignment horizontal="center" vertical="center"/>
    </xf>
    <xf borderId="42" fillId="3" fontId="28" numFmtId="0" xfId="0" applyAlignment="1" applyBorder="1" applyFill="1" applyFont="1">
      <alignment horizontal="center" readingOrder="0" vertical="center"/>
    </xf>
    <xf borderId="21" fillId="3" fontId="28" numFmtId="0" xfId="0" applyAlignment="1" applyBorder="1" applyFill="1" applyFont="1">
      <alignment horizontal="center" readingOrder="0" vertical="center"/>
    </xf>
    <xf borderId="42" fillId="26" fontId="18" numFmtId="0" xfId="0" applyAlignment="1" applyBorder="1" applyFill="1" applyFont="1">
      <alignment horizontal="center" vertical="center"/>
    </xf>
    <xf borderId="42" fillId="26" fontId="0" numFmtId="0" xfId="0" applyAlignment="1" applyBorder="1" applyFill="1" applyFont="1">
      <alignment horizontal="center" readingOrder="0" vertical="center"/>
    </xf>
    <xf borderId="42" fillId="3" fontId="28" numFmtId="0" xfId="0" applyAlignment="1" applyBorder="1" applyFill="1" applyFont="1">
      <alignment horizontal="center" vertical="center"/>
    </xf>
    <xf borderId="42" fillId="3" fontId="28" numFmtId="0" xfId="0" applyAlignment="1" applyBorder="1" applyFill="1" applyFont="1">
      <alignment horizontal="center" readingOrder="0" vertical="center"/>
    </xf>
    <xf borderId="42" fillId="3" fontId="28" numFmtId="0" xfId="0" applyAlignment="1" applyBorder="1" applyFill="1" applyFont="1">
      <alignment horizontal="center" vertical="center"/>
    </xf>
    <xf borderId="12" fillId="3" fontId="28" numFmtId="0" xfId="0" applyAlignment="1" applyBorder="1" applyFill="1" applyFont="1">
      <alignment horizontal="center" readingOrder="0" vertical="center"/>
    </xf>
    <xf borderId="86" fillId="26" fontId="0" numFmtId="0" xfId="0" applyAlignment="1" applyBorder="1" applyFill="1" applyFont="1">
      <alignment horizontal="center" readingOrder="0" vertical="center"/>
    </xf>
    <xf borderId="0" fillId="26" fontId="18" numFmtId="0" xfId="0" applyAlignment="1" applyFill="1" applyFont="1">
      <alignment horizontal="center" vertical="center"/>
    </xf>
    <xf borderId="2" fillId="15" fontId="33" numFmtId="0" xfId="0" applyAlignment="1" applyBorder="1" applyFill="1" applyFont="1">
      <alignment horizontal="center" readingOrder="0" vertical="center"/>
    </xf>
    <xf borderId="3" fillId="15" fontId="33" numFmtId="0" xfId="0" applyAlignment="1" applyBorder="1" applyFill="1" applyFont="1">
      <alignment horizontal="center" readingOrder="0" vertical="center"/>
    </xf>
    <xf borderId="42" fillId="3" fontId="28" numFmtId="0" xfId="0" applyAlignment="1" applyBorder="1" applyFill="1" applyFont="1">
      <alignment horizontal="center" vertical="center"/>
    </xf>
    <xf borderId="12" fillId="3" fontId="18" numFmtId="0" xfId="0" applyAlignment="1" applyBorder="1" applyFill="1" applyFont="1">
      <alignment horizontal="center" vertical="center"/>
    </xf>
    <xf borderId="21" fillId="3" fontId="28" numFmtId="0" xfId="0" applyAlignment="1" applyBorder="1" applyFill="1" applyFont="1">
      <alignment horizontal="center" vertical="center"/>
    </xf>
    <xf borderId="87" fillId="26" fontId="18" numFmtId="0" xfId="0" applyAlignment="1" applyBorder="1" applyFill="1" applyFont="1">
      <alignment horizontal="center" vertical="center"/>
    </xf>
    <xf borderId="88" fillId="26" fontId="18" numFmtId="0" xfId="0" applyAlignment="1" applyBorder="1" applyFill="1" applyFont="1">
      <alignment horizontal="center" vertical="center"/>
    </xf>
    <xf borderId="89" fillId="26" fontId="18" numFmtId="0" xfId="0" applyAlignment="1" applyBorder="1" applyFill="1" applyFont="1">
      <alignment horizontal="center" vertical="center"/>
    </xf>
    <xf borderId="14" fillId="26" fontId="18" numFmtId="0" xfId="0" applyAlignment="1" applyBorder="1" applyFill="1" applyFont="1">
      <alignment horizontal="center" vertical="center"/>
    </xf>
    <xf borderId="89" fillId="3" fontId="28" numFmtId="0" xfId="0" applyAlignment="1" applyBorder="1" applyFill="1" applyFont="1">
      <alignment horizontal="center" readingOrder="0" vertical="center"/>
    </xf>
    <xf borderId="88" fillId="3" fontId="28" numFmtId="0" xfId="0" applyAlignment="1" applyBorder="1" applyFill="1" applyFont="1">
      <alignment horizontal="center" vertical="center"/>
    </xf>
    <xf borderId="89" fillId="3" fontId="28" numFmtId="0" xfId="0" applyAlignment="1" applyBorder="1" applyFill="1" applyFont="1">
      <alignment horizontal="center" vertical="center"/>
    </xf>
    <xf borderId="88" fillId="3" fontId="18" numFmtId="0" xfId="0" applyAlignment="1" applyBorder="1" applyFill="1" applyFont="1">
      <alignment horizontal="center" vertical="center"/>
    </xf>
    <xf borderId="88" fillId="3" fontId="28" numFmtId="0" xfId="0" applyAlignment="1" applyBorder="1" applyFill="1" applyFont="1">
      <alignment horizontal="center" readingOrder="0" vertical="center"/>
    </xf>
    <xf borderId="14" fillId="3" fontId="28" numFmtId="0" xfId="0" applyAlignment="1" applyBorder="1" applyFill="1" applyFont="1">
      <alignment horizontal="center" vertical="center"/>
    </xf>
    <xf borderId="0" fillId="0" fontId="34" numFmtId="0" xfId="0" applyAlignment="1" applyFont="1">
      <alignment horizontal="center" readingOrder="0" vertical="center"/>
    </xf>
    <xf borderId="0" fillId="0" fontId="34" numFmtId="0" xfId="0" applyAlignment="1" applyFont="1">
      <alignment readingOrder="0" vertical="center"/>
    </xf>
    <xf borderId="81" fillId="6" fontId="18" numFmtId="0" xfId="0" applyAlignment="1" applyBorder="1" applyFill="1" applyFont="1">
      <alignment horizontal="center" readingOrder="0" vertical="center"/>
    </xf>
    <xf borderId="0" fillId="0" fontId="28" numFmtId="0" xfId="0" applyAlignment="1" applyFont="1">
      <alignment horizontal="center" readingOrder="0" vertical="center"/>
    </xf>
    <xf borderId="0" fillId="0" fontId="28" numFmtId="0" xfId="0" applyAlignment="1" applyFont="1">
      <alignment horizontal="center" vertical="center"/>
    </xf>
    <xf borderId="0" fillId="0" fontId="18" numFmtId="0" xfId="0" applyAlignment="1" applyFont="1">
      <alignment horizontal="center" vertical="center"/>
    </xf>
    <xf borderId="0" fillId="0" fontId="28" numFmtId="0" xfId="0" applyAlignment="1" applyFont="1">
      <alignment horizontal="center" readingOrder="0" vertical="center"/>
    </xf>
    <xf borderId="84" fillId="39" fontId="18" numFmtId="0" xfId="0" applyAlignment="1" applyBorder="1" applyFill="1" applyFont="1">
      <alignment horizontal="center" readingOrder="0" vertical="center"/>
    </xf>
    <xf borderId="9" fillId="39" fontId="18" numFmtId="0" xfId="0" applyAlignment="1" applyBorder="1" applyFill="1" applyFont="1">
      <alignment horizontal="center" readingOrder="0" vertical="center"/>
    </xf>
    <xf borderId="86" fillId="28" fontId="0" numFmtId="0" xfId="0" applyAlignment="1" applyBorder="1" applyFill="1" applyFont="1">
      <alignment horizontal="center" vertical="center"/>
    </xf>
    <xf borderId="12" fillId="28" fontId="18" numFmtId="0" xfId="0" applyAlignment="1" applyBorder="1" applyFill="1" applyFont="1">
      <alignment horizontal="center" readingOrder="0" vertical="center"/>
    </xf>
    <xf borderId="91" fillId="28" fontId="0" numFmtId="0" xfId="0" applyAlignment="1" applyBorder="1" applyFill="1" applyFont="1">
      <alignment horizontal="center" vertical="center"/>
    </xf>
    <xf borderId="7" fillId="28" fontId="0" numFmtId="0" xfId="0" applyAlignment="1" applyBorder="1" applyFill="1" applyFont="1">
      <alignment horizontal="center" vertical="center"/>
    </xf>
    <xf borderId="42" fillId="28" fontId="0" numFmtId="0" xfId="0" applyAlignment="1" applyBorder="1" applyFill="1" applyFont="1">
      <alignment horizontal="center" vertical="center"/>
    </xf>
    <xf borderId="12" fillId="28" fontId="18" numFmtId="0" xfId="0" applyAlignment="1" applyBorder="1" applyFill="1" applyFont="1">
      <alignment horizontal="center" readingOrder="0" vertical="center"/>
    </xf>
    <xf borderId="12" fillId="28" fontId="0" numFmtId="0" xfId="0" applyAlignment="1" applyBorder="1" applyFill="1" applyFont="1">
      <alignment horizontal="center" vertical="center"/>
    </xf>
    <xf borderId="42" fillId="28" fontId="18" numFmtId="0" xfId="0" applyAlignment="1" applyBorder="1" applyFill="1" applyFont="1">
      <alignment horizontal="center" readingOrder="0" vertical="center"/>
    </xf>
    <xf borderId="21" fillId="28" fontId="18" numFmtId="0" xfId="0" applyAlignment="1" applyBorder="1" applyFill="1" applyFont="1">
      <alignment horizontal="center" vertical="center"/>
    </xf>
    <xf borderId="12" fillId="28" fontId="18" numFmtId="0" xfId="0" applyAlignment="1" applyBorder="1" applyFill="1" applyFont="1">
      <alignment horizontal="center" vertical="center"/>
    </xf>
    <xf borderId="92" fillId="28" fontId="0" numFmtId="0" xfId="0" applyAlignment="1" applyBorder="1" applyFill="1" applyFont="1">
      <alignment horizontal="center" vertical="center"/>
    </xf>
    <xf borderId="42" fillId="28" fontId="18" numFmtId="0" xfId="0" applyAlignment="1" applyBorder="1" applyFill="1" applyFont="1">
      <alignment horizontal="center" readingOrder="0" vertical="center"/>
    </xf>
    <xf borderId="86" fillId="28" fontId="0" numFmtId="0" xfId="0" applyAlignment="1" applyBorder="1" applyFill="1" applyFont="1">
      <alignment horizontal="center" readingOrder="0" vertical="center"/>
    </xf>
    <xf borderId="42" fillId="28" fontId="0" numFmtId="0" xfId="0" applyAlignment="1" applyBorder="1" applyFill="1" applyFont="1">
      <alignment horizontal="center" readingOrder="0" vertical="center"/>
    </xf>
    <xf borderId="87" fillId="28" fontId="18" numFmtId="0" xfId="0" applyAlignment="1" applyBorder="1" applyFill="1" applyFont="1">
      <alignment horizontal="center" readingOrder="0" vertical="center"/>
    </xf>
    <xf borderId="88" fillId="28" fontId="18" numFmtId="0" xfId="0" applyAlignment="1" applyBorder="1" applyFill="1" applyFont="1">
      <alignment horizontal="center" vertical="center"/>
    </xf>
    <xf borderId="93" fillId="28" fontId="0" numFmtId="0" xfId="0" applyAlignment="1" applyBorder="1" applyFill="1" applyFont="1">
      <alignment horizontal="center" vertical="center"/>
    </xf>
    <xf borderId="88" fillId="28" fontId="18" numFmtId="0" xfId="0" applyAlignment="1" applyBorder="1" applyFill="1" applyFont="1">
      <alignment horizontal="center" readingOrder="0" vertical="center"/>
    </xf>
    <xf borderId="89" fillId="28" fontId="18" numFmtId="0" xfId="0" applyAlignment="1" applyBorder="1" applyFill="1" applyFont="1">
      <alignment horizontal="center" vertical="center"/>
    </xf>
    <xf borderId="89" fillId="28" fontId="0" numFmtId="0" xfId="0" applyAlignment="1" applyBorder="1" applyFill="1" applyFont="1">
      <alignment horizontal="center" vertical="center"/>
    </xf>
    <xf borderId="14" fillId="28" fontId="18" numFmtId="0" xfId="0" applyAlignment="1" applyBorder="1" applyFill="1" applyFont="1">
      <alignment horizontal="center" vertical="center"/>
    </xf>
    <xf borderId="0" fillId="4" fontId="1" numFmtId="0" xfId="0" applyAlignment="1" applyFill="1" applyFont="1">
      <alignment horizontal="center" readingOrder="0" vertical="center"/>
    </xf>
    <xf borderId="29" fillId="0" fontId="1" numFmtId="0" xfId="0" applyAlignment="1" applyBorder="1" applyFont="1">
      <alignment horizontal="center" vertical="center"/>
    </xf>
    <xf borderId="94" fillId="0" fontId="1" numFmtId="0" xfId="0" applyAlignment="1" applyBorder="1" applyFont="1">
      <alignment readingOrder="0" vertical="center"/>
    </xf>
    <xf borderId="95" fillId="0" fontId="1" numFmtId="0" xfId="0" applyBorder="1" applyFont="1"/>
    <xf borderId="96" fillId="0" fontId="1" numFmtId="0" xfId="0" applyBorder="1" applyFont="1"/>
    <xf borderId="97" fillId="0" fontId="1" numFmtId="0" xfId="0" applyAlignment="1" applyBorder="1" applyFont="1">
      <alignment horizontal="center" readingOrder="0" vertical="center"/>
    </xf>
    <xf borderId="44" fillId="0" fontId="1" numFmtId="0" xfId="0" applyAlignment="1" applyBorder="1" applyFont="1">
      <alignment readingOrder="0" vertical="center"/>
    </xf>
    <xf borderId="32" fillId="0" fontId="1" numFmtId="0" xfId="0" applyAlignment="1" applyBorder="1" applyFont="1">
      <alignment horizontal="center" vertical="center"/>
    </xf>
    <xf borderId="26" fillId="65" fontId="5" numFmtId="0" xfId="0" applyAlignment="1" applyBorder="1" applyFill="1" applyFont="1">
      <alignment horizontal="center" readingOrder="0"/>
    </xf>
    <xf borderId="0" fillId="0" fontId="5" numFmtId="0" xfId="0" applyFont="1"/>
    <xf borderId="98" fillId="0" fontId="1" numFmtId="0" xfId="0" applyBorder="1" applyFont="1"/>
    <xf borderId="1" fillId="0" fontId="35" numFmtId="0" xfId="0" applyAlignment="1" applyBorder="1" applyFont="1">
      <alignment horizontal="center" readingOrder="0" vertical="center"/>
    </xf>
    <xf borderId="1" fillId="0" fontId="35" numFmtId="0" xfId="0" applyAlignment="1" applyBorder="1" applyFont="1">
      <alignment readingOrder="0" vertical="center"/>
    </xf>
    <xf borderId="43" fillId="0" fontId="1" numFmtId="0" xfId="0" applyAlignment="1" applyBorder="1" applyFont="1">
      <alignment horizontal="center" readingOrder="0" vertical="center"/>
    </xf>
    <xf borderId="1" fillId="0" fontId="5" numFmtId="0" xfId="0" applyAlignment="1" applyBorder="1" applyFont="1">
      <alignment horizontal="center" readingOrder="0" vertical="center"/>
    </xf>
    <xf borderId="99" fillId="0" fontId="1" numFmtId="0" xfId="0" applyAlignment="1" applyBorder="1" applyFont="1">
      <alignment horizontal="center" readingOrder="0" vertical="center"/>
    </xf>
    <xf borderId="100" fillId="0" fontId="1" numFmtId="0" xfId="0" applyAlignment="1" applyBorder="1" applyFont="1">
      <alignment readingOrder="0" vertical="center"/>
    </xf>
    <xf borderId="101" fillId="0" fontId="1" numFmtId="0" xfId="0" applyBorder="1" applyFont="1"/>
    <xf borderId="26" fillId="65" fontId="35" numFmtId="0" xfId="0" applyAlignment="1" applyBorder="1" applyFill="1" applyFont="1">
      <alignment horizontal="center" readingOrder="0" vertical="center"/>
    </xf>
    <xf borderId="102" fillId="0" fontId="1" numFmtId="0" xfId="0" applyBorder="1" applyFont="1"/>
    <xf borderId="1" fillId="0" fontId="5" numFmtId="0" xfId="0" applyAlignment="1" applyBorder="1" applyFont="1">
      <alignment readingOrder="0" vertical="center"/>
    </xf>
    <xf borderId="1" fillId="0" fontId="1" numFmtId="0" xfId="0" applyAlignment="1" applyBorder="1" applyFont="1">
      <alignment vertical="center"/>
    </xf>
    <xf borderId="26" fillId="0" fontId="1" numFmtId="0" xfId="0" applyAlignment="1" applyBorder="1" applyFont="1">
      <alignment horizontal="left" readingOrder="0" shrinkToFit="0" vertical="center" wrapText="1"/>
    </xf>
    <xf borderId="26" fillId="0" fontId="1" numFmtId="0" xfId="0" applyAlignment="1" applyBorder="1" applyFont="1">
      <alignment readingOrder="0" shrinkToFit="0" vertical="center" wrapText="1"/>
    </xf>
    <xf borderId="29" fillId="0" fontId="36" numFmtId="0" xfId="0" applyAlignment="1" applyBorder="1" applyFont="1">
      <alignment horizontal="center" readingOrder="0" vertical="center"/>
    </xf>
    <xf borderId="31" fillId="0" fontId="1" numFmtId="0" xfId="0" applyAlignment="1" applyBorder="1" applyFont="1">
      <alignment readingOrder="0" vertical="center"/>
    </xf>
    <xf borderId="1" fillId="0" fontId="36" numFmtId="0" xfId="0" applyAlignment="1" applyBorder="1" applyFont="1">
      <alignment horizontal="center" readingOrder="0" vertical="center"/>
    </xf>
    <xf borderId="35" fillId="65" fontId="37" numFmtId="0" xfId="0" applyAlignment="1" applyBorder="1" applyFill="1" applyFont="1">
      <alignment horizontal="center" readingOrder="0" shrinkToFit="0" wrapText="0"/>
    </xf>
    <xf borderId="33" fillId="0" fontId="36" numFmtId="0" xfId="0" applyAlignment="1" applyBorder="1" applyFont="1">
      <alignment horizontal="center" readingOrder="0" vertical="center"/>
    </xf>
    <xf borderId="35" fillId="0" fontId="1" numFmtId="0" xfId="0" applyAlignment="1" applyBorder="1" applyFont="1">
      <alignment readingOrder="0" vertical="center"/>
    </xf>
    <xf borderId="43" fillId="0" fontId="36" numFmtId="0" xfId="0" applyAlignment="1" applyBorder="1" applyFont="1">
      <alignment horizontal="center" readingOrder="0" vertical="center"/>
    </xf>
    <xf borderId="27" fillId="32" fontId="15" numFmtId="0" xfId="0" applyAlignment="1" applyBorder="1" applyFill="1" applyFont="1">
      <alignment horizontal="center" readingOrder="0" shrinkToFit="0" wrapText="0"/>
    </xf>
    <xf borderId="1" fillId="0" fontId="10" numFmtId="0" xfId="0" applyAlignment="1" applyBorder="1" applyFont="1">
      <alignment horizontal="center" readingOrder="0" vertical="center"/>
    </xf>
    <xf borderId="103" fillId="0" fontId="1" numFmtId="0" xfId="0" applyAlignment="1" applyBorder="1" applyFont="1">
      <alignment readingOrder="0" vertical="center"/>
    </xf>
    <xf borderId="27" fillId="32" fontId="37" numFmtId="0" xfId="0" applyAlignment="1" applyBorder="1" applyFill="1" applyFont="1">
      <alignment horizontal="center" readingOrder="0" shrinkToFit="0" wrapText="0"/>
    </xf>
    <xf borderId="28" fillId="32" fontId="15" numFmtId="0" xfId="0" applyAlignment="1" applyBorder="1" applyFill="1" applyFont="1">
      <alignment horizontal="center" readingOrder="0" shrinkToFit="0" wrapText="0"/>
    </xf>
    <xf borderId="36" fillId="0" fontId="1" numFmtId="0" xfId="0" applyAlignment="1" applyBorder="1" applyFont="1">
      <alignment readingOrder="0" vertical="center"/>
    </xf>
    <xf borderId="27" fillId="39" fontId="15" numFmtId="0" xfId="0" applyAlignment="1" applyBorder="1" applyFill="1" applyFont="1">
      <alignment horizontal="center" readingOrder="0" shrinkToFit="0" wrapText="0"/>
    </xf>
    <xf borderId="28" fillId="39" fontId="15" numFmtId="0" xfId="0" applyAlignment="1" applyBorder="1" applyFill="1" applyFont="1">
      <alignment horizontal="center" readingOrder="0" shrinkToFit="0" wrapText="0"/>
    </xf>
    <xf borderId="42" fillId="0" fontId="1" numFmtId="0" xfId="0" applyAlignment="1" applyBorder="1" applyFont="1">
      <alignment readingOrder="0" vertical="center"/>
    </xf>
    <xf borderId="31" fillId="2" fontId="37" numFmtId="0" xfId="0" applyAlignment="1" applyBorder="1" applyFill="1" applyFont="1">
      <alignment horizontal="center" readingOrder="0" shrinkToFit="0" wrapText="0"/>
    </xf>
    <xf borderId="31" fillId="2" fontId="15" numFmtId="0" xfId="0" applyAlignment="1" applyBorder="1" applyFill="1" applyFont="1">
      <alignment horizontal="center" readingOrder="0" shrinkToFit="0" wrapText="0"/>
    </xf>
    <xf borderId="36" fillId="0" fontId="1" numFmtId="0" xfId="0" applyAlignment="1" applyBorder="1" applyFont="1">
      <alignment readingOrder="0" shrinkToFit="0" vertical="center" wrapText="1"/>
    </xf>
    <xf borderId="26" fillId="10" fontId="37" numFmtId="0" xfId="0" applyAlignment="1" applyBorder="1" applyFill="1" applyFont="1">
      <alignment horizontal="center" readingOrder="0" shrinkToFit="0" wrapText="0"/>
    </xf>
    <xf borderId="29" fillId="0" fontId="10" numFmtId="0" xfId="0" applyAlignment="1" applyBorder="1" applyFont="1">
      <alignment horizontal="center" readingOrder="0" vertical="center"/>
    </xf>
    <xf borderId="27" fillId="12" fontId="37" numFmtId="0" xfId="0" applyAlignment="1" applyBorder="1" applyFill="1" applyFont="1">
      <alignment horizontal="center" readingOrder="0" shrinkToFit="0" wrapText="0"/>
    </xf>
    <xf borderId="27" fillId="67" fontId="37" numFmtId="0" xfId="0" applyAlignment="1" applyBorder="1" applyFill="1" applyFont="1">
      <alignment horizontal="center" readingOrder="0" shrinkToFit="0" wrapText="0"/>
    </xf>
    <xf borderId="0" fillId="0" fontId="36" numFmtId="0" xfId="0" applyAlignment="1" applyFont="1">
      <alignment horizontal="center" vertical="center"/>
    </xf>
    <xf borderId="26" fillId="7" fontId="15" numFmtId="0" xfId="0" applyAlignment="1" applyBorder="1" applyFill="1" applyFont="1">
      <alignment horizontal="center" readingOrder="0" shrinkToFit="0" wrapText="0"/>
    </xf>
    <xf borderId="35" fillId="7" fontId="15" numFmtId="0" xfId="0" applyAlignment="1" applyBorder="1" applyFill="1" applyFont="1">
      <alignment horizontal="center" readingOrder="0" shrinkToFit="0" wrapText="0"/>
    </xf>
    <xf borderId="36" fillId="7" fontId="15" numFmtId="0" xfId="0" applyAlignment="1" applyBorder="1" applyFill="1" applyFont="1">
      <alignment horizontal="center" readingOrder="0" shrinkToFit="0" wrapText="0"/>
    </xf>
    <xf borderId="0" fillId="0" fontId="23" numFmtId="0" xfId="0" applyAlignment="1" applyFont="1">
      <alignment horizontal="center" readingOrder="0" shrinkToFit="0" wrapText="0"/>
    </xf>
    <xf borderId="42" fillId="24" fontId="23" numFmtId="0" xfId="0" applyAlignment="1" applyBorder="1" applyFill="1" applyFont="1">
      <alignment horizontal="center" shrinkToFit="0" wrapText="0"/>
    </xf>
    <xf borderId="104" fillId="51" fontId="23" numFmtId="0" xfId="0" applyAlignment="1" applyBorder="1" applyFill="1" applyFont="1">
      <alignment horizontal="center" readingOrder="0" shrinkToFit="0" wrapText="0"/>
    </xf>
    <xf borderId="104" fillId="24" fontId="23" numFmtId="0" xfId="0" applyAlignment="1" applyBorder="1" applyFill="1" applyFont="1">
      <alignment horizontal="center" shrinkToFit="0" wrapText="0"/>
    </xf>
    <xf borderId="42" fillId="51" fontId="23" numFmtId="0" xfId="0" applyAlignment="1" applyBorder="1" applyFill="1" applyFont="1">
      <alignment horizontal="center" readingOrder="0" shrinkToFit="0" wrapText="0"/>
    </xf>
    <xf borderId="0" fillId="0" fontId="1" numFmtId="0" xfId="0" applyFont="1"/>
    <xf borderId="43" fillId="24" fontId="23" numFmtId="0" xfId="0" applyAlignment="1" applyBorder="1" applyFill="1" applyFont="1">
      <alignment horizontal="center" shrinkToFit="0" wrapText="0"/>
    </xf>
    <xf borderId="1" fillId="0" fontId="23" numFmtId="0" xfId="0" applyAlignment="1" applyBorder="1" applyFont="1">
      <alignment horizontal="center" readingOrder="0" shrinkToFit="0" wrapText="0"/>
    </xf>
    <xf borderId="26" fillId="24" fontId="1" numFmtId="0" xfId="0" applyBorder="1" applyFill="1" applyFont="1"/>
    <xf borderId="1" fillId="0" fontId="38" numFmtId="0" xfId="0" applyAlignment="1" applyBorder="1" applyFont="1">
      <alignment horizontal="center" readingOrder="0" shrinkToFit="0" wrapText="0"/>
    </xf>
    <xf borderId="30" fillId="68" fontId="39" numFmtId="0" xfId="0" applyAlignment="1" applyBorder="1" applyFill="1" applyFont="1">
      <alignment horizontal="left" readingOrder="0" vertical="top"/>
    </xf>
    <xf borderId="44" fillId="0" fontId="23" numFmtId="0" xfId="0" applyAlignment="1" applyBorder="1" applyFont="1">
      <alignment horizontal="center" readingOrder="0" shrinkToFit="0" wrapText="0"/>
    </xf>
    <xf borderId="104" fillId="24" fontId="23" numFmtId="0" xfId="0" applyAlignment="1" applyBorder="1" applyFill="1" applyFont="1">
      <alignment horizontal="center" readingOrder="0" shrinkToFit="0" wrapText="0"/>
    </xf>
    <xf borderId="105" fillId="24" fontId="23" numFmtId="0" xfId="0" applyAlignment="1" applyBorder="1" applyFill="1" applyFont="1">
      <alignment horizontal="center" shrinkToFit="0" wrapText="0"/>
    </xf>
    <xf borderId="106" fillId="51" fontId="23" numFmtId="0" xfId="0" applyAlignment="1" applyBorder="1" applyFill="1" applyFont="1">
      <alignment horizontal="center" readingOrder="0" shrinkToFit="0" wrapText="0"/>
    </xf>
    <xf borderId="0" fillId="2" fontId="37" numFmtId="0" xfId="0" applyAlignment="1" applyFill="1" applyFont="1">
      <alignment horizontal="center" readingOrder="0" shrinkToFit="0" wrapText="0"/>
    </xf>
    <xf borderId="42" fillId="2" fontId="37" numFmtId="0" xfId="0" applyAlignment="1" applyBorder="1" applyFill="1" applyFont="1">
      <alignment horizontal="center" readingOrder="0" shrinkToFit="0" wrapText="0"/>
    </xf>
    <xf borderId="42" fillId="24" fontId="23" numFmtId="0" xfId="0" applyAlignment="1" applyBorder="1" applyFill="1" applyFont="1">
      <alignment horizontal="center" readingOrder="0" shrinkToFit="0" wrapText="0"/>
    </xf>
    <xf borderId="106" fillId="24" fontId="23" numFmtId="0" xfId="0" applyAlignment="1" applyBorder="1" applyFill="1" applyFont="1">
      <alignment horizontal="center" shrinkToFit="0" wrapText="0"/>
    </xf>
    <xf borderId="107" fillId="51" fontId="23" numFmtId="0" xfId="0" applyAlignment="1" applyBorder="1" applyFill="1" applyFont="1">
      <alignment horizontal="center" readingOrder="0" shrinkToFit="0" wrapText="0"/>
    </xf>
    <xf borderId="43" fillId="16" fontId="23" numFmtId="0" xfId="0" applyAlignment="1" applyBorder="1" applyFill="1" applyFont="1">
      <alignment horizontal="center" shrinkToFit="0" wrapText="0"/>
    </xf>
    <xf borderId="106" fillId="24" fontId="23" numFmtId="0" xfId="0" applyAlignment="1" applyBorder="1" applyFill="1" applyFont="1">
      <alignment horizontal="center" readingOrder="0" shrinkToFit="0" wrapText="0"/>
    </xf>
    <xf borderId="105" fillId="51" fontId="23" numFmtId="0" xfId="0" applyAlignment="1" applyBorder="1" applyFill="1" applyFont="1">
      <alignment horizontal="center" readingOrder="0" shrinkToFit="0" wrapText="0"/>
    </xf>
    <xf borderId="35" fillId="0" fontId="23" numFmtId="0" xfId="0" applyAlignment="1" applyBorder="1" applyFont="1">
      <alignment horizontal="center" readingOrder="0" shrinkToFit="0" wrapText="0"/>
    </xf>
    <xf borderId="36" fillId="24" fontId="23" numFmtId="0" xfId="0" applyAlignment="1" applyBorder="1" applyFill="1" applyFont="1">
      <alignment horizontal="center" shrinkToFit="0" wrapText="0"/>
    </xf>
    <xf borderId="108" fillId="51" fontId="23" numFmtId="0" xfId="0" applyAlignment="1" applyBorder="1" applyFill="1" applyFont="1">
      <alignment horizontal="center" readingOrder="0" shrinkToFit="0" wrapText="0"/>
    </xf>
    <xf borderId="42" fillId="2" fontId="15" numFmtId="0" xfId="0" applyAlignment="1" applyBorder="1" applyFill="1" applyFont="1">
      <alignment horizontal="center" readingOrder="0" shrinkToFit="0" wrapText="0"/>
    </xf>
    <xf borderId="1" fillId="0" fontId="40" numFmtId="0" xfId="0" applyAlignment="1" applyBorder="1" applyFont="1">
      <alignment horizontal="center" readingOrder="0" shrinkToFit="0" wrapText="0"/>
    </xf>
    <xf borderId="108" fillId="24" fontId="23" numFmtId="0" xfId="0" applyAlignment="1" applyBorder="1" applyFill="1" applyFont="1">
      <alignment horizontal="center" shrinkToFit="0" wrapText="0"/>
    </xf>
    <xf borderId="36" fillId="51" fontId="23" numFmtId="0" xfId="0" applyAlignment="1" applyBorder="1" applyFill="1" applyFont="1">
      <alignment horizontal="center" readingOrder="0" shrinkToFit="0" wrapText="0"/>
    </xf>
    <xf borderId="0" fillId="2" fontId="1" numFmtId="0" xfId="0" applyFill="1" applyFont="1"/>
    <xf borderId="27" fillId="54" fontId="15" numFmtId="0" xfId="0" applyAlignment="1" applyBorder="1" applyFill="1" applyFont="1">
      <alignment horizontal="center" readingOrder="0" shrinkToFit="0" wrapText="0"/>
    </xf>
    <xf borderId="35" fillId="69" fontId="15" numFmtId="0" xfId="0" applyAlignment="1" applyBorder="1" applyFill="1" applyFont="1">
      <alignment horizontal="center" readingOrder="0" shrinkToFit="0" wrapText="0"/>
    </xf>
    <xf borderId="42" fillId="16" fontId="23" numFmtId="0" xfId="0" applyAlignment="1" applyBorder="1" applyFill="1" applyFont="1">
      <alignment horizontal="center" shrinkToFit="0" wrapText="0"/>
    </xf>
    <xf borderId="35" fillId="53" fontId="15" numFmtId="0" xfId="0" applyAlignment="1" applyBorder="1" applyFill="1" applyFont="1">
      <alignment horizontal="center" readingOrder="0" shrinkToFit="0" wrapText="0"/>
    </xf>
    <xf borderId="35" fillId="53" fontId="37" numFmtId="0" xfId="0" applyAlignment="1" applyBorder="1" applyFill="1" applyFont="1">
      <alignment horizontal="center" readingOrder="0" shrinkToFit="0" wrapText="0"/>
    </xf>
    <xf borderId="36" fillId="53" fontId="15" numFmtId="0" xfId="0" applyAlignment="1" applyBorder="1" applyFill="1" applyFont="1">
      <alignment horizontal="center" readingOrder="0" shrinkToFit="0" wrapText="0"/>
    </xf>
    <xf borderId="0" fillId="0" fontId="40" numFmtId="0" xfId="0" applyAlignment="1" applyFont="1">
      <alignment horizontal="center" readingOrder="0" shrinkToFit="0" wrapText="0"/>
    </xf>
    <xf borderId="35" fillId="51" fontId="4" numFmtId="0" xfId="0" applyAlignment="1" applyBorder="1" applyFill="1" applyFont="1">
      <alignment horizontal="center" readingOrder="0" shrinkToFit="0" wrapText="0"/>
    </xf>
    <xf borderId="42" fillId="0" fontId="4" numFmtId="0" xfId="0" applyAlignment="1" applyBorder="1" applyFont="1">
      <alignment horizontal="center" readingOrder="0" shrinkToFit="0" wrapText="0"/>
    </xf>
    <xf borderId="1" fillId="24" fontId="23" numFmtId="0" xfId="0" applyAlignment="1" applyBorder="1" applyFill="1" applyFont="1">
      <alignment horizontal="center" shrinkToFit="0" wrapText="0"/>
    </xf>
    <xf borderId="27" fillId="51" fontId="23" numFmtId="0" xfId="0" applyAlignment="1" applyBorder="1" applyFill="1" applyFont="1">
      <alignment horizontal="center" readingOrder="0" shrinkToFit="0" wrapText="0"/>
    </xf>
    <xf borderId="34" fillId="0" fontId="23" numFmtId="0" xfId="0" applyAlignment="1" applyBorder="1" applyFont="1">
      <alignment horizontal="center" readingOrder="0" shrinkToFit="0" wrapText="0"/>
    </xf>
    <xf borderId="108" fillId="24" fontId="23" numFmtId="0" xfId="0" applyAlignment="1" applyBorder="1" applyFill="1" applyFont="1">
      <alignment horizontal="center" readingOrder="0" shrinkToFit="0" wrapText="0"/>
    </xf>
    <xf borderId="35" fillId="0" fontId="40" numFmtId="0" xfId="0" applyAlignment="1" applyBorder="1" applyFont="1">
      <alignment horizontal="center" readingOrder="0" shrinkToFit="0" wrapText="0"/>
    </xf>
    <xf borderId="35" fillId="24" fontId="1" numFmtId="0" xfId="0" applyBorder="1" applyFill="1" applyFont="1"/>
    <xf borderId="36" fillId="16" fontId="23" numFmtId="0" xfId="0" applyAlignment="1" applyBorder="1" applyFill="1" applyFont="1">
      <alignment horizontal="center" shrinkToFit="0" wrapText="0"/>
    </xf>
    <xf borderId="26" fillId="70" fontId="15" numFmtId="0" xfId="0" applyAlignment="1" applyBorder="1" applyFill="1" applyFont="1">
      <alignment horizontal="center" readingOrder="0" shrinkToFit="0" wrapText="0"/>
    </xf>
    <xf borderId="27" fillId="71" fontId="15" numFmtId="0" xfId="0" applyAlignment="1" applyBorder="1" applyFill="1" applyFont="1">
      <alignment horizontal="center" readingOrder="0" shrinkToFit="0" wrapText="0"/>
    </xf>
    <xf borderId="26" fillId="72" fontId="37" numFmtId="0" xfId="0" applyAlignment="1" applyBorder="1" applyFill="1" applyFont="1">
      <alignment horizontal="center" readingOrder="0" shrinkToFit="0" wrapText="0"/>
    </xf>
    <xf borderId="27" fillId="73" fontId="15" numFmtId="0" xfId="0" applyAlignment="1" applyBorder="1" applyFill="1" applyFont="1">
      <alignment horizontal="center" readingOrder="0" shrinkToFit="0" wrapText="0"/>
    </xf>
    <xf borderId="35" fillId="74" fontId="15" numFmtId="0" xfId="0" applyAlignment="1" applyBorder="1" applyFill="1" applyFont="1">
      <alignment horizontal="center" readingOrder="0" shrinkToFit="0" wrapText="0"/>
    </xf>
    <xf borderId="35" fillId="75" fontId="15" numFmtId="0" xfId="0" applyAlignment="1" applyBorder="1" applyFill="1" applyFont="1">
      <alignment horizontal="center" readingOrder="0" shrinkToFit="0" wrapText="0"/>
    </xf>
    <xf borderId="36" fillId="0" fontId="23" numFmtId="0" xfId="0" applyAlignment="1" applyBorder="1" applyFont="1">
      <alignment horizontal="center" readingOrder="0" shrinkToFit="0" wrapText="0"/>
    </xf>
    <xf borderId="27" fillId="0" fontId="23" numFmtId="0" xfId="0" applyAlignment="1" applyBorder="1" applyFont="1">
      <alignment horizontal="center" readingOrder="0" shrinkToFit="0" wrapText="0"/>
    </xf>
    <xf borderId="33" fillId="0" fontId="23" numFmtId="0" xfId="0" applyAlignment="1" applyBorder="1" applyFont="1">
      <alignment horizontal="center" readingOrder="0" shrinkToFit="0" wrapText="0"/>
    </xf>
    <xf borderId="109" fillId="24" fontId="38" numFmtId="0" xfId="0" applyAlignment="1" applyBorder="1" applyFill="1" applyFont="1">
      <alignment horizontal="center" readingOrder="0" shrinkToFit="0" wrapText="0"/>
    </xf>
    <xf borderId="110" fillId="0" fontId="1" numFmtId="0" xfId="0" applyBorder="1" applyFont="1"/>
    <xf borderId="111" fillId="24" fontId="23" numFmtId="0" xfId="0" applyAlignment="1" applyBorder="1" applyFill="1" applyFont="1">
      <alignment horizontal="center" readingOrder="0" shrinkToFit="0" wrapText="0"/>
    </xf>
    <xf borderId="112" fillId="24" fontId="23" numFmtId="0" xfId="0" applyAlignment="1" applyBorder="1" applyFill="1" applyFont="1">
      <alignment horizontal="center" readingOrder="0" shrinkToFit="0" wrapText="0"/>
    </xf>
    <xf borderId="104" fillId="24" fontId="4" numFmtId="0" xfId="0" applyAlignment="1" applyBorder="1" applyFill="1" applyFont="1">
      <alignment horizontal="center" readingOrder="0" shrinkToFit="0" wrapText="0"/>
    </xf>
    <xf borderId="113" fillId="24" fontId="38" numFmtId="0" xfId="0" applyAlignment="1" applyBorder="1" applyFill="1" applyFont="1">
      <alignment horizontal="center" readingOrder="0" shrinkToFit="0" wrapText="0"/>
    </xf>
    <xf borderId="105" fillId="0" fontId="1" numFmtId="0" xfId="0" applyBorder="1" applyFont="1"/>
    <xf borderId="104" fillId="24" fontId="4" numFmtId="0" xfId="0" applyAlignment="1" applyBorder="1" applyFill="1" applyFont="1">
      <alignment horizontal="center" shrinkToFit="0" wrapText="0"/>
    </xf>
    <xf borderId="111" fillId="24" fontId="23" numFmtId="0" xfId="0" applyAlignment="1" applyBorder="1" applyFill="1" applyFont="1">
      <alignment horizontal="center" shrinkToFit="0" wrapText="0"/>
    </xf>
    <xf borderId="112" fillId="24" fontId="23" numFmtId="0" xfId="0" applyAlignment="1" applyBorder="1" applyFill="1" applyFont="1">
      <alignment horizontal="center" shrinkToFit="0" wrapText="0"/>
    </xf>
    <xf borderId="111" fillId="24" fontId="4" numFmtId="0" xfId="0" applyAlignment="1" applyBorder="1" applyFill="1" applyFont="1">
      <alignment horizontal="center" shrinkToFit="0" wrapText="0"/>
    </xf>
    <xf borderId="114" fillId="24" fontId="38" numFmtId="0" xfId="0" applyAlignment="1" applyBorder="1" applyFill="1" applyFont="1">
      <alignment horizontal="center" readingOrder="0" shrinkToFit="0" wrapText="0"/>
    </xf>
    <xf borderId="108" fillId="0" fontId="1" numFmtId="0" xfId="0" applyBorder="1" applyFont="1"/>
    <xf borderId="35" fillId="24" fontId="23" numFmtId="0" xfId="0" applyAlignment="1" applyBorder="1" applyFill="1" applyFont="1">
      <alignment horizontal="center" shrinkToFit="0" wrapText="0"/>
    </xf>
    <xf borderId="33" fillId="24" fontId="23" numFmtId="0" xfId="0" applyAlignment="1" applyBorder="1" applyFill="1" applyFont="1">
      <alignment horizontal="center" shrinkToFit="0" wrapText="0"/>
    </xf>
    <xf borderId="36" fillId="24" fontId="4" numFmtId="0" xfId="0" applyAlignment="1" applyBorder="1" applyFill="1" applyFont="1">
      <alignment horizontal="center" shrinkToFit="0" wrapText="0"/>
    </xf>
    <xf borderId="35" fillId="24" fontId="4" numFmtId="0" xfId="0" applyAlignment="1" applyBorder="1" applyFill="1" applyFont="1">
      <alignment horizontal="center"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'狩獵任務'!$H$9</c:f>
            </c:strRef>
          </c:tx>
          <c:spPr>
            <a:ln cmpd="sng">
              <a:solidFill>
                <a:srgbClr val="4285F4"/>
              </a:solidFill>
            </a:ln>
          </c:spPr>
          <c:marker>
            <c:symbol val="none"/>
          </c:marker>
          <c:cat>
            <c:strRef>
              <c:f>'狩獵任務'!$F$10:$F$40</c:f>
            </c:strRef>
          </c:cat>
          <c:val>
            <c:numRef>
              <c:f>'狩獵任務'!$H$10:$H$40</c:f>
              <c:numCache/>
            </c:numRef>
          </c:val>
          <c:smooth val="0"/>
        </c:ser>
        <c:ser>
          <c:idx val="1"/>
          <c:order val="1"/>
          <c:tx>
            <c:strRef>
              <c:f>'狩獵任務'!$J$9</c:f>
            </c:strRef>
          </c:tx>
          <c:spPr>
            <a:ln cmpd="sng">
              <a:solidFill>
                <a:srgbClr val="DB4437"/>
              </a:solidFill>
            </a:ln>
          </c:spPr>
          <c:marker>
            <c:symbol val="none"/>
          </c:marker>
          <c:cat>
            <c:strRef>
              <c:f>'狩獵任務'!$F$10:$F$40</c:f>
            </c:strRef>
          </c:cat>
          <c:val>
            <c:numRef>
              <c:f>'狩獵任務'!$J$10:$J$40</c:f>
              <c:numCache/>
            </c:numRef>
          </c:val>
          <c:smooth val="0"/>
        </c:ser>
        <c:ser>
          <c:idx val="2"/>
          <c:order val="2"/>
          <c:tx>
            <c:strRef>
              <c:f>'狩獵任務'!$L$9</c:f>
            </c:strRef>
          </c:tx>
          <c:spPr>
            <a:ln cmpd="sng">
              <a:solidFill>
                <a:srgbClr val="F4B400"/>
              </a:solidFill>
            </a:ln>
          </c:spPr>
          <c:marker>
            <c:symbol val="none"/>
          </c:marker>
          <c:cat>
            <c:strRef>
              <c:f>'狩獵任務'!$F$10:$F$40</c:f>
            </c:strRef>
          </c:cat>
          <c:val>
            <c:numRef>
              <c:f>'狩獵任務'!$L$10:$L$40</c:f>
              <c:numCache/>
            </c:numRef>
          </c:val>
          <c:smooth val="0"/>
        </c:ser>
        <c:ser>
          <c:idx val="3"/>
          <c:order val="3"/>
          <c:tx>
            <c:strRef>
              <c:f>'狩獵任務'!$N$9</c:f>
            </c:strRef>
          </c:tx>
          <c:spPr>
            <a:ln cmpd="sng">
              <a:solidFill>
                <a:srgbClr val="0F9D58"/>
              </a:solidFill>
            </a:ln>
          </c:spPr>
          <c:marker>
            <c:symbol val="none"/>
          </c:marker>
          <c:cat>
            <c:strRef>
              <c:f>'狩獵任務'!$F$10:$F$40</c:f>
            </c:strRef>
          </c:cat>
          <c:val>
            <c:numRef>
              <c:f>'狩獵任務'!$N$10:$N$40</c:f>
              <c:numCache/>
            </c:numRef>
          </c:val>
          <c:smooth val="0"/>
        </c:ser>
        <c:axId val="597527507"/>
        <c:axId val="58338377"/>
      </c:lineChart>
      <c:catAx>
        <c:axId val="59752750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58338377"/>
      </c:catAx>
      <c:valAx>
        <c:axId val="583383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597527507"/>
      </c:valAx>
    </c:plotArea>
    <c:legend>
      <c:legendPos val="r"/>
      <c:overlay val="0"/>
      <c:txPr>
        <a:bodyPr/>
        <a:lstStyle/>
        <a:p>
          <a:pPr lvl="0">
            <a:defRPr b="0">
              <a:solidFill>
                <a:srgbClr val="000000"/>
              </a:solidFill>
              <a:latin typeface="Roboto"/>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0</xdr:row>
      <xdr:rowOff>0</xdr:rowOff>
    </xdr:from>
    <xdr:ext cx="6896100" cy="4705350"/>
    <xdr:pic>
      <xdr:nvPicPr>
        <xdr:cNvPr id="0" name="image2.png" title="圖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5</xdr:row>
      <xdr:rowOff>409575</xdr:rowOff>
    </xdr:from>
    <xdr:ext cx="7810500" cy="4819650"/>
    <xdr:graphicFrame>
      <xdr:nvGraphicFramePr>
        <xdr:cNvPr id="1" name="Chart 1" title="圖表"/>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81550" cy="12268200"/>
    <xdr:pic>
      <xdr:nvPicPr>
        <xdr:cNvPr id="0" name="image1.jpg" title="圖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1C75"/>
    <outlinePr summaryBelow="0" summaryRight="0"/>
  </sheetPr>
  <sheetViews>
    <sheetView workbookViewId="0"/>
  </sheetViews>
  <sheetFormatPr customHeight="1" defaultColWidth="12.63" defaultRowHeight="15.75"/>
  <cols>
    <col customWidth="1" min="1" max="1" width="19.75"/>
    <col customWidth="1" min="2" max="2" width="137.38"/>
  </cols>
  <sheetData>
    <row r="1">
      <c r="A1" s="5" t="s">
        <v>1</v>
      </c>
      <c r="B1" s="10" t="s">
        <v>27</v>
      </c>
    </row>
    <row r="2">
      <c r="A2" s="5" t="s">
        <v>37</v>
      </c>
      <c r="B2" s="11" t="s">
        <v>43</v>
      </c>
    </row>
    <row r="3">
      <c r="A3" s="5" t="s">
        <v>49</v>
      </c>
      <c r="B3" s="10" t="s">
        <v>56</v>
      </c>
    </row>
    <row r="4">
      <c r="A4" s="5" t="s">
        <v>60</v>
      </c>
      <c r="B4" s="10" t="s">
        <v>89</v>
      </c>
    </row>
    <row r="5">
      <c r="A5" s="5" t="s">
        <v>97</v>
      </c>
      <c r="B5" s="10" t="s">
        <v>103</v>
      </c>
    </row>
    <row r="6">
      <c r="A6" s="5" t="s">
        <v>105</v>
      </c>
      <c r="B6" s="10" t="s">
        <v>108</v>
      </c>
    </row>
    <row r="7">
      <c r="A7" s="16"/>
    </row>
    <row r="8">
      <c r="A8" s="5" t="s">
        <v>117</v>
      </c>
      <c r="B8" s="10" t="s">
        <v>121</v>
      </c>
    </row>
    <row r="9">
      <c r="A9" s="5" t="s">
        <v>123</v>
      </c>
      <c r="B9" s="10" t="s">
        <v>126</v>
      </c>
    </row>
    <row r="10">
      <c r="A10" s="5" t="s">
        <v>128</v>
      </c>
      <c r="B10" s="10" t="s">
        <v>130</v>
      </c>
    </row>
    <row r="11">
      <c r="A11" s="5" t="s">
        <v>131</v>
      </c>
      <c r="B11" s="11" t="s">
        <v>133</v>
      </c>
    </row>
    <row r="12">
      <c r="B12" s="15"/>
    </row>
    <row r="13">
      <c r="A13" s="19" t="s">
        <v>136</v>
      </c>
      <c r="B13" s="19" t="s">
        <v>139</v>
      </c>
    </row>
    <row r="14">
      <c r="A14" s="19">
        <v>1.0</v>
      </c>
      <c r="B14" s="19">
        <v>2.0</v>
      </c>
    </row>
    <row r="15">
      <c r="A15" s="19">
        <v>2.0</v>
      </c>
      <c r="B15" s="19">
        <v>4.0</v>
      </c>
    </row>
    <row r="16">
      <c r="A16" s="19">
        <v>3.0</v>
      </c>
      <c r="B16" s="19">
        <v>14.0</v>
      </c>
    </row>
    <row r="17">
      <c r="A17" s="19">
        <v>4.0</v>
      </c>
      <c r="B17" s="19">
        <v>24.0</v>
      </c>
    </row>
    <row r="18">
      <c r="A18" s="19">
        <v>5.0</v>
      </c>
      <c r="B18" s="19">
        <v>26.0</v>
      </c>
    </row>
    <row r="19">
      <c r="A19" s="19">
        <v>6.0</v>
      </c>
      <c r="B19" s="19">
        <v>28.0</v>
      </c>
    </row>
    <row r="20">
      <c r="A20" s="19">
        <v>7.0</v>
      </c>
      <c r="B20" s="19">
        <v>44.0</v>
      </c>
    </row>
    <row r="21">
      <c r="A21" s="19">
        <v>8.0</v>
      </c>
      <c r="B21" s="19">
        <v>60.0</v>
      </c>
    </row>
    <row r="22">
      <c r="A22" s="19">
        <v>9.0</v>
      </c>
      <c r="B22" s="19">
        <v>92.0</v>
      </c>
    </row>
    <row r="23">
      <c r="A23" s="19">
        <v>10.0</v>
      </c>
      <c r="B23" s="19">
        <v>124.0</v>
      </c>
    </row>
    <row r="24">
      <c r="A24" s="19">
        <v>11.0</v>
      </c>
      <c r="B24" s="19">
        <v>188.0</v>
      </c>
    </row>
    <row r="25">
      <c r="A25" s="19">
        <v>12.0</v>
      </c>
      <c r="B25" s="19">
        <v>252.0</v>
      </c>
    </row>
    <row r="26">
      <c r="A26" s="19">
        <v>13.0</v>
      </c>
      <c r="B26" s="19">
        <v>380.0</v>
      </c>
    </row>
    <row r="27">
      <c r="A27" s="19">
        <v>14.0</v>
      </c>
      <c r="B27" s="19">
        <v>508.0</v>
      </c>
    </row>
    <row r="28">
      <c r="A28" s="19">
        <v>15.0</v>
      </c>
      <c r="B28" s="19">
        <v>764.0</v>
      </c>
    </row>
    <row r="29">
      <c r="A29" s="19">
        <v>16.0</v>
      </c>
      <c r="B29" s="19">
        <v>1020.0</v>
      </c>
    </row>
    <row r="30">
      <c r="A30" s="19">
        <v>17.0</v>
      </c>
      <c r="B30" s="19">
        <v>1532.0</v>
      </c>
    </row>
    <row r="31">
      <c r="A31" s="19">
        <v>18.0</v>
      </c>
      <c r="B31" s="19">
        <v>2044.0</v>
      </c>
    </row>
    <row r="32">
      <c r="A32" s="19">
        <v>19.0</v>
      </c>
      <c r="B32" s="23"/>
    </row>
    <row r="33">
      <c r="A33" s="19">
        <v>20.0</v>
      </c>
      <c r="B33" s="23"/>
    </row>
    <row r="34">
      <c r="B34" s="15"/>
    </row>
    <row r="35">
      <c r="B35" s="15"/>
    </row>
    <row r="36">
      <c r="B36" s="15"/>
    </row>
    <row r="37">
      <c r="B37" s="15"/>
    </row>
    <row r="38">
      <c r="B38" s="15"/>
    </row>
    <row r="39">
      <c r="B39" s="15"/>
    </row>
    <row r="40">
      <c r="B40" s="15"/>
    </row>
    <row r="41">
      <c r="B41" s="15"/>
    </row>
    <row r="42">
      <c r="B42" s="15"/>
    </row>
    <row r="43">
      <c r="B43" s="15"/>
    </row>
    <row r="44">
      <c r="B44" s="15"/>
    </row>
    <row r="45">
      <c r="B45" s="15"/>
    </row>
    <row r="46">
      <c r="B46" s="15"/>
    </row>
    <row r="47">
      <c r="B47" s="15"/>
    </row>
    <row r="48">
      <c r="B48" s="15"/>
    </row>
    <row r="49">
      <c r="B49" s="15"/>
    </row>
    <row r="50">
      <c r="B50" s="15"/>
    </row>
    <row r="51">
      <c r="B51" s="15"/>
    </row>
    <row r="52">
      <c r="B52" s="15"/>
    </row>
    <row r="53">
      <c r="B53" s="15"/>
    </row>
    <row r="54">
      <c r="B54" s="15"/>
    </row>
    <row r="55">
      <c r="B55" s="15"/>
    </row>
    <row r="56">
      <c r="B56" s="15"/>
    </row>
    <row r="57">
      <c r="B57" s="15"/>
    </row>
    <row r="58">
      <c r="B58" s="15"/>
    </row>
    <row r="59">
      <c r="B59" s="15"/>
    </row>
    <row r="60">
      <c r="B60" s="15"/>
    </row>
    <row r="61">
      <c r="B61" s="15"/>
    </row>
    <row r="62">
      <c r="B62" s="15"/>
    </row>
    <row r="63">
      <c r="B63" s="15"/>
    </row>
    <row r="64">
      <c r="B64" s="15"/>
    </row>
    <row r="65">
      <c r="B65" s="15"/>
    </row>
    <row r="66">
      <c r="B66" s="15"/>
    </row>
    <row r="67">
      <c r="B67" s="15"/>
    </row>
    <row r="68">
      <c r="B68" s="15"/>
    </row>
    <row r="69">
      <c r="B69" s="15"/>
    </row>
    <row r="70">
      <c r="B70" s="15"/>
    </row>
    <row r="71">
      <c r="B71" s="15"/>
    </row>
    <row r="72">
      <c r="B72" s="15"/>
    </row>
    <row r="73">
      <c r="B73" s="15"/>
    </row>
    <row r="74">
      <c r="B74" s="15"/>
    </row>
    <row r="75">
      <c r="B75" s="15"/>
    </row>
    <row r="76">
      <c r="B76" s="15"/>
    </row>
    <row r="77">
      <c r="B77" s="15"/>
    </row>
    <row r="78">
      <c r="B78" s="15"/>
    </row>
    <row r="79">
      <c r="B79" s="15"/>
    </row>
    <row r="80">
      <c r="B80" s="15"/>
    </row>
    <row r="81">
      <c r="B81" s="15"/>
    </row>
    <row r="82">
      <c r="B82" s="15"/>
    </row>
    <row r="83">
      <c r="B83" s="15"/>
    </row>
    <row r="84">
      <c r="B84" s="15"/>
    </row>
    <row r="85">
      <c r="B85" s="15"/>
    </row>
    <row r="86">
      <c r="B86" s="15"/>
    </row>
    <row r="87">
      <c r="B87" s="15"/>
    </row>
    <row r="88">
      <c r="B88" s="15"/>
    </row>
    <row r="89">
      <c r="B89" s="15"/>
    </row>
    <row r="90">
      <c r="B90" s="15"/>
    </row>
    <row r="91">
      <c r="B91" s="15"/>
    </row>
    <row r="92">
      <c r="B92" s="15"/>
    </row>
    <row r="93">
      <c r="B93" s="15"/>
    </row>
    <row r="94">
      <c r="B94" s="15"/>
    </row>
    <row r="95">
      <c r="B95" s="15"/>
    </row>
    <row r="96">
      <c r="B96" s="15"/>
    </row>
    <row r="97">
      <c r="B97" s="15"/>
    </row>
    <row r="98">
      <c r="B98" s="15"/>
    </row>
    <row r="99">
      <c r="B99" s="15"/>
    </row>
    <row r="100">
      <c r="B100" s="15"/>
    </row>
    <row r="101">
      <c r="B101" s="15"/>
    </row>
    <row r="102">
      <c r="B102" s="15"/>
    </row>
    <row r="103">
      <c r="B103" s="15"/>
    </row>
    <row r="104">
      <c r="B104" s="15"/>
    </row>
    <row r="105">
      <c r="B105" s="15"/>
    </row>
    <row r="106">
      <c r="B106" s="15"/>
    </row>
    <row r="107">
      <c r="B107" s="15"/>
    </row>
    <row r="108">
      <c r="B108" s="15"/>
    </row>
    <row r="109">
      <c r="B109" s="15"/>
    </row>
    <row r="110">
      <c r="B110" s="15"/>
    </row>
    <row r="111">
      <c r="B111" s="15"/>
    </row>
    <row r="112">
      <c r="B112" s="15"/>
    </row>
    <row r="113">
      <c r="B113" s="15"/>
    </row>
    <row r="114">
      <c r="B114" s="15"/>
    </row>
    <row r="115">
      <c r="B115" s="15"/>
    </row>
    <row r="116">
      <c r="B116" s="15"/>
    </row>
    <row r="117">
      <c r="B117" s="15"/>
    </row>
    <row r="118">
      <c r="B118" s="15"/>
    </row>
    <row r="119">
      <c r="B119" s="15"/>
    </row>
    <row r="120">
      <c r="B120" s="15"/>
    </row>
    <row r="121">
      <c r="B121" s="15"/>
    </row>
    <row r="122">
      <c r="B122" s="15"/>
    </row>
    <row r="123">
      <c r="B123" s="15"/>
    </row>
    <row r="124">
      <c r="B124" s="15"/>
    </row>
    <row r="125">
      <c r="B125" s="15"/>
    </row>
    <row r="126">
      <c r="B126" s="15"/>
    </row>
    <row r="127">
      <c r="B127" s="15"/>
    </row>
    <row r="128">
      <c r="B128" s="15"/>
    </row>
    <row r="129">
      <c r="B129" s="15"/>
    </row>
    <row r="130">
      <c r="B130" s="15"/>
    </row>
    <row r="131">
      <c r="B131" s="15"/>
    </row>
    <row r="132">
      <c r="B132" s="15"/>
    </row>
    <row r="133">
      <c r="B133" s="15"/>
    </row>
    <row r="134">
      <c r="B134" s="15"/>
    </row>
    <row r="135">
      <c r="B135" s="15"/>
    </row>
    <row r="136">
      <c r="B136" s="15"/>
    </row>
    <row r="137">
      <c r="B137" s="15"/>
    </row>
    <row r="138">
      <c r="B138" s="15"/>
    </row>
    <row r="139">
      <c r="B139" s="15"/>
    </row>
    <row r="140">
      <c r="B140" s="15"/>
    </row>
    <row r="141">
      <c r="B141" s="15"/>
    </row>
    <row r="142">
      <c r="B142" s="15"/>
    </row>
    <row r="143">
      <c r="B143" s="15"/>
    </row>
    <row r="144">
      <c r="B144" s="15"/>
    </row>
    <row r="145">
      <c r="B145" s="15"/>
    </row>
    <row r="146">
      <c r="B146" s="15"/>
    </row>
    <row r="147">
      <c r="B147" s="15"/>
    </row>
    <row r="148">
      <c r="B148" s="15"/>
    </row>
    <row r="149">
      <c r="B149" s="15"/>
    </row>
    <row r="150">
      <c r="B150" s="15"/>
    </row>
    <row r="151">
      <c r="B151" s="15"/>
    </row>
    <row r="152">
      <c r="B152" s="15"/>
    </row>
    <row r="153">
      <c r="B153" s="15"/>
    </row>
    <row r="154">
      <c r="B154" s="15"/>
    </row>
    <row r="155">
      <c r="B155" s="15"/>
    </row>
    <row r="156">
      <c r="B156" s="15"/>
    </row>
    <row r="157">
      <c r="B157" s="15"/>
    </row>
    <row r="158">
      <c r="B158" s="15"/>
    </row>
    <row r="159">
      <c r="B159" s="15"/>
    </row>
    <row r="160">
      <c r="B160" s="15"/>
    </row>
    <row r="161">
      <c r="B161" s="15"/>
    </row>
    <row r="162">
      <c r="B162" s="15"/>
    </row>
    <row r="163">
      <c r="B163" s="15"/>
    </row>
    <row r="164">
      <c r="B164" s="15"/>
    </row>
    <row r="165">
      <c r="B165" s="15"/>
    </row>
    <row r="166">
      <c r="B166" s="15"/>
    </row>
    <row r="167">
      <c r="B167" s="15"/>
    </row>
    <row r="168">
      <c r="B168" s="15"/>
    </row>
    <row r="169">
      <c r="B169" s="15"/>
    </row>
    <row r="170">
      <c r="B170" s="15"/>
    </row>
    <row r="171">
      <c r="B171" s="15"/>
    </row>
    <row r="172">
      <c r="B172" s="15"/>
    </row>
    <row r="173">
      <c r="B173" s="15"/>
    </row>
    <row r="174">
      <c r="B174" s="15"/>
    </row>
    <row r="175">
      <c r="B175" s="15"/>
    </row>
    <row r="176">
      <c r="B176" s="15"/>
    </row>
    <row r="177">
      <c r="B177" s="15"/>
    </row>
    <row r="178">
      <c r="B178" s="15"/>
    </row>
    <row r="179">
      <c r="B179" s="15"/>
    </row>
    <row r="180">
      <c r="B180" s="15"/>
    </row>
    <row r="181">
      <c r="B181" s="15"/>
    </row>
    <row r="182">
      <c r="B182" s="15"/>
    </row>
    <row r="183">
      <c r="B183" s="15"/>
    </row>
    <row r="184">
      <c r="B184" s="15"/>
    </row>
    <row r="185">
      <c r="B185" s="15"/>
    </row>
    <row r="186">
      <c r="B186" s="15"/>
    </row>
    <row r="187">
      <c r="B187" s="15"/>
    </row>
    <row r="188">
      <c r="B188" s="15"/>
    </row>
    <row r="189">
      <c r="B189" s="15"/>
    </row>
    <row r="190">
      <c r="B190" s="15"/>
    </row>
    <row r="191">
      <c r="B191" s="15"/>
    </row>
    <row r="192">
      <c r="B192" s="15"/>
    </row>
    <row r="193">
      <c r="B193" s="15"/>
    </row>
    <row r="194">
      <c r="B194" s="15"/>
    </row>
    <row r="195">
      <c r="B195" s="15"/>
    </row>
    <row r="196">
      <c r="B196" s="15"/>
    </row>
    <row r="197">
      <c r="B197" s="15"/>
    </row>
    <row r="198">
      <c r="B198" s="15"/>
    </row>
    <row r="199">
      <c r="B199" s="15"/>
    </row>
    <row r="200">
      <c r="B200" s="15"/>
    </row>
    <row r="201">
      <c r="B201" s="15"/>
    </row>
    <row r="202">
      <c r="B202" s="15"/>
    </row>
    <row r="203">
      <c r="B203" s="15"/>
    </row>
    <row r="204">
      <c r="B204" s="15"/>
    </row>
    <row r="205">
      <c r="B205" s="15"/>
    </row>
    <row r="206">
      <c r="B206" s="15"/>
    </row>
    <row r="207">
      <c r="B207" s="15"/>
    </row>
    <row r="208">
      <c r="B208" s="15"/>
    </row>
    <row r="209">
      <c r="B209" s="15"/>
    </row>
    <row r="210">
      <c r="B210" s="15"/>
    </row>
    <row r="211">
      <c r="B211" s="15"/>
    </row>
    <row r="212">
      <c r="B212" s="15"/>
    </row>
    <row r="213">
      <c r="B213" s="15"/>
    </row>
    <row r="214">
      <c r="B214" s="15"/>
    </row>
    <row r="215">
      <c r="B215" s="15"/>
    </row>
    <row r="216">
      <c r="B216" s="15"/>
    </row>
    <row r="217">
      <c r="B217" s="15"/>
    </row>
    <row r="218">
      <c r="B218" s="15"/>
    </row>
    <row r="219">
      <c r="B219" s="15"/>
    </row>
    <row r="220">
      <c r="B220" s="15"/>
    </row>
    <row r="221">
      <c r="B221" s="15"/>
    </row>
    <row r="222">
      <c r="B222" s="15"/>
    </row>
    <row r="223">
      <c r="B223" s="15"/>
    </row>
    <row r="224">
      <c r="B224" s="15"/>
    </row>
    <row r="225">
      <c r="B225" s="15"/>
    </row>
    <row r="226">
      <c r="B226" s="15"/>
    </row>
    <row r="227">
      <c r="B227" s="15"/>
    </row>
    <row r="228">
      <c r="B228" s="15"/>
    </row>
    <row r="229">
      <c r="B229" s="15"/>
    </row>
    <row r="230">
      <c r="B230" s="15"/>
    </row>
    <row r="231">
      <c r="B231" s="15"/>
    </row>
    <row r="232">
      <c r="B232" s="15"/>
    </row>
    <row r="233">
      <c r="B233" s="15"/>
    </row>
    <row r="234">
      <c r="B234" s="15"/>
    </row>
    <row r="235">
      <c r="B235" s="15"/>
    </row>
    <row r="236">
      <c r="B236" s="15"/>
    </row>
    <row r="237">
      <c r="B237" s="15"/>
    </row>
    <row r="238">
      <c r="B238" s="15"/>
    </row>
    <row r="239">
      <c r="B239" s="15"/>
    </row>
    <row r="240">
      <c r="B240" s="15"/>
    </row>
    <row r="241">
      <c r="B241" s="15"/>
    </row>
    <row r="242">
      <c r="B242" s="15"/>
    </row>
    <row r="243">
      <c r="B243" s="15"/>
    </row>
    <row r="244">
      <c r="B244" s="15"/>
    </row>
    <row r="245">
      <c r="B245" s="15"/>
    </row>
    <row r="246">
      <c r="B246" s="15"/>
    </row>
    <row r="247">
      <c r="B247" s="15"/>
    </row>
    <row r="248">
      <c r="B248" s="15"/>
    </row>
    <row r="249">
      <c r="B249" s="15"/>
    </row>
    <row r="250">
      <c r="B250" s="15"/>
    </row>
    <row r="251">
      <c r="B251" s="15"/>
    </row>
    <row r="252">
      <c r="B252" s="15"/>
    </row>
    <row r="253">
      <c r="B253" s="15"/>
    </row>
    <row r="254">
      <c r="B254" s="15"/>
    </row>
    <row r="255">
      <c r="B255" s="15"/>
    </row>
    <row r="256">
      <c r="B256" s="15"/>
    </row>
    <row r="257">
      <c r="B257" s="15"/>
    </row>
    <row r="258">
      <c r="B258" s="15"/>
    </row>
    <row r="259">
      <c r="B259" s="15"/>
    </row>
    <row r="260">
      <c r="B260" s="15"/>
    </row>
    <row r="261">
      <c r="B261" s="15"/>
    </row>
    <row r="262">
      <c r="B262" s="15"/>
    </row>
    <row r="263">
      <c r="B263" s="15"/>
    </row>
    <row r="264">
      <c r="B264" s="15"/>
    </row>
    <row r="265">
      <c r="B265" s="15"/>
    </row>
    <row r="266">
      <c r="B266" s="15"/>
    </row>
    <row r="267">
      <c r="B267" s="15"/>
    </row>
    <row r="268">
      <c r="B268" s="15"/>
    </row>
    <row r="269">
      <c r="B269" s="15"/>
    </row>
    <row r="270">
      <c r="B270" s="15"/>
    </row>
    <row r="271">
      <c r="B271" s="15"/>
    </row>
    <row r="272">
      <c r="B272" s="15"/>
    </row>
    <row r="273">
      <c r="B273" s="15"/>
    </row>
    <row r="274">
      <c r="B274" s="15"/>
    </row>
    <row r="275">
      <c r="B275" s="15"/>
    </row>
    <row r="276">
      <c r="B276" s="15"/>
    </row>
    <row r="277">
      <c r="B277" s="15"/>
    </row>
    <row r="278">
      <c r="B278" s="15"/>
    </row>
    <row r="279">
      <c r="B279" s="15"/>
    </row>
    <row r="280">
      <c r="B280" s="15"/>
    </row>
    <row r="281">
      <c r="B281" s="15"/>
    </row>
    <row r="282">
      <c r="B282" s="15"/>
    </row>
    <row r="283">
      <c r="B283" s="15"/>
    </row>
    <row r="284">
      <c r="B284" s="15"/>
    </row>
    <row r="285">
      <c r="B285" s="15"/>
    </row>
    <row r="286">
      <c r="B286" s="15"/>
    </row>
    <row r="287">
      <c r="B287" s="15"/>
    </row>
    <row r="288">
      <c r="B288" s="15"/>
    </row>
    <row r="289">
      <c r="B289" s="15"/>
    </row>
    <row r="290">
      <c r="B290" s="15"/>
    </row>
    <row r="291">
      <c r="B291" s="15"/>
    </row>
    <row r="292">
      <c r="B292" s="15"/>
    </row>
    <row r="293">
      <c r="B293" s="15"/>
    </row>
    <row r="294">
      <c r="B294" s="15"/>
    </row>
    <row r="295">
      <c r="B295" s="15"/>
    </row>
    <row r="296">
      <c r="B296" s="15"/>
    </row>
    <row r="297">
      <c r="B297" s="15"/>
    </row>
    <row r="298">
      <c r="B298" s="15"/>
    </row>
    <row r="299">
      <c r="B299" s="15"/>
    </row>
    <row r="300">
      <c r="B300" s="15"/>
    </row>
    <row r="301">
      <c r="B301" s="15"/>
    </row>
    <row r="302">
      <c r="B302" s="15"/>
    </row>
    <row r="303">
      <c r="B303" s="15"/>
    </row>
    <row r="304">
      <c r="B304" s="15"/>
    </row>
    <row r="305">
      <c r="B305" s="15"/>
    </row>
    <row r="306">
      <c r="B306" s="15"/>
    </row>
    <row r="307">
      <c r="B307" s="15"/>
    </row>
    <row r="308">
      <c r="B308" s="15"/>
    </row>
    <row r="309">
      <c r="B309" s="15"/>
    </row>
    <row r="310">
      <c r="B310" s="15"/>
    </row>
    <row r="311">
      <c r="B311" s="15"/>
    </row>
    <row r="312">
      <c r="B312" s="15"/>
    </row>
    <row r="313">
      <c r="B313" s="15"/>
    </row>
    <row r="314">
      <c r="B314" s="15"/>
    </row>
    <row r="315">
      <c r="B315" s="15"/>
    </row>
    <row r="316">
      <c r="B316" s="15"/>
    </row>
    <row r="317">
      <c r="B317" s="15"/>
    </row>
    <row r="318">
      <c r="B318" s="15"/>
    </row>
    <row r="319">
      <c r="B319" s="15"/>
    </row>
    <row r="320">
      <c r="B320" s="15"/>
    </row>
    <row r="321">
      <c r="B321" s="15"/>
    </row>
    <row r="322">
      <c r="B322" s="15"/>
    </row>
    <row r="323">
      <c r="B323" s="15"/>
    </row>
    <row r="324">
      <c r="B324" s="15"/>
    </row>
    <row r="325">
      <c r="B325" s="15"/>
    </row>
    <row r="326">
      <c r="B326" s="15"/>
    </row>
    <row r="327">
      <c r="B327" s="15"/>
    </row>
    <row r="328">
      <c r="B328" s="15"/>
    </row>
    <row r="329">
      <c r="B329" s="15"/>
    </row>
    <row r="330">
      <c r="B330" s="15"/>
    </row>
    <row r="331">
      <c r="B331" s="15"/>
    </row>
    <row r="332">
      <c r="B332" s="15"/>
    </row>
    <row r="333">
      <c r="B333" s="15"/>
    </row>
    <row r="334">
      <c r="B334" s="15"/>
    </row>
    <row r="335">
      <c r="B335" s="15"/>
    </row>
    <row r="336">
      <c r="B336" s="15"/>
    </row>
    <row r="337">
      <c r="B337" s="15"/>
    </row>
    <row r="338">
      <c r="B338" s="15"/>
    </row>
    <row r="339">
      <c r="B339" s="15"/>
    </row>
    <row r="340">
      <c r="B340" s="15"/>
    </row>
    <row r="341">
      <c r="B341" s="15"/>
    </row>
    <row r="342">
      <c r="B342" s="15"/>
    </row>
    <row r="343">
      <c r="B343" s="15"/>
    </row>
    <row r="344">
      <c r="B344" s="15"/>
    </row>
    <row r="345">
      <c r="B345" s="15"/>
    </row>
    <row r="346">
      <c r="B346" s="15"/>
    </row>
    <row r="347">
      <c r="B347" s="15"/>
    </row>
    <row r="348">
      <c r="B348" s="15"/>
    </row>
    <row r="349">
      <c r="B349" s="15"/>
    </row>
    <row r="350">
      <c r="B350" s="15"/>
    </row>
    <row r="351">
      <c r="B351" s="15"/>
    </row>
    <row r="352">
      <c r="B352" s="15"/>
    </row>
    <row r="353">
      <c r="B353" s="15"/>
    </row>
    <row r="354">
      <c r="B354" s="15"/>
    </row>
    <row r="355">
      <c r="B355" s="15"/>
    </row>
    <row r="356">
      <c r="B356" s="15"/>
    </row>
    <row r="357">
      <c r="B357" s="15"/>
    </row>
    <row r="358">
      <c r="B358" s="15"/>
    </row>
    <row r="359">
      <c r="B359" s="15"/>
    </row>
    <row r="360">
      <c r="B360" s="15"/>
    </row>
    <row r="361">
      <c r="B361" s="15"/>
    </row>
    <row r="362">
      <c r="B362" s="15"/>
    </row>
    <row r="363">
      <c r="B363" s="15"/>
    </row>
    <row r="364">
      <c r="B364" s="15"/>
    </row>
    <row r="365">
      <c r="B365" s="15"/>
    </row>
    <row r="366">
      <c r="B366" s="15"/>
    </row>
    <row r="367">
      <c r="B367" s="15"/>
    </row>
    <row r="368">
      <c r="B368" s="15"/>
    </row>
    <row r="369">
      <c r="B369" s="15"/>
    </row>
    <row r="370">
      <c r="B370" s="15"/>
    </row>
    <row r="371">
      <c r="B371" s="15"/>
    </row>
    <row r="372">
      <c r="B372" s="15"/>
    </row>
    <row r="373">
      <c r="B373" s="15"/>
    </row>
    <row r="374">
      <c r="B374" s="15"/>
    </row>
    <row r="375">
      <c r="B375" s="15"/>
    </row>
    <row r="376">
      <c r="B376" s="15"/>
    </row>
    <row r="377">
      <c r="B377" s="15"/>
    </row>
    <row r="378">
      <c r="B378" s="15"/>
    </row>
    <row r="379">
      <c r="B379" s="15"/>
    </row>
    <row r="380">
      <c r="B380" s="15"/>
    </row>
    <row r="381">
      <c r="B381" s="15"/>
    </row>
    <row r="382">
      <c r="B382" s="15"/>
    </row>
    <row r="383">
      <c r="B383" s="15"/>
    </row>
    <row r="384">
      <c r="B384" s="15"/>
    </row>
    <row r="385">
      <c r="B385" s="15"/>
    </row>
    <row r="386">
      <c r="B386" s="15"/>
    </row>
    <row r="387">
      <c r="B387" s="15"/>
    </row>
    <row r="388">
      <c r="B388" s="15"/>
    </row>
    <row r="389">
      <c r="B389" s="15"/>
    </row>
    <row r="390">
      <c r="B390" s="15"/>
    </row>
    <row r="391">
      <c r="B391" s="15"/>
    </row>
    <row r="392">
      <c r="B392" s="15"/>
    </row>
    <row r="393">
      <c r="B393" s="15"/>
    </row>
    <row r="394">
      <c r="B394" s="15"/>
    </row>
    <row r="395">
      <c r="B395" s="15"/>
    </row>
    <row r="396">
      <c r="B396" s="15"/>
    </row>
    <row r="397">
      <c r="B397" s="15"/>
    </row>
    <row r="398">
      <c r="B398" s="15"/>
    </row>
    <row r="399">
      <c r="B399" s="15"/>
    </row>
    <row r="400">
      <c r="B400" s="15"/>
    </row>
    <row r="401">
      <c r="B401" s="15"/>
    </row>
    <row r="402">
      <c r="B402" s="15"/>
    </row>
    <row r="403">
      <c r="B403" s="15"/>
    </row>
    <row r="404">
      <c r="B404" s="15"/>
    </row>
    <row r="405">
      <c r="B405" s="15"/>
    </row>
    <row r="406">
      <c r="B406" s="15"/>
    </row>
    <row r="407">
      <c r="B407" s="15"/>
    </row>
    <row r="408">
      <c r="B408" s="15"/>
    </row>
    <row r="409">
      <c r="B409" s="15"/>
    </row>
    <row r="410">
      <c r="B410" s="15"/>
    </row>
    <row r="411">
      <c r="B411" s="15"/>
    </row>
    <row r="412">
      <c r="B412" s="15"/>
    </row>
    <row r="413">
      <c r="B413" s="15"/>
    </row>
    <row r="414">
      <c r="B414" s="15"/>
    </row>
    <row r="415">
      <c r="B415" s="15"/>
    </row>
    <row r="416">
      <c r="B416" s="15"/>
    </row>
    <row r="417">
      <c r="B417" s="15"/>
    </row>
    <row r="418">
      <c r="B418" s="15"/>
    </row>
    <row r="419">
      <c r="B419" s="15"/>
    </row>
    <row r="420">
      <c r="B420" s="15"/>
    </row>
    <row r="421">
      <c r="B421" s="15"/>
    </row>
    <row r="422">
      <c r="B422" s="15"/>
    </row>
    <row r="423">
      <c r="B423" s="15"/>
    </row>
    <row r="424">
      <c r="B424" s="15"/>
    </row>
    <row r="425">
      <c r="B425" s="15"/>
    </row>
    <row r="426">
      <c r="B426" s="15"/>
    </row>
    <row r="427">
      <c r="B427" s="15"/>
    </row>
    <row r="428">
      <c r="B428" s="15"/>
    </row>
    <row r="429">
      <c r="B429" s="15"/>
    </row>
    <row r="430">
      <c r="B430" s="15"/>
    </row>
    <row r="431">
      <c r="B431" s="15"/>
    </row>
    <row r="432">
      <c r="B432" s="15"/>
    </row>
    <row r="433">
      <c r="B433" s="15"/>
    </row>
    <row r="434">
      <c r="B434" s="15"/>
    </row>
    <row r="435">
      <c r="B435" s="15"/>
    </row>
    <row r="436">
      <c r="B436" s="15"/>
    </row>
    <row r="437">
      <c r="B437" s="15"/>
    </row>
    <row r="438">
      <c r="B438" s="15"/>
    </row>
    <row r="439">
      <c r="B439" s="15"/>
    </row>
    <row r="440">
      <c r="B440" s="15"/>
    </row>
    <row r="441">
      <c r="B441" s="15"/>
    </row>
    <row r="442">
      <c r="B442" s="15"/>
    </row>
    <row r="443">
      <c r="B443" s="15"/>
    </row>
    <row r="444">
      <c r="B444" s="15"/>
    </row>
    <row r="445">
      <c r="B445" s="15"/>
    </row>
    <row r="446">
      <c r="B446" s="15"/>
    </row>
    <row r="447">
      <c r="B447" s="15"/>
    </row>
    <row r="448">
      <c r="B448" s="15"/>
    </row>
    <row r="449">
      <c r="B449" s="15"/>
    </row>
    <row r="450">
      <c r="B450" s="15"/>
    </row>
    <row r="451">
      <c r="B451" s="15"/>
    </row>
    <row r="452">
      <c r="B452" s="15"/>
    </row>
    <row r="453">
      <c r="B453" s="15"/>
    </row>
    <row r="454">
      <c r="B454" s="15"/>
    </row>
    <row r="455">
      <c r="B455" s="15"/>
    </row>
    <row r="456">
      <c r="B456" s="15"/>
    </row>
    <row r="457">
      <c r="B457" s="15"/>
    </row>
    <row r="458">
      <c r="B458" s="15"/>
    </row>
    <row r="459">
      <c r="B459" s="15"/>
    </row>
    <row r="460">
      <c r="B460" s="15"/>
    </row>
    <row r="461">
      <c r="B461" s="15"/>
    </row>
    <row r="462">
      <c r="B462" s="15"/>
    </row>
    <row r="463">
      <c r="B463" s="15"/>
    </row>
    <row r="464">
      <c r="B464" s="15"/>
    </row>
    <row r="465">
      <c r="B465" s="15"/>
    </row>
    <row r="466">
      <c r="B466" s="15"/>
    </row>
    <row r="467">
      <c r="B467" s="15"/>
    </row>
    <row r="468">
      <c r="B468" s="15"/>
    </row>
    <row r="469">
      <c r="B469" s="15"/>
    </row>
    <row r="470">
      <c r="B470" s="15"/>
    </row>
    <row r="471">
      <c r="B471" s="15"/>
    </row>
    <row r="472">
      <c r="B472" s="15"/>
    </row>
    <row r="473">
      <c r="B473" s="15"/>
    </row>
    <row r="474">
      <c r="B474" s="15"/>
    </row>
    <row r="475">
      <c r="B475" s="15"/>
    </row>
    <row r="476">
      <c r="B476" s="15"/>
    </row>
    <row r="477">
      <c r="B477" s="15"/>
    </row>
    <row r="478">
      <c r="B478" s="15"/>
    </row>
    <row r="479">
      <c r="B479" s="15"/>
    </row>
    <row r="480">
      <c r="B480" s="15"/>
    </row>
    <row r="481">
      <c r="B481" s="15"/>
    </row>
    <row r="482">
      <c r="B482" s="15"/>
    </row>
    <row r="483">
      <c r="B483" s="15"/>
    </row>
    <row r="484">
      <c r="B484" s="15"/>
    </row>
    <row r="485">
      <c r="B485" s="15"/>
    </row>
    <row r="486">
      <c r="B486" s="15"/>
    </row>
    <row r="487">
      <c r="B487" s="15"/>
    </row>
    <row r="488">
      <c r="B488" s="15"/>
    </row>
    <row r="489">
      <c r="B489" s="15"/>
    </row>
    <row r="490">
      <c r="B490" s="15"/>
    </row>
    <row r="491">
      <c r="B491" s="15"/>
    </row>
    <row r="492">
      <c r="B492" s="15"/>
    </row>
    <row r="493">
      <c r="B493" s="15"/>
    </row>
    <row r="494">
      <c r="B494" s="15"/>
    </row>
    <row r="495">
      <c r="B495" s="15"/>
    </row>
    <row r="496">
      <c r="B496" s="15"/>
    </row>
    <row r="497">
      <c r="B497" s="15"/>
    </row>
    <row r="498">
      <c r="B498" s="15"/>
    </row>
    <row r="499">
      <c r="B499" s="15"/>
    </row>
    <row r="500">
      <c r="B500" s="15"/>
    </row>
    <row r="501">
      <c r="B501" s="15"/>
    </row>
    <row r="502">
      <c r="B502" s="15"/>
    </row>
    <row r="503">
      <c r="B503" s="15"/>
    </row>
    <row r="504">
      <c r="B504" s="15"/>
    </row>
    <row r="505">
      <c r="B505" s="15"/>
    </row>
    <row r="506">
      <c r="B506" s="15"/>
    </row>
    <row r="507">
      <c r="B507" s="15"/>
    </row>
    <row r="508">
      <c r="B508" s="15"/>
    </row>
    <row r="509">
      <c r="B509" s="15"/>
    </row>
    <row r="510">
      <c r="B510" s="15"/>
    </row>
    <row r="511">
      <c r="B511" s="15"/>
    </row>
    <row r="512">
      <c r="B512" s="15"/>
    </row>
    <row r="513">
      <c r="B513" s="15"/>
    </row>
    <row r="514">
      <c r="B514" s="15"/>
    </row>
    <row r="515">
      <c r="B515" s="15"/>
    </row>
    <row r="516">
      <c r="B516" s="15"/>
    </row>
    <row r="517">
      <c r="B517" s="15"/>
    </row>
    <row r="518">
      <c r="B518" s="15"/>
    </row>
    <row r="519">
      <c r="B519" s="15"/>
    </row>
    <row r="520">
      <c r="B520" s="15"/>
    </row>
    <row r="521">
      <c r="B521" s="15"/>
    </row>
    <row r="522">
      <c r="B522" s="15"/>
    </row>
    <row r="523">
      <c r="B523" s="15"/>
    </row>
    <row r="524">
      <c r="B524" s="15"/>
    </row>
    <row r="525">
      <c r="B525" s="15"/>
    </row>
    <row r="526">
      <c r="B526" s="15"/>
    </row>
    <row r="527">
      <c r="B527" s="15"/>
    </row>
    <row r="528">
      <c r="B528" s="15"/>
    </row>
    <row r="529">
      <c r="B529" s="15"/>
    </row>
    <row r="530">
      <c r="B530" s="15"/>
    </row>
    <row r="531">
      <c r="B531" s="15"/>
    </row>
    <row r="532">
      <c r="B532" s="15"/>
    </row>
    <row r="533">
      <c r="B533" s="15"/>
    </row>
    <row r="534">
      <c r="B534" s="15"/>
    </row>
    <row r="535">
      <c r="B535" s="15"/>
    </row>
    <row r="536">
      <c r="B536" s="15"/>
    </row>
    <row r="537">
      <c r="B537" s="15"/>
    </row>
    <row r="538">
      <c r="B538" s="15"/>
    </row>
    <row r="539">
      <c r="B539" s="15"/>
    </row>
    <row r="540">
      <c r="B540" s="15"/>
    </row>
    <row r="541">
      <c r="B541" s="15"/>
    </row>
    <row r="542">
      <c r="B542" s="15"/>
    </row>
    <row r="543">
      <c r="B543" s="15"/>
    </row>
    <row r="544">
      <c r="B544" s="15"/>
    </row>
    <row r="545">
      <c r="B545" s="15"/>
    </row>
    <row r="546">
      <c r="B546" s="15"/>
    </row>
    <row r="547">
      <c r="B547" s="15"/>
    </row>
    <row r="548">
      <c r="B548" s="15"/>
    </row>
    <row r="549">
      <c r="B549" s="15"/>
    </row>
    <row r="550">
      <c r="B550" s="15"/>
    </row>
    <row r="551">
      <c r="B551" s="15"/>
    </row>
    <row r="552">
      <c r="B552" s="15"/>
    </row>
    <row r="553">
      <c r="B553" s="15"/>
    </row>
    <row r="554">
      <c r="B554" s="15"/>
    </row>
    <row r="555">
      <c r="B555" s="15"/>
    </row>
    <row r="556">
      <c r="B556" s="15"/>
    </row>
    <row r="557">
      <c r="B557" s="15"/>
    </row>
    <row r="558">
      <c r="B558" s="15"/>
    </row>
    <row r="559">
      <c r="B559" s="15"/>
    </row>
    <row r="560">
      <c r="B560" s="15"/>
    </row>
    <row r="561">
      <c r="B561" s="15"/>
    </row>
    <row r="562">
      <c r="B562" s="15"/>
    </row>
    <row r="563">
      <c r="B563" s="15"/>
    </row>
    <row r="564">
      <c r="B564" s="15"/>
    </row>
    <row r="565">
      <c r="B565" s="15"/>
    </row>
    <row r="566">
      <c r="B566" s="15"/>
    </row>
    <row r="567">
      <c r="B567" s="15"/>
    </row>
    <row r="568">
      <c r="B568" s="15"/>
    </row>
    <row r="569">
      <c r="B569" s="15"/>
    </row>
    <row r="570">
      <c r="B570" s="15"/>
    </row>
    <row r="571">
      <c r="B571" s="15"/>
    </row>
    <row r="572">
      <c r="B572" s="15"/>
    </row>
    <row r="573">
      <c r="B573" s="15"/>
    </row>
    <row r="574">
      <c r="B574" s="15"/>
    </row>
    <row r="575">
      <c r="B575" s="15"/>
    </row>
    <row r="576">
      <c r="B576" s="15"/>
    </row>
    <row r="577">
      <c r="B577" s="15"/>
    </row>
    <row r="578">
      <c r="B578" s="15"/>
    </row>
    <row r="579">
      <c r="B579" s="15"/>
    </row>
    <row r="580">
      <c r="B580" s="15"/>
    </row>
    <row r="581">
      <c r="B581" s="15"/>
    </row>
    <row r="582">
      <c r="B582" s="15"/>
    </row>
    <row r="583">
      <c r="B583" s="15"/>
    </row>
    <row r="584">
      <c r="B584" s="15"/>
    </row>
    <row r="585">
      <c r="B585" s="15"/>
    </row>
    <row r="586">
      <c r="B586" s="15"/>
    </row>
    <row r="587">
      <c r="B587" s="15"/>
    </row>
    <row r="588">
      <c r="B588" s="15"/>
    </row>
    <row r="589">
      <c r="B589" s="15"/>
    </row>
    <row r="590">
      <c r="B590" s="15"/>
    </row>
    <row r="591">
      <c r="B591" s="15"/>
    </row>
    <row r="592">
      <c r="B592" s="15"/>
    </row>
    <row r="593">
      <c r="B593" s="15"/>
    </row>
    <row r="594">
      <c r="B594" s="15"/>
    </row>
    <row r="595">
      <c r="B595" s="15"/>
    </row>
    <row r="596">
      <c r="B596" s="15"/>
    </row>
    <row r="597">
      <c r="B597" s="15"/>
    </row>
    <row r="598">
      <c r="B598" s="15"/>
    </row>
    <row r="599">
      <c r="B599" s="15"/>
    </row>
    <row r="600">
      <c r="B600" s="15"/>
    </row>
    <row r="601">
      <c r="B601" s="15"/>
    </row>
    <row r="602">
      <c r="B602" s="15"/>
    </row>
    <row r="603">
      <c r="B603" s="15"/>
    </row>
    <row r="604">
      <c r="B604" s="15"/>
    </row>
    <row r="605">
      <c r="B605" s="15"/>
    </row>
    <row r="606">
      <c r="B606" s="15"/>
    </row>
    <row r="607">
      <c r="B607" s="15"/>
    </row>
    <row r="608">
      <c r="B608" s="15"/>
    </row>
    <row r="609">
      <c r="B609" s="15"/>
    </row>
    <row r="610">
      <c r="B610" s="15"/>
    </row>
    <row r="611">
      <c r="B611" s="15"/>
    </row>
    <row r="612">
      <c r="B612" s="15"/>
    </row>
    <row r="613">
      <c r="B613" s="15"/>
    </row>
    <row r="614">
      <c r="B614" s="15"/>
    </row>
    <row r="615">
      <c r="B615" s="15"/>
    </row>
    <row r="616">
      <c r="B616" s="15"/>
    </row>
    <row r="617">
      <c r="B617" s="15"/>
    </row>
    <row r="618">
      <c r="B618" s="15"/>
    </row>
    <row r="619">
      <c r="B619" s="15"/>
    </row>
    <row r="620">
      <c r="B620" s="15"/>
    </row>
    <row r="621">
      <c r="B621" s="15"/>
    </row>
    <row r="622">
      <c r="B622" s="15"/>
    </row>
    <row r="623">
      <c r="B623" s="15"/>
    </row>
    <row r="624">
      <c r="B624" s="15"/>
    </row>
    <row r="625">
      <c r="B625" s="15"/>
    </row>
    <row r="626">
      <c r="B626" s="15"/>
    </row>
    <row r="627">
      <c r="B627" s="15"/>
    </row>
    <row r="628">
      <c r="B628" s="15"/>
    </row>
    <row r="629">
      <c r="B629" s="15"/>
    </row>
    <row r="630">
      <c r="B630" s="15"/>
    </row>
    <row r="631">
      <c r="B631" s="15"/>
    </row>
    <row r="632">
      <c r="B632" s="15"/>
    </row>
    <row r="633">
      <c r="B633" s="15"/>
    </row>
    <row r="634">
      <c r="B634" s="15"/>
    </row>
    <row r="635">
      <c r="B635" s="15"/>
    </row>
    <row r="636">
      <c r="B636" s="15"/>
    </row>
    <row r="637">
      <c r="B637" s="15"/>
    </row>
    <row r="638">
      <c r="B638" s="15"/>
    </row>
    <row r="639">
      <c r="B639" s="15"/>
    </row>
    <row r="640">
      <c r="B640" s="15"/>
    </row>
    <row r="641">
      <c r="B641" s="15"/>
    </row>
    <row r="642">
      <c r="B642" s="15"/>
    </row>
    <row r="643">
      <c r="B643" s="15"/>
    </row>
    <row r="644">
      <c r="B644" s="15"/>
    </row>
    <row r="645">
      <c r="B645" s="15"/>
    </row>
    <row r="646">
      <c r="B646" s="15"/>
    </row>
    <row r="647">
      <c r="B647" s="15"/>
    </row>
    <row r="648">
      <c r="B648" s="15"/>
    </row>
    <row r="649">
      <c r="B649" s="15"/>
    </row>
    <row r="650">
      <c r="B650" s="15"/>
    </row>
    <row r="651">
      <c r="B651" s="15"/>
    </row>
    <row r="652">
      <c r="B652" s="15"/>
    </row>
    <row r="653">
      <c r="B653" s="15"/>
    </row>
    <row r="654">
      <c r="B654" s="15"/>
    </row>
    <row r="655">
      <c r="B655" s="15"/>
    </row>
    <row r="656">
      <c r="B656" s="15"/>
    </row>
    <row r="657">
      <c r="B657" s="15"/>
    </row>
    <row r="658">
      <c r="B658" s="15"/>
    </row>
    <row r="659">
      <c r="B659" s="15"/>
    </row>
    <row r="660">
      <c r="B660" s="15"/>
    </row>
    <row r="661">
      <c r="B661" s="15"/>
    </row>
    <row r="662">
      <c r="B662" s="15"/>
    </row>
    <row r="663">
      <c r="B663" s="15"/>
    </row>
    <row r="664">
      <c r="B664" s="15"/>
    </row>
    <row r="665">
      <c r="B665" s="15"/>
    </row>
    <row r="666">
      <c r="B666" s="15"/>
    </row>
    <row r="667">
      <c r="B667" s="15"/>
    </row>
    <row r="668">
      <c r="B668" s="15"/>
    </row>
    <row r="669">
      <c r="B669" s="15"/>
    </row>
    <row r="670">
      <c r="B670" s="15"/>
    </row>
    <row r="671">
      <c r="B671" s="15"/>
    </row>
    <row r="672">
      <c r="B672" s="15"/>
    </row>
    <row r="673">
      <c r="B673" s="15"/>
    </row>
    <row r="674">
      <c r="B674" s="15"/>
    </row>
    <row r="675">
      <c r="B675" s="15"/>
    </row>
    <row r="676">
      <c r="B676" s="15"/>
    </row>
    <row r="677">
      <c r="B677" s="15"/>
    </row>
    <row r="678">
      <c r="B678" s="15"/>
    </row>
    <row r="679">
      <c r="B679" s="15"/>
    </row>
    <row r="680">
      <c r="B680" s="15"/>
    </row>
    <row r="681">
      <c r="B681" s="15"/>
    </row>
    <row r="682">
      <c r="B682" s="15"/>
    </row>
    <row r="683">
      <c r="B683" s="15"/>
    </row>
    <row r="684">
      <c r="B684" s="15"/>
    </row>
    <row r="685">
      <c r="B685" s="15"/>
    </row>
    <row r="686">
      <c r="B686" s="15"/>
    </row>
    <row r="687">
      <c r="B687" s="15"/>
    </row>
    <row r="688">
      <c r="B688" s="15"/>
    </row>
    <row r="689">
      <c r="B689" s="15"/>
    </row>
    <row r="690">
      <c r="B690" s="15"/>
    </row>
    <row r="691">
      <c r="B691" s="15"/>
    </row>
    <row r="692">
      <c r="B692" s="15"/>
    </row>
    <row r="693">
      <c r="B693" s="15"/>
    </row>
    <row r="694">
      <c r="B694" s="15"/>
    </row>
    <row r="695">
      <c r="B695" s="15"/>
    </row>
    <row r="696">
      <c r="B696" s="15"/>
    </row>
    <row r="697">
      <c r="B697" s="15"/>
    </row>
    <row r="698">
      <c r="B698" s="15"/>
    </row>
    <row r="699">
      <c r="B699" s="15"/>
    </row>
    <row r="700">
      <c r="B700" s="15"/>
    </row>
    <row r="701">
      <c r="B701" s="15"/>
    </row>
    <row r="702">
      <c r="B702" s="15"/>
    </row>
    <row r="703">
      <c r="B703" s="15"/>
    </row>
    <row r="704">
      <c r="B704" s="15"/>
    </row>
    <row r="705">
      <c r="B705" s="15"/>
    </row>
    <row r="706">
      <c r="B706" s="15"/>
    </row>
    <row r="707">
      <c r="B707" s="15"/>
    </row>
    <row r="708">
      <c r="B708" s="15"/>
    </row>
    <row r="709">
      <c r="B709" s="15"/>
    </row>
    <row r="710">
      <c r="B710" s="15"/>
    </row>
    <row r="711">
      <c r="B711" s="15"/>
    </row>
    <row r="712">
      <c r="B712" s="15"/>
    </row>
    <row r="713">
      <c r="B713" s="15"/>
    </row>
    <row r="714">
      <c r="B714" s="15"/>
    </row>
    <row r="715">
      <c r="B715" s="15"/>
    </row>
    <row r="716">
      <c r="B716" s="15"/>
    </row>
    <row r="717">
      <c r="B717" s="15"/>
    </row>
    <row r="718">
      <c r="B718" s="15"/>
    </row>
    <row r="719">
      <c r="B719" s="15"/>
    </row>
    <row r="720">
      <c r="B720" s="15"/>
    </row>
    <row r="721">
      <c r="B721" s="15"/>
    </row>
    <row r="722">
      <c r="B722" s="15"/>
    </row>
    <row r="723">
      <c r="B723" s="15"/>
    </row>
    <row r="724">
      <c r="B724" s="15"/>
    </row>
    <row r="725">
      <c r="B725" s="15"/>
    </row>
    <row r="726">
      <c r="B726" s="15"/>
    </row>
    <row r="727">
      <c r="B727" s="15"/>
    </row>
    <row r="728">
      <c r="B728" s="15"/>
    </row>
    <row r="729">
      <c r="B729" s="15"/>
    </row>
    <row r="730">
      <c r="B730" s="15"/>
    </row>
    <row r="731">
      <c r="B731" s="15"/>
    </row>
    <row r="732">
      <c r="B732" s="15"/>
    </row>
    <row r="733">
      <c r="B733" s="15"/>
    </row>
    <row r="734">
      <c r="B734" s="15"/>
    </row>
    <row r="735">
      <c r="B735" s="15"/>
    </row>
    <row r="736">
      <c r="B736" s="15"/>
    </row>
    <row r="737">
      <c r="B737" s="15"/>
    </row>
    <row r="738">
      <c r="B738" s="15"/>
    </row>
    <row r="739">
      <c r="B739" s="15"/>
    </row>
    <row r="740">
      <c r="B740" s="15"/>
    </row>
    <row r="741">
      <c r="B741" s="15"/>
    </row>
    <row r="742">
      <c r="B742" s="15"/>
    </row>
    <row r="743">
      <c r="B743" s="15"/>
    </row>
    <row r="744">
      <c r="B744" s="15"/>
    </row>
    <row r="745">
      <c r="B745" s="15"/>
    </row>
    <row r="746">
      <c r="B746" s="15"/>
    </row>
    <row r="747">
      <c r="B747" s="15"/>
    </row>
    <row r="748">
      <c r="B748" s="15"/>
    </row>
    <row r="749">
      <c r="B749" s="15"/>
    </row>
    <row r="750">
      <c r="B750" s="15"/>
    </row>
    <row r="751">
      <c r="B751" s="15"/>
    </row>
    <row r="752">
      <c r="B752" s="15"/>
    </row>
    <row r="753">
      <c r="B753" s="15"/>
    </row>
    <row r="754">
      <c r="B754" s="15"/>
    </row>
    <row r="755">
      <c r="B755" s="15"/>
    </row>
    <row r="756">
      <c r="B756" s="15"/>
    </row>
    <row r="757">
      <c r="B757" s="15"/>
    </row>
    <row r="758">
      <c r="B758" s="15"/>
    </row>
    <row r="759">
      <c r="B759" s="15"/>
    </row>
    <row r="760">
      <c r="B760" s="15"/>
    </row>
    <row r="761">
      <c r="B761" s="15"/>
    </row>
    <row r="762">
      <c r="B762" s="15"/>
    </row>
    <row r="763">
      <c r="B763" s="15"/>
    </row>
    <row r="764">
      <c r="B764" s="15"/>
    </row>
    <row r="765">
      <c r="B765" s="15"/>
    </row>
    <row r="766">
      <c r="B766" s="15"/>
    </row>
    <row r="767">
      <c r="B767" s="15"/>
    </row>
    <row r="768">
      <c r="B768" s="15"/>
    </row>
    <row r="769">
      <c r="B769" s="15"/>
    </row>
    <row r="770">
      <c r="B770" s="15"/>
    </row>
    <row r="771">
      <c r="B771" s="15"/>
    </row>
    <row r="772">
      <c r="B772" s="15"/>
    </row>
    <row r="773">
      <c r="B773" s="15"/>
    </row>
    <row r="774">
      <c r="B774" s="15"/>
    </row>
    <row r="775">
      <c r="B775" s="15"/>
    </row>
    <row r="776">
      <c r="B776" s="15"/>
    </row>
    <row r="777">
      <c r="B777" s="15"/>
    </row>
    <row r="778">
      <c r="B778" s="15"/>
    </row>
    <row r="779">
      <c r="B779" s="15"/>
    </row>
    <row r="780">
      <c r="B780" s="15"/>
    </row>
    <row r="781">
      <c r="B781" s="15"/>
    </row>
    <row r="782">
      <c r="B782" s="15"/>
    </row>
    <row r="783">
      <c r="B783" s="15"/>
    </row>
    <row r="784">
      <c r="B784" s="15"/>
    </row>
    <row r="785">
      <c r="B785" s="15"/>
    </row>
    <row r="786">
      <c r="B786" s="15"/>
    </row>
    <row r="787">
      <c r="B787" s="15"/>
    </row>
    <row r="788">
      <c r="B788" s="15"/>
    </row>
    <row r="789">
      <c r="B789" s="15"/>
    </row>
    <row r="790">
      <c r="B790" s="15"/>
    </row>
    <row r="791">
      <c r="B791" s="15"/>
    </row>
    <row r="792">
      <c r="B792" s="15"/>
    </row>
    <row r="793">
      <c r="B793" s="15"/>
    </row>
    <row r="794">
      <c r="B794" s="15"/>
    </row>
    <row r="795">
      <c r="B795" s="15"/>
    </row>
    <row r="796">
      <c r="B796" s="15"/>
    </row>
    <row r="797">
      <c r="B797" s="15"/>
    </row>
    <row r="798">
      <c r="B798" s="15"/>
    </row>
    <row r="799">
      <c r="B799" s="15"/>
    </row>
    <row r="800">
      <c r="B800" s="15"/>
    </row>
    <row r="801">
      <c r="B801" s="15"/>
    </row>
    <row r="802">
      <c r="B802" s="15"/>
    </row>
    <row r="803">
      <c r="B803" s="15"/>
    </row>
    <row r="804">
      <c r="B804" s="15"/>
    </row>
    <row r="805">
      <c r="B805" s="15"/>
    </row>
    <row r="806">
      <c r="B806" s="15"/>
    </row>
    <row r="807">
      <c r="B807" s="15"/>
    </row>
    <row r="808">
      <c r="B808" s="15"/>
    </row>
    <row r="809">
      <c r="B809" s="15"/>
    </row>
    <row r="810">
      <c r="B810" s="15"/>
    </row>
    <row r="811">
      <c r="B811" s="15"/>
    </row>
    <row r="812">
      <c r="B812" s="15"/>
    </row>
    <row r="813">
      <c r="B813" s="15"/>
    </row>
    <row r="814">
      <c r="B814" s="15"/>
    </row>
    <row r="815">
      <c r="B815" s="15"/>
    </row>
    <row r="816">
      <c r="B816" s="15"/>
    </row>
    <row r="817">
      <c r="B817" s="15"/>
    </row>
    <row r="818">
      <c r="B818" s="15"/>
    </row>
    <row r="819">
      <c r="B819" s="15"/>
    </row>
    <row r="820">
      <c r="B820" s="15"/>
    </row>
    <row r="821">
      <c r="B821" s="15"/>
    </row>
    <row r="822">
      <c r="B822" s="15"/>
    </row>
    <row r="823">
      <c r="B823" s="15"/>
    </row>
    <row r="824">
      <c r="B824" s="15"/>
    </row>
    <row r="825">
      <c r="B825" s="15"/>
    </row>
    <row r="826">
      <c r="B826" s="15"/>
    </row>
    <row r="827">
      <c r="B827" s="15"/>
    </row>
    <row r="828">
      <c r="B828" s="15"/>
    </row>
    <row r="829">
      <c r="B829" s="15"/>
    </row>
    <row r="830">
      <c r="B830" s="15"/>
    </row>
    <row r="831">
      <c r="B831" s="15"/>
    </row>
    <row r="832">
      <c r="B832" s="15"/>
    </row>
    <row r="833">
      <c r="B833" s="15"/>
    </row>
    <row r="834">
      <c r="B834" s="15"/>
    </row>
    <row r="835">
      <c r="B835" s="15"/>
    </row>
    <row r="836">
      <c r="B836" s="15"/>
    </row>
    <row r="837">
      <c r="B837" s="15"/>
    </row>
    <row r="838">
      <c r="B838" s="15"/>
    </row>
    <row r="839">
      <c r="B839" s="15"/>
    </row>
    <row r="840">
      <c r="B840" s="15"/>
    </row>
    <row r="841">
      <c r="B841" s="15"/>
    </row>
    <row r="842">
      <c r="B842" s="15"/>
    </row>
    <row r="843">
      <c r="B843" s="15"/>
    </row>
    <row r="844">
      <c r="B844" s="15"/>
    </row>
    <row r="845">
      <c r="B845" s="15"/>
    </row>
    <row r="846">
      <c r="B846" s="15"/>
    </row>
    <row r="847">
      <c r="B847" s="15"/>
    </row>
    <row r="848">
      <c r="B848" s="15"/>
    </row>
    <row r="849">
      <c r="B849" s="15"/>
    </row>
    <row r="850">
      <c r="B850" s="15"/>
    </row>
    <row r="851">
      <c r="B851" s="15"/>
    </row>
    <row r="852">
      <c r="B852" s="15"/>
    </row>
    <row r="853">
      <c r="B853" s="15"/>
    </row>
    <row r="854">
      <c r="B854" s="15"/>
    </row>
    <row r="855">
      <c r="B855" s="15"/>
    </row>
    <row r="856">
      <c r="B856" s="15"/>
    </row>
    <row r="857">
      <c r="B857" s="15"/>
    </row>
    <row r="858">
      <c r="B858" s="15"/>
    </row>
    <row r="859">
      <c r="B859" s="15"/>
    </row>
    <row r="860">
      <c r="B860" s="15"/>
    </row>
    <row r="861">
      <c r="B861" s="15"/>
    </row>
    <row r="862">
      <c r="B862" s="15"/>
    </row>
    <row r="863">
      <c r="B863" s="15"/>
    </row>
    <row r="864">
      <c r="B864" s="15"/>
    </row>
    <row r="865">
      <c r="B865" s="15"/>
    </row>
    <row r="866">
      <c r="B866" s="15"/>
    </row>
    <row r="867">
      <c r="B867" s="15"/>
    </row>
    <row r="868">
      <c r="B868" s="15"/>
    </row>
    <row r="869">
      <c r="B869" s="15"/>
    </row>
    <row r="870">
      <c r="B870" s="15"/>
    </row>
    <row r="871">
      <c r="B871" s="15"/>
    </row>
    <row r="872">
      <c r="B872" s="15"/>
    </row>
    <row r="873">
      <c r="B873" s="15"/>
    </row>
    <row r="874">
      <c r="B874" s="15"/>
    </row>
    <row r="875">
      <c r="B875" s="15"/>
    </row>
    <row r="876">
      <c r="B876" s="15"/>
    </row>
    <row r="877">
      <c r="B877" s="15"/>
    </row>
    <row r="878">
      <c r="B878" s="15"/>
    </row>
    <row r="879">
      <c r="B879" s="15"/>
    </row>
    <row r="880">
      <c r="B880" s="15"/>
    </row>
    <row r="881">
      <c r="B881" s="15"/>
    </row>
    <row r="882">
      <c r="B882" s="15"/>
    </row>
    <row r="883">
      <c r="B883" s="15"/>
    </row>
    <row r="884">
      <c r="B884" s="15"/>
    </row>
    <row r="885">
      <c r="B885" s="15"/>
    </row>
    <row r="886">
      <c r="B886" s="15"/>
    </row>
    <row r="887">
      <c r="B887" s="15"/>
    </row>
    <row r="888">
      <c r="B888" s="15"/>
    </row>
    <row r="889">
      <c r="B889" s="15"/>
    </row>
    <row r="890">
      <c r="B890" s="15"/>
    </row>
    <row r="891">
      <c r="B891" s="15"/>
    </row>
    <row r="892">
      <c r="B892" s="15"/>
    </row>
    <row r="893">
      <c r="B893" s="15"/>
    </row>
    <row r="894">
      <c r="B894" s="15"/>
    </row>
    <row r="895">
      <c r="B895" s="15"/>
    </row>
    <row r="896">
      <c r="B896" s="15"/>
    </row>
    <row r="897">
      <c r="B897" s="15"/>
    </row>
    <row r="898">
      <c r="B898" s="15"/>
    </row>
    <row r="899">
      <c r="B899" s="15"/>
    </row>
    <row r="900">
      <c r="B900" s="15"/>
    </row>
    <row r="901">
      <c r="B901" s="15"/>
    </row>
    <row r="902">
      <c r="B902" s="15"/>
    </row>
    <row r="903">
      <c r="B903" s="15"/>
    </row>
    <row r="904">
      <c r="B904" s="15"/>
    </row>
    <row r="905">
      <c r="B905" s="15"/>
    </row>
    <row r="906">
      <c r="B906" s="15"/>
    </row>
    <row r="907">
      <c r="B907" s="15"/>
    </row>
    <row r="908">
      <c r="B908" s="15"/>
    </row>
    <row r="909">
      <c r="B909" s="15"/>
    </row>
    <row r="910">
      <c r="B910" s="15"/>
    </row>
    <row r="911">
      <c r="B911" s="15"/>
    </row>
    <row r="912">
      <c r="B912" s="15"/>
    </row>
    <row r="913">
      <c r="B913" s="15"/>
    </row>
    <row r="914">
      <c r="B914" s="15"/>
    </row>
    <row r="915">
      <c r="B915" s="15"/>
    </row>
    <row r="916">
      <c r="B916" s="15"/>
    </row>
    <row r="917">
      <c r="B917" s="15"/>
    </row>
    <row r="918">
      <c r="B918" s="15"/>
    </row>
    <row r="919">
      <c r="B919" s="15"/>
    </row>
    <row r="920">
      <c r="B920" s="15"/>
    </row>
    <row r="921">
      <c r="B921" s="15"/>
    </row>
    <row r="922">
      <c r="B922" s="15"/>
    </row>
    <row r="923">
      <c r="B923" s="15"/>
    </row>
    <row r="924">
      <c r="B924" s="15"/>
    </row>
    <row r="925">
      <c r="B925" s="15"/>
    </row>
    <row r="926">
      <c r="B926" s="15"/>
    </row>
    <row r="927">
      <c r="B927" s="15"/>
    </row>
    <row r="928">
      <c r="B928" s="15"/>
    </row>
    <row r="929">
      <c r="B929" s="15"/>
    </row>
    <row r="930">
      <c r="B930" s="15"/>
    </row>
    <row r="931">
      <c r="B931" s="15"/>
    </row>
    <row r="932">
      <c r="B932" s="15"/>
    </row>
    <row r="933">
      <c r="B933" s="15"/>
    </row>
    <row r="934">
      <c r="B934" s="15"/>
    </row>
    <row r="935">
      <c r="B935" s="15"/>
    </row>
    <row r="936">
      <c r="B936" s="15"/>
    </row>
    <row r="937">
      <c r="B937" s="15"/>
    </row>
    <row r="938">
      <c r="B938" s="15"/>
    </row>
    <row r="939">
      <c r="B939" s="15"/>
    </row>
    <row r="940">
      <c r="B940" s="15"/>
    </row>
    <row r="941">
      <c r="B941" s="15"/>
    </row>
    <row r="942">
      <c r="B942" s="15"/>
    </row>
    <row r="943">
      <c r="B943" s="15"/>
    </row>
    <row r="944">
      <c r="B944" s="15"/>
    </row>
    <row r="945">
      <c r="B945" s="15"/>
    </row>
    <row r="946">
      <c r="B946" s="15"/>
    </row>
    <row r="947">
      <c r="B947" s="15"/>
    </row>
    <row r="948">
      <c r="B948" s="15"/>
    </row>
    <row r="949">
      <c r="B949" s="15"/>
    </row>
    <row r="950">
      <c r="B950" s="15"/>
    </row>
    <row r="951">
      <c r="B951" s="15"/>
    </row>
    <row r="952">
      <c r="B952" s="15"/>
    </row>
    <row r="953">
      <c r="B953" s="15"/>
    </row>
    <row r="954">
      <c r="B954" s="15"/>
    </row>
    <row r="955">
      <c r="B955" s="15"/>
    </row>
    <row r="956">
      <c r="B956" s="15"/>
    </row>
    <row r="957">
      <c r="B957" s="15"/>
    </row>
    <row r="958">
      <c r="B958" s="15"/>
    </row>
    <row r="959">
      <c r="B959" s="15"/>
    </row>
    <row r="960">
      <c r="B960" s="15"/>
    </row>
    <row r="961">
      <c r="B961" s="15"/>
    </row>
    <row r="962">
      <c r="B962" s="15"/>
    </row>
    <row r="963">
      <c r="B963" s="15"/>
    </row>
    <row r="964">
      <c r="B964" s="15"/>
    </row>
    <row r="965">
      <c r="B965" s="15"/>
    </row>
    <row r="966">
      <c r="B966" s="15"/>
    </row>
    <row r="967">
      <c r="B967" s="15"/>
    </row>
    <row r="968">
      <c r="B968" s="15"/>
    </row>
    <row r="969">
      <c r="B969" s="15"/>
    </row>
    <row r="970">
      <c r="B970" s="15"/>
    </row>
    <row r="971">
      <c r="B971" s="15"/>
    </row>
    <row r="972">
      <c r="B972" s="15"/>
    </row>
    <row r="973">
      <c r="B973" s="15"/>
    </row>
    <row r="974">
      <c r="B974" s="15"/>
    </row>
    <row r="975">
      <c r="B975" s="15"/>
    </row>
    <row r="976">
      <c r="B976" s="15"/>
    </row>
    <row r="977">
      <c r="B977" s="15"/>
    </row>
    <row r="978">
      <c r="B978" s="15"/>
    </row>
    <row r="979">
      <c r="B979" s="15"/>
    </row>
    <row r="980">
      <c r="B980" s="15"/>
    </row>
    <row r="981">
      <c r="B981" s="15"/>
    </row>
    <row r="982">
      <c r="B982" s="15"/>
    </row>
    <row r="983">
      <c r="B983" s="15"/>
    </row>
    <row r="984">
      <c r="B984" s="15"/>
    </row>
    <row r="985">
      <c r="B985" s="15"/>
    </row>
    <row r="986">
      <c r="B986" s="15"/>
    </row>
    <row r="987">
      <c r="B987" s="15"/>
    </row>
    <row r="988">
      <c r="B988" s="15"/>
    </row>
    <row r="989">
      <c r="B989" s="15"/>
    </row>
    <row r="990">
      <c r="B990" s="15"/>
    </row>
    <row r="991">
      <c r="B991" s="15"/>
    </row>
    <row r="992">
      <c r="B992" s="15"/>
    </row>
    <row r="993">
      <c r="B993" s="15"/>
    </row>
    <row r="994">
      <c r="B994" s="15"/>
    </row>
    <row r="995">
      <c r="B995" s="15"/>
    </row>
    <row r="996">
      <c r="B996" s="15"/>
    </row>
    <row r="997">
      <c r="B997" s="15"/>
    </row>
    <row r="998">
      <c r="B998" s="15"/>
    </row>
    <row r="999">
      <c r="B999" s="15"/>
    </row>
    <row r="1000">
      <c r="B1000" s="15"/>
    </row>
  </sheetData>
  <mergeCells count="1">
    <mergeCell ref="A7:B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99"/>
    <outlinePr summaryBelow="0" summaryRight="0"/>
  </sheetPr>
  <sheetViews>
    <sheetView workbookViewId="0"/>
  </sheetViews>
  <sheetFormatPr customHeight="1" defaultColWidth="12.63" defaultRowHeight="15.75"/>
  <cols>
    <col customWidth="1" min="1" max="1" width="56.5"/>
    <col customWidth="1" min="2" max="2" width="58.63"/>
  </cols>
  <sheetData>
    <row r="1">
      <c r="A1" s="8" t="s">
        <v>2</v>
      </c>
      <c r="B1" s="8" t="s">
        <v>35</v>
      </c>
      <c r="C1" s="12" t="s">
        <v>42</v>
      </c>
    </row>
    <row r="2">
      <c r="A2" s="12" t="s">
        <v>59</v>
      </c>
      <c r="B2" s="12" t="s">
        <v>63</v>
      </c>
      <c r="C2" s="12" t="s">
        <v>65</v>
      </c>
      <c r="D2" s="12" t="s">
        <v>69</v>
      </c>
    </row>
    <row r="3">
      <c r="A3" s="12" t="s">
        <v>76</v>
      </c>
      <c r="B3" s="12" t="s">
        <v>77</v>
      </c>
      <c r="C3" s="12" t="s">
        <v>79</v>
      </c>
      <c r="D3" s="12" t="s">
        <v>81</v>
      </c>
      <c r="E3" s="12" t="s">
        <v>84</v>
      </c>
      <c r="F3" s="12" t="s">
        <v>87</v>
      </c>
      <c r="G3" s="12" t="s">
        <v>91</v>
      </c>
      <c r="H3" s="12" t="s">
        <v>94</v>
      </c>
      <c r="I3" s="12" t="s">
        <v>96</v>
      </c>
    </row>
    <row r="4">
      <c r="A4" s="12" t="s">
        <v>99</v>
      </c>
      <c r="B4" s="12" t="s">
        <v>101</v>
      </c>
      <c r="C4" s="12">
        <v>14.0</v>
      </c>
      <c r="D4" s="12">
        <v>25.0</v>
      </c>
      <c r="E4" s="12">
        <v>75.0</v>
      </c>
      <c r="F4" s="12" t="s">
        <v>107</v>
      </c>
      <c r="G4" s="12" t="s">
        <v>107</v>
      </c>
      <c r="H4" s="12" t="s">
        <v>107</v>
      </c>
      <c r="I4" s="12" t="s">
        <v>107</v>
      </c>
    </row>
    <row r="5">
      <c r="A5" s="12" t="s">
        <v>110</v>
      </c>
      <c r="B5" s="12" t="s">
        <v>112</v>
      </c>
      <c r="C5" s="12">
        <v>15.0</v>
      </c>
      <c r="D5" s="12">
        <v>24.0</v>
      </c>
      <c r="E5" s="12">
        <v>72.0</v>
      </c>
      <c r="F5" s="12" t="s">
        <v>107</v>
      </c>
      <c r="G5" s="12" t="s">
        <v>107</v>
      </c>
      <c r="H5" s="12" t="s">
        <v>107</v>
      </c>
      <c r="I5" s="12" t="s">
        <v>107</v>
      </c>
    </row>
    <row r="6">
      <c r="A6" s="8" t="s">
        <v>119</v>
      </c>
      <c r="B6" s="8" t="s">
        <v>122</v>
      </c>
      <c r="C6" s="12">
        <v>16.0</v>
      </c>
      <c r="D6" s="12">
        <v>22.0</v>
      </c>
      <c r="E6" s="12">
        <v>44.0</v>
      </c>
      <c r="F6" s="12">
        <v>88.0</v>
      </c>
      <c r="G6" s="12" t="s">
        <v>107</v>
      </c>
      <c r="H6" s="18" t="s">
        <v>107</v>
      </c>
      <c r="I6" s="18" t="s">
        <v>107</v>
      </c>
    </row>
    <row r="7">
      <c r="A7" s="21" t="s">
        <v>137</v>
      </c>
      <c r="B7" s="12" t="s">
        <v>142</v>
      </c>
      <c r="C7" s="12">
        <v>17.0</v>
      </c>
      <c r="D7" s="12">
        <v>21.0</v>
      </c>
      <c r="E7" s="12">
        <v>42.0</v>
      </c>
      <c r="F7" s="12">
        <v>84.0</v>
      </c>
      <c r="G7" s="18" t="s">
        <v>107</v>
      </c>
      <c r="H7" s="18" t="s">
        <v>107</v>
      </c>
      <c r="I7" s="18" t="s">
        <v>107</v>
      </c>
    </row>
    <row r="8">
      <c r="A8" s="21" t="s">
        <v>148</v>
      </c>
      <c r="B8" s="12" t="s">
        <v>150</v>
      </c>
      <c r="C8" s="12">
        <v>18.0</v>
      </c>
      <c r="D8" s="12">
        <v>15.0</v>
      </c>
      <c r="E8" s="12">
        <v>19.0</v>
      </c>
      <c r="F8" s="12">
        <v>28.0</v>
      </c>
      <c r="G8" s="12">
        <v>78.0</v>
      </c>
      <c r="H8" s="18" t="s">
        <v>107</v>
      </c>
      <c r="I8" s="18" t="s">
        <v>107</v>
      </c>
    </row>
    <row r="9">
      <c r="A9" s="21" t="s">
        <v>155</v>
      </c>
      <c r="B9" s="12" t="s">
        <v>155</v>
      </c>
      <c r="C9" s="12">
        <v>19.0</v>
      </c>
      <c r="D9" s="12">
        <v>14.0</v>
      </c>
      <c r="E9" s="12">
        <v>18.0</v>
      </c>
      <c r="F9" s="12">
        <v>27.0</v>
      </c>
      <c r="G9" s="12">
        <v>77.0</v>
      </c>
      <c r="H9" s="12" t="s">
        <v>107</v>
      </c>
      <c r="I9" s="18" t="s">
        <v>107</v>
      </c>
    </row>
    <row r="10">
      <c r="A10" s="8" t="s">
        <v>158</v>
      </c>
      <c r="B10" s="8" t="s">
        <v>159</v>
      </c>
      <c r="C10" s="12">
        <v>20.0</v>
      </c>
      <c r="D10" s="12">
        <v>13.0</v>
      </c>
      <c r="E10" s="12">
        <v>17.0</v>
      </c>
      <c r="F10" s="12">
        <v>26.0</v>
      </c>
      <c r="G10" s="12">
        <v>42.0</v>
      </c>
      <c r="H10" s="12">
        <v>92.0</v>
      </c>
      <c r="I10" s="12" t="s">
        <v>107</v>
      </c>
    </row>
    <row r="11">
      <c r="A11" s="12" t="s">
        <v>160</v>
      </c>
      <c r="B11" s="12" t="s">
        <v>59</v>
      </c>
      <c r="C11" s="12">
        <v>21.0</v>
      </c>
      <c r="D11" s="12">
        <v>12.0</v>
      </c>
      <c r="E11" s="12">
        <v>16.0</v>
      </c>
      <c r="F11" s="12">
        <v>25.0</v>
      </c>
      <c r="G11" s="12">
        <v>41.0</v>
      </c>
      <c r="H11" s="12">
        <v>91.0</v>
      </c>
      <c r="I11" s="18" t="s">
        <v>107</v>
      </c>
    </row>
    <row r="12">
      <c r="A12" s="12" t="s">
        <v>161</v>
      </c>
      <c r="B12" s="12" t="s">
        <v>162</v>
      </c>
      <c r="C12" s="12">
        <v>22.0</v>
      </c>
      <c r="D12" s="12">
        <v>7.0</v>
      </c>
      <c r="E12" s="12">
        <v>11.0</v>
      </c>
      <c r="F12" s="12">
        <v>20.0</v>
      </c>
      <c r="G12" s="12">
        <v>36.0</v>
      </c>
      <c r="H12" s="12">
        <v>61.0</v>
      </c>
      <c r="I12" s="18" t="s">
        <v>107</v>
      </c>
    </row>
    <row r="13">
      <c r="A13" s="12" t="s">
        <v>112</v>
      </c>
      <c r="B13" s="12" t="s">
        <v>112</v>
      </c>
      <c r="C13" s="12">
        <v>23.0</v>
      </c>
      <c r="D13" s="12">
        <v>6.0</v>
      </c>
      <c r="E13" s="12">
        <v>10.0</v>
      </c>
      <c r="F13" s="12">
        <v>19.0</v>
      </c>
      <c r="G13" s="12">
        <v>35.0</v>
      </c>
      <c r="H13" s="12">
        <v>60.0</v>
      </c>
      <c r="I13" s="18" t="s">
        <v>107</v>
      </c>
    </row>
    <row r="14">
      <c r="A14" s="3" t="s">
        <v>163</v>
      </c>
      <c r="C14" s="12">
        <v>24.0</v>
      </c>
      <c r="D14" s="12">
        <v>5.0</v>
      </c>
      <c r="E14" s="12">
        <v>7.0</v>
      </c>
      <c r="F14" s="12">
        <v>11.0</v>
      </c>
      <c r="G14" s="12">
        <v>20.0</v>
      </c>
      <c r="H14" s="12">
        <v>36.0</v>
      </c>
      <c r="I14" s="12">
        <v>51.0</v>
      </c>
    </row>
    <row r="15" ht="31.5" customHeight="1">
      <c r="A15" s="6" t="s">
        <v>164</v>
      </c>
      <c r="F15" s="6"/>
      <c r="G15" s="6"/>
      <c r="H15" s="6"/>
      <c r="I15" s="6"/>
    </row>
    <row r="16">
      <c r="A16" s="3" t="s">
        <v>165</v>
      </c>
      <c r="F16" s="6"/>
      <c r="G16" s="6"/>
      <c r="H16" s="6"/>
      <c r="I16" s="6"/>
    </row>
    <row r="17" ht="31.5" customHeight="1">
      <c r="A17" s="17" t="s">
        <v>166</v>
      </c>
      <c r="F17" s="6"/>
      <c r="G17" s="6"/>
      <c r="H17" s="6"/>
      <c r="I17" s="6"/>
    </row>
    <row r="18">
      <c r="A18" s="3" t="s">
        <v>167</v>
      </c>
      <c r="F18" s="6"/>
      <c r="G18" s="6"/>
      <c r="H18" s="6"/>
      <c r="I18" s="6"/>
    </row>
    <row r="19" ht="31.5" customHeight="1">
      <c r="A19" s="6" t="s">
        <v>168</v>
      </c>
      <c r="F19" s="6"/>
      <c r="G19" s="6"/>
      <c r="H19" s="6"/>
    </row>
    <row r="20">
      <c r="A20" s="3" t="s">
        <v>169</v>
      </c>
      <c r="F20" s="6"/>
      <c r="G20" s="6"/>
      <c r="H20" s="6"/>
      <c r="I20" s="6"/>
    </row>
    <row r="21" ht="31.5" customHeight="1">
      <c r="A21" s="6" t="s">
        <v>170</v>
      </c>
      <c r="F21" s="6"/>
      <c r="G21" s="6"/>
      <c r="H21" s="6"/>
      <c r="I21" s="6"/>
    </row>
    <row r="22">
      <c r="A22" s="3" t="s">
        <v>171</v>
      </c>
      <c r="F22" s="6"/>
      <c r="G22" s="6"/>
      <c r="H22" s="6"/>
      <c r="I22" s="6"/>
    </row>
    <row r="23" ht="31.5" customHeight="1">
      <c r="A23" s="6" t="s">
        <v>172</v>
      </c>
      <c r="F23" s="6"/>
      <c r="G23" s="6"/>
      <c r="H23" s="6"/>
      <c r="I23" s="6"/>
    </row>
    <row r="24">
      <c r="A24" s="3" t="s">
        <v>173</v>
      </c>
    </row>
    <row r="25">
      <c r="A25" s="6" t="s">
        <v>174</v>
      </c>
    </row>
    <row r="26">
      <c r="A26" s="3" t="s">
        <v>175</v>
      </c>
    </row>
    <row r="27">
      <c r="A27" s="6" t="s">
        <v>176</v>
      </c>
    </row>
    <row r="28">
      <c r="A28" s="24" t="s">
        <v>177</v>
      </c>
    </row>
    <row r="29">
      <c r="A29" s="3" t="s">
        <v>178</v>
      </c>
    </row>
    <row r="30">
      <c r="A30" s="6" t="s">
        <v>172</v>
      </c>
    </row>
    <row r="31">
      <c r="A31" s="24" t="s">
        <v>179</v>
      </c>
      <c r="F31" s="24" t="s">
        <v>180</v>
      </c>
    </row>
  </sheetData>
  <mergeCells count="18">
    <mergeCell ref="C1:I1"/>
    <mergeCell ref="D2:I2"/>
    <mergeCell ref="A14:B14"/>
    <mergeCell ref="A15:B15"/>
    <mergeCell ref="A16:B16"/>
    <mergeCell ref="A17:B17"/>
    <mergeCell ref="A18:B18"/>
    <mergeCell ref="A26:B26"/>
    <mergeCell ref="A27:B27"/>
    <mergeCell ref="A29:B29"/>
    <mergeCell ref="A30:B30"/>
    <mergeCell ref="A19:B19"/>
    <mergeCell ref="A20:B20"/>
    <mergeCell ref="A21:B21"/>
    <mergeCell ref="A22:B22"/>
    <mergeCell ref="A23:B23"/>
    <mergeCell ref="A24:B24"/>
    <mergeCell ref="A25:B2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99"/>
    <outlinePr summaryBelow="0" summaryRight="0"/>
  </sheetPr>
  <sheetViews>
    <sheetView workbookViewId="0"/>
  </sheetViews>
  <sheetFormatPr customHeight="1" defaultColWidth="12.63" defaultRowHeight="15.75"/>
  <cols>
    <col customWidth="1" min="2" max="2" width="30.25"/>
    <col customWidth="1" min="3" max="3" width="27.13"/>
    <col customWidth="1" min="4" max="4" width="29.25"/>
    <col customWidth="1" min="6" max="6" width="90.25"/>
  </cols>
  <sheetData>
    <row r="1">
      <c r="A1" s="1"/>
      <c r="B1" s="3" t="s">
        <v>3</v>
      </c>
      <c r="C1" s="3" t="s">
        <v>5</v>
      </c>
      <c r="D1" s="3" t="s">
        <v>6</v>
      </c>
      <c r="E1" s="3" t="s">
        <v>7</v>
      </c>
      <c r="F1" s="3" t="s">
        <v>13</v>
      </c>
    </row>
    <row r="2">
      <c r="A2" s="6" t="s">
        <v>16</v>
      </c>
      <c r="B2" s="6" t="s">
        <v>22</v>
      </c>
      <c r="C2" s="6" t="s">
        <v>23</v>
      </c>
      <c r="D2" s="6" t="s">
        <v>25</v>
      </c>
      <c r="E2" s="6">
        <v>-30.0</v>
      </c>
      <c r="F2" s="9"/>
    </row>
    <row r="3">
      <c r="A3" s="6" t="s">
        <v>32</v>
      </c>
      <c r="B3" s="6" t="s">
        <v>33</v>
      </c>
      <c r="C3" s="6" t="s">
        <v>23</v>
      </c>
      <c r="D3" s="6" t="s">
        <v>38</v>
      </c>
      <c r="E3" s="6" t="s">
        <v>40</v>
      </c>
      <c r="F3" s="9"/>
    </row>
    <row r="4">
      <c r="A4" s="6" t="s">
        <v>45</v>
      </c>
      <c r="B4" s="6" t="s">
        <v>46</v>
      </c>
      <c r="C4" s="6" t="s">
        <v>48</v>
      </c>
      <c r="D4" s="6" t="s">
        <v>51</v>
      </c>
      <c r="E4" s="6" t="s">
        <v>52</v>
      </c>
      <c r="F4" s="6" t="s">
        <v>53</v>
      </c>
    </row>
    <row r="5">
      <c r="A5" s="6" t="s">
        <v>55</v>
      </c>
      <c r="B5" s="6" t="s">
        <v>58</v>
      </c>
      <c r="C5" s="6" t="s">
        <v>62</v>
      </c>
      <c r="D5" s="9"/>
      <c r="E5" s="6" t="s">
        <v>66</v>
      </c>
      <c r="F5" s="6" t="s">
        <v>67</v>
      </c>
    </row>
    <row r="6">
      <c r="A6" s="6" t="s">
        <v>68</v>
      </c>
      <c r="B6" s="6" t="s">
        <v>70</v>
      </c>
      <c r="C6" s="6" t="s">
        <v>71</v>
      </c>
      <c r="D6" s="6" t="s">
        <v>72</v>
      </c>
      <c r="E6" s="6" t="s">
        <v>66</v>
      </c>
      <c r="F6" s="6" t="s">
        <v>73</v>
      </c>
    </row>
    <row r="7">
      <c r="A7" s="6" t="s">
        <v>75</v>
      </c>
      <c r="B7" s="6" t="s">
        <v>78</v>
      </c>
      <c r="C7" s="6" t="s">
        <v>80</v>
      </c>
      <c r="D7" s="9"/>
      <c r="E7" s="6" t="s">
        <v>83</v>
      </c>
      <c r="F7" s="6" t="s">
        <v>85</v>
      </c>
    </row>
    <row r="8">
      <c r="A8" s="6" t="s">
        <v>88</v>
      </c>
      <c r="B8" s="6" t="s">
        <v>90</v>
      </c>
      <c r="C8" s="6" t="s">
        <v>92</v>
      </c>
      <c r="D8" s="6" t="s">
        <v>93</v>
      </c>
      <c r="E8" s="6" t="s">
        <v>95</v>
      </c>
      <c r="F8" s="6" t="s">
        <v>98</v>
      </c>
    </row>
    <row r="9">
      <c r="A9" s="6" t="s">
        <v>100</v>
      </c>
      <c r="B9" s="6" t="s">
        <v>102</v>
      </c>
      <c r="C9" s="6" t="s">
        <v>104</v>
      </c>
      <c r="D9" s="6" t="s">
        <v>106</v>
      </c>
      <c r="E9" s="6" t="s">
        <v>66</v>
      </c>
      <c r="F9" s="6" t="s">
        <v>109</v>
      </c>
    </row>
    <row r="10">
      <c r="A10" s="6" t="s">
        <v>111</v>
      </c>
      <c r="B10" s="6" t="s">
        <v>113</v>
      </c>
      <c r="C10" s="6" t="s">
        <v>114</v>
      </c>
      <c r="D10" s="6" t="s">
        <v>115</v>
      </c>
      <c r="E10" s="6" t="s">
        <v>116</v>
      </c>
      <c r="F10" s="12" t="s">
        <v>118</v>
      </c>
    </row>
    <row r="11" ht="232.5" customHeight="1">
      <c r="A11" s="17" t="s">
        <v>120</v>
      </c>
      <c r="B11" s="6" t="s">
        <v>124</v>
      </c>
      <c r="C11" s="6" t="s">
        <v>125</v>
      </c>
      <c r="D11" s="6" t="s">
        <v>127</v>
      </c>
      <c r="E11" s="6" t="s">
        <v>129</v>
      </c>
      <c r="F11" s="6" t="s">
        <v>132</v>
      </c>
    </row>
    <row r="12">
      <c r="A12" s="6" t="s">
        <v>134</v>
      </c>
      <c r="B12" s="6" t="s">
        <v>135</v>
      </c>
      <c r="C12" s="20" t="s">
        <v>138</v>
      </c>
      <c r="D12" s="6" t="s">
        <v>140</v>
      </c>
      <c r="E12" s="6" t="s">
        <v>141</v>
      </c>
      <c r="F12" s="6" t="s">
        <v>143</v>
      </c>
    </row>
    <row r="13">
      <c r="A13" s="17" t="s">
        <v>144</v>
      </c>
      <c r="B13" s="6" t="s">
        <v>145</v>
      </c>
      <c r="C13" s="12" t="s">
        <v>146</v>
      </c>
      <c r="D13" s="6" t="s">
        <v>147</v>
      </c>
      <c r="E13" s="6">
        <v>-130.0</v>
      </c>
      <c r="F13" s="6" t="s">
        <v>149</v>
      </c>
    </row>
    <row r="14">
      <c r="A14" s="22" t="s">
        <v>151</v>
      </c>
      <c r="B14" s="6" t="s">
        <v>152</v>
      </c>
      <c r="C14" s="6" t="s">
        <v>153</v>
      </c>
      <c r="D14" s="6" t="s">
        <v>154</v>
      </c>
      <c r="E14" s="6" t="s">
        <v>156</v>
      </c>
      <c r="F14" s="6" t="s">
        <v>157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99"/>
    <outlinePr summaryBelow="0" summaryRight="0"/>
  </sheetPr>
  <sheetViews>
    <sheetView workbookViewId="0"/>
  </sheetViews>
  <sheetFormatPr customHeight="1" defaultColWidth="12.63" defaultRowHeight="15.75"/>
  <cols>
    <col customWidth="1" min="1" max="1" width="13.13"/>
    <col customWidth="1" min="2" max="2" width="123.88"/>
  </cols>
  <sheetData>
    <row r="1">
      <c r="A1" s="2" t="s">
        <v>0</v>
      </c>
      <c r="B1" s="4" t="s">
        <v>4</v>
      </c>
    </row>
    <row r="2">
      <c r="A2" s="2" t="s">
        <v>8</v>
      </c>
      <c r="B2" s="4" t="s">
        <v>9</v>
      </c>
    </row>
    <row r="3">
      <c r="A3" s="2" t="s">
        <v>10</v>
      </c>
      <c r="B3" s="4" t="s">
        <v>11</v>
      </c>
    </row>
    <row r="4">
      <c r="A4" s="2" t="s">
        <v>12</v>
      </c>
      <c r="B4" s="4" t="s">
        <v>14</v>
      </c>
    </row>
    <row r="5">
      <c r="A5" s="2" t="s">
        <v>15</v>
      </c>
      <c r="B5" s="4" t="s">
        <v>17</v>
      </c>
    </row>
    <row r="6">
      <c r="A6" s="2" t="s">
        <v>18</v>
      </c>
      <c r="B6" s="4" t="s">
        <v>19</v>
      </c>
    </row>
    <row r="7">
      <c r="A7" s="2" t="s">
        <v>20</v>
      </c>
      <c r="B7" s="7" t="s">
        <v>21</v>
      </c>
    </row>
    <row r="8">
      <c r="A8" s="2" t="s">
        <v>24</v>
      </c>
      <c r="B8" s="4" t="s">
        <v>26</v>
      </c>
    </row>
    <row r="9">
      <c r="A9" s="2" t="s">
        <v>28</v>
      </c>
      <c r="B9" s="4" t="s">
        <v>29</v>
      </c>
    </row>
    <row r="10">
      <c r="A10" s="2" t="s">
        <v>30</v>
      </c>
      <c r="B10" s="4" t="s">
        <v>31</v>
      </c>
    </row>
    <row r="11">
      <c r="A11" s="2" t="s">
        <v>34</v>
      </c>
      <c r="B11" s="4" t="s">
        <v>36</v>
      </c>
    </row>
    <row r="12">
      <c r="A12" s="2" t="s">
        <v>39</v>
      </c>
      <c r="B12" s="4" t="s">
        <v>41</v>
      </c>
    </row>
    <row r="13">
      <c r="A13" s="2" t="s">
        <v>44</v>
      </c>
      <c r="B13" s="4" t="s">
        <v>41</v>
      </c>
    </row>
    <row r="14">
      <c r="A14" s="2" t="s">
        <v>47</v>
      </c>
      <c r="B14" s="7" t="s">
        <v>41</v>
      </c>
    </row>
    <row r="15">
      <c r="A15" s="2" t="s">
        <v>50</v>
      </c>
      <c r="B15" s="4" t="s">
        <v>54</v>
      </c>
    </row>
    <row r="16">
      <c r="A16" s="2" t="s">
        <v>57</v>
      </c>
      <c r="B16" s="4" t="s">
        <v>61</v>
      </c>
    </row>
    <row r="17">
      <c r="A17" s="2" t="s">
        <v>64</v>
      </c>
      <c r="B17" s="13" t="s">
        <v>74</v>
      </c>
      <c r="C17" s="9"/>
      <c r="D17" s="9"/>
    </row>
    <row r="18">
      <c r="A18" s="2" t="s">
        <v>82</v>
      </c>
      <c r="B18" s="4" t="s">
        <v>86</v>
      </c>
      <c r="C18" s="9"/>
      <c r="D18" s="9"/>
    </row>
    <row r="19">
      <c r="A19" s="14"/>
      <c r="B19" s="15"/>
      <c r="C19" s="9"/>
      <c r="D19" s="9"/>
    </row>
    <row r="20">
      <c r="A20" s="14"/>
      <c r="B20" s="15"/>
      <c r="C20" s="9"/>
      <c r="D20" s="9"/>
    </row>
    <row r="21">
      <c r="A21" s="14"/>
      <c r="B21" s="15"/>
      <c r="C21" s="9"/>
      <c r="D21" s="9"/>
    </row>
    <row r="22">
      <c r="A22" s="14"/>
      <c r="B22" s="15"/>
      <c r="C22" s="9"/>
      <c r="D22" s="9"/>
    </row>
    <row r="23">
      <c r="A23" s="14"/>
      <c r="B23" s="15"/>
      <c r="C23" s="9"/>
      <c r="D23" s="9"/>
    </row>
    <row r="24">
      <c r="A24" s="14"/>
      <c r="B24" s="15"/>
      <c r="C24" s="9"/>
      <c r="D24" s="9"/>
    </row>
    <row r="25">
      <c r="A25" s="14"/>
      <c r="B25" s="15"/>
      <c r="C25" s="9"/>
      <c r="D25" s="9"/>
    </row>
    <row r="26">
      <c r="A26" s="14"/>
      <c r="B26" s="15"/>
      <c r="C26" s="9"/>
      <c r="D26" s="9"/>
    </row>
    <row r="27">
      <c r="A27" s="14"/>
      <c r="B27" s="15"/>
      <c r="C27" s="9"/>
      <c r="D27" s="9"/>
    </row>
    <row r="28">
      <c r="A28" s="14"/>
      <c r="B28" s="15"/>
      <c r="C28" s="9"/>
      <c r="D28" s="9"/>
    </row>
    <row r="29">
      <c r="A29" s="14"/>
      <c r="B29" s="15"/>
      <c r="C29" s="9"/>
      <c r="D29" s="9"/>
    </row>
    <row r="30">
      <c r="A30" s="14"/>
      <c r="B30" s="15"/>
      <c r="C30" s="9"/>
      <c r="D30" s="9"/>
    </row>
    <row r="31">
      <c r="A31" s="14"/>
      <c r="B31" s="15"/>
      <c r="C31" s="9"/>
      <c r="D31" s="9"/>
    </row>
    <row r="32">
      <c r="A32" s="14"/>
      <c r="B32" s="15"/>
      <c r="C32" s="9"/>
      <c r="D32" s="9"/>
    </row>
    <row r="33">
      <c r="A33" s="14"/>
      <c r="B33" s="15"/>
      <c r="C33" s="9"/>
      <c r="D33" s="9"/>
    </row>
    <row r="34">
      <c r="A34" s="14"/>
      <c r="B34" s="15"/>
      <c r="C34" s="9"/>
      <c r="D34" s="9"/>
    </row>
    <row r="35">
      <c r="A35" s="14"/>
      <c r="B35" s="15"/>
      <c r="C35" s="9"/>
      <c r="D35" s="9"/>
    </row>
    <row r="36">
      <c r="A36" s="14"/>
      <c r="B36" s="15"/>
      <c r="C36" s="9"/>
      <c r="D36" s="9"/>
    </row>
    <row r="37">
      <c r="A37" s="14"/>
      <c r="B37" s="15"/>
      <c r="C37" s="9"/>
      <c r="D37" s="9"/>
    </row>
    <row r="38">
      <c r="A38" s="14"/>
      <c r="B38" s="15"/>
      <c r="C38" s="9"/>
      <c r="D38" s="9"/>
    </row>
    <row r="39">
      <c r="A39" s="14"/>
      <c r="B39" s="15"/>
      <c r="C39" s="9"/>
      <c r="D39" s="9"/>
    </row>
    <row r="40">
      <c r="A40" s="14"/>
      <c r="B40" s="15"/>
      <c r="C40" s="9"/>
      <c r="D40" s="9"/>
    </row>
    <row r="41">
      <c r="A41" s="14"/>
      <c r="B41" s="15"/>
      <c r="C41" s="9"/>
      <c r="D41" s="9"/>
    </row>
    <row r="42">
      <c r="A42" s="14"/>
      <c r="B42" s="15"/>
      <c r="C42" s="9"/>
      <c r="D42" s="9"/>
    </row>
    <row r="43">
      <c r="A43" s="14"/>
      <c r="B43" s="15"/>
      <c r="C43" s="9"/>
      <c r="D43" s="9"/>
    </row>
    <row r="44">
      <c r="A44" s="14"/>
      <c r="B44" s="15"/>
      <c r="C44" s="9"/>
      <c r="D44" s="9"/>
    </row>
    <row r="45">
      <c r="A45" s="14"/>
      <c r="B45" s="15"/>
      <c r="C45" s="9"/>
      <c r="D45" s="9"/>
    </row>
    <row r="46">
      <c r="A46" s="14"/>
      <c r="B46" s="15"/>
      <c r="C46" s="9"/>
      <c r="D46" s="9"/>
    </row>
    <row r="47">
      <c r="A47" s="14"/>
      <c r="B47" s="15"/>
      <c r="C47" s="9"/>
      <c r="D47" s="9"/>
    </row>
    <row r="48">
      <c r="A48" s="14"/>
      <c r="B48" s="15"/>
      <c r="C48" s="9"/>
      <c r="D48" s="9"/>
    </row>
    <row r="49">
      <c r="A49" s="14"/>
      <c r="B49" s="15"/>
      <c r="C49" s="9"/>
      <c r="D49" s="9"/>
    </row>
    <row r="50">
      <c r="A50" s="14"/>
      <c r="B50" s="15"/>
      <c r="C50" s="9"/>
      <c r="D50" s="9"/>
    </row>
    <row r="51">
      <c r="A51" s="14"/>
      <c r="B51" s="15"/>
      <c r="C51" s="9"/>
      <c r="D51" s="9"/>
    </row>
    <row r="52">
      <c r="A52" s="14"/>
      <c r="B52" s="15"/>
      <c r="C52" s="9"/>
      <c r="D52" s="9"/>
    </row>
    <row r="53">
      <c r="A53" s="14"/>
      <c r="B53" s="15"/>
      <c r="C53" s="9"/>
      <c r="D53" s="9"/>
    </row>
    <row r="54">
      <c r="A54" s="14"/>
      <c r="B54" s="15"/>
      <c r="C54" s="9"/>
      <c r="D54" s="9"/>
    </row>
    <row r="55">
      <c r="A55" s="14"/>
      <c r="B55" s="15"/>
      <c r="C55" s="9"/>
      <c r="D55" s="9"/>
    </row>
    <row r="56">
      <c r="A56" s="14"/>
      <c r="B56" s="15"/>
      <c r="C56" s="9"/>
      <c r="D56" s="9"/>
    </row>
    <row r="57">
      <c r="A57" s="14"/>
      <c r="B57" s="15"/>
      <c r="C57" s="9"/>
      <c r="D57" s="9"/>
    </row>
    <row r="58">
      <c r="A58" s="14"/>
      <c r="B58" s="15"/>
      <c r="C58" s="9"/>
      <c r="D58" s="9"/>
    </row>
    <row r="59">
      <c r="A59" s="14"/>
      <c r="B59" s="15"/>
      <c r="C59" s="9"/>
      <c r="D59" s="9"/>
    </row>
    <row r="60">
      <c r="A60" s="14"/>
      <c r="B60" s="15"/>
      <c r="C60" s="9"/>
      <c r="D60" s="9"/>
    </row>
    <row r="61">
      <c r="A61" s="14"/>
      <c r="B61" s="15"/>
      <c r="C61" s="9"/>
      <c r="D61" s="9"/>
    </row>
    <row r="62">
      <c r="A62" s="14"/>
      <c r="B62" s="15"/>
      <c r="C62" s="9"/>
      <c r="D62" s="9"/>
    </row>
    <row r="63">
      <c r="A63" s="14"/>
      <c r="B63" s="15"/>
      <c r="C63" s="9"/>
      <c r="D63" s="9"/>
    </row>
    <row r="64">
      <c r="A64" s="14"/>
      <c r="B64" s="15"/>
      <c r="C64" s="9"/>
      <c r="D64" s="9"/>
    </row>
    <row r="65">
      <c r="A65" s="14"/>
      <c r="B65" s="15"/>
      <c r="C65" s="9"/>
      <c r="D65" s="9"/>
    </row>
    <row r="66">
      <c r="A66" s="14"/>
      <c r="B66" s="15"/>
      <c r="C66" s="9"/>
      <c r="D66" s="9"/>
    </row>
    <row r="67">
      <c r="A67" s="14"/>
      <c r="B67" s="15"/>
      <c r="C67" s="9"/>
      <c r="D67" s="9"/>
    </row>
    <row r="68">
      <c r="A68" s="14"/>
      <c r="B68" s="15"/>
      <c r="C68" s="9"/>
      <c r="D68" s="9"/>
    </row>
    <row r="69">
      <c r="A69" s="14"/>
      <c r="B69" s="15"/>
      <c r="C69" s="9"/>
      <c r="D69" s="9"/>
    </row>
    <row r="70">
      <c r="A70" s="14"/>
      <c r="B70" s="15"/>
      <c r="C70" s="9"/>
      <c r="D70" s="9"/>
    </row>
    <row r="71">
      <c r="A71" s="14"/>
      <c r="B71" s="15"/>
      <c r="C71" s="9"/>
      <c r="D71" s="9"/>
    </row>
    <row r="72">
      <c r="A72" s="14"/>
      <c r="B72" s="15"/>
      <c r="C72" s="9"/>
      <c r="D72" s="9"/>
    </row>
    <row r="73">
      <c r="A73" s="14"/>
      <c r="B73" s="15"/>
      <c r="C73" s="9"/>
      <c r="D73" s="9"/>
    </row>
    <row r="74">
      <c r="A74" s="14"/>
      <c r="B74" s="15"/>
      <c r="C74" s="9"/>
      <c r="D74" s="9"/>
    </row>
    <row r="75">
      <c r="A75" s="14"/>
      <c r="B75" s="15"/>
      <c r="C75" s="9"/>
      <c r="D75" s="9"/>
    </row>
    <row r="76">
      <c r="A76" s="14"/>
      <c r="B76" s="15"/>
      <c r="C76" s="9"/>
      <c r="D76" s="9"/>
    </row>
    <row r="77">
      <c r="A77" s="14"/>
      <c r="B77" s="15"/>
      <c r="C77" s="9"/>
      <c r="D77" s="9"/>
    </row>
    <row r="78">
      <c r="A78" s="14"/>
      <c r="B78" s="15"/>
      <c r="C78" s="9"/>
      <c r="D78" s="9"/>
    </row>
    <row r="79">
      <c r="A79" s="14"/>
      <c r="B79" s="15"/>
      <c r="C79" s="9"/>
      <c r="D79" s="9"/>
    </row>
    <row r="80">
      <c r="A80" s="14"/>
      <c r="B80" s="15"/>
      <c r="C80" s="9"/>
      <c r="D80" s="9"/>
    </row>
    <row r="81">
      <c r="A81" s="14"/>
      <c r="B81" s="15"/>
      <c r="C81" s="9"/>
      <c r="D81" s="9"/>
    </row>
    <row r="82">
      <c r="A82" s="14"/>
      <c r="B82" s="15"/>
      <c r="C82" s="9"/>
      <c r="D82" s="9"/>
    </row>
    <row r="83">
      <c r="A83" s="14"/>
      <c r="B83" s="15"/>
      <c r="C83" s="9"/>
      <c r="D83" s="9"/>
    </row>
    <row r="84">
      <c r="A84" s="14"/>
      <c r="B84" s="15"/>
      <c r="C84" s="9"/>
      <c r="D84" s="9"/>
    </row>
    <row r="85">
      <c r="A85" s="14"/>
      <c r="B85" s="15"/>
      <c r="C85" s="9"/>
      <c r="D85" s="9"/>
    </row>
    <row r="86">
      <c r="A86" s="14"/>
      <c r="B86" s="15"/>
      <c r="C86" s="9"/>
      <c r="D86" s="9"/>
    </row>
    <row r="87">
      <c r="A87" s="14"/>
      <c r="B87" s="15"/>
      <c r="C87" s="9"/>
      <c r="D87" s="9"/>
    </row>
    <row r="88">
      <c r="A88" s="14"/>
      <c r="B88" s="15"/>
      <c r="C88" s="9"/>
      <c r="D88" s="9"/>
    </row>
    <row r="89">
      <c r="A89" s="14"/>
      <c r="B89" s="15"/>
      <c r="C89" s="9"/>
      <c r="D89" s="9"/>
    </row>
    <row r="90">
      <c r="A90" s="14"/>
      <c r="B90" s="15"/>
      <c r="C90" s="9"/>
      <c r="D90" s="9"/>
    </row>
    <row r="91">
      <c r="A91" s="14"/>
      <c r="B91" s="15"/>
      <c r="C91" s="9"/>
      <c r="D91" s="9"/>
    </row>
    <row r="92">
      <c r="A92" s="14"/>
      <c r="B92" s="15"/>
      <c r="C92" s="9"/>
      <c r="D92" s="9"/>
    </row>
    <row r="93">
      <c r="A93" s="14"/>
      <c r="B93" s="15"/>
      <c r="C93" s="9"/>
      <c r="D93" s="9"/>
    </row>
    <row r="94">
      <c r="A94" s="14"/>
      <c r="B94" s="15"/>
      <c r="C94" s="9"/>
      <c r="D94" s="9"/>
    </row>
    <row r="95">
      <c r="A95" s="14"/>
      <c r="B95" s="15"/>
      <c r="C95" s="9"/>
      <c r="D95" s="9"/>
    </row>
    <row r="96">
      <c r="A96" s="14"/>
      <c r="B96" s="15"/>
      <c r="C96" s="9"/>
      <c r="D96" s="9"/>
    </row>
    <row r="97">
      <c r="A97" s="14"/>
      <c r="B97" s="15"/>
      <c r="C97" s="9"/>
      <c r="D97" s="9"/>
    </row>
    <row r="98">
      <c r="A98" s="14"/>
      <c r="B98" s="15"/>
      <c r="C98" s="9"/>
      <c r="D98" s="9"/>
    </row>
    <row r="99">
      <c r="A99" s="14"/>
      <c r="B99" s="15"/>
      <c r="C99" s="9"/>
      <c r="D99" s="9"/>
    </row>
    <row r="100">
      <c r="A100" s="14"/>
      <c r="B100" s="15"/>
      <c r="C100" s="9"/>
      <c r="D100" s="9"/>
    </row>
    <row r="101">
      <c r="A101" s="14"/>
      <c r="B101" s="15"/>
      <c r="C101" s="9"/>
      <c r="D101" s="9"/>
    </row>
    <row r="102">
      <c r="A102" s="14"/>
      <c r="B102" s="15"/>
      <c r="C102" s="9"/>
      <c r="D102" s="9"/>
    </row>
    <row r="103">
      <c r="A103" s="14"/>
      <c r="B103" s="15"/>
      <c r="C103" s="9"/>
      <c r="D103" s="9"/>
    </row>
    <row r="104">
      <c r="A104" s="14"/>
      <c r="B104" s="15"/>
      <c r="C104" s="9"/>
      <c r="D104" s="9"/>
    </row>
    <row r="105">
      <c r="A105" s="14"/>
      <c r="B105" s="15"/>
      <c r="C105" s="9"/>
      <c r="D105" s="9"/>
    </row>
    <row r="106">
      <c r="A106" s="14"/>
      <c r="B106" s="15"/>
      <c r="C106" s="9"/>
      <c r="D106" s="9"/>
    </row>
    <row r="107">
      <c r="A107" s="14"/>
      <c r="B107" s="15"/>
      <c r="C107" s="9"/>
      <c r="D107" s="9"/>
    </row>
    <row r="108">
      <c r="A108" s="14"/>
      <c r="B108" s="15"/>
      <c r="C108" s="9"/>
      <c r="D108" s="9"/>
    </row>
    <row r="109">
      <c r="A109" s="14"/>
      <c r="B109" s="15"/>
      <c r="C109" s="9"/>
      <c r="D109" s="9"/>
    </row>
    <row r="110">
      <c r="A110" s="14"/>
      <c r="B110" s="15"/>
      <c r="C110" s="9"/>
      <c r="D110" s="9"/>
    </row>
    <row r="111">
      <c r="A111" s="14"/>
      <c r="B111" s="15"/>
      <c r="C111" s="9"/>
      <c r="D111" s="9"/>
    </row>
    <row r="112">
      <c r="A112" s="14"/>
      <c r="B112" s="15"/>
      <c r="C112" s="9"/>
      <c r="D112" s="9"/>
    </row>
    <row r="113">
      <c r="A113" s="14"/>
      <c r="B113" s="15"/>
      <c r="C113" s="9"/>
      <c r="D113" s="9"/>
    </row>
    <row r="114">
      <c r="A114" s="14"/>
      <c r="B114" s="15"/>
      <c r="C114" s="9"/>
      <c r="D114" s="9"/>
    </row>
    <row r="115">
      <c r="A115" s="14"/>
      <c r="B115" s="15"/>
      <c r="C115" s="9"/>
      <c r="D115" s="9"/>
    </row>
    <row r="116">
      <c r="A116" s="14"/>
      <c r="B116" s="15"/>
      <c r="C116" s="9"/>
      <c r="D116" s="9"/>
    </row>
    <row r="117">
      <c r="A117" s="14"/>
      <c r="B117" s="15"/>
      <c r="C117" s="9"/>
      <c r="D117" s="9"/>
    </row>
    <row r="118">
      <c r="A118" s="14"/>
      <c r="B118" s="15"/>
      <c r="C118" s="9"/>
      <c r="D118" s="9"/>
    </row>
    <row r="119">
      <c r="A119" s="14"/>
      <c r="B119" s="15"/>
      <c r="C119" s="9"/>
      <c r="D119" s="9"/>
    </row>
    <row r="120">
      <c r="A120" s="14"/>
      <c r="B120" s="15"/>
      <c r="C120" s="9"/>
      <c r="D120" s="9"/>
    </row>
    <row r="121">
      <c r="A121" s="14"/>
      <c r="B121" s="15"/>
      <c r="C121" s="9"/>
      <c r="D121" s="9"/>
    </row>
    <row r="122">
      <c r="A122" s="14"/>
      <c r="B122" s="15"/>
      <c r="C122" s="9"/>
      <c r="D122" s="9"/>
    </row>
    <row r="123">
      <c r="A123" s="14"/>
      <c r="B123" s="15"/>
      <c r="C123" s="9"/>
      <c r="D123" s="9"/>
    </row>
    <row r="124">
      <c r="A124" s="14"/>
      <c r="B124" s="15"/>
      <c r="C124" s="9"/>
      <c r="D124" s="9"/>
    </row>
    <row r="125">
      <c r="A125" s="14"/>
      <c r="B125" s="15"/>
      <c r="C125" s="9"/>
      <c r="D125" s="9"/>
    </row>
    <row r="126">
      <c r="A126" s="14"/>
      <c r="B126" s="15"/>
      <c r="C126" s="9"/>
      <c r="D126" s="9"/>
    </row>
    <row r="127">
      <c r="A127" s="14"/>
      <c r="B127" s="15"/>
      <c r="C127" s="9"/>
      <c r="D127" s="9"/>
    </row>
    <row r="128">
      <c r="A128" s="14"/>
      <c r="B128" s="15"/>
      <c r="C128" s="9"/>
      <c r="D128" s="9"/>
    </row>
    <row r="129">
      <c r="A129" s="14"/>
      <c r="B129" s="15"/>
      <c r="C129" s="9"/>
      <c r="D129" s="9"/>
    </row>
    <row r="130">
      <c r="A130" s="14"/>
      <c r="B130" s="15"/>
      <c r="C130" s="9"/>
      <c r="D130" s="9"/>
    </row>
    <row r="131">
      <c r="A131" s="14"/>
      <c r="B131" s="15"/>
      <c r="C131" s="9"/>
      <c r="D131" s="9"/>
    </row>
    <row r="132">
      <c r="A132" s="14"/>
      <c r="B132" s="15"/>
      <c r="C132" s="9"/>
      <c r="D132" s="9"/>
    </row>
    <row r="133">
      <c r="A133" s="14"/>
      <c r="B133" s="15"/>
      <c r="C133" s="9"/>
      <c r="D133" s="9"/>
    </row>
    <row r="134">
      <c r="A134" s="14"/>
      <c r="B134" s="15"/>
      <c r="C134" s="9"/>
      <c r="D134" s="9"/>
    </row>
    <row r="135">
      <c r="A135" s="14"/>
      <c r="B135" s="15"/>
      <c r="C135" s="9"/>
      <c r="D135" s="9"/>
    </row>
    <row r="136">
      <c r="A136" s="14"/>
      <c r="B136" s="15"/>
      <c r="C136" s="9"/>
      <c r="D136" s="9"/>
    </row>
    <row r="137">
      <c r="A137" s="14"/>
      <c r="B137" s="15"/>
      <c r="C137" s="9"/>
      <c r="D137" s="9"/>
    </row>
    <row r="138">
      <c r="A138" s="14"/>
      <c r="B138" s="15"/>
      <c r="C138" s="9"/>
      <c r="D138" s="9"/>
    </row>
    <row r="139">
      <c r="A139" s="14"/>
      <c r="B139" s="15"/>
      <c r="C139" s="9"/>
      <c r="D139" s="9"/>
    </row>
    <row r="140">
      <c r="A140" s="14"/>
      <c r="B140" s="15"/>
      <c r="C140" s="9"/>
      <c r="D140" s="9"/>
    </row>
    <row r="141">
      <c r="A141" s="14"/>
      <c r="B141" s="15"/>
      <c r="C141" s="9"/>
      <c r="D141" s="9"/>
    </row>
    <row r="142">
      <c r="A142" s="14"/>
      <c r="B142" s="15"/>
      <c r="C142" s="9"/>
      <c r="D142" s="9"/>
    </row>
    <row r="143">
      <c r="A143" s="14"/>
      <c r="B143" s="15"/>
      <c r="C143" s="9"/>
      <c r="D143" s="9"/>
    </row>
    <row r="144">
      <c r="A144" s="14"/>
      <c r="B144" s="15"/>
      <c r="C144" s="9"/>
      <c r="D144" s="9"/>
    </row>
    <row r="145">
      <c r="A145" s="14"/>
      <c r="B145" s="15"/>
      <c r="C145" s="9"/>
      <c r="D145" s="9"/>
    </row>
    <row r="146">
      <c r="A146" s="14"/>
      <c r="B146" s="15"/>
      <c r="C146" s="9"/>
      <c r="D146" s="9"/>
    </row>
    <row r="147">
      <c r="A147" s="14"/>
      <c r="B147" s="15"/>
      <c r="C147" s="9"/>
      <c r="D147" s="9"/>
    </row>
    <row r="148">
      <c r="A148" s="14"/>
      <c r="B148" s="15"/>
      <c r="C148" s="9"/>
      <c r="D148" s="9"/>
    </row>
    <row r="149">
      <c r="A149" s="14"/>
      <c r="B149" s="15"/>
      <c r="C149" s="9"/>
      <c r="D149" s="9"/>
    </row>
    <row r="150">
      <c r="A150" s="14"/>
      <c r="B150" s="15"/>
      <c r="C150" s="9"/>
      <c r="D150" s="9"/>
    </row>
    <row r="151">
      <c r="A151" s="14"/>
      <c r="B151" s="15"/>
      <c r="C151" s="9"/>
      <c r="D151" s="9"/>
    </row>
    <row r="152">
      <c r="A152" s="14"/>
      <c r="B152" s="15"/>
      <c r="C152" s="9"/>
      <c r="D152" s="9"/>
    </row>
    <row r="153">
      <c r="A153" s="14"/>
      <c r="B153" s="15"/>
      <c r="C153" s="9"/>
      <c r="D153" s="9"/>
    </row>
    <row r="154">
      <c r="A154" s="14"/>
      <c r="B154" s="15"/>
      <c r="C154" s="9"/>
      <c r="D154" s="9"/>
    </row>
    <row r="155">
      <c r="A155" s="14"/>
      <c r="B155" s="15"/>
      <c r="C155" s="9"/>
      <c r="D155" s="9"/>
    </row>
    <row r="156">
      <c r="A156" s="14"/>
      <c r="B156" s="15"/>
      <c r="C156" s="9"/>
      <c r="D156" s="9"/>
    </row>
    <row r="157">
      <c r="A157" s="14"/>
      <c r="B157" s="15"/>
      <c r="C157" s="9"/>
      <c r="D157" s="9"/>
    </row>
    <row r="158">
      <c r="A158" s="14"/>
      <c r="B158" s="15"/>
      <c r="C158" s="9"/>
      <c r="D158" s="9"/>
    </row>
    <row r="159">
      <c r="A159" s="14"/>
      <c r="B159" s="15"/>
      <c r="C159" s="9"/>
      <c r="D159" s="9"/>
    </row>
    <row r="160">
      <c r="A160" s="14"/>
      <c r="B160" s="15"/>
      <c r="C160" s="9"/>
      <c r="D160" s="9"/>
    </row>
    <row r="161">
      <c r="A161" s="14"/>
      <c r="B161" s="15"/>
      <c r="C161" s="9"/>
      <c r="D161" s="9"/>
    </row>
    <row r="162">
      <c r="A162" s="14"/>
      <c r="B162" s="15"/>
      <c r="C162" s="9"/>
      <c r="D162" s="9"/>
    </row>
    <row r="163">
      <c r="A163" s="14"/>
      <c r="B163" s="15"/>
      <c r="C163" s="9"/>
      <c r="D163" s="9"/>
    </row>
    <row r="164">
      <c r="A164" s="14"/>
      <c r="B164" s="15"/>
      <c r="C164" s="9"/>
      <c r="D164" s="9"/>
    </row>
    <row r="165">
      <c r="A165" s="14"/>
      <c r="B165" s="15"/>
      <c r="C165" s="9"/>
      <c r="D165" s="9"/>
    </row>
    <row r="166">
      <c r="A166" s="14"/>
      <c r="B166" s="15"/>
      <c r="C166" s="9"/>
      <c r="D166" s="9"/>
    </row>
    <row r="167">
      <c r="A167" s="14"/>
      <c r="B167" s="15"/>
      <c r="C167" s="9"/>
      <c r="D167" s="9"/>
    </row>
    <row r="168">
      <c r="A168" s="14"/>
      <c r="B168" s="15"/>
      <c r="C168" s="9"/>
      <c r="D168" s="9"/>
    </row>
    <row r="169">
      <c r="A169" s="14"/>
      <c r="B169" s="15"/>
      <c r="C169" s="9"/>
      <c r="D169" s="9"/>
    </row>
    <row r="170">
      <c r="A170" s="14"/>
      <c r="B170" s="15"/>
      <c r="C170" s="9"/>
      <c r="D170" s="9"/>
    </row>
    <row r="171">
      <c r="A171" s="14"/>
      <c r="B171" s="15"/>
      <c r="C171" s="9"/>
      <c r="D171" s="9"/>
    </row>
    <row r="172">
      <c r="A172" s="14"/>
      <c r="B172" s="15"/>
      <c r="C172" s="9"/>
      <c r="D172" s="9"/>
    </row>
    <row r="173">
      <c r="A173" s="14"/>
      <c r="B173" s="15"/>
      <c r="C173" s="9"/>
      <c r="D173" s="9"/>
    </row>
    <row r="174">
      <c r="A174" s="14"/>
      <c r="B174" s="15"/>
      <c r="C174" s="9"/>
      <c r="D174" s="9"/>
    </row>
    <row r="175">
      <c r="A175" s="14"/>
      <c r="B175" s="15"/>
      <c r="C175" s="9"/>
      <c r="D175" s="9"/>
    </row>
    <row r="176">
      <c r="A176" s="14"/>
      <c r="B176" s="15"/>
      <c r="C176" s="9"/>
      <c r="D176" s="9"/>
    </row>
    <row r="177">
      <c r="A177" s="14"/>
      <c r="B177" s="15"/>
      <c r="C177" s="9"/>
      <c r="D177" s="9"/>
    </row>
    <row r="178">
      <c r="A178" s="14"/>
      <c r="B178" s="15"/>
      <c r="C178" s="9"/>
      <c r="D178" s="9"/>
    </row>
    <row r="179">
      <c r="A179" s="14"/>
      <c r="B179" s="15"/>
      <c r="C179" s="9"/>
      <c r="D179" s="9"/>
    </row>
    <row r="180">
      <c r="A180" s="14"/>
      <c r="B180" s="15"/>
      <c r="C180" s="9"/>
      <c r="D180" s="9"/>
    </row>
    <row r="181">
      <c r="A181" s="14"/>
      <c r="B181" s="15"/>
      <c r="C181" s="9"/>
      <c r="D181" s="9"/>
    </row>
    <row r="182">
      <c r="A182" s="14"/>
      <c r="B182" s="15"/>
      <c r="C182" s="9"/>
      <c r="D182" s="9"/>
    </row>
    <row r="183">
      <c r="A183" s="14"/>
      <c r="B183" s="15"/>
      <c r="C183" s="9"/>
      <c r="D183" s="9"/>
    </row>
    <row r="184">
      <c r="A184" s="14"/>
      <c r="B184" s="15"/>
      <c r="C184" s="9"/>
      <c r="D184" s="9"/>
    </row>
    <row r="185">
      <c r="A185" s="14"/>
      <c r="B185" s="15"/>
      <c r="C185" s="9"/>
      <c r="D185" s="9"/>
    </row>
    <row r="186">
      <c r="A186" s="14"/>
      <c r="B186" s="15"/>
      <c r="C186" s="9"/>
      <c r="D186" s="9"/>
    </row>
    <row r="187">
      <c r="A187" s="14"/>
      <c r="B187" s="15"/>
      <c r="C187" s="9"/>
      <c r="D187" s="9"/>
    </row>
    <row r="188">
      <c r="A188" s="14"/>
      <c r="B188" s="15"/>
      <c r="C188" s="9"/>
      <c r="D188" s="9"/>
    </row>
    <row r="189">
      <c r="A189" s="14"/>
      <c r="B189" s="15"/>
      <c r="C189" s="9"/>
      <c r="D189" s="9"/>
    </row>
    <row r="190">
      <c r="A190" s="14"/>
      <c r="B190" s="15"/>
      <c r="C190" s="9"/>
      <c r="D190" s="9"/>
    </row>
    <row r="191">
      <c r="A191" s="14"/>
      <c r="B191" s="15"/>
      <c r="C191" s="9"/>
      <c r="D191" s="9"/>
    </row>
    <row r="192">
      <c r="A192" s="14"/>
      <c r="B192" s="15"/>
      <c r="C192" s="9"/>
      <c r="D192" s="9"/>
    </row>
    <row r="193">
      <c r="A193" s="14"/>
      <c r="B193" s="15"/>
      <c r="C193" s="9"/>
      <c r="D193" s="9"/>
    </row>
    <row r="194">
      <c r="A194" s="14"/>
      <c r="B194" s="15"/>
      <c r="C194" s="9"/>
      <c r="D194" s="9"/>
    </row>
    <row r="195">
      <c r="A195" s="14"/>
      <c r="B195" s="15"/>
      <c r="C195" s="9"/>
      <c r="D195" s="9"/>
    </row>
    <row r="196">
      <c r="A196" s="14"/>
      <c r="B196" s="15"/>
      <c r="C196" s="9"/>
      <c r="D196" s="9"/>
    </row>
    <row r="197">
      <c r="A197" s="14"/>
      <c r="B197" s="15"/>
      <c r="C197" s="9"/>
      <c r="D197" s="9"/>
    </row>
    <row r="198">
      <c r="A198" s="14"/>
      <c r="B198" s="15"/>
      <c r="C198" s="9"/>
      <c r="D198" s="9"/>
    </row>
    <row r="199">
      <c r="A199" s="14"/>
      <c r="B199" s="15"/>
      <c r="C199" s="9"/>
      <c r="D199" s="9"/>
    </row>
    <row r="200">
      <c r="A200" s="14"/>
      <c r="B200" s="15"/>
      <c r="C200" s="9"/>
      <c r="D200" s="9"/>
    </row>
    <row r="201">
      <c r="A201" s="14"/>
      <c r="B201" s="15"/>
      <c r="C201" s="9"/>
      <c r="D201" s="9"/>
    </row>
    <row r="202">
      <c r="A202" s="14"/>
      <c r="B202" s="15"/>
      <c r="C202" s="9"/>
      <c r="D202" s="9"/>
    </row>
    <row r="203">
      <c r="A203" s="14"/>
      <c r="B203" s="15"/>
      <c r="C203" s="9"/>
      <c r="D203" s="9"/>
    </row>
    <row r="204">
      <c r="A204" s="14"/>
      <c r="B204" s="15"/>
      <c r="C204" s="9"/>
      <c r="D204" s="9"/>
    </row>
    <row r="205">
      <c r="A205" s="14"/>
      <c r="B205" s="15"/>
      <c r="C205" s="9"/>
      <c r="D205" s="9"/>
    </row>
    <row r="206">
      <c r="A206" s="14"/>
      <c r="B206" s="15"/>
      <c r="C206" s="9"/>
      <c r="D206" s="9"/>
    </row>
    <row r="207">
      <c r="A207" s="14"/>
      <c r="B207" s="15"/>
      <c r="C207" s="9"/>
      <c r="D207" s="9"/>
    </row>
    <row r="208">
      <c r="A208" s="14"/>
      <c r="B208" s="15"/>
      <c r="C208" s="9"/>
      <c r="D208" s="9"/>
    </row>
    <row r="209">
      <c r="A209" s="14"/>
      <c r="B209" s="15"/>
      <c r="C209" s="9"/>
      <c r="D209" s="9"/>
    </row>
    <row r="210">
      <c r="A210" s="14"/>
      <c r="B210" s="15"/>
      <c r="C210" s="9"/>
      <c r="D210" s="9"/>
    </row>
    <row r="211">
      <c r="A211" s="14"/>
      <c r="B211" s="15"/>
      <c r="C211" s="9"/>
      <c r="D211" s="9"/>
    </row>
    <row r="212">
      <c r="A212" s="14"/>
      <c r="B212" s="15"/>
      <c r="C212" s="9"/>
      <c r="D212" s="9"/>
    </row>
    <row r="213">
      <c r="A213" s="14"/>
      <c r="B213" s="15"/>
      <c r="C213" s="9"/>
      <c r="D213" s="9"/>
    </row>
    <row r="214">
      <c r="A214" s="14"/>
      <c r="B214" s="15"/>
      <c r="C214" s="9"/>
      <c r="D214" s="9"/>
    </row>
    <row r="215">
      <c r="A215" s="14"/>
      <c r="B215" s="15"/>
      <c r="C215" s="9"/>
      <c r="D215" s="9"/>
    </row>
    <row r="216">
      <c r="A216" s="14"/>
      <c r="B216" s="15"/>
      <c r="C216" s="9"/>
      <c r="D216" s="9"/>
    </row>
    <row r="217">
      <c r="A217" s="14"/>
      <c r="B217" s="15"/>
      <c r="C217" s="9"/>
      <c r="D217" s="9"/>
    </row>
    <row r="218">
      <c r="A218" s="14"/>
      <c r="B218" s="15"/>
      <c r="C218" s="9"/>
      <c r="D218" s="9"/>
    </row>
    <row r="219">
      <c r="A219" s="14"/>
      <c r="B219" s="15"/>
      <c r="C219" s="9"/>
      <c r="D219" s="9"/>
    </row>
    <row r="220">
      <c r="A220" s="14"/>
      <c r="B220" s="15"/>
      <c r="C220" s="9"/>
      <c r="D220" s="9"/>
    </row>
    <row r="221">
      <c r="A221" s="14"/>
      <c r="B221" s="15"/>
      <c r="C221" s="9"/>
      <c r="D221" s="9"/>
    </row>
    <row r="222">
      <c r="A222" s="14"/>
      <c r="B222" s="15"/>
      <c r="C222" s="9"/>
      <c r="D222" s="9"/>
    </row>
    <row r="223">
      <c r="A223" s="14"/>
      <c r="B223" s="15"/>
      <c r="C223" s="9"/>
      <c r="D223" s="9"/>
    </row>
    <row r="224">
      <c r="A224" s="14"/>
      <c r="B224" s="15"/>
      <c r="C224" s="9"/>
      <c r="D224" s="9"/>
    </row>
    <row r="225">
      <c r="A225" s="14"/>
      <c r="B225" s="15"/>
      <c r="C225" s="9"/>
      <c r="D225" s="9"/>
    </row>
    <row r="226">
      <c r="A226" s="14"/>
      <c r="B226" s="15"/>
      <c r="C226" s="9"/>
      <c r="D226" s="9"/>
    </row>
    <row r="227">
      <c r="A227" s="14"/>
      <c r="B227" s="15"/>
      <c r="C227" s="9"/>
      <c r="D227" s="9"/>
    </row>
    <row r="228">
      <c r="A228" s="14"/>
      <c r="B228" s="15"/>
      <c r="C228" s="9"/>
      <c r="D228" s="9"/>
    </row>
    <row r="229">
      <c r="A229" s="14"/>
      <c r="B229" s="15"/>
      <c r="C229" s="9"/>
      <c r="D229" s="9"/>
    </row>
    <row r="230">
      <c r="A230" s="14"/>
      <c r="B230" s="15"/>
      <c r="C230" s="9"/>
      <c r="D230" s="9"/>
    </row>
    <row r="231">
      <c r="A231" s="14"/>
      <c r="B231" s="15"/>
      <c r="C231" s="9"/>
      <c r="D231" s="9"/>
    </row>
    <row r="232">
      <c r="A232" s="14"/>
      <c r="B232" s="15"/>
      <c r="C232" s="9"/>
      <c r="D232" s="9"/>
    </row>
    <row r="233">
      <c r="A233" s="14"/>
      <c r="B233" s="15"/>
      <c r="C233" s="9"/>
      <c r="D233" s="9"/>
    </row>
    <row r="234">
      <c r="A234" s="14"/>
      <c r="B234" s="15"/>
      <c r="C234" s="9"/>
      <c r="D234" s="9"/>
    </row>
    <row r="235">
      <c r="A235" s="14"/>
      <c r="B235" s="15"/>
      <c r="C235" s="9"/>
      <c r="D235" s="9"/>
    </row>
    <row r="236">
      <c r="A236" s="14"/>
      <c r="B236" s="15"/>
      <c r="C236" s="9"/>
      <c r="D236" s="9"/>
    </row>
    <row r="237">
      <c r="A237" s="14"/>
      <c r="B237" s="15"/>
      <c r="C237" s="9"/>
      <c r="D237" s="9"/>
    </row>
    <row r="238">
      <c r="A238" s="14"/>
      <c r="B238" s="15"/>
      <c r="C238" s="9"/>
      <c r="D238" s="9"/>
    </row>
    <row r="239">
      <c r="A239" s="14"/>
      <c r="B239" s="15"/>
      <c r="C239" s="9"/>
      <c r="D239" s="9"/>
    </row>
    <row r="240">
      <c r="A240" s="14"/>
      <c r="B240" s="15"/>
      <c r="C240" s="9"/>
      <c r="D240" s="9"/>
    </row>
    <row r="241">
      <c r="A241" s="14"/>
      <c r="B241" s="15"/>
      <c r="C241" s="9"/>
      <c r="D241" s="9"/>
    </row>
    <row r="242">
      <c r="A242" s="14"/>
      <c r="B242" s="15"/>
      <c r="C242" s="9"/>
      <c r="D242" s="9"/>
    </row>
    <row r="243">
      <c r="A243" s="14"/>
      <c r="B243" s="15"/>
      <c r="C243" s="9"/>
      <c r="D243" s="9"/>
    </row>
    <row r="244">
      <c r="A244" s="14"/>
      <c r="B244" s="15"/>
      <c r="C244" s="9"/>
      <c r="D244" s="9"/>
    </row>
    <row r="245">
      <c r="A245" s="14"/>
      <c r="B245" s="15"/>
      <c r="C245" s="9"/>
      <c r="D245" s="9"/>
    </row>
    <row r="246">
      <c r="A246" s="14"/>
      <c r="B246" s="15"/>
      <c r="C246" s="9"/>
      <c r="D246" s="9"/>
    </row>
    <row r="247">
      <c r="A247" s="14"/>
      <c r="B247" s="15"/>
      <c r="C247" s="9"/>
      <c r="D247" s="9"/>
    </row>
    <row r="248">
      <c r="A248" s="14"/>
      <c r="B248" s="15"/>
      <c r="C248" s="9"/>
      <c r="D248" s="9"/>
    </row>
    <row r="249">
      <c r="A249" s="14"/>
      <c r="B249" s="15"/>
      <c r="C249" s="9"/>
      <c r="D249" s="9"/>
    </row>
    <row r="250">
      <c r="A250" s="14"/>
      <c r="B250" s="15"/>
      <c r="C250" s="9"/>
      <c r="D250" s="9"/>
    </row>
    <row r="251">
      <c r="A251" s="14"/>
      <c r="B251" s="15"/>
      <c r="C251" s="9"/>
      <c r="D251" s="9"/>
    </row>
    <row r="252">
      <c r="A252" s="14"/>
      <c r="B252" s="15"/>
      <c r="C252" s="9"/>
      <c r="D252" s="9"/>
    </row>
    <row r="253">
      <c r="A253" s="14"/>
      <c r="B253" s="15"/>
      <c r="C253" s="9"/>
      <c r="D253" s="9"/>
    </row>
    <row r="254">
      <c r="A254" s="14"/>
      <c r="B254" s="15"/>
      <c r="C254" s="9"/>
      <c r="D254" s="9"/>
    </row>
    <row r="255">
      <c r="A255" s="14"/>
      <c r="B255" s="15"/>
      <c r="C255" s="9"/>
      <c r="D255" s="9"/>
    </row>
    <row r="256">
      <c r="A256" s="14"/>
      <c r="B256" s="15"/>
      <c r="C256" s="9"/>
      <c r="D256" s="9"/>
    </row>
    <row r="257">
      <c r="A257" s="14"/>
      <c r="B257" s="15"/>
      <c r="C257" s="9"/>
      <c r="D257" s="9"/>
    </row>
    <row r="258">
      <c r="A258" s="14"/>
      <c r="B258" s="15"/>
      <c r="C258" s="9"/>
      <c r="D258" s="9"/>
    </row>
    <row r="259">
      <c r="A259" s="14"/>
      <c r="B259" s="15"/>
      <c r="C259" s="9"/>
      <c r="D259" s="9"/>
    </row>
    <row r="260">
      <c r="A260" s="14"/>
      <c r="B260" s="15"/>
      <c r="C260" s="9"/>
      <c r="D260" s="9"/>
    </row>
    <row r="261">
      <c r="A261" s="14"/>
      <c r="B261" s="15"/>
      <c r="C261" s="9"/>
      <c r="D261" s="9"/>
    </row>
    <row r="262">
      <c r="A262" s="14"/>
      <c r="B262" s="15"/>
      <c r="C262" s="9"/>
      <c r="D262" s="9"/>
    </row>
    <row r="263">
      <c r="A263" s="14"/>
      <c r="B263" s="15"/>
      <c r="C263" s="9"/>
      <c r="D263" s="9"/>
    </row>
    <row r="264">
      <c r="A264" s="14"/>
      <c r="B264" s="15"/>
      <c r="C264" s="9"/>
      <c r="D264" s="9"/>
    </row>
    <row r="265">
      <c r="A265" s="14"/>
      <c r="B265" s="15"/>
      <c r="C265" s="9"/>
      <c r="D265" s="9"/>
    </row>
    <row r="266">
      <c r="A266" s="14"/>
      <c r="B266" s="15"/>
      <c r="C266" s="9"/>
      <c r="D266" s="9"/>
    </row>
    <row r="267">
      <c r="A267" s="14"/>
      <c r="B267" s="15"/>
      <c r="C267" s="9"/>
      <c r="D267" s="9"/>
    </row>
    <row r="268">
      <c r="A268" s="14"/>
      <c r="B268" s="15"/>
      <c r="C268" s="9"/>
      <c r="D268" s="9"/>
    </row>
    <row r="269">
      <c r="A269" s="14"/>
      <c r="B269" s="15"/>
      <c r="C269" s="9"/>
      <c r="D269" s="9"/>
    </row>
    <row r="270">
      <c r="A270" s="14"/>
      <c r="B270" s="15"/>
      <c r="C270" s="9"/>
      <c r="D270" s="9"/>
    </row>
    <row r="271">
      <c r="A271" s="14"/>
      <c r="B271" s="15"/>
      <c r="C271" s="9"/>
      <c r="D271" s="9"/>
    </row>
    <row r="272">
      <c r="A272" s="14"/>
      <c r="B272" s="15"/>
      <c r="C272" s="9"/>
      <c r="D272" s="9"/>
    </row>
    <row r="273">
      <c r="A273" s="14"/>
      <c r="B273" s="15"/>
      <c r="C273" s="9"/>
      <c r="D273" s="9"/>
    </row>
    <row r="274">
      <c r="A274" s="14"/>
      <c r="B274" s="15"/>
      <c r="C274" s="9"/>
      <c r="D274" s="9"/>
    </row>
    <row r="275">
      <c r="A275" s="14"/>
      <c r="B275" s="15"/>
      <c r="C275" s="9"/>
      <c r="D275" s="9"/>
    </row>
    <row r="276">
      <c r="A276" s="14"/>
      <c r="B276" s="15"/>
      <c r="C276" s="9"/>
      <c r="D276" s="9"/>
    </row>
    <row r="277">
      <c r="A277" s="14"/>
      <c r="B277" s="15"/>
      <c r="C277" s="9"/>
      <c r="D277" s="9"/>
    </row>
    <row r="278">
      <c r="A278" s="14"/>
      <c r="B278" s="15"/>
      <c r="C278" s="9"/>
      <c r="D278" s="9"/>
    </row>
    <row r="279">
      <c r="A279" s="14"/>
      <c r="B279" s="15"/>
      <c r="C279" s="9"/>
      <c r="D279" s="9"/>
    </row>
    <row r="280">
      <c r="A280" s="14"/>
      <c r="B280" s="15"/>
      <c r="C280" s="9"/>
      <c r="D280" s="9"/>
    </row>
    <row r="281">
      <c r="A281" s="14"/>
      <c r="B281" s="15"/>
      <c r="C281" s="9"/>
      <c r="D281" s="9"/>
    </row>
    <row r="282">
      <c r="A282" s="14"/>
      <c r="B282" s="15"/>
      <c r="C282" s="9"/>
      <c r="D282" s="9"/>
    </row>
    <row r="283">
      <c r="A283" s="14"/>
      <c r="B283" s="15"/>
      <c r="C283" s="9"/>
      <c r="D283" s="9"/>
    </row>
    <row r="284">
      <c r="A284" s="14"/>
      <c r="B284" s="15"/>
      <c r="C284" s="9"/>
      <c r="D284" s="9"/>
    </row>
    <row r="285">
      <c r="A285" s="14"/>
      <c r="B285" s="15"/>
      <c r="C285" s="9"/>
      <c r="D285" s="9"/>
    </row>
    <row r="286">
      <c r="A286" s="14"/>
      <c r="B286" s="15"/>
      <c r="C286" s="9"/>
      <c r="D286" s="9"/>
    </row>
    <row r="287">
      <c r="A287" s="14"/>
      <c r="B287" s="15"/>
      <c r="C287" s="9"/>
      <c r="D287" s="9"/>
    </row>
    <row r="288">
      <c r="A288" s="14"/>
      <c r="B288" s="15"/>
      <c r="C288" s="9"/>
      <c r="D288" s="9"/>
    </row>
    <row r="289">
      <c r="A289" s="14"/>
      <c r="B289" s="15"/>
      <c r="C289" s="9"/>
      <c r="D289" s="9"/>
    </row>
    <row r="290">
      <c r="A290" s="14"/>
      <c r="B290" s="15"/>
      <c r="C290" s="9"/>
      <c r="D290" s="9"/>
    </row>
    <row r="291">
      <c r="A291" s="14"/>
      <c r="B291" s="15"/>
      <c r="C291" s="9"/>
      <c r="D291" s="9"/>
    </row>
    <row r="292">
      <c r="A292" s="14"/>
      <c r="B292" s="15"/>
      <c r="C292" s="9"/>
      <c r="D292" s="9"/>
    </row>
    <row r="293">
      <c r="A293" s="14"/>
      <c r="B293" s="15"/>
      <c r="C293" s="9"/>
      <c r="D293" s="9"/>
    </row>
    <row r="294">
      <c r="A294" s="14"/>
      <c r="B294" s="15"/>
      <c r="C294" s="9"/>
      <c r="D294" s="9"/>
    </row>
    <row r="295">
      <c r="A295" s="14"/>
      <c r="B295" s="15"/>
      <c r="C295" s="9"/>
      <c r="D295" s="9"/>
    </row>
    <row r="296">
      <c r="A296" s="14"/>
      <c r="B296" s="15"/>
      <c r="C296" s="9"/>
      <c r="D296" s="9"/>
    </row>
    <row r="297">
      <c r="A297" s="14"/>
      <c r="B297" s="15"/>
      <c r="C297" s="9"/>
      <c r="D297" s="9"/>
    </row>
    <row r="298">
      <c r="A298" s="14"/>
      <c r="B298" s="15"/>
      <c r="C298" s="9"/>
      <c r="D298" s="9"/>
    </row>
    <row r="299">
      <c r="A299" s="14"/>
      <c r="B299" s="15"/>
      <c r="C299" s="9"/>
      <c r="D299" s="9"/>
    </row>
    <row r="300">
      <c r="A300" s="14"/>
      <c r="B300" s="15"/>
      <c r="C300" s="9"/>
      <c r="D300" s="9"/>
    </row>
    <row r="301">
      <c r="A301" s="14"/>
      <c r="B301" s="15"/>
      <c r="C301" s="9"/>
      <c r="D301" s="9"/>
    </row>
    <row r="302">
      <c r="A302" s="14"/>
      <c r="B302" s="15"/>
      <c r="C302" s="9"/>
      <c r="D302" s="9"/>
    </row>
    <row r="303">
      <c r="A303" s="14"/>
      <c r="B303" s="15"/>
      <c r="C303" s="9"/>
      <c r="D303" s="9"/>
    </row>
    <row r="304">
      <c r="A304" s="14"/>
      <c r="B304" s="15"/>
      <c r="C304" s="9"/>
      <c r="D304" s="9"/>
    </row>
    <row r="305">
      <c r="A305" s="14"/>
      <c r="B305" s="15"/>
      <c r="C305" s="9"/>
      <c r="D305" s="9"/>
    </row>
    <row r="306">
      <c r="A306" s="14"/>
      <c r="B306" s="15"/>
      <c r="C306" s="9"/>
      <c r="D306" s="9"/>
    </row>
    <row r="307">
      <c r="A307" s="14"/>
      <c r="B307" s="15"/>
      <c r="C307" s="9"/>
      <c r="D307" s="9"/>
    </row>
    <row r="308">
      <c r="A308" s="14"/>
      <c r="B308" s="15"/>
      <c r="C308" s="9"/>
      <c r="D308" s="9"/>
    </row>
    <row r="309">
      <c r="A309" s="14"/>
      <c r="B309" s="15"/>
      <c r="C309" s="9"/>
      <c r="D309" s="9"/>
    </row>
    <row r="310">
      <c r="A310" s="14"/>
      <c r="B310" s="15"/>
      <c r="C310" s="9"/>
      <c r="D310" s="9"/>
    </row>
    <row r="311">
      <c r="A311" s="14"/>
      <c r="B311" s="15"/>
      <c r="C311" s="9"/>
      <c r="D311" s="9"/>
    </row>
    <row r="312">
      <c r="A312" s="14"/>
      <c r="B312" s="15"/>
      <c r="C312" s="9"/>
      <c r="D312" s="9"/>
    </row>
    <row r="313">
      <c r="A313" s="14"/>
      <c r="B313" s="15"/>
      <c r="C313" s="9"/>
      <c r="D313" s="9"/>
    </row>
    <row r="314">
      <c r="A314" s="14"/>
      <c r="B314" s="15"/>
      <c r="C314" s="9"/>
      <c r="D314" s="9"/>
    </row>
    <row r="315">
      <c r="A315" s="14"/>
      <c r="B315" s="15"/>
      <c r="C315" s="9"/>
      <c r="D315" s="9"/>
    </row>
    <row r="316">
      <c r="A316" s="14"/>
      <c r="B316" s="15"/>
      <c r="C316" s="9"/>
      <c r="D316" s="9"/>
    </row>
    <row r="317">
      <c r="A317" s="14"/>
      <c r="B317" s="15"/>
      <c r="C317" s="9"/>
      <c r="D317" s="9"/>
    </row>
    <row r="318">
      <c r="A318" s="14"/>
      <c r="B318" s="15"/>
      <c r="C318" s="9"/>
      <c r="D318" s="9"/>
    </row>
    <row r="319">
      <c r="A319" s="14"/>
      <c r="B319" s="15"/>
      <c r="C319" s="9"/>
      <c r="D319" s="9"/>
    </row>
    <row r="320">
      <c r="A320" s="14"/>
      <c r="B320" s="15"/>
      <c r="C320" s="9"/>
      <c r="D320" s="9"/>
    </row>
    <row r="321">
      <c r="A321" s="14"/>
      <c r="B321" s="15"/>
      <c r="C321" s="9"/>
      <c r="D321" s="9"/>
    </row>
    <row r="322">
      <c r="A322" s="14"/>
      <c r="B322" s="15"/>
      <c r="C322" s="9"/>
      <c r="D322" s="9"/>
    </row>
    <row r="323">
      <c r="A323" s="14"/>
      <c r="B323" s="15"/>
      <c r="C323" s="9"/>
      <c r="D323" s="9"/>
    </row>
    <row r="324">
      <c r="A324" s="14"/>
      <c r="B324" s="15"/>
      <c r="C324" s="9"/>
      <c r="D324" s="9"/>
    </row>
    <row r="325">
      <c r="A325" s="14"/>
      <c r="B325" s="15"/>
      <c r="C325" s="9"/>
      <c r="D325" s="9"/>
    </row>
    <row r="326">
      <c r="A326" s="14"/>
      <c r="B326" s="15"/>
      <c r="C326" s="9"/>
      <c r="D326" s="9"/>
    </row>
    <row r="327">
      <c r="A327" s="14"/>
      <c r="B327" s="15"/>
      <c r="C327" s="9"/>
      <c r="D327" s="9"/>
    </row>
    <row r="328">
      <c r="A328" s="14"/>
      <c r="B328" s="15"/>
      <c r="C328" s="9"/>
      <c r="D328" s="9"/>
    </row>
    <row r="329">
      <c r="A329" s="14"/>
      <c r="B329" s="15"/>
      <c r="C329" s="9"/>
      <c r="D329" s="9"/>
    </row>
    <row r="330">
      <c r="A330" s="14"/>
      <c r="B330" s="15"/>
      <c r="C330" s="9"/>
      <c r="D330" s="9"/>
    </row>
    <row r="331">
      <c r="A331" s="14"/>
      <c r="B331" s="15"/>
      <c r="C331" s="9"/>
      <c r="D331" s="9"/>
    </row>
    <row r="332">
      <c r="A332" s="14"/>
      <c r="B332" s="15"/>
      <c r="C332" s="9"/>
      <c r="D332" s="9"/>
    </row>
    <row r="333">
      <c r="A333" s="14"/>
      <c r="B333" s="15"/>
      <c r="C333" s="9"/>
      <c r="D333" s="9"/>
    </row>
    <row r="334">
      <c r="A334" s="14"/>
      <c r="B334" s="15"/>
      <c r="C334" s="9"/>
      <c r="D334" s="9"/>
    </row>
    <row r="335">
      <c r="A335" s="14"/>
      <c r="B335" s="15"/>
      <c r="C335" s="9"/>
      <c r="D335" s="9"/>
    </row>
    <row r="336">
      <c r="A336" s="14"/>
      <c r="B336" s="15"/>
      <c r="C336" s="9"/>
      <c r="D336" s="9"/>
    </row>
    <row r="337">
      <c r="A337" s="14"/>
      <c r="B337" s="15"/>
      <c r="C337" s="9"/>
      <c r="D337" s="9"/>
    </row>
    <row r="338">
      <c r="A338" s="14"/>
      <c r="B338" s="15"/>
      <c r="C338" s="9"/>
      <c r="D338" s="9"/>
    </row>
    <row r="339">
      <c r="A339" s="14"/>
      <c r="B339" s="15"/>
      <c r="C339" s="9"/>
      <c r="D339" s="9"/>
    </row>
    <row r="340">
      <c r="A340" s="14"/>
      <c r="B340" s="15"/>
      <c r="C340" s="9"/>
      <c r="D340" s="9"/>
    </row>
    <row r="341">
      <c r="A341" s="14"/>
      <c r="B341" s="15"/>
      <c r="C341" s="9"/>
      <c r="D341" s="9"/>
    </row>
    <row r="342">
      <c r="A342" s="14"/>
      <c r="B342" s="15"/>
      <c r="C342" s="9"/>
      <c r="D342" s="9"/>
    </row>
    <row r="343">
      <c r="A343" s="14"/>
      <c r="B343" s="15"/>
      <c r="C343" s="9"/>
      <c r="D343" s="9"/>
    </row>
    <row r="344">
      <c r="A344" s="14"/>
      <c r="B344" s="15"/>
      <c r="C344" s="9"/>
      <c r="D344" s="9"/>
    </row>
    <row r="345">
      <c r="A345" s="14"/>
      <c r="B345" s="15"/>
      <c r="C345" s="9"/>
      <c r="D345" s="9"/>
    </row>
    <row r="346">
      <c r="A346" s="14"/>
      <c r="B346" s="15"/>
      <c r="C346" s="9"/>
      <c r="D346" s="9"/>
    </row>
    <row r="347">
      <c r="A347" s="14"/>
      <c r="B347" s="15"/>
      <c r="C347" s="9"/>
      <c r="D347" s="9"/>
    </row>
    <row r="348">
      <c r="A348" s="14"/>
      <c r="B348" s="15"/>
      <c r="C348" s="9"/>
      <c r="D348" s="9"/>
    </row>
    <row r="349">
      <c r="A349" s="14"/>
      <c r="B349" s="15"/>
      <c r="C349" s="9"/>
      <c r="D349" s="9"/>
    </row>
    <row r="350">
      <c r="A350" s="14"/>
      <c r="B350" s="15"/>
      <c r="C350" s="9"/>
      <c r="D350" s="9"/>
    </row>
    <row r="351">
      <c r="A351" s="14"/>
      <c r="B351" s="15"/>
      <c r="C351" s="9"/>
      <c r="D351" s="9"/>
    </row>
    <row r="352">
      <c r="A352" s="14"/>
      <c r="B352" s="15"/>
      <c r="C352" s="9"/>
      <c r="D352" s="9"/>
    </row>
    <row r="353">
      <c r="A353" s="14"/>
      <c r="B353" s="15"/>
      <c r="C353" s="9"/>
      <c r="D353" s="9"/>
    </row>
    <row r="354">
      <c r="A354" s="14"/>
      <c r="B354" s="15"/>
      <c r="C354" s="9"/>
      <c r="D354" s="9"/>
    </row>
    <row r="355">
      <c r="A355" s="14"/>
      <c r="B355" s="15"/>
      <c r="C355" s="9"/>
      <c r="D355" s="9"/>
    </row>
    <row r="356">
      <c r="A356" s="14"/>
      <c r="B356" s="15"/>
      <c r="C356" s="9"/>
      <c r="D356" s="9"/>
    </row>
    <row r="357">
      <c r="A357" s="14"/>
      <c r="B357" s="15"/>
      <c r="C357" s="9"/>
      <c r="D357" s="9"/>
    </row>
    <row r="358">
      <c r="A358" s="14"/>
      <c r="B358" s="15"/>
      <c r="C358" s="9"/>
      <c r="D358" s="9"/>
    </row>
    <row r="359">
      <c r="A359" s="14"/>
      <c r="B359" s="15"/>
      <c r="C359" s="9"/>
      <c r="D359" s="9"/>
    </row>
    <row r="360">
      <c r="A360" s="14"/>
      <c r="B360" s="15"/>
      <c r="C360" s="9"/>
      <c r="D360" s="9"/>
    </row>
    <row r="361">
      <c r="A361" s="14"/>
      <c r="B361" s="15"/>
      <c r="C361" s="9"/>
      <c r="D361" s="9"/>
    </row>
    <row r="362">
      <c r="A362" s="14"/>
      <c r="B362" s="15"/>
      <c r="C362" s="9"/>
      <c r="D362" s="9"/>
    </row>
    <row r="363">
      <c r="A363" s="14"/>
      <c r="B363" s="15"/>
      <c r="C363" s="9"/>
      <c r="D363" s="9"/>
    </row>
    <row r="364">
      <c r="A364" s="14"/>
      <c r="B364" s="15"/>
      <c r="C364" s="9"/>
      <c r="D364" s="9"/>
    </row>
    <row r="365">
      <c r="A365" s="14"/>
      <c r="B365" s="15"/>
      <c r="C365" s="9"/>
      <c r="D365" s="9"/>
    </row>
    <row r="366">
      <c r="A366" s="14"/>
      <c r="B366" s="15"/>
      <c r="C366" s="9"/>
      <c r="D366" s="9"/>
    </row>
    <row r="367">
      <c r="A367" s="14"/>
      <c r="B367" s="15"/>
      <c r="C367" s="9"/>
      <c r="D367" s="9"/>
    </row>
    <row r="368">
      <c r="A368" s="14"/>
      <c r="B368" s="15"/>
      <c r="C368" s="9"/>
      <c r="D368" s="9"/>
    </row>
    <row r="369">
      <c r="A369" s="14"/>
      <c r="B369" s="15"/>
      <c r="C369" s="9"/>
      <c r="D369" s="9"/>
    </row>
    <row r="370">
      <c r="A370" s="14"/>
      <c r="B370" s="15"/>
      <c r="C370" s="9"/>
      <c r="D370" s="9"/>
    </row>
    <row r="371">
      <c r="A371" s="14"/>
      <c r="B371" s="15"/>
      <c r="C371" s="9"/>
      <c r="D371" s="9"/>
    </row>
    <row r="372">
      <c r="A372" s="14"/>
      <c r="B372" s="15"/>
      <c r="C372" s="9"/>
      <c r="D372" s="9"/>
    </row>
    <row r="373">
      <c r="A373" s="14"/>
      <c r="B373" s="15"/>
      <c r="C373" s="9"/>
      <c r="D373" s="9"/>
    </row>
    <row r="374">
      <c r="A374" s="14"/>
      <c r="B374" s="15"/>
      <c r="C374" s="9"/>
      <c r="D374" s="9"/>
    </row>
    <row r="375">
      <c r="A375" s="14"/>
      <c r="B375" s="15"/>
      <c r="C375" s="9"/>
      <c r="D375" s="9"/>
    </row>
    <row r="376">
      <c r="A376" s="14"/>
      <c r="B376" s="15"/>
      <c r="C376" s="9"/>
      <c r="D376" s="9"/>
    </row>
    <row r="377">
      <c r="A377" s="14"/>
      <c r="B377" s="15"/>
      <c r="C377" s="9"/>
      <c r="D377" s="9"/>
    </row>
    <row r="378">
      <c r="A378" s="14"/>
      <c r="B378" s="15"/>
      <c r="C378" s="9"/>
      <c r="D378" s="9"/>
    </row>
    <row r="379">
      <c r="A379" s="14"/>
      <c r="B379" s="15"/>
      <c r="C379" s="9"/>
      <c r="D379" s="9"/>
    </row>
    <row r="380">
      <c r="A380" s="14"/>
      <c r="B380" s="15"/>
      <c r="C380" s="9"/>
      <c r="D380" s="9"/>
    </row>
    <row r="381">
      <c r="A381" s="14"/>
      <c r="B381" s="15"/>
      <c r="C381" s="9"/>
      <c r="D381" s="9"/>
    </row>
    <row r="382">
      <c r="A382" s="14"/>
      <c r="B382" s="15"/>
      <c r="C382" s="9"/>
      <c r="D382" s="9"/>
    </row>
    <row r="383">
      <c r="A383" s="14"/>
      <c r="B383" s="15"/>
      <c r="C383" s="9"/>
      <c r="D383" s="9"/>
    </row>
    <row r="384">
      <c r="A384" s="14"/>
      <c r="B384" s="15"/>
      <c r="C384" s="9"/>
      <c r="D384" s="9"/>
    </row>
    <row r="385">
      <c r="A385" s="14"/>
      <c r="B385" s="15"/>
      <c r="C385" s="9"/>
      <c r="D385" s="9"/>
    </row>
    <row r="386">
      <c r="A386" s="14"/>
      <c r="B386" s="15"/>
      <c r="C386" s="9"/>
      <c r="D386" s="9"/>
    </row>
    <row r="387">
      <c r="A387" s="14"/>
      <c r="B387" s="15"/>
      <c r="C387" s="9"/>
      <c r="D387" s="9"/>
    </row>
    <row r="388">
      <c r="A388" s="14"/>
      <c r="B388" s="15"/>
      <c r="C388" s="9"/>
      <c r="D388" s="9"/>
    </row>
    <row r="389">
      <c r="A389" s="14"/>
      <c r="B389" s="15"/>
      <c r="C389" s="9"/>
      <c r="D389" s="9"/>
    </row>
    <row r="390">
      <c r="A390" s="14"/>
      <c r="B390" s="15"/>
      <c r="C390" s="9"/>
      <c r="D390" s="9"/>
    </row>
    <row r="391">
      <c r="A391" s="14"/>
      <c r="B391" s="15"/>
      <c r="C391" s="9"/>
      <c r="D391" s="9"/>
    </row>
    <row r="392">
      <c r="A392" s="14"/>
      <c r="B392" s="15"/>
      <c r="C392" s="9"/>
      <c r="D392" s="9"/>
    </row>
    <row r="393">
      <c r="A393" s="14"/>
      <c r="B393" s="15"/>
      <c r="C393" s="9"/>
      <c r="D393" s="9"/>
    </row>
    <row r="394">
      <c r="A394" s="14"/>
      <c r="B394" s="15"/>
      <c r="C394" s="9"/>
      <c r="D394" s="9"/>
    </row>
    <row r="395">
      <c r="A395" s="14"/>
      <c r="B395" s="15"/>
      <c r="C395" s="9"/>
      <c r="D395" s="9"/>
    </row>
    <row r="396">
      <c r="A396" s="14"/>
      <c r="B396" s="15"/>
      <c r="C396" s="9"/>
      <c r="D396" s="9"/>
    </row>
    <row r="397">
      <c r="A397" s="14"/>
      <c r="B397" s="15"/>
      <c r="C397" s="9"/>
      <c r="D397" s="9"/>
    </row>
    <row r="398">
      <c r="A398" s="14"/>
      <c r="B398" s="15"/>
      <c r="C398" s="9"/>
      <c r="D398" s="9"/>
    </row>
    <row r="399">
      <c r="A399" s="14"/>
      <c r="B399" s="15"/>
      <c r="C399" s="9"/>
      <c r="D399" s="9"/>
    </row>
    <row r="400">
      <c r="A400" s="14"/>
      <c r="B400" s="15"/>
      <c r="C400" s="9"/>
      <c r="D400" s="9"/>
    </row>
    <row r="401">
      <c r="A401" s="14"/>
      <c r="B401" s="15"/>
      <c r="C401" s="9"/>
      <c r="D401" s="9"/>
    </row>
    <row r="402">
      <c r="A402" s="14"/>
      <c r="B402" s="15"/>
      <c r="C402" s="9"/>
      <c r="D402" s="9"/>
    </row>
    <row r="403">
      <c r="A403" s="14"/>
      <c r="B403" s="15"/>
      <c r="C403" s="9"/>
      <c r="D403" s="9"/>
    </row>
    <row r="404">
      <c r="A404" s="14"/>
      <c r="B404" s="15"/>
      <c r="C404" s="9"/>
      <c r="D404" s="9"/>
    </row>
    <row r="405">
      <c r="A405" s="14"/>
      <c r="B405" s="15"/>
      <c r="C405" s="9"/>
      <c r="D405" s="9"/>
    </row>
    <row r="406">
      <c r="A406" s="14"/>
      <c r="B406" s="15"/>
      <c r="C406" s="9"/>
      <c r="D406" s="9"/>
    </row>
    <row r="407">
      <c r="A407" s="14"/>
      <c r="B407" s="15"/>
      <c r="C407" s="9"/>
      <c r="D407" s="9"/>
    </row>
    <row r="408">
      <c r="A408" s="14"/>
      <c r="B408" s="15"/>
      <c r="C408" s="9"/>
      <c r="D408" s="9"/>
    </row>
    <row r="409">
      <c r="A409" s="14"/>
      <c r="B409" s="15"/>
      <c r="C409" s="9"/>
      <c r="D409" s="9"/>
    </row>
    <row r="410">
      <c r="A410" s="14"/>
      <c r="B410" s="15"/>
      <c r="C410" s="9"/>
      <c r="D410" s="9"/>
    </row>
    <row r="411">
      <c r="A411" s="14"/>
      <c r="B411" s="15"/>
      <c r="C411" s="9"/>
      <c r="D411" s="9"/>
    </row>
    <row r="412">
      <c r="A412" s="14"/>
      <c r="B412" s="15"/>
      <c r="C412" s="9"/>
      <c r="D412" s="9"/>
    </row>
    <row r="413">
      <c r="A413" s="14"/>
      <c r="B413" s="15"/>
      <c r="C413" s="9"/>
      <c r="D413" s="9"/>
    </row>
    <row r="414">
      <c r="A414" s="14"/>
      <c r="B414" s="15"/>
      <c r="C414" s="9"/>
      <c r="D414" s="9"/>
    </row>
    <row r="415">
      <c r="A415" s="14"/>
      <c r="B415" s="15"/>
      <c r="C415" s="9"/>
      <c r="D415" s="9"/>
    </row>
    <row r="416">
      <c r="A416" s="14"/>
      <c r="B416" s="15"/>
      <c r="C416" s="9"/>
      <c r="D416" s="9"/>
    </row>
    <row r="417">
      <c r="A417" s="14"/>
      <c r="B417" s="15"/>
      <c r="C417" s="9"/>
      <c r="D417" s="9"/>
    </row>
    <row r="418">
      <c r="A418" s="14"/>
      <c r="B418" s="15"/>
      <c r="C418" s="9"/>
      <c r="D418" s="9"/>
    </row>
    <row r="419">
      <c r="A419" s="14"/>
      <c r="B419" s="15"/>
      <c r="C419" s="9"/>
      <c r="D419" s="9"/>
    </row>
    <row r="420">
      <c r="A420" s="14"/>
      <c r="B420" s="15"/>
      <c r="C420" s="9"/>
      <c r="D420" s="9"/>
    </row>
    <row r="421">
      <c r="A421" s="14"/>
      <c r="B421" s="15"/>
      <c r="C421" s="9"/>
      <c r="D421" s="9"/>
    </row>
    <row r="422">
      <c r="A422" s="14"/>
      <c r="B422" s="15"/>
      <c r="C422" s="9"/>
      <c r="D422" s="9"/>
    </row>
    <row r="423">
      <c r="A423" s="14"/>
      <c r="B423" s="15"/>
      <c r="C423" s="9"/>
      <c r="D423" s="9"/>
    </row>
    <row r="424">
      <c r="A424" s="14"/>
      <c r="B424" s="15"/>
      <c r="C424" s="9"/>
      <c r="D424" s="9"/>
    </row>
    <row r="425">
      <c r="A425" s="14"/>
      <c r="B425" s="15"/>
      <c r="C425" s="9"/>
      <c r="D425" s="9"/>
    </row>
    <row r="426">
      <c r="A426" s="14"/>
      <c r="B426" s="15"/>
      <c r="C426" s="9"/>
      <c r="D426" s="9"/>
    </row>
    <row r="427">
      <c r="A427" s="14"/>
      <c r="B427" s="15"/>
      <c r="C427" s="9"/>
      <c r="D427" s="9"/>
    </row>
    <row r="428">
      <c r="A428" s="14"/>
      <c r="B428" s="15"/>
      <c r="C428" s="9"/>
      <c r="D428" s="9"/>
    </row>
    <row r="429">
      <c r="A429" s="14"/>
      <c r="B429" s="15"/>
      <c r="C429" s="9"/>
      <c r="D429" s="9"/>
    </row>
    <row r="430">
      <c r="A430" s="14"/>
      <c r="B430" s="15"/>
      <c r="C430" s="9"/>
      <c r="D430" s="9"/>
    </row>
    <row r="431">
      <c r="A431" s="14"/>
      <c r="B431" s="15"/>
      <c r="C431" s="9"/>
      <c r="D431" s="9"/>
    </row>
    <row r="432">
      <c r="A432" s="14"/>
      <c r="B432" s="15"/>
      <c r="C432" s="9"/>
      <c r="D432" s="9"/>
    </row>
    <row r="433">
      <c r="A433" s="14"/>
      <c r="B433" s="15"/>
      <c r="C433" s="9"/>
      <c r="D433" s="9"/>
    </row>
    <row r="434">
      <c r="A434" s="14"/>
      <c r="B434" s="15"/>
      <c r="C434" s="9"/>
      <c r="D434" s="9"/>
    </row>
    <row r="435">
      <c r="A435" s="14"/>
      <c r="B435" s="15"/>
      <c r="C435" s="9"/>
      <c r="D435" s="9"/>
    </row>
    <row r="436">
      <c r="A436" s="14"/>
      <c r="B436" s="15"/>
      <c r="C436" s="9"/>
      <c r="D436" s="9"/>
    </row>
    <row r="437">
      <c r="A437" s="14"/>
      <c r="B437" s="15"/>
      <c r="C437" s="9"/>
      <c r="D437" s="9"/>
    </row>
    <row r="438">
      <c r="A438" s="14"/>
      <c r="B438" s="15"/>
      <c r="C438" s="9"/>
      <c r="D438" s="9"/>
    </row>
    <row r="439">
      <c r="A439" s="14"/>
      <c r="B439" s="15"/>
      <c r="C439" s="9"/>
      <c r="D439" s="9"/>
    </row>
    <row r="440">
      <c r="A440" s="14"/>
      <c r="B440" s="15"/>
      <c r="C440" s="9"/>
      <c r="D440" s="9"/>
    </row>
    <row r="441">
      <c r="A441" s="14"/>
      <c r="B441" s="15"/>
      <c r="C441" s="9"/>
      <c r="D441" s="9"/>
    </row>
    <row r="442">
      <c r="A442" s="14"/>
      <c r="B442" s="15"/>
      <c r="C442" s="9"/>
      <c r="D442" s="9"/>
    </row>
    <row r="443">
      <c r="A443" s="14"/>
      <c r="B443" s="15"/>
      <c r="C443" s="9"/>
      <c r="D443" s="9"/>
    </row>
    <row r="444">
      <c r="A444" s="14"/>
      <c r="B444" s="15"/>
      <c r="C444" s="9"/>
      <c r="D444" s="9"/>
    </row>
    <row r="445">
      <c r="A445" s="14"/>
      <c r="B445" s="15"/>
      <c r="C445" s="9"/>
      <c r="D445" s="9"/>
    </row>
    <row r="446">
      <c r="A446" s="14"/>
      <c r="B446" s="15"/>
      <c r="C446" s="9"/>
      <c r="D446" s="9"/>
    </row>
    <row r="447">
      <c r="A447" s="14"/>
      <c r="B447" s="15"/>
      <c r="C447" s="9"/>
      <c r="D447" s="9"/>
    </row>
    <row r="448">
      <c r="A448" s="14"/>
      <c r="B448" s="15"/>
      <c r="C448" s="9"/>
      <c r="D448" s="9"/>
    </row>
    <row r="449">
      <c r="A449" s="14"/>
      <c r="B449" s="15"/>
      <c r="C449" s="9"/>
      <c r="D449" s="9"/>
    </row>
    <row r="450">
      <c r="A450" s="14"/>
      <c r="B450" s="15"/>
      <c r="C450" s="9"/>
      <c r="D450" s="9"/>
    </row>
    <row r="451">
      <c r="A451" s="14"/>
      <c r="B451" s="15"/>
      <c r="C451" s="9"/>
      <c r="D451" s="9"/>
    </row>
    <row r="452">
      <c r="A452" s="14"/>
      <c r="B452" s="15"/>
      <c r="C452" s="9"/>
      <c r="D452" s="9"/>
    </row>
    <row r="453">
      <c r="A453" s="14"/>
      <c r="B453" s="15"/>
      <c r="C453" s="9"/>
      <c r="D453" s="9"/>
    </row>
    <row r="454">
      <c r="A454" s="14"/>
      <c r="B454" s="15"/>
      <c r="C454" s="9"/>
      <c r="D454" s="9"/>
    </row>
    <row r="455">
      <c r="A455" s="14"/>
      <c r="B455" s="15"/>
      <c r="C455" s="9"/>
      <c r="D455" s="9"/>
    </row>
    <row r="456">
      <c r="A456" s="14"/>
      <c r="B456" s="15"/>
      <c r="C456" s="9"/>
      <c r="D456" s="9"/>
    </row>
    <row r="457">
      <c r="A457" s="14"/>
      <c r="B457" s="15"/>
      <c r="C457" s="9"/>
      <c r="D457" s="9"/>
    </row>
    <row r="458">
      <c r="A458" s="14"/>
      <c r="B458" s="15"/>
      <c r="C458" s="9"/>
      <c r="D458" s="9"/>
    </row>
    <row r="459">
      <c r="A459" s="14"/>
      <c r="B459" s="15"/>
      <c r="C459" s="9"/>
      <c r="D459" s="9"/>
    </row>
    <row r="460">
      <c r="A460" s="14"/>
      <c r="B460" s="15"/>
      <c r="C460" s="9"/>
      <c r="D460" s="9"/>
    </row>
    <row r="461">
      <c r="A461" s="14"/>
      <c r="B461" s="15"/>
      <c r="C461" s="9"/>
      <c r="D461" s="9"/>
    </row>
    <row r="462">
      <c r="A462" s="14"/>
      <c r="B462" s="15"/>
      <c r="C462" s="9"/>
      <c r="D462" s="9"/>
    </row>
    <row r="463">
      <c r="A463" s="14"/>
      <c r="B463" s="15"/>
      <c r="C463" s="9"/>
      <c r="D463" s="9"/>
    </row>
    <row r="464">
      <c r="A464" s="14"/>
      <c r="B464" s="15"/>
      <c r="C464" s="9"/>
      <c r="D464" s="9"/>
    </row>
    <row r="465">
      <c r="A465" s="14"/>
      <c r="B465" s="15"/>
      <c r="C465" s="9"/>
      <c r="D465" s="9"/>
    </row>
    <row r="466">
      <c r="A466" s="14"/>
      <c r="B466" s="15"/>
      <c r="C466" s="9"/>
      <c r="D466" s="9"/>
    </row>
    <row r="467">
      <c r="A467" s="14"/>
      <c r="B467" s="15"/>
      <c r="C467" s="9"/>
      <c r="D467" s="9"/>
    </row>
    <row r="468">
      <c r="A468" s="14"/>
      <c r="B468" s="15"/>
      <c r="C468" s="9"/>
      <c r="D468" s="9"/>
    </row>
    <row r="469">
      <c r="A469" s="14"/>
      <c r="B469" s="15"/>
      <c r="C469" s="9"/>
      <c r="D469" s="9"/>
    </row>
    <row r="470">
      <c r="A470" s="14"/>
      <c r="B470" s="15"/>
      <c r="C470" s="9"/>
      <c r="D470" s="9"/>
    </row>
    <row r="471">
      <c r="A471" s="14"/>
      <c r="B471" s="15"/>
      <c r="C471" s="9"/>
      <c r="D471" s="9"/>
    </row>
    <row r="472">
      <c r="A472" s="14"/>
      <c r="B472" s="15"/>
      <c r="C472" s="9"/>
      <c r="D472" s="9"/>
    </row>
    <row r="473">
      <c r="A473" s="14"/>
      <c r="B473" s="15"/>
      <c r="C473" s="9"/>
      <c r="D473" s="9"/>
    </row>
    <row r="474">
      <c r="A474" s="14"/>
      <c r="B474" s="15"/>
      <c r="C474" s="9"/>
      <c r="D474" s="9"/>
    </row>
    <row r="475">
      <c r="A475" s="14"/>
      <c r="B475" s="15"/>
      <c r="C475" s="9"/>
      <c r="D475" s="9"/>
    </row>
    <row r="476">
      <c r="A476" s="14"/>
      <c r="B476" s="15"/>
      <c r="C476" s="9"/>
      <c r="D476" s="9"/>
    </row>
    <row r="477">
      <c r="A477" s="14"/>
      <c r="B477" s="15"/>
      <c r="C477" s="9"/>
      <c r="D477" s="9"/>
    </row>
    <row r="478">
      <c r="A478" s="14"/>
      <c r="B478" s="15"/>
      <c r="C478" s="9"/>
      <c r="D478" s="9"/>
    </row>
    <row r="479">
      <c r="A479" s="14"/>
      <c r="B479" s="15"/>
      <c r="C479" s="9"/>
      <c r="D479" s="9"/>
    </row>
    <row r="480">
      <c r="A480" s="14"/>
      <c r="B480" s="15"/>
      <c r="C480" s="9"/>
      <c r="D480" s="9"/>
    </row>
    <row r="481">
      <c r="A481" s="14"/>
      <c r="B481" s="15"/>
      <c r="C481" s="9"/>
      <c r="D481" s="9"/>
    </row>
    <row r="482">
      <c r="A482" s="14"/>
      <c r="B482" s="15"/>
      <c r="C482" s="9"/>
      <c r="D482" s="9"/>
    </row>
    <row r="483">
      <c r="A483" s="14"/>
      <c r="B483" s="15"/>
      <c r="C483" s="9"/>
      <c r="D483" s="9"/>
    </row>
    <row r="484">
      <c r="A484" s="14"/>
      <c r="B484" s="15"/>
      <c r="C484" s="9"/>
      <c r="D484" s="9"/>
    </row>
    <row r="485">
      <c r="A485" s="14"/>
      <c r="B485" s="15"/>
      <c r="C485" s="9"/>
      <c r="D485" s="9"/>
    </row>
    <row r="486">
      <c r="A486" s="14"/>
      <c r="B486" s="15"/>
      <c r="C486" s="9"/>
      <c r="D486" s="9"/>
    </row>
    <row r="487">
      <c r="A487" s="14"/>
      <c r="B487" s="15"/>
      <c r="C487" s="9"/>
      <c r="D487" s="9"/>
    </row>
    <row r="488">
      <c r="A488" s="14"/>
      <c r="B488" s="15"/>
      <c r="C488" s="9"/>
      <c r="D488" s="9"/>
    </row>
    <row r="489">
      <c r="A489" s="14"/>
      <c r="B489" s="15"/>
      <c r="C489" s="9"/>
      <c r="D489" s="9"/>
    </row>
    <row r="490">
      <c r="A490" s="14"/>
      <c r="B490" s="15"/>
      <c r="C490" s="9"/>
      <c r="D490" s="9"/>
    </row>
    <row r="491">
      <c r="A491" s="14"/>
      <c r="B491" s="15"/>
      <c r="C491" s="9"/>
      <c r="D491" s="9"/>
    </row>
    <row r="492">
      <c r="A492" s="14"/>
      <c r="B492" s="15"/>
      <c r="C492" s="9"/>
      <c r="D492" s="9"/>
    </row>
    <row r="493">
      <c r="A493" s="14"/>
      <c r="B493" s="15"/>
      <c r="C493" s="9"/>
      <c r="D493" s="9"/>
    </row>
    <row r="494">
      <c r="A494" s="14"/>
      <c r="B494" s="15"/>
      <c r="C494" s="9"/>
      <c r="D494" s="9"/>
    </row>
    <row r="495">
      <c r="A495" s="14"/>
      <c r="B495" s="15"/>
      <c r="C495" s="9"/>
      <c r="D495" s="9"/>
    </row>
    <row r="496">
      <c r="A496" s="14"/>
      <c r="B496" s="15"/>
      <c r="C496" s="9"/>
      <c r="D496" s="9"/>
    </row>
    <row r="497">
      <c r="A497" s="14"/>
      <c r="B497" s="15"/>
      <c r="C497" s="9"/>
      <c r="D497" s="9"/>
    </row>
    <row r="498">
      <c r="A498" s="14"/>
      <c r="B498" s="15"/>
      <c r="C498" s="9"/>
      <c r="D498" s="9"/>
    </row>
    <row r="499">
      <c r="A499" s="14"/>
      <c r="B499" s="15"/>
      <c r="C499" s="9"/>
      <c r="D499" s="9"/>
    </row>
    <row r="500">
      <c r="A500" s="14"/>
      <c r="B500" s="15"/>
      <c r="C500" s="9"/>
      <c r="D500" s="9"/>
    </row>
    <row r="501">
      <c r="A501" s="14"/>
      <c r="B501" s="15"/>
      <c r="C501" s="9"/>
      <c r="D501" s="9"/>
    </row>
    <row r="502">
      <c r="A502" s="14"/>
      <c r="B502" s="15"/>
      <c r="C502" s="9"/>
      <c r="D502" s="9"/>
    </row>
    <row r="503">
      <c r="A503" s="14"/>
      <c r="B503" s="15"/>
      <c r="C503" s="9"/>
      <c r="D503" s="9"/>
    </row>
    <row r="504">
      <c r="A504" s="14"/>
      <c r="B504" s="15"/>
      <c r="C504" s="9"/>
      <c r="D504" s="9"/>
    </row>
    <row r="505">
      <c r="A505" s="14"/>
      <c r="B505" s="15"/>
      <c r="C505" s="9"/>
      <c r="D505" s="9"/>
    </row>
    <row r="506">
      <c r="A506" s="14"/>
      <c r="B506" s="15"/>
      <c r="C506" s="9"/>
      <c r="D506" s="9"/>
    </row>
    <row r="507">
      <c r="A507" s="14"/>
      <c r="B507" s="15"/>
      <c r="C507" s="9"/>
      <c r="D507" s="9"/>
    </row>
    <row r="508">
      <c r="A508" s="14"/>
      <c r="B508" s="15"/>
      <c r="C508" s="9"/>
      <c r="D508" s="9"/>
    </row>
    <row r="509">
      <c r="A509" s="14"/>
      <c r="B509" s="15"/>
      <c r="C509" s="9"/>
      <c r="D509" s="9"/>
    </row>
    <row r="510">
      <c r="A510" s="14"/>
      <c r="B510" s="15"/>
      <c r="C510" s="9"/>
      <c r="D510" s="9"/>
    </row>
    <row r="511">
      <c r="A511" s="14"/>
      <c r="B511" s="15"/>
      <c r="C511" s="9"/>
      <c r="D511" s="9"/>
    </row>
    <row r="512">
      <c r="A512" s="14"/>
      <c r="B512" s="15"/>
      <c r="C512" s="9"/>
      <c r="D512" s="9"/>
    </row>
    <row r="513">
      <c r="A513" s="14"/>
      <c r="B513" s="15"/>
      <c r="C513" s="9"/>
      <c r="D513" s="9"/>
    </row>
    <row r="514">
      <c r="A514" s="14"/>
      <c r="B514" s="15"/>
      <c r="C514" s="9"/>
      <c r="D514" s="9"/>
    </row>
    <row r="515">
      <c r="A515" s="14"/>
      <c r="B515" s="15"/>
      <c r="C515" s="9"/>
      <c r="D515" s="9"/>
    </row>
    <row r="516">
      <c r="A516" s="14"/>
      <c r="B516" s="15"/>
      <c r="C516" s="9"/>
      <c r="D516" s="9"/>
    </row>
    <row r="517">
      <c r="A517" s="14"/>
      <c r="B517" s="15"/>
      <c r="C517" s="9"/>
      <c r="D517" s="9"/>
    </row>
    <row r="518">
      <c r="A518" s="14"/>
      <c r="B518" s="15"/>
      <c r="C518" s="9"/>
      <c r="D518" s="9"/>
    </row>
    <row r="519">
      <c r="A519" s="14"/>
      <c r="B519" s="15"/>
      <c r="C519" s="9"/>
      <c r="D519" s="9"/>
    </row>
    <row r="520">
      <c r="A520" s="14"/>
      <c r="B520" s="15"/>
      <c r="C520" s="9"/>
      <c r="D520" s="9"/>
    </row>
    <row r="521">
      <c r="A521" s="14"/>
      <c r="B521" s="15"/>
      <c r="C521" s="9"/>
      <c r="D521" s="9"/>
    </row>
    <row r="522">
      <c r="A522" s="14"/>
      <c r="B522" s="15"/>
      <c r="C522" s="9"/>
      <c r="D522" s="9"/>
    </row>
    <row r="523">
      <c r="A523" s="14"/>
      <c r="B523" s="15"/>
      <c r="C523" s="9"/>
      <c r="D523" s="9"/>
    </row>
    <row r="524">
      <c r="A524" s="14"/>
      <c r="B524" s="15"/>
      <c r="C524" s="9"/>
      <c r="D524" s="9"/>
    </row>
    <row r="525">
      <c r="A525" s="14"/>
      <c r="B525" s="15"/>
      <c r="C525" s="9"/>
      <c r="D525" s="9"/>
    </row>
    <row r="526">
      <c r="A526" s="14"/>
      <c r="B526" s="15"/>
      <c r="C526" s="9"/>
      <c r="D526" s="9"/>
    </row>
    <row r="527">
      <c r="A527" s="14"/>
      <c r="B527" s="15"/>
      <c r="C527" s="9"/>
      <c r="D527" s="9"/>
    </row>
    <row r="528">
      <c r="A528" s="14"/>
      <c r="B528" s="15"/>
      <c r="C528" s="9"/>
      <c r="D528" s="9"/>
    </row>
    <row r="529">
      <c r="A529" s="14"/>
      <c r="B529" s="15"/>
      <c r="C529" s="9"/>
      <c r="D529" s="9"/>
    </row>
    <row r="530">
      <c r="A530" s="14"/>
      <c r="B530" s="15"/>
      <c r="C530" s="9"/>
      <c r="D530" s="9"/>
    </row>
    <row r="531">
      <c r="A531" s="14"/>
      <c r="B531" s="15"/>
      <c r="C531" s="9"/>
      <c r="D531" s="9"/>
    </row>
    <row r="532">
      <c r="A532" s="14"/>
      <c r="B532" s="15"/>
      <c r="C532" s="9"/>
      <c r="D532" s="9"/>
    </row>
    <row r="533">
      <c r="A533" s="14"/>
      <c r="B533" s="15"/>
      <c r="C533" s="9"/>
      <c r="D533" s="9"/>
    </row>
    <row r="534">
      <c r="A534" s="14"/>
      <c r="B534" s="15"/>
      <c r="C534" s="9"/>
      <c r="D534" s="9"/>
    </row>
    <row r="535">
      <c r="A535" s="14"/>
      <c r="B535" s="15"/>
      <c r="C535" s="9"/>
      <c r="D535" s="9"/>
    </row>
    <row r="536">
      <c r="A536" s="14"/>
      <c r="B536" s="15"/>
      <c r="C536" s="9"/>
      <c r="D536" s="9"/>
    </row>
    <row r="537">
      <c r="A537" s="14"/>
      <c r="B537" s="15"/>
      <c r="C537" s="9"/>
      <c r="D537" s="9"/>
    </row>
    <row r="538">
      <c r="A538" s="14"/>
      <c r="B538" s="15"/>
      <c r="C538" s="9"/>
      <c r="D538" s="9"/>
    </row>
    <row r="539">
      <c r="A539" s="14"/>
      <c r="B539" s="15"/>
      <c r="C539" s="9"/>
      <c r="D539" s="9"/>
    </row>
    <row r="540">
      <c r="A540" s="14"/>
      <c r="B540" s="15"/>
      <c r="C540" s="9"/>
      <c r="D540" s="9"/>
    </row>
    <row r="541">
      <c r="A541" s="14"/>
      <c r="B541" s="15"/>
      <c r="C541" s="9"/>
      <c r="D541" s="9"/>
    </row>
    <row r="542">
      <c r="A542" s="14"/>
      <c r="B542" s="15"/>
      <c r="C542" s="9"/>
      <c r="D542" s="9"/>
    </row>
    <row r="543">
      <c r="A543" s="14"/>
      <c r="B543" s="15"/>
      <c r="C543" s="9"/>
      <c r="D543" s="9"/>
    </row>
    <row r="544">
      <c r="A544" s="14"/>
      <c r="B544" s="15"/>
      <c r="C544" s="9"/>
      <c r="D544" s="9"/>
    </row>
    <row r="545">
      <c r="A545" s="14"/>
      <c r="B545" s="15"/>
      <c r="C545" s="9"/>
      <c r="D545" s="9"/>
    </row>
    <row r="546">
      <c r="A546" s="14"/>
      <c r="B546" s="15"/>
      <c r="C546" s="9"/>
      <c r="D546" s="9"/>
    </row>
    <row r="547">
      <c r="A547" s="14"/>
      <c r="B547" s="15"/>
      <c r="C547" s="9"/>
      <c r="D547" s="9"/>
    </row>
    <row r="548">
      <c r="A548" s="14"/>
      <c r="B548" s="15"/>
      <c r="C548" s="9"/>
      <c r="D548" s="9"/>
    </row>
    <row r="549">
      <c r="A549" s="14"/>
      <c r="B549" s="15"/>
      <c r="C549" s="9"/>
      <c r="D549" s="9"/>
    </row>
    <row r="550">
      <c r="A550" s="14"/>
      <c r="B550" s="15"/>
      <c r="C550" s="9"/>
      <c r="D550" s="9"/>
    </row>
    <row r="551">
      <c r="A551" s="14"/>
      <c r="B551" s="15"/>
      <c r="C551" s="9"/>
      <c r="D551" s="9"/>
    </row>
    <row r="552">
      <c r="A552" s="14"/>
      <c r="B552" s="15"/>
      <c r="C552" s="9"/>
      <c r="D552" s="9"/>
    </row>
    <row r="553">
      <c r="A553" s="14"/>
      <c r="B553" s="15"/>
      <c r="C553" s="9"/>
      <c r="D553" s="9"/>
    </row>
    <row r="554">
      <c r="A554" s="14"/>
      <c r="B554" s="15"/>
      <c r="C554" s="9"/>
      <c r="D554" s="9"/>
    </row>
    <row r="555">
      <c r="A555" s="14"/>
      <c r="B555" s="15"/>
      <c r="C555" s="9"/>
      <c r="D555" s="9"/>
    </row>
    <row r="556">
      <c r="A556" s="14"/>
      <c r="B556" s="15"/>
      <c r="C556" s="9"/>
      <c r="D556" s="9"/>
    </row>
    <row r="557">
      <c r="A557" s="14"/>
      <c r="B557" s="15"/>
      <c r="C557" s="9"/>
      <c r="D557" s="9"/>
    </row>
    <row r="558">
      <c r="A558" s="14"/>
      <c r="B558" s="15"/>
      <c r="C558" s="9"/>
      <c r="D558" s="9"/>
    </row>
    <row r="559">
      <c r="A559" s="14"/>
      <c r="B559" s="15"/>
      <c r="C559" s="9"/>
      <c r="D559" s="9"/>
    </row>
    <row r="560">
      <c r="A560" s="14"/>
      <c r="B560" s="15"/>
      <c r="C560" s="9"/>
      <c r="D560" s="9"/>
    </row>
    <row r="561">
      <c r="A561" s="14"/>
      <c r="B561" s="15"/>
      <c r="C561" s="9"/>
      <c r="D561" s="9"/>
    </row>
    <row r="562">
      <c r="A562" s="14"/>
      <c r="B562" s="15"/>
      <c r="C562" s="9"/>
      <c r="D562" s="9"/>
    </row>
    <row r="563">
      <c r="A563" s="14"/>
      <c r="B563" s="15"/>
      <c r="C563" s="9"/>
      <c r="D563" s="9"/>
    </row>
    <row r="564">
      <c r="A564" s="14"/>
      <c r="B564" s="15"/>
      <c r="C564" s="9"/>
      <c r="D564" s="9"/>
    </row>
    <row r="565">
      <c r="A565" s="14"/>
      <c r="B565" s="15"/>
      <c r="C565" s="9"/>
      <c r="D565" s="9"/>
    </row>
    <row r="566">
      <c r="A566" s="14"/>
      <c r="B566" s="15"/>
      <c r="C566" s="9"/>
      <c r="D566" s="9"/>
    </row>
    <row r="567">
      <c r="A567" s="14"/>
      <c r="B567" s="15"/>
      <c r="C567" s="9"/>
      <c r="D567" s="9"/>
    </row>
    <row r="568">
      <c r="A568" s="14"/>
      <c r="B568" s="15"/>
      <c r="C568" s="9"/>
      <c r="D568" s="9"/>
    </row>
    <row r="569">
      <c r="A569" s="14"/>
      <c r="B569" s="15"/>
      <c r="C569" s="9"/>
      <c r="D569" s="9"/>
    </row>
    <row r="570">
      <c r="A570" s="14"/>
      <c r="B570" s="15"/>
      <c r="C570" s="9"/>
      <c r="D570" s="9"/>
    </row>
    <row r="571">
      <c r="A571" s="14"/>
      <c r="B571" s="15"/>
      <c r="C571" s="9"/>
      <c r="D571" s="9"/>
    </row>
    <row r="572">
      <c r="A572" s="14"/>
      <c r="B572" s="15"/>
      <c r="C572" s="9"/>
      <c r="D572" s="9"/>
    </row>
    <row r="573">
      <c r="A573" s="14"/>
      <c r="B573" s="15"/>
      <c r="C573" s="9"/>
      <c r="D573" s="9"/>
    </row>
    <row r="574">
      <c r="A574" s="14"/>
      <c r="B574" s="15"/>
      <c r="C574" s="9"/>
      <c r="D574" s="9"/>
    </row>
    <row r="575">
      <c r="A575" s="14"/>
      <c r="B575" s="15"/>
      <c r="C575" s="9"/>
      <c r="D575" s="9"/>
    </row>
    <row r="576">
      <c r="A576" s="14"/>
      <c r="B576" s="15"/>
      <c r="C576" s="9"/>
      <c r="D576" s="9"/>
    </row>
    <row r="577">
      <c r="A577" s="14"/>
      <c r="B577" s="15"/>
      <c r="C577" s="9"/>
      <c r="D577" s="9"/>
    </row>
    <row r="578">
      <c r="A578" s="14"/>
      <c r="B578" s="15"/>
      <c r="C578" s="9"/>
      <c r="D578" s="9"/>
    </row>
    <row r="579">
      <c r="A579" s="14"/>
      <c r="B579" s="15"/>
      <c r="C579" s="9"/>
      <c r="D579" s="9"/>
    </row>
    <row r="580">
      <c r="A580" s="14"/>
      <c r="B580" s="15"/>
      <c r="C580" s="9"/>
      <c r="D580" s="9"/>
    </row>
    <row r="581">
      <c r="A581" s="14"/>
      <c r="B581" s="15"/>
      <c r="C581" s="9"/>
      <c r="D581" s="9"/>
    </row>
    <row r="582">
      <c r="A582" s="14"/>
      <c r="B582" s="15"/>
      <c r="C582" s="9"/>
      <c r="D582" s="9"/>
    </row>
    <row r="583">
      <c r="A583" s="14"/>
      <c r="B583" s="15"/>
      <c r="C583" s="9"/>
      <c r="D583" s="9"/>
    </row>
    <row r="584">
      <c r="A584" s="14"/>
      <c r="B584" s="15"/>
      <c r="C584" s="9"/>
      <c r="D584" s="9"/>
    </row>
    <row r="585">
      <c r="A585" s="14"/>
      <c r="B585" s="15"/>
      <c r="C585" s="9"/>
      <c r="D585" s="9"/>
    </row>
    <row r="586">
      <c r="A586" s="14"/>
      <c r="B586" s="15"/>
      <c r="C586" s="9"/>
      <c r="D586" s="9"/>
    </row>
    <row r="587">
      <c r="A587" s="14"/>
      <c r="B587" s="15"/>
      <c r="C587" s="9"/>
      <c r="D587" s="9"/>
    </row>
    <row r="588">
      <c r="A588" s="14"/>
      <c r="B588" s="15"/>
      <c r="C588" s="9"/>
      <c r="D588" s="9"/>
    </row>
    <row r="589">
      <c r="A589" s="14"/>
      <c r="B589" s="15"/>
      <c r="C589" s="9"/>
      <c r="D589" s="9"/>
    </row>
    <row r="590">
      <c r="A590" s="14"/>
      <c r="B590" s="15"/>
      <c r="C590" s="9"/>
      <c r="D590" s="9"/>
    </row>
    <row r="591">
      <c r="A591" s="14"/>
      <c r="B591" s="15"/>
      <c r="C591" s="9"/>
      <c r="D591" s="9"/>
    </row>
    <row r="592">
      <c r="A592" s="14"/>
      <c r="B592" s="15"/>
      <c r="C592" s="9"/>
      <c r="D592" s="9"/>
    </row>
    <row r="593">
      <c r="A593" s="14"/>
      <c r="B593" s="15"/>
      <c r="C593" s="9"/>
      <c r="D593" s="9"/>
    </row>
    <row r="594">
      <c r="A594" s="14"/>
      <c r="B594" s="15"/>
      <c r="C594" s="9"/>
      <c r="D594" s="9"/>
    </row>
    <row r="595">
      <c r="A595" s="14"/>
      <c r="B595" s="15"/>
      <c r="C595" s="9"/>
      <c r="D595" s="9"/>
    </row>
    <row r="596">
      <c r="A596" s="14"/>
      <c r="B596" s="15"/>
      <c r="C596" s="9"/>
      <c r="D596" s="9"/>
    </row>
    <row r="597">
      <c r="A597" s="14"/>
      <c r="B597" s="15"/>
      <c r="C597" s="9"/>
      <c r="D597" s="9"/>
    </row>
    <row r="598">
      <c r="A598" s="14"/>
      <c r="B598" s="15"/>
      <c r="C598" s="9"/>
      <c r="D598" s="9"/>
    </row>
    <row r="599">
      <c r="A599" s="14"/>
      <c r="B599" s="15"/>
      <c r="C599" s="9"/>
      <c r="D599" s="9"/>
    </row>
    <row r="600">
      <c r="A600" s="14"/>
      <c r="B600" s="15"/>
      <c r="C600" s="9"/>
      <c r="D600" s="9"/>
    </row>
    <row r="601">
      <c r="A601" s="14"/>
      <c r="B601" s="15"/>
      <c r="C601" s="9"/>
      <c r="D601" s="9"/>
    </row>
    <row r="602">
      <c r="A602" s="14"/>
      <c r="B602" s="15"/>
      <c r="C602" s="9"/>
      <c r="D602" s="9"/>
    </row>
    <row r="603">
      <c r="A603" s="14"/>
      <c r="B603" s="15"/>
      <c r="C603" s="9"/>
      <c r="D603" s="9"/>
    </row>
    <row r="604">
      <c r="A604" s="14"/>
      <c r="B604" s="15"/>
      <c r="C604" s="9"/>
      <c r="D604" s="9"/>
    </row>
    <row r="605">
      <c r="A605" s="14"/>
      <c r="B605" s="15"/>
      <c r="C605" s="9"/>
      <c r="D605" s="9"/>
    </row>
    <row r="606">
      <c r="A606" s="14"/>
      <c r="B606" s="15"/>
      <c r="C606" s="9"/>
      <c r="D606" s="9"/>
    </row>
    <row r="607">
      <c r="A607" s="14"/>
      <c r="B607" s="15"/>
      <c r="C607" s="9"/>
      <c r="D607" s="9"/>
    </row>
    <row r="608">
      <c r="A608" s="14"/>
      <c r="B608" s="15"/>
      <c r="C608" s="9"/>
      <c r="D608" s="9"/>
    </row>
    <row r="609">
      <c r="A609" s="14"/>
      <c r="B609" s="15"/>
      <c r="C609" s="9"/>
      <c r="D609" s="9"/>
    </row>
    <row r="610">
      <c r="A610" s="14"/>
      <c r="B610" s="15"/>
      <c r="C610" s="9"/>
      <c r="D610" s="9"/>
    </row>
    <row r="611">
      <c r="A611" s="14"/>
      <c r="B611" s="15"/>
      <c r="C611" s="9"/>
      <c r="D611" s="9"/>
    </row>
    <row r="612">
      <c r="A612" s="14"/>
      <c r="B612" s="15"/>
      <c r="C612" s="9"/>
      <c r="D612" s="9"/>
    </row>
    <row r="613">
      <c r="A613" s="14"/>
      <c r="B613" s="15"/>
      <c r="C613" s="9"/>
      <c r="D613" s="9"/>
    </row>
    <row r="614">
      <c r="A614" s="14"/>
      <c r="B614" s="15"/>
      <c r="C614" s="9"/>
      <c r="D614" s="9"/>
    </row>
    <row r="615">
      <c r="A615" s="14"/>
      <c r="B615" s="15"/>
      <c r="C615" s="9"/>
      <c r="D615" s="9"/>
    </row>
    <row r="616">
      <c r="A616" s="14"/>
      <c r="B616" s="15"/>
      <c r="C616" s="9"/>
      <c r="D616" s="9"/>
    </row>
    <row r="617">
      <c r="A617" s="14"/>
      <c r="B617" s="15"/>
      <c r="C617" s="9"/>
      <c r="D617" s="9"/>
    </row>
    <row r="618">
      <c r="A618" s="14"/>
      <c r="B618" s="15"/>
      <c r="C618" s="9"/>
      <c r="D618" s="9"/>
    </row>
    <row r="619">
      <c r="A619" s="14"/>
      <c r="B619" s="15"/>
      <c r="C619" s="9"/>
      <c r="D619" s="9"/>
    </row>
    <row r="620">
      <c r="A620" s="14"/>
      <c r="B620" s="15"/>
      <c r="C620" s="9"/>
      <c r="D620" s="9"/>
    </row>
    <row r="621">
      <c r="A621" s="14"/>
      <c r="B621" s="15"/>
      <c r="C621" s="9"/>
      <c r="D621" s="9"/>
    </row>
    <row r="622">
      <c r="A622" s="14"/>
      <c r="B622" s="15"/>
      <c r="C622" s="9"/>
      <c r="D622" s="9"/>
    </row>
    <row r="623">
      <c r="A623" s="14"/>
      <c r="B623" s="15"/>
      <c r="C623" s="9"/>
      <c r="D623" s="9"/>
    </row>
    <row r="624">
      <c r="A624" s="14"/>
      <c r="B624" s="15"/>
      <c r="C624" s="9"/>
      <c r="D624" s="9"/>
    </row>
    <row r="625">
      <c r="A625" s="14"/>
      <c r="B625" s="15"/>
      <c r="C625" s="9"/>
      <c r="D625" s="9"/>
    </row>
    <row r="626">
      <c r="A626" s="14"/>
      <c r="B626" s="15"/>
      <c r="C626" s="9"/>
      <c r="D626" s="9"/>
    </row>
    <row r="627">
      <c r="A627" s="14"/>
      <c r="B627" s="15"/>
      <c r="C627" s="9"/>
      <c r="D627" s="9"/>
    </row>
    <row r="628">
      <c r="A628" s="14"/>
      <c r="B628" s="15"/>
      <c r="C628" s="9"/>
      <c r="D628" s="9"/>
    </row>
    <row r="629">
      <c r="A629" s="14"/>
      <c r="B629" s="15"/>
      <c r="C629" s="9"/>
      <c r="D629" s="9"/>
    </row>
    <row r="630">
      <c r="A630" s="14"/>
      <c r="B630" s="15"/>
      <c r="C630" s="9"/>
      <c r="D630" s="9"/>
    </row>
    <row r="631">
      <c r="A631" s="14"/>
      <c r="B631" s="15"/>
      <c r="C631" s="9"/>
      <c r="D631" s="9"/>
    </row>
    <row r="632">
      <c r="A632" s="14"/>
      <c r="B632" s="15"/>
      <c r="C632" s="9"/>
      <c r="D632" s="9"/>
    </row>
    <row r="633">
      <c r="A633" s="14"/>
      <c r="B633" s="15"/>
      <c r="C633" s="9"/>
      <c r="D633" s="9"/>
    </row>
    <row r="634">
      <c r="A634" s="14"/>
      <c r="B634" s="15"/>
      <c r="C634" s="9"/>
      <c r="D634" s="9"/>
    </row>
    <row r="635">
      <c r="A635" s="14"/>
      <c r="B635" s="15"/>
      <c r="C635" s="9"/>
      <c r="D635" s="9"/>
    </row>
    <row r="636">
      <c r="A636" s="14"/>
      <c r="B636" s="15"/>
      <c r="C636" s="9"/>
      <c r="D636" s="9"/>
    </row>
    <row r="637">
      <c r="A637" s="14"/>
      <c r="B637" s="15"/>
      <c r="C637" s="9"/>
      <c r="D637" s="9"/>
    </row>
    <row r="638">
      <c r="A638" s="14"/>
      <c r="B638" s="15"/>
      <c r="C638" s="9"/>
      <c r="D638" s="9"/>
    </row>
    <row r="639">
      <c r="A639" s="14"/>
      <c r="B639" s="15"/>
      <c r="C639" s="9"/>
      <c r="D639" s="9"/>
    </row>
    <row r="640">
      <c r="A640" s="14"/>
      <c r="B640" s="15"/>
      <c r="C640" s="9"/>
      <c r="D640" s="9"/>
    </row>
    <row r="641">
      <c r="A641" s="14"/>
      <c r="B641" s="15"/>
      <c r="C641" s="9"/>
      <c r="D641" s="9"/>
    </row>
    <row r="642">
      <c r="A642" s="14"/>
      <c r="B642" s="15"/>
      <c r="C642" s="9"/>
      <c r="D642" s="9"/>
    </row>
    <row r="643">
      <c r="A643" s="14"/>
      <c r="B643" s="15"/>
      <c r="C643" s="9"/>
      <c r="D643" s="9"/>
    </row>
    <row r="644">
      <c r="A644" s="14"/>
      <c r="B644" s="15"/>
      <c r="C644" s="9"/>
      <c r="D644" s="9"/>
    </row>
    <row r="645">
      <c r="A645" s="14"/>
      <c r="B645" s="15"/>
      <c r="C645" s="9"/>
      <c r="D645" s="9"/>
    </row>
    <row r="646">
      <c r="A646" s="14"/>
      <c r="B646" s="15"/>
      <c r="C646" s="9"/>
      <c r="D646" s="9"/>
    </row>
    <row r="647">
      <c r="A647" s="14"/>
      <c r="B647" s="15"/>
      <c r="C647" s="9"/>
      <c r="D647" s="9"/>
    </row>
    <row r="648">
      <c r="A648" s="14"/>
      <c r="B648" s="15"/>
      <c r="C648" s="9"/>
      <c r="D648" s="9"/>
    </row>
    <row r="649">
      <c r="A649" s="14"/>
      <c r="B649" s="15"/>
      <c r="C649" s="9"/>
      <c r="D649" s="9"/>
    </row>
    <row r="650">
      <c r="A650" s="14"/>
      <c r="B650" s="15"/>
      <c r="C650" s="9"/>
      <c r="D650" s="9"/>
    </row>
    <row r="651">
      <c r="A651" s="14"/>
      <c r="B651" s="15"/>
      <c r="C651" s="9"/>
      <c r="D651" s="9"/>
    </row>
    <row r="652">
      <c r="A652" s="14"/>
      <c r="B652" s="15"/>
      <c r="C652" s="9"/>
      <c r="D652" s="9"/>
    </row>
    <row r="653">
      <c r="A653" s="14"/>
      <c r="B653" s="15"/>
      <c r="C653" s="9"/>
      <c r="D653" s="9"/>
    </row>
    <row r="654">
      <c r="A654" s="14"/>
      <c r="B654" s="15"/>
      <c r="C654" s="9"/>
      <c r="D654" s="9"/>
    </row>
    <row r="655">
      <c r="A655" s="14"/>
      <c r="B655" s="15"/>
      <c r="C655" s="9"/>
      <c r="D655" s="9"/>
    </row>
    <row r="656">
      <c r="A656" s="14"/>
      <c r="B656" s="15"/>
      <c r="C656" s="9"/>
      <c r="D656" s="9"/>
    </row>
    <row r="657">
      <c r="A657" s="14"/>
      <c r="B657" s="15"/>
      <c r="C657" s="9"/>
      <c r="D657" s="9"/>
    </row>
    <row r="658">
      <c r="A658" s="14"/>
      <c r="B658" s="15"/>
      <c r="C658" s="9"/>
      <c r="D658" s="9"/>
    </row>
    <row r="659">
      <c r="A659" s="14"/>
      <c r="B659" s="15"/>
      <c r="C659" s="9"/>
      <c r="D659" s="9"/>
    </row>
    <row r="660">
      <c r="A660" s="14"/>
      <c r="B660" s="15"/>
      <c r="C660" s="9"/>
      <c r="D660" s="9"/>
    </row>
    <row r="661">
      <c r="A661" s="14"/>
      <c r="B661" s="15"/>
      <c r="C661" s="9"/>
      <c r="D661" s="9"/>
    </row>
    <row r="662">
      <c r="A662" s="14"/>
      <c r="B662" s="15"/>
      <c r="C662" s="9"/>
      <c r="D662" s="9"/>
    </row>
    <row r="663">
      <c r="A663" s="14"/>
      <c r="B663" s="15"/>
      <c r="C663" s="9"/>
      <c r="D663" s="9"/>
    </row>
    <row r="664">
      <c r="A664" s="14"/>
      <c r="B664" s="15"/>
      <c r="C664" s="9"/>
      <c r="D664" s="9"/>
    </row>
    <row r="665">
      <c r="A665" s="14"/>
      <c r="B665" s="15"/>
      <c r="C665" s="9"/>
      <c r="D665" s="9"/>
    </row>
    <row r="666">
      <c r="A666" s="14"/>
      <c r="B666" s="15"/>
      <c r="C666" s="9"/>
      <c r="D666" s="9"/>
    </row>
    <row r="667">
      <c r="A667" s="14"/>
      <c r="B667" s="15"/>
      <c r="C667" s="9"/>
      <c r="D667" s="9"/>
    </row>
    <row r="668">
      <c r="A668" s="14"/>
      <c r="B668" s="15"/>
      <c r="C668" s="9"/>
      <c r="D668" s="9"/>
    </row>
    <row r="669">
      <c r="A669" s="14"/>
      <c r="B669" s="15"/>
      <c r="C669" s="9"/>
      <c r="D669" s="9"/>
    </row>
    <row r="670">
      <c r="A670" s="14"/>
      <c r="B670" s="15"/>
      <c r="C670" s="9"/>
      <c r="D670" s="9"/>
    </row>
    <row r="671">
      <c r="A671" s="14"/>
      <c r="B671" s="15"/>
      <c r="C671" s="9"/>
      <c r="D671" s="9"/>
    </row>
    <row r="672">
      <c r="A672" s="14"/>
      <c r="B672" s="15"/>
      <c r="C672" s="9"/>
      <c r="D672" s="9"/>
    </row>
    <row r="673">
      <c r="A673" s="14"/>
      <c r="B673" s="15"/>
      <c r="C673" s="9"/>
      <c r="D673" s="9"/>
    </row>
    <row r="674">
      <c r="A674" s="14"/>
      <c r="B674" s="15"/>
      <c r="C674" s="9"/>
      <c r="D674" s="9"/>
    </row>
    <row r="675">
      <c r="A675" s="14"/>
      <c r="B675" s="15"/>
      <c r="C675" s="9"/>
      <c r="D675" s="9"/>
    </row>
    <row r="676">
      <c r="A676" s="14"/>
      <c r="B676" s="15"/>
      <c r="C676" s="9"/>
      <c r="D676" s="9"/>
    </row>
    <row r="677">
      <c r="A677" s="14"/>
      <c r="B677" s="15"/>
      <c r="C677" s="9"/>
      <c r="D677" s="9"/>
    </row>
    <row r="678">
      <c r="A678" s="14"/>
      <c r="B678" s="15"/>
      <c r="C678" s="9"/>
      <c r="D678" s="9"/>
    </row>
    <row r="679">
      <c r="A679" s="14"/>
      <c r="B679" s="15"/>
      <c r="C679" s="9"/>
      <c r="D679" s="9"/>
    </row>
    <row r="680">
      <c r="A680" s="14"/>
      <c r="B680" s="15"/>
      <c r="C680" s="9"/>
      <c r="D680" s="9"/>
    </row>
    <row r="681">
      <c r="A681" s="14"/>
      <c r="B681" s="15"/>
      <c r="C681" s="9"/>
      <c r="D681" s="9"/>
    </row>
    <row r="682">
      <c r="A682" s="14"/>
      <c r="B682" s="15"/>
      <c r="C682" s="9"/>
      <c r="D682" s="9"/>
    </row>
    <row r="683">
      <c r="A683" s="14"/>
      <c r="B683" s="15"/>
      <c r="C683" s="9"/>
      <c r="D683" s="9"/>
    </row>
    <row r="684">
      <c r="A684" s="14"/>
      <c r="B684" s="15"/>
      <c r="C684" s="9"/>
      <c r="D684" s="9"/>
    </row>
    <row r="685">
      <c r="A685" s="14"/>
      <c r="B685" s="15"/>
      <c r="C685" s="9"/>
      <c r="D685" s="9"/>
    </row>
    <row r="686">
      <c r="A686" s="14"/>
      <c r="B686" s="15"/>
      <c r="C686" s="9"/>
      <c r="D686" s="9"/>
    </row>
    <row r="687">
      <c r="A687" s="14"/>
      <c r="B687" s="15"/>
      <c r="C687" s="9"/>
      <c r="D687" s="9"/>
    </row>
    <row r="688">
      <c r="A688" s="14"/>
      <c r="B688" s="15"/>
      <c r="C688" s="9"/>
      <c r="D688" s="9"/>
    </row>
    <row r="689">
      <c r="A689" s="14"/>
      <c r="B689" s="15"/>
      <c r="C689" s="9"/>
      <c r="D689" s="9"/>
    </row>
    <row r="690">
      <c r="A690" s="14"/>
      <c r="B690" s="15"/>
      <c r="C690" s="9"/>
      <c r="D690" s="9"/>
    </row>
    <row r="691">
      <c r="A691" s="14"/>
      <c r="B691" s="15"/>
      <c r="C691" s="9"/>
      <c r="D691" s="9"/>
    </row>
    <row r="692">
      <c r="A692" s="14"/>
      <c r="B692" s="15"/>
      <c r="C692" s="9"/>
      <c r="D692" s="9"/>
    </row>
    <row r="693">
      <c r="A693" s="14"/>
      <c r="B693" s="15"/>
      <c r="C693" s="9"/>
      <c r="D693" s="9"/>
    </row>
    <row r="694">
      <c r="A694" s="14"/>
      <c r="B694" s="15"/>
      <c r="C694" s="9"/>
      <c r="D694" s="9"/>
    </row>
    <row r="695">
      <c r="A695" s="14"/>
      <c r="B695" s="15"/>
      <c r="C695" s="9"/>
      <c r="D695" s="9"/>
    </row>
    <row r="696">
      <c r="A696" s="14"/>
      <c r="B696" s="15"/>
      <c r="C696" s="9"/>
      <c r="D696" s="9"/>
    </row>
    <row r="697">
      <c r="A697" s="14"/>
      <c r="B697" s="15"/>
      <c r="C697" s="9"/>
      <c r="D697" s="9"/>
    </row>
    <row r="698">
      <c r="A698" s="14"/>
      <c r="B698" s="15"/>
      <c r="C698" s="9"/>
      <c r="D698" s="9"/>
    </row>
    <row r="699">
      <c r="A699" s="14"/>
      <c r="B699" s="15"/>
      <c r="C699" s="9"/>
      <c r="D699" s="9"/>
    </row>
    <row r="700">
      <c r="A700" s="14"/>
      <c r="B700" s="15"/>
      <c r="C700" s="9"/>
      <c r="D700" s="9"/>
    </row>
    <row r="701">
      <c r="A701" s="14"/>
      <c r="B701" s="15"/>
      <c r="C701" s="9"/>
      <c r="D701" s="9"/>
    </row>
    <row r="702">
      <c r="A702" s="14"/>
      <c r="B702" s="15"/>
      <c r="C702" s="9"/>
      <c r="D702" s="9"/>
    </row>
    <row r="703">
      <c r="A703" s="14"/>
      <c r="B703" s="15"/>
      <c r="C703" s="9"/>
      <c r="D703" s="9"/>
    </row>
    <row r="704">
      <c r="A704" s="14"/>
      <c r="B704" s="15"/>
      <c r="C704" s="9"/>
      <c r="D704" s="9"/>
    </row>
    <row r="705">
      <c r="A705" s="14"/>
      <c r="B705" s="15"/>
      <c r="C705" s="9"/>
      <c r="D705" s="9"/>
    </row>
    <row r="706">
      <c r="A706" s="14"/>
      <c r="B706" s="15"/>
      <c r="C706" s="9"/>
      <c r="D706" s="9"/>
    </row>
    <row r="707">
      <c r="A707" s="14"/>
      <c r="B707" s="15"/>
      <c r="C707" s="9"/>
      <c r="D707" s="9"/>
    </row>
    <row r="708">
      <c r="A708" s="14"/>
      <c r="B708" s="15"/>
      <c r="C708" s="9"/>
      <c r="D708" s="9"/>
    </row>
    <row r="709">
      <c r="A709" s="14"/>
      <c r="B709" s="15"/>
      <c r="C709" s="9"/>
      <c r="D709" s="9"/>
    </row>
    <row r="710">
      <c r="A710" s="14"/>
      <c r="B710" s="15"/>
      <c r="C710" s="9"/>
      <c r="D710" s="9"/>
    </row>
    <row r="711">
      <c r="A711" s="14"/>
      <c r="B711" s="15"/>
      <c r="C711" s="9"/>
      <c r="D711" s="9"/>
    </row>
    <row r="712">
      <c r="A712" s="14"/>
      <c r="B712" s="15"/>
      <c r="C712" s="9"/>
      <c r="D712" s="9"/>
    </row>
    <row r="713">
      <c r="A713" s="14"/>
      <c r="B713" s="15"/>
      <c r="C713" s="9"/>
      <c r="D713" s="9"/>
    </row>
    <row r="714">
      <c r="A714" s="14"/>
      <c r="B714" s="15"/>
      <c r="C714" s="9"/>
      <c r="D714" s="9"/>
    </row>
    <row r="715">
      <c r="A715" s="14"/>
      <c r="B715" s="15"/>
      <c r="C715" s="9"/>
      <c r="D715" s="9"/>
    </row>
    <row r="716">
      <c r="A716" s="14"/>
      <c r="B716" s="15"/>
      <c r="C716" s="9"/>
      <c r="D716" s="9"/>
    </row>
    <row r="717">
      <c r="A717" s="14"/>
      <c r="B717" s="15"/>
      <c r="C717" s="9"/>
      <c r="D717" s="9"/>
    </row>
    <row r="718">
      <c r="A718" s="14"/>
      <c r="B718" s="15"/>
      <c r="C718" s="9"/>
      <c r="D718" s="9"/>
    </row>
    <row r="719">
      <c r="A719" s="14"/>
      <c r="B719" s="15"/>
      <c r="C719" s="9"/>
      <c r="D719" s="9"/>
    </row>
    <row r="720">
      <c r="A720" s="14"/>
      <c r="B720" s="15"/>
      <c r="C720" s="9"/>
      <c r="D720" s="9"/>
    </row>
    <row r="721">
      <c r="A721" s="14"/>
      <c r="B721" s="15"/>
      <c r="C721" s="9"/>
      <c r="D721" s="9"/>
    </row>
    <row r="722">
      <c r="A722" s="14"/>
      <c r="B722" s="15"/>
      <c r="C722" s="9"/>
      <c r="D722" s="9"/>
    </row>
    <row r="723">
      <c r="A723" s="14"/>
      <c r="B723" s="15"/>
      <c r="C723" s="9"/>
      <c r="D723" s="9"/>
    </row>
    <row r="724">
      <c r="A724" s="14"/>
      <c r="B724" s="15"/>
      <c r="C724" s="9"/>
      <c r="D724" s="9"/>
    </row>
    <row r="725">
      <c r="A725" s="14"/>
      <c r="B725" s="15"/>
      <c r="C725" s="9"/>
      <c r="D725" s="9"/>
    </row>
    <row r="726">
      <c r="A726" s="14"/>
      <c r="B726" s="15"/>
      <c r="C726" s="9"/>
      <c r="D726" s="9"/>
    </row>
    <row r="727">
      <c r="A727" s="14"/>
      <c r="B727" s="15"/>
      <c r="C727" s="9"/>
      <c r="D727" s="9"/>
    </row>
    <row r="728">
      <c r="A728" s="14"/>
      <c r="B728" s="15"/>
      <c r="C728" s="9"/>
      <c r="D728" s="9"/>
    </row>
    <row r="729">
      <c r="A729" s="14"/>
      <c r="B729" s="15"/>
      <c r="C729" s="9"/>
      <c r="D729" s="9"/>
    </row>
    <row r="730">
      <c r="A730" s="14"/>
      <c r="B730" s="15"/>
      <c r="C730" s="9"/>
      <c r="D730" s="9"/>
    </row>
    <row r="731">
      <c r="A731" s="14"/>
      <c r="B731" s="15"/>
      <c r="C731" s="9"/>
      <c r="D731" s="9"/>
    </row>
    <row r="732">
      <c r="A732" s="14"/>
      <c r="B732" s="15"/>
      <c r="C732" s="9"/>
      <c r="D732" s="9"/>
    </row>
    <row r="733">
      <c r="A733" s="14"/>
      <c r="B733" s="15"/>
      <c r="C733" s="9"/>
      <c r="D733" s="9"/>
    </row>
    <row r="734">
      <c r="A734" s="14"/>
      <c r="B734" s="15"/>
      <c r="C734" s="9"/>
      <c r="D734" s="9"/>
    </row>
    <row r="735">
      <c r="A735" s="14"/>
      <c r="B735" s="15"/>
      <c r="C735" s="9"/>
      <c r="D735" s="9"/>
    </row>
    <row r="736">
      <c r="A736" s="14"/>
      <c r="B736" s="15"/>
      <c r="C736" s="9"/>
      <c r="D736" s="9"/>
    </row>
    <row r="737">
      <c r="A737" s="14"/>
      <c r="B737" s="15"/>
      <c r="C737" s="9"/>
      <c r="D737" s="9"/>
    </row>
    <row r="738">
      <c r="A738" s="14"/>
      <c r="B738" s="15"/>
      <c r="C738" s="9"/>
      <c r="D738" s="9"/>
    </row>
    <row r="739">
      <c r="A739" s="14"/>
      <c r="B739" s="15"/>
      <c r="C739" s="9"/>
      <c r="D739" s="9"/>
    </row>
    <row r="740">
      <c r="A740" s="14"/>
      <c r="B740" s="15"/>
      <c r="C740" s="9"/>
      <c r="D740" s="9"/>
    </row>
    <row r="741">
      <c r="A741" s="14"/>
      <c r="B741" s="15"/>
      <c r="C741" s="9"/>
      <c r="D741" s="9"/>
    </row>
    <row r="742">
      <c r="A742" s="14"/>
      <c r="B742" s="15"/>
      <c r="C742" s="9"/>
      <c r="D742" s="9"/>
    </row>
    <row r="743">
      <c r="A743" s="14"/>
      <c r="B743" s="15"/>
      <c r="C743" s="9"/>
      <c r="D743" s="9"/>
    </row>
    <row r="744">
      <c r="A744" s="14"/>
      <c r="B744" s="15"/>
      <c r="C744" s="9"/>
      <c r="D744" s="9"/>
    </row>
    <row r="745">
      <c r="A745" s="14"/>
      <c r="B745" s="15"/>
      <c r="C745" s="9"/>
      <c r="D745" s="9"/>
    </row>
    <row r="746">
      <c r="A746" s="14"/>
      <c r="B746" s="15"/>
      <c r="C746" s="9"/>
      <c r="D746" s="9"/>
    </row>
    <row r="747">
      <c r="A747" s="14"/>
      <c r="B747" s="15"/>
      <c r="C747" s="9"/>
      <c r="D747" s="9"/>
    </row>
    <row r="748">
      <c r="A748" s="14"/>
      <c r="B748" s="15"/>
      <c r="C748" s="9"/>
      <c r="D748" s="9"/>
    </row>
    <row r="749">
      <c r="A749" s="14"/>
      <c r="B749" s="15"/>
      <c r="C749" s="9"/>
      <c r="D749" s="9"/>
    </row>
    <row r="750">
      <c r="A750" s="14"/>
      <c r="B750" s="15"/>
      <c r="C750" s="9"/>
      <c r="D750" s="9"/>
    </row>
    <row r="751">
      <c r="A751" s="14"/>
      <c r="B751" s="15"/>
      <c r="C751" s="9"/>
      <c r="D751" s="9"/>
    </row>
    <row r="752">
      <c r="A752" s="14"/>
      <c r="B752" s="15"/>
      <c r="C752" s="9"/>
      <c r="D752" s="9"/>
    </row>
    <row r="753">
      <c r="A753" s="14"/>
      <c r="B753" s="15"/>
      <c r="C753" s="9"/>
      <c r="D753" s="9"/>
    </row>
    <row r="754">
      <c r="A754" s="14"/>
      <c r="B754" s="15"/>
      <c r="C754" s="9"/>
      <c r="D754" s="9"/>
    </row>
    <row r="755">
      <c r="A755" s="14"/>
      <c r="B755" s="15"/>
      <c r="C755" s="9"/>
      <c r="D755" s="9"/>
    </row>
    <row r="756">
      <c r="A756" s="14"/>
      <c r="B756" s="15"/>
      <c r="C756" s="9"/>
      <c r="D756" s="9"/>
    </row>
    <row r="757">
      <c r="A757" s="14"/>
      <c r="B757" s="15"/>
      <c r="C757" s="9"/>
      <c r="D757" s="9"/>
    </row>
    <row r="758">
      <c r="A758" s="14"/>
      <c r="B758" s="15"/>
      <c r="C758" s="9"/>
      <c r="D758" s="9"/>
    </row>
    <row r="759">
      <c r="A759" s="14"/>
      <c r="B759" s="15"/>
      <c r="C759" s="9"/>
      <c r="D759" s="9"/>
    </row>
    <row r="760">
      <c r="A760" s="14"/>
      <c r="B760" s="15"/>
      <c r="C760" s="9"/>
      <c r="D760" s="9"/>
    </row>
    <row r="761">
      <c r="A761" s="14"/>
      <c r="B761" s="15"/>
      <c r="C761" s="9"/>
      <c r="D761" s="9"/>
    </row>
    <row r="762">
      <c r="A762" s="14"/>
      <c r="B762" s="15"/>
      <c r="C762" s="9"/>
      <c r="D762" s="9"/>
    </row>
    <row r="763">
      <c r="A763" s="14"/>
      <c r="B763" s="15"/>
      <c r="C763" s="9"/>
      <c r="D763" s="9"/>
    </row>
    <row r="764">
      <c r="A764" s="14"/>
      <c r="B764" s="15"/>
      <c r="C764" s="9"/>
      <c r="D764" s="9"/>
    </row>
    <row r="765">
      <c r="A765" s="14"/>
      <c r="B765" s="15"/>
      <c r="C765" s="9"/>
      <c r="D765" s="9"/>
    </row>
    <row r="766">
      <c r="A766" s="14"/>
      <c r="B766" s="15"/>
      <c r="C766" s="9"/>
      <c r="D766" s="9"/>
    </row>
    <row r="767">
      <c r="A767" s="14"/>
      <c r="B767" s="15"/>
      <c r="C767" s="9"/>
      <c r="D767" s="9"/>
    </row>
    <row r="768">
      <c r="A768" s="14"/>
      <c r="B768" s="15"/>
      <c r="C768" s="9"/>
      <c r="D768" s="9"/>
    </row>
    <row r="769">
      <c r="A769" s="14"/>
      <c r="B769" s="15"/>
      <c r="C769" s="9"/>
      <c r="D769" s="9"/>
    </row>
    <row r="770">
      <c r="A770" s="14"/>
      <c r="B770" s="15"/>
      <c r="C770" s="9"/>
      <c r="D770" s="9"/>
    </row>
    <row r="771">
      <c r="A771" s="14"/>
      <c r="B771" s="15"/>
      <c r="C771" s="9"/>
      <c r="D771" s="9"/>
    </row>
    <row r="772">
      <c r="A772" s="14"/>
      <c r="B772" s="15"/>
      <c r="C772" s="9"/>
      <c r="D772" s="9"/>
    </row>
    <row r="773">
      <c r="A773" s="14"/>
      <c r="B773" s="15"/>
      <c r="C773" s="9"/>
      <c r="D773" s="9"/>
    </row>
    <row r="774">
      <c r="A774" s="14"/>
      <c r="B774" s="15"/>
      <c r="C774" s="9"/>
      <c r="D774" s="9"/>
    </row>
    <row r="775">
      <c r="A775" s="14"/>
      <c r="B775" s="15"/>
      <c r="C775" s="9"/>
      <c r="D775" s="9"/>
    </row>
    <row r="776">
      <c r="A776" s="14"/>
      <c r="B776" s="15"/>
      <c r="C776" s="9"/>
      <c r="D776" s="9"/>
    </row>
    <row r="777">
      <c r="A777" s="14"/>
      <c r="B777" s="15"/>
      <c r="C777" s="9"/>
      <c r="D777" s="9"/>
    </row>
    <row r="778">
      <c r="A778" s="14"/>
      <c r="B778" s="15"/>
      <c r="C778" s="9"/>
      <c r="D778" s="9"/>
    </row>
    <row r="779">
      <c r="A779" s="14"/>
      <c r="B779" s="15"/>
      <c r="C779" s="9"/>
      <c r="D779" s="9"/>
    </row>
    <row r="780">
      <c r="A780" s="14"/>
      <c r="B780" s="15"/>
      <c r="C780" s="9"/>
      <c r="D780" s="9"/>
    </row>
    <row r="781">
      <c r="A781" s="14"/>
      <c r="B781" s="15"/>
      <c r="C781" s="9"/>
      <c r="D781" s="9"/>
    </row>
    <row r="782">
      <c r="A782" s="14"/>
      <c r="B782" s="15"/>
      <c r="C782" s="9"/>
      <c r="D782" s="9"/>
    </row>
    <row r="783">
      <c r="A783" s="14"/>
      <c r="B783" s="15"/>
      <c r="C783" s="9"/>
      <c r="D783" s="9"/>
    </row>
    <row r="784">
      <c r="A784" s="14"/>
      <c r="B784" s="15"/>
      <c r="C784" s="9"/>
      <c r="D784" s="9"/>
    </row>
    <row r="785">
      <c r="A785" s="14"/>
      <c r="B785" s="15"/>
      <c r="C785" s="9"/>
      <c r="D785" s="9"/>
    </row>
    <row r="786">
      <c r="A786" s="14"/>
      <c r="B786" s="15"/>
      <c r="C786" s="9"/>
      <c r="D786" s="9"/>
    </row>
    <row r="787">
      <c r="A787" s="14"/>
      <c r="B787" s="15"/>
      <c r="C787" s="9"/>
      <c r="D787" s="9"/>
    </row>
    <row r="788">
      <c r="A788" s="14"/>
      <c r="B788" s="15"/>
      <c r="C788" s="9"/>
      <c r="D788" s="9"/>
    </row>
    <row r="789">
      <c r="A789" s="14"/>
      <c r="B789" s="15"/>
      <c r="C789" s="9"/>
      <c r="D789" s="9"/>
    </row>
    <row r="790">
      <c r="A790" s="14"/>
      <c r="B790" s="15"/>
      <c r="C790" s="9"/>
      <c r="D790" s="9"/>
    </row>
    <row r="791">
      <c r="A791" s="14"/>
      <c r="B791" s="15"/>
      <c r="C791" s="9"/>
      <c r="D791" s="9"/>
    </row>
    <row r="792">
      <c r="A792" s="14"/>
      <c r="B792" s="15"/>
      <c r="C792" s="9"/>
      <c r="D792" s="9"/>
    </row>
    <row r="793">
      <c r="A793" s="14"/>
      <c r="B793" s="15"/>
      <c r="C793" s="9"/>
      <c r="D793" s="9"/>
    </row>
    <row r="794">
      <c r="A794" s="14"/>
      <c r="B794" s="15"/>
      <c r="C794" s="9"/>
      <c r="D794" s="9"/>
    </row>
    <row r="795">
      <c r="A795" s="14"/>
      <c r="B795" s="15"/>
      <c r="C795" s="9"/>
      <c r="D795" s="9"/>
    </row>
    <row r="796">
      <c r="A796" s="14"/>
      <c r="B796" s="15"/>
      <c r="C796" s="9"/>
      <c r="D796" s="9"/>
    </row>
    <row r="797">
      <c r="A797" s="14"/>
      <c r="B797" s="15"/>
      <c r="C797" s="9"/>
      <c r="D797" s="9"/>
    </row>
    <row r="798">
      <c r="A798" s="14"/>
      <c r="B798" s="15"/>
      <c r="C798" s="9"/>
      <c r="D798" s="9"/>
    </row>
    <row r="799">
      <c r="A799" s="14"/>
      <c r="B799" s="15"/>
      <c r="C799" s="9"/>
      <c r="D799" s="9"/>
    </row>
    <row r="800">
      <c r="A800" s="14"/>
      <c r="B800" s="15"/>
      <c r="C800" s="9"/>
      <c r="D800" s="9"/>
    </row>
    <row r="801">
      <c r="A801" s="14"/>
      <c r="B801" s="15"/>
      <c r="C801" s="9"/>
      <c r="D801" s="9"/>
    </row>
    <row r="802">
      <c r="A802" s="14"/>
      <c r="B802" s="15"/>
      <c r="C802" s="9"/>
      <c r="D802" s="9"/>
    </row>
    <row r="803">
      <c r="A803" s="14"/>
      <c r="B803" s="15"/>
      <c r="C803" s="9"/>
      <c r="D803" s="9"/>
    </row>
    <row r="804">
      <c r="A804" s="14"/>
      <c r="B804" s="15"/>
      <c r="C804" s="9"/>
      <c r="D804" s="9"/>
    </row>
    <row r="805">
      <c r="A805" s="14"/>
      <c r="B805" s="15"/>
      <c r="C805" s="9"/>
      <c r="D805" s="9"/>
    </row>
    <row r="806">
      <c r="A806" s="14"/>
      <c r="B806" s="15"/>
      <c r="C806" s="9"/>
      <c r="D806" s="9"/>
    </row>
    <row r="807">
      <c r="A807" s="14"/>
      <c r="B807" s="15"/>
      <c r="C807" s="9"/>
      <c r="D807" s="9"/>
    </row>
    <row r="808">
      <c r="A808" s="14"/>
      <c r="B808" s="15"/>
      <c r="C808" s="9"/>
      <c r="D808" s="9"/>
    </row>
    <row r="809">
      <c r="A809" s="14"/>
      <c r="B809" s="15"/>
      <c r="C809" s="9"/>
      <c r="D809" s="9"/>
    </row>
    <row r="810">
      <c r="A810" s="14"/>
      <c r="B810" s="15"/>
      <c r="C810" s="9"/>
      <c r="D810" s="9"/>
    </row>
    <row r="811">
      <c r="A811" s="14"/>
      <c r="B811" s="15"/>
      <c r="C811" s="9"/>
      <c r="D811" s="9"/>
    </row>
    <row r="812">
      <c r="A812" s="14"/>
      <c r="B812" s="15"/>
      <c r="C812" s="9"/>
      <c r="D812" s="9"/>
    </row>
    <row r="813">
      <c r="A813" s="14"/>
      <c r="B813" s="15"/>
      <c r="C813" s="9"/>
      <c r="D813" s="9"/>
    </row>
    <row r="814">
      <c r="A814" s="14"/>
      <c r="B814" s="15"/>
      <c r="C814" s="9"/>
      <c r="D814" s="9"/>
    </row>
    <row r="815">
      <c r="A815" s="14"/>
      <c r="B815" s="15"/>
      <c r="C815" s="9"/>
      <c r="D815" s="9"/>
    </row>
    <row r="816">
      <c r="A816" s="14"/>
      <c r="B816" s="15"/>
      <c r="C816" s="9"/>
      <c r="D816" s="9"/>
    </row>
    <row r="817">
      <c r="A817" s="14"/>
      <c r="B817" s="15"/>
      <c r="C817" s="9"/>
      <c r="D817" s="9"/>
    </row>
    <row r="818">
      <c r="A818" s="14"/>
      <c r="B818" s="15"/>
      <c r="C818" s="9"/>
      <c r="D818" s="9"/>
    </row>
    <row r="819">
      <c r="A819" s="14"/>
      <c r="B819" s="15"/>
      <c r="C819" s="9"/>
      <c r="D819" s="9"/>
    </row>
    <row r="820">
      <c r="A820" s="14"/>
      <c r="B820" s="15"/>
      <c r="C820" s="9"/>
      <c r="D820" s="9"/>
    </row>
    <row r="821">
      <c r="A821" s="14"/>
      <c r="B821" s="15"/>
      <c r="C821" s="9"/>
      <c r="D821" s="9"/>
    </row>
    <row r="822">
      <c r="A822" s="14"/>
      <c r="B822" s="15"/>
      <c r="C822" s="9"/>
      <c r="D822" s="9"/>
    </row>
    <row r="823">
      <c r="A823" s="14"/>
      <c r="B823" s="15"/>
      <c r="C823" s="9"/>
      <c r="D823" s="9"/>
    </row>
    <row r="824">
      <c r="A824" s="14"/>
      <c r="B824" s="15"/>
      <c r="C824" s="9"/>
      <c r="D824" s="9"/>
    </row>
    <row r="825">
      <c r="A825" s="14"/>
      <c r="B825" s="15"/>
      <c r="C825" s="9"/>
      <c r="D825" s="9"/>
    </row>
    <row r="826">
      <c r="A826" s="14"/>
      <c r="B826" s="15"/>
      <c r="C826" s="9"/>
      <c r="D826" s="9"/>
    </row>
    <row r="827">
      <c r="A827" s="14"/>
      <c r="B827" s="15"/>
      <c r="C827" s="9"/>
      <c r="D827" s="9"/>
    </row>
    <row r="828">
      <c r="A828" s="14"/>
      <c r="B828" s="15"/>
      <c r="C828" s="9"/>
      <c r="D828" s="9"/>
    </row>
    <row r="829">
      <c r="A829" s="14"/>
      <c r="B829" s="15"/>
      <c r="C829" s="9"/>
      <c r="D829" s="9"/>
    </row>
    <row r="830">
      <c r="A830" s="14"/>
      <c r="B830" s="15"/>
      <c r="C830" s="9"/>
      <c r="D830" s="9"/>
    </row>
    <row r="831">
      <c r="A831" s="14"/>
      <c r="B831" s="15"/>
      <c r="C831" s="9"/>
      <c r="D831" s="9"/>
    </row>
    <row r="832">
      <c r="A832" s="14"/>
      <c r="B832" s="15"/>
      <c r="C832" s="9"/>
      <c r="D832" s="9"/>
    </row>
    <row r="833">
      <c r="A833" s="14"/>
      <c r="B833" s="15"/>
      <c r="C833" s="9"/>
      <c r="D833" s="9"/>
    </row>
    <row r="834">
      <c r="A834" s="14"/>
      <c r="B834" s="15"/>
      <c r="C834" s="9"/>
      <c r="D834" s="9"/>
    </row>
    <row r="835">
      <c r="A835" s="14"/>
      <c r="B835" s="15"/>
      <c r="C835" s="9"/>
      <c r="D835" s="9"/>
    </row>
    <row r="836">
      <c r="A836" s="14"/>
      <c r="B836" s="15"/>
      <c r="C836" s="9"/>
      <c r="D836" s="9"/>
    </row>
    <row r="837">
      <c r="A837" s="14"/>
      <c r="B837" s="15"/>
      <c r="C837" s="9"/>
      <c r="D837" s="9"/>
    </row>
    <row r="838">
      <c r="A838" s="14"/>
      <c r="B838" s="15"/>
      <c r="C838" s="9"/>
      <c r="D838" s="9"/>
    </row>
    <row r="839">
      <c r="A839" s="14"/>
      <c r="B839" s="15"/>
      <c r="C839" s="9"/>
      <c r="D839" s="9"/>
    </row>
    <row r="840">
      <c r="A840" s="14"/>
      <c r="B840" s="15"/>
      <c r="C840" s="9"/>
      <c r="D840" s="9"/>
    </row>
    <row r="841">
      <c r="A841" s="14"/>
      <c r="B841" s="15"/>
      <c r="C841" s="9"/>
      <c r="D841" s="9"/>
    </row>
    <row r="842">
      <c r="A842" s="14"/>
      <c r="B842" s="15"/>
      <c r="C842" s="9"/>
      <c r="D842" s="9"/>
    </row>
    <row r="843">
      <c r="A843" s="14"/>
      <c r="B843" s="15"/>
      <c r="C843" s="9"/>
      <c r="D843" s="9"/>
    </row>
    <row r="844">
      <c r="A844" s="14"/>
      <c r="B844" s="15"/>
      <c r="C844" s="9"/>
      <c r="D844" s="9"/>
    </row>
    <row r="845">
      <c r="A845" s="14"/>
      <c r="B845" s="15"/>
      <c r="C845" s="9"/>
      <c r="D845" s="9"/>
    </row>
    <row r="846">
      <c r="A846" s="14"/>
      <c r="B846" s="15"/>
      <c r="C846" s="9"/>
      <c r="D846" s="9"/>
    </row>
    <row r="847">
      <c r="A847" s="14"/>
      <c r="B847" s="15"/>
      <c r="C847" s="9"/>
      <c r="D847" s="9"/>
    </row>
    <row r="848">
      <c r="A848" s="14"/>
      <c r="B848" s="15"/>
      <c r="C848" s="9"/>
      <c r="D848" s="9"/>
    </row>
    <row r="849">
      <c r="A849" s="14"/>
      <c r="B849" s="15"/>
      <c r="C849" s="9"/>
      <c r="D849" s="9"/>
    </row>
    <row r="850">
      <c r="A850" s="14"/>
      <c r="B850" s="15"/>
      <c r="C850" s="9"/>
      <c r="D850" s="9"/>
    </row>
    <row r="851">
      <c r="A851" s="14"/>
      <c r="B851" s="15"/>
      <c r="C851" s="9"/>
      <c r="D851" s="9"/>
    </row>
    <row r="852">
      <c r="A852" s="14"/>
      <c r="B852" s="15"/>
      <c r="C852" s="9"/>
      <c r="D852" s="9"/>
    </row>
    <row r="853">
      <c r="A853" s="14"/>
      <c r="B853" s="15"/>
      <c r="C853" s="9"/>
      <c r="D853" s="9"/>
    </row>
    <row r="854">
      <c r="A854" s="14"/>
      <c r="B854" s="15"/>
      <c r="C854" s="9"/>
      <c r="D854" s="9"/>
    </row>
    <row r="855">
      <c r="A855" s="14"/>
      <c r="B855" s="15"/>
      <c r="C855" s="9"/>
      <c r="D855" s="9"/>
    </row>
    <row r="856">
      <c r="A856" s="14"/>
      <c r="B856" s="15"/>
      <c r="C856" s="9"/>
      <c r="D856" s="9"/>
    </row>
    <row r="857">
      <c r="A857" s="14"/>
      <c r="B857" s="15"/>
      <c r="C857" s="9"/>
      <c r="D857" s="9"/>
    </row>
    <row r="858">
      <c r="A858" s="14"/>
      <c r="B858" s="15"/>
      <c r="C858" s="9"/>
      <c r="D858" s="9"/>
    </row>
    <row r="859">
      <c r="A859" s="14"/>
      <c r="B859" s="15"/>
      <c r="C859" s="9"/>
      <c r="D859" s="9"/>
    </row>
    <row r="860">
      <c r="A860" s="14"/>
      <c r="B860" s="15"/>
      <c r="C860" s="9"/>
      <c r="D860" s="9"/>
    </row>
    <row r="861">
      <c r="A861" s="14"/>
      <c r="B861" s="15"/>
      <c r="C861" s="9"/>
      <c r="D861" s="9"/>
    </row>
    <row r="862">
      <c r="A862" s="14"/>
      <c r="B862" s="15"/>
      <c r="C862" s="9"/>
      <c r="D862" s="9"/>
    </row>
    <row r="863">
      <c r="A863" s="14"/>
      <c r="B863" s="15"/>
      <c r="C863" s="9"/>
      <c r="D863" s="9"/>
    </row>
    <row r="864">
      <c r="A864" s="14"/>
      <c r="B864" s="15"/>
      <c r="C864" s="9"/>
      <c r="D864" s="9"/>
    </row>
    <row r="865">
      <c r="A865" s="14"/>
      <c r="B865" s="15"/>
      <c r="C865" s="9"/>
      <c r="D865" s="9"/>
    </row>
    <row r="866">
      <c r="A866" s="14"/>
      <c r="B866" s="15"/>
      <c r="C866" s="9"/>
      <c r="D866" s="9"/>
    </row>
    <row r="867">
      <c r="A867" s="14"/>
      <c r="B867" s="15"/>
      <c r="C867" s="9"/>
      <c r="D867" s="9"/>
    </row>
    <row r="868">
      <c r="A868" s="14"/>
      <c r="B868" s="15"/>
      <c r="C868" s="9"/>
      <c r="D868" s="9"/>
    </row>
    <row r="869">
      <c r="A869" s="14"/>
      <c r="B869" s="15"/>
      <c r="C869" s="9"/>
      <c r="D869" s="9"/>
    </row>
    <row r="870">
      <c r="A870" s="14"/>
      <c r="B870" s="15"/>
      <c r="C870" s="9"/>
      <c r="D870" s="9"/>
    </row>
    <row r="871">
      <c r="A871" s="14"/>
      <c r="B871" s="15"/>
      <c r="C871" s="9"/>
      <c r="D871" s="9"/>
    </row>
    <row r="872">
      <c r="A872" s="14"/>
      <c r="B872" s="15"/>
      <c r="C872" s="9"/>
      <c r="D872" s="9"/>
    </row>
    <row r="873">
      <c r="A873" s="14"/>
      <c r="B873" s="15"/>
      <c r="C873" s="9"/>
      <c r="D873" s="9"/>
    </row>
    <row r="874">
      <c r="A874" s="14"/>
      <c r="B874" s="15"/>
      <c r="C874" s="9"/>
      <c r="D874" s="9"/>
    </row>
    <row r="875">
      <c r="A875" s="14"/>
      <c r="B875" s="15"/>
      <c r="C875" s="9"/>
      <c r="D875" s="9"/>
    </row>
    <row r="876">
      <c r="A876" s="14"/>
      <c r="B876" s="15"/>
      <c r="C876" s="9"/>
      <c r="D876" s="9"/>
    </row>
    <row r="877">
      <c r="A877" s="14"/>
      <c r="B877" s="15"/>
      <c r="C877" s="9"/>
      <c r="D877" s="9"/>
    </row>
    <row r="878">
      <c r="A878" s="14"/>
      <c r="B878" s="15"/>
      <c r="C878" s="9"/>
      <c r="D878" s="9"/>
    </row>
    <row r="879">
      <c r="A879" s="14"/>
      <c r="B879" s="15"/>
      <c r="C879" s="9"/>
      <c r="D879" s="9"/>
    </row>
    <row r="880">
      <c r="A880" s="14"/>
      <c r="B880" s="15"/>
      <c r="C880" s="9"/>
      <c r="D880" s="9"/>
    </row>
    <row r="881">
      <c r="A881" s="14"/>
      <c r="B881" s="15"/>
      <c r="C881" s="9"/>
      <c r="D881" s="9"/>
    </row>
    <row r="882">
      <c r="A882" s="14"/>
      <c r="B882" s="15"/>
      <c r="C882" s="9"/>
      <c r="D882" s="9"/>
    </row>
    <row r="883">
      <c r="A883" s="14"/>
      <c r="B883" s="15"/>
      <c r="C883" s="9"/>
      <c r="D883" s="9"/>
    </row>
    <row r="884">
      <c r="A884" s="14"/>
      <c r="B884" s="15"/>
      <c r="C884" s="9"/>
      <c r="D884" s="9"/>
    </row>
    <row r="885">
      <c r="A885" s="14"/>
      <c r="B885" s="15"/>
      <c r="C885" s="9"/>
      <c r="D885" s="9"/>
    </row>
    <row r="886">
      <c r="A886" s="14"/>
      <c r="B886" s="15"/>
      <c r="C886" s="9"/>
      <c r="D886" s="9"/>
    </row>
    <row r="887">
      <c r="A887" s="14"/>
      <c r="B887" s="15"/>
      <c r="C887" s="9"/>
      <c r="D887" s="9"/>
    </row>
    <row r="888">
      <c r="A888" s="14"/>
      <c r="B888" s="15"/>
      <c r="C888" s="9"/>
      <c r="D888" s="9"/>
    </row>
    <row r="889">
      <c r="A889" s="14"/>
      <c r="B889" s="15"/>
      <c r="C889" s="9"/>
      <c r="D889" s="9"/>
    </row>
    <row r="890">
      <c r="A890" s="14"/>
      <c r="B890" s="15"/>
      <c r="C890" s="9"/>
      <c r="D890" s="9"/>
    </row>
    <row r="891">
      <c r="A891" s="14"/>
      <c r="B891" s="15"/>
      <c r="C891" s="9"/>
      <c r="D891" s="9"/>
    </row>
    <row r="892">
      <c r="A892" s="14"/>
      <c r="B892" s="15"/>
      <c r="C892" s="9"/>
      <c r="D892" s="9"/>
    </row>
    <row r="893">
      <c r="A893" s="14"/>
      <c r="B893" s="15"/>
      <c r="C893" s="9"/>
      <c r="D893" s="9"/>
    </row>
    <row r="894">
      <c r="A894" s="14"/>
      <c r="B894" s="15"/>
      <c r="C894" s="9"/>
      <c r="D894" s="9"/>
    </row>
    <row r="895">
      <c r="A895" s="14"/>
      <c r="B895" s="15"/>
      <c r="C895" s="9"/>
      <c r="D895" s="9"/>
    </row>
    <row r="896">
      <c r="A896" s="14"/>
      <c r="B896" s="15"/>
      <c r="C896" s="9"/>
      <c r="D896" s="9"/>
    </row>
    <row r="897">
      <c r="A897" s="14"/>
      <c r="B897" s="15"/>
      <c r="C897" s="9"/>
      <c r="D897" s="9"/>
    </row>
    <row r="898">
      <c r="A898" s="14"/>
      <c r="B898" s="15"/>
      <c r="C898" s="9"/>
      <c r="D898" s="9"/>
    </row>
    <row r="899">
      <c r="A899" s="14"/>
      <c r="B899" s="15"/>
      <c r="C899" s="9"/>
      <c r="D899" s="9"/>
    </row>
    <row r="900">
      <c r="A900" s="14"/>
      <c r="B900" s="15"/>
      <c r="C900" s="9"/>
      <c r="D900" s="9"/>
    </row>
    <row r="901">
      <c r="A901" s="14"/>
      <c r="B901" s="15"/>
      <c r="C901" s="9"/>
      <c r="D901" s="9"/>
    </row>
    <row r="902">
      <c r="A902" s="14"/>
      <c r="B902" s="15"/>
      <c r="C902" s="9"/>
      <c r="D902" s="9"/>
    </row>
    <row r="903">
      <c r="A903" s="14"/>
      <c r="B903" s="15"/>
      <c r="C903" s="9"/>
      <c r="D903" s="9"/>
    </row>
    <row r="904">
      <c r="A904" s="14"/>
      <c r="B904" s="15"/>
      <c r="C904" s="9"/>
      <c r="D904" s="9"/>
    </row>
    <row r="905">
      <c r="A905" s="14"/>
      <c r="B905" s="15"/>
      <c r="C905" s="9"/>
      <c r="D905" s="9"/>
    </row>
    <row r="906">
      <c r="A906" s="14"/>
      <c r="B906" s="15"/>
      <c r="C906" s="9"/>
      <c r="D906" s="9"/>
    </row>
    <row r="907">
      <c r="A907" s="14"/>
      <c r="B907" s="15"/>
      <c r="C907" s="9"/>
      <c r="D907" s="9"/>
    </row>
    <row r="908">
      <c r="A908" s="14"/>
      <c r="B908" s="15"/>
      <c r="C908" s="9"/>
      <c r="D908" s="9"/>
    </row>
    <row r="909">
      <c r="A909" s="14"/>
      <c r="B909" s="15"/>
      <c r="C909" s="9"/>
      <c r="D909" s="9"/>
    </row>
    <row r="910">
      <c r="A910" s="14"/>
      <c r="B910" s="15"/>
      <c r="C910" s="9"/>
      <c r="D910" s="9"/>
    </row>
    <row r="911">
      <c r="A911" s="14"/>
      <c r="B911" s="15"/>
      <c r="C911" s="9"/>
      <c r="D911" s="9"/>
    </row>
    <row r="912">
      <c r="A912" s="14"/>
      <c r="B912" s="15"/>
      <c r="C912" s="9"/>
      <c r="D912" s="9"/>
    </row>
    <row r="913">
      <c r="A913" s="14"/>
      <c r="B913" s="15"/>
      <c r="C913" s="9"/>
      <c r="D913" s="9"/>
    </row>
    <row r="914">
      <c r="A914" s="14"/>
      <c r="B914" s="15"/>
      <c r="C914" s="9"/>
      <c r="D914" s="9"/>
    </row>
    <row r="915">
      <c r="A915" s="14"/>
      <c r="B915" s="15"/>
      <c r="C915" s="9"/>
      <c r="D915" s="9"/>
    </row>
    <row r="916">
      <c r="A916" s="14"/>
      <c r="B916" s="15"/>
      <c r="C916" s="9"/>
      <c r="D916" s="9"/>
    </row>
    <row r="917">
      <c r="A917" s="14"/>
      <c r="B917" s="15"/>
      <c r="C917" s="9"/>
      <c r="D917" s="9"/>
    </row>
    <row r="918">
      <c r="A918" s="14"/>
      <c r="B918" s="15"/>
      <c r="C918" s="9"/>
      <c r="D918" s="9"/>
    </row>
    <row r="919">
      <c r="A919" s="14"/>
      <c r="B919" s="15"/>
      <c r="C919" s="9"/>
      <c r="D919" s="9"/>
    </row>
    <row r="920">
      <c r="A920" s="14"/>
      <c r="B920" s="15"/>
      <c r="C920" s="9"/>
      <c r="D920" s="9"/>
    </row>
    <row r="921">
      <c r="A921" s="14"/>
      <c r="B921" s="15"/>
      <c r="C921" s="9"/>
      <c r="D921" s="9"/>
    </row>
    <row r="922">
      <c r="A922" s="14"/>
      <c r="B922" s="15"/>
      <c r="C922" s="9"/>
      <c r="D922" s="9"/>
    </row>
    <row r="923">
      <c r="A923" s="14"/>
      <c r="B923" s="15"/>
      <c r="C923" s="9"/>
      <c r="D923" s="9"/>
    </row>
    <row r="924">
      <c r="A924" s="14"/>
      <c r="B924" s="15"/>
      <c r="C924" s="9"/>
      <c r="D924" s="9"/>
    </row>
    <row r="925">
      <c r="A925" s="14"/>
      <c r="B925" s="15"/>
      <c r="C925" s="9"/>
      <c r="D925" s="9"/>
    </row>
    <row r="926">
      <c r="A926" s="14"/>
      <c r="B926" s="15"/>
      <c r="C926" s="9"/>
      <c r="D926" s="9"/>
    </row>
    <row r="927">
      <c r="A927" s="14"/>
      <c r="B927" s="15"/>
      <c r="C927" s="9"/>
      <c r="D927" s="9"/>
    </row>
    <row r="928">
      <c r="A928" s="14"/>
      <c r="B928" s="15"/>
      <c r="C928" s="9"/>
      <c r="D928" s="9"/>
    </row>
    <row r="929">
      <c r="A929" s="14"/>
      <c r="B929" s="15"/>
      <c r="C929" s="9"/>
      <c r="D929" s="9"/>
    </row>
    <row r="930">
      <c r="A930" s="14"/>
      <c r="B930" s="15"/>
      <c r="C930" s="9"/>
      <c r="D930" s="9"/>
    </row>
    <row r="931">
      <c r="A931" s="14"/>
      <c r="B931" s="15"/>
      <c r="C931" s="9"/>
      <c r="D931" s="9"/>
    </row>
    <row r="932">
      <c r="A932" s="14"/>
      <c r="B932" s="15"/>
      <c r="C932" s="9"/>
      <c r="D932" s="9"/>
    </row>
    <row r="933">
      <c r="A933" s="14"/>
      <c r="B933" s="15"/>
      <c r="C933" s="9"/>
      <c r="D933" s="9"/>
    </row>
    <row r="934">
      <c r="A934" s="14"/>
      <c r="B934" s="15"/>
      <c r="C934" s="9"/>
      <c r="D934" s="9"/>
    </row>
    <row r="935">
      <c r="A935" s="14"/>
      <c r="B935" s="15"/>
      <c r="C935" s="9"/>
      <c r="D935" s="9"/>
    </row>
    <row r="936">
      <c r="A936" s="14"/>
      <c r="B936" s="15"/>
      <c r="C936" s="9"/>
      <c r="D936" s="9"/>
    </row>
    <row r="937">
      <c r="A937" s="14"/>
      <c r="B937" s="15"/>
      <c r="C937" s="9"/>
      <c r="D937" s="9"/>
    </row>
    <row r="938">
      <c r="A938" s="14"/>
      <c r="B938" s="15"/>
      <c r="C938" s="9"/>
      <c r="D938" s="9"/>
    </row>
    <row r="939">
      <c r="A939" s="14"/>
      <c r="B939" s="15"/>
      <c r="C939" s="9"/>
      <c r="D939" s="9"/>
    </row>
    <row r="940">
      <c r="A940" s="14"/>
      <c r="B940" s="15"/>
      <c r="C940" s="9"/>
      <c r="D940" s="9"/>
    </row>
    <row r="941">
      <c r="A941" s="14"/>
      <c r="B941" s="15"/>
      <c r="C941" s="9"/>
      <c r="D941" s="9"/>
    </row>
    <row r="942">
      <c r="A942" s="14"/>
      <c r="B942" s="15"/>
      <c r="C942" s="9"/>
      <c r="D942" s="9"/>
    </row>
    <row r="943">
      <c r="A943" s="14"/>
      <c r="B943" s="15"/>
      <c r="C943" s="9"/>
      <c r="D943" s="9"/>
    </row>
    <row r="944">
      <c r="A944" s="14"/>
      <c r="B944" s="15"/>
      <c r="C944" s="9"/>
      <c r="D944" s="9"/>
    </row>
    <row r="945">
      <c r="A945" s="14"/>
      <c r="B945" s="15"/>
      <c r="C945" s="9"/>
      <c r="D945" s="9"/>
    </row>
    <row r="946">
      <c r="A946" s="14"/>
      <c r="B946" s="15"/>
      <c r="C946" s="9"/>
      <c r="D946" s="9"/>
    </row>
    <row r="947">
      <c r="A947" s="14"/>
      <c r="B947" s="15"/>
      <c r="C947" s="9"/>
      <c r="D947" s="9"/>
    </row>
    <row r="948">
      <c r="A948" s="14"/>
      <c r="B948" s="15"/>
      <c r="C948" s="9"/>
      <c r="D948" s="9"/>
    </row>
    <row r="949">
      <c r="A949" s="14"/>
      <c r="B949" s="15"/>
      <c r="C949" s="9"/>
      <c r="D949" s="9"/>
    </row>
    <row r="950">
      <c r="A950" s="14"/>
      <c r="B950" s="15"/>
      <c r="C950" s="9"/>
      <c r="D950" s="9"/>
    </row>
    <row r="951">
      <c r="A951" s="14"/>
      <c r="B951" s="15"/>
      <c r="C951" s="9"/>
      <c r="D951" s="9"/>
    </row>
    <row r="952">
      <c r="A952" s="14"/>
      <c r="B952" s="15"/>
      <c r="C952" s="9"/>
      <c r="D952" s="9"/>
    </row>
    <row r="953">
      <c r="A953" s="14"/>
      <c r="B953" s="15"/>
      <c r="C953" s="9"/>
      <c r="D953" s="9"/>
    </row>
    <row r="954">
      <c r="A954" s="14"/>
      <c r="B954" s="15"/>
      <c r="C954" s="9"/>
      <c r="D954" s="9"/>
    </row>
    <row r="955">
      <c r="A955" s="14"/>
      <c r="B955" s="15"/>
      <c r="C955" s="9"/>
      <c r="D955" s="9"/>
    </row>
    <row r="956">
      <c r="A956" s="14"/>
      <c r="B956" s="15"/>
      <c r="C956" s="9"/>
      <c r="D956" s="9"/>
    </row>
    <row r="957">
      <c r="A957" s="14"/>
      <c r="B957" s="15"/>
      <c r="C957" s="9"/>
      <c r="D957" s="9"/>
    </row>
    <row r="958">
      <c r="A958" s="14"/>
      <c r="B958" s="15"/>
      <c r="C958" s="9"/>
      <c r="D958" s="9"/>
    </row>
    <row r="959">
      <c r="A959" s="14"/>
      <c r="B959" s="15"/>
      <c r="C959" s="9"/>
      <c r="D959" s="9"/>
    </row>
    <row r="960">
      <c r="A960" s="14"/>
      <c r="B960" s="15"/>
      <c r="C960" s="9"/>
      <c r="D960" s="9"/>
    </row>
    <row r="961">
      <c r="A961" s="14"/>
      <c r="B961" s="15"/>
      <c r="C961" s="9"/>
      <c r="D961" s="9"/>
    </row>
    <row r="962">
      <c r="A962" s="14"/>
      <c r="B962" s="15"/>
      <c r="C962" s="9"/>
      <c r="D962" s="9"/>
    </row>
    <row r="963">
      <c r="A963" s="14"/>
      <c r="B963" s="15"/>
      <c r="C963" s="9"/>
      <c r="D963" s="9"/>
    </row>
    <row r="964">
      <c r="A964" s="14"/>
      <c r="B964" s="15"/>
      <c r="C964" s="9"/>
      <c r="D964" s="9"/>
    </row>
    <row r="965">
      <c r="A965" s="14"/>
      <c r="B965" s="15"/>
      <c r="C965" s="9"/>
      <c r="D965" s="9"/>
    </row>
    <row r="966">
      <c r="A966" s="14"/>
      <c r="B966" s="15"/>
      <c r="C966" s="9"/>
      <c r="D966" s="9"/>
    </row>
    <row r="967">
      <c r="A967" s="14"/>
      <c r="B967" s="15"/>
      <c r="C967" s="9"/>
      <c r="D967" s="9"/>
    </row>
    <row r="968">
      <c r="A968" s="14"/>
      <c r="B968" s="15"/>
      <c r="C968" s="9"/>
      <c r="D968" s="9"/>
    </row>
    <row r="969">
      <c r="A969" s="14"/>
      <c r="B969" s="15"/>
      <c r="C969" s="9"/>
      <c r="D969" s="9"/>
    </row>
    <row r="970">
      <c r="A970" s="14"/>
      <c r="B970" s="15"/>
      <c r="C970" s="9"/>
      <c r="D970" s="9"/>
    </row>
    <row r="971">
      <c r="A971" s="14"/>
      <c r="B971" s="15"/>
      <c r="C971" s="9"/>
      <c r="D971" s="9"/>
    </row>
    <row r="972">
      <c r="A972" s="14"/>
      <c r="B972" s="15"/>
      <c r="C972" s="9"/>
      <c r="D972" s="9"/>
    </row>
    <row r="973">
      <c r="A973" s="14"/>
      <c r="B973" s="15"/>
      <c r="C973" s="9"/>
      <c r="D973" s="9"/>
    </row>
    <row r="974">
      <c r="A974" s="14"/>
      <c r="B974" s="15"/>
      <c r="C974" s="9"/>
      <c r="D974" s="9"/>
    </row>
    <row r="975">
      <c r="A975" s="14"/>
      <c r="B975" s="15"/>
      <c r="C975" s="9"/>
      <c r="D975" s="9"/>
    </row>
    <row r="976">
      <c r="A976" s="14"/>
      <c r="B976" s="15"/>
      <c r="C976" s="9"/>
      <c r="D976" s="9"/>
    </row>
    <row r="977">
      <c r="A977" s="14"/>
      <c r="B977" s="15"/>
      <c r="C977" s="9"/>
      <c r="D977" s="9"/>
    </row>
    <row r="978">
      <c r="A978" s="14"/>
      <c r="B978" s="15"/>
      <c r="C978" s="9"/>
      <c r="D978" s="9"/>
    </row>
    <row r="979">
      <c r="A979" s="14"/>
      <c r="B979" s="15"/>
      <c r="C979" s="9"/>
      <c r="D979" s="9"/>
    </row>
    <row r="980">
      <c r="A980" s="14"/>
      <c r="B980" s="15"/>
      <c r="C980" s="9"/>
      <c r="D980" s="9"/>
    </row>
    <row r="981">
      <c r="A981" s="14"/>
      <c r="B981" s="15"/>
      <c r="C981" s="9"/>
      <c r="D981" s="9"/>
    </row>
    <row r="982">
      <c r="A982" s="14"/>
      <c r="B982" s="15"/>
      <c r="C982" s="9"/>
      <c r="D982" s="9"/>
    </row>
    <row r="983">
      <c r="A983" s="14"/>
      <c r="B983" s="15"/>
      <c r="C983" s="9"/>
      <c r="D983" s="9"/>
    </row>
    <row r="984">
      <c r="A984" s="14"/>
      <c r="B984" s="15"/>
      <c r="C984" s="9"/>
      <c r="D984" s="9"/>
    </row>
    <row r="985">
      <c r="A985" s="14"/>
      <c r="B985" s="15"/>
      <c r="C985" s="9"/>
      <c r="D985" s="9"/>
    </row>
    <row r="986">
      <c r="A986" s="14"/>
      <c r="B986" s="15"/>
      <c r="C986" s="9"/>
      <c r="D986" s="9"/>
    </row>
    <row r="987">
      <c r="A987" s="14"/>
      <c r="B987" s="15"/>
      <c r="C987" s="9"/>
      <c r="D987" s="9"/>
    </row>
    <row r="988">
      <c r="A988" s="14"/>
      <c r="B988" s="15"/>
      <c r="C988" s="9"/>
      <c r="D988" s="9"/>
    </row>
    <row r="989">
      <c r="A989" s="14"/>
      <c r="B989" s="15"/>
      <c r="C989" s="9"/>
      <c r="D989" s="9"/>
    </row>
    <row r="990">
      <c r="A990" s="14"/>
      <c r="B990" s="15"/>
      <c r="C990" s="9"/>
      <c r="D990" s="9"/>
    </row>
    <row r="991">
      <c r="A991" s="14"/>
      <c r="B991" s="15"/>
      <c r="C991" s="9"/>
      <c r="D991" s="9"/>
    </row>
    <row r="992">
      <c r="A992" s="14"/>
      <c r="B992" s="15"/>
      <c r="C992" s="9"/>
      <c r="D992" s="9"/>
    </row>
    <row r="993">
      <c r="A993" s="14"/>
      <c r="B993" s="15"/>
      <c r="C993" s="9"/>
      <c r="D993" s="9"/>
    </row>
    <row r="994">
      <c r="A994" s="14"/>
      <c r="B994" s="15"/>
      <c r="C994" s="9"/>
      <c r="D994" s="9"/>
    </row>
    <row r="995">
      <c r="A995" s="14"/>
      <c r="B995" s="15"/>
      <c r="C995" s="9"/>
      <c r="D995" s="9"/>
    </row>
    <row r="996">
      <c r="A996" s="14"/>
      <c r="B996" s="15"/>
      <c r="C996" s="9"/>
      <c r="D996" s="9"/>
    </row>
    <row r="997">
      <c r="A997" s="14"/>
      <c r="B997" s="15"/>
      <c r="C997" s="9"/>
      <c r="D997" s="9"/>
    </row>
    <row r="998">
      <c r="A998" s="14"/>
      <c r="B998" s="15"/>
      <c r="C998" s="9"/>
      <c r="D998" s="9"/>
    </row>
    <row r="999">
      <c r="A999" s="14"/>
      <c r="B999" s="15"/>
      <c r="C999" s="9"/>
      <c r="D999" s="9"/>
    </row>
    <row r="1000">
      <c r="A1000" s="14"/>
      <c r="B1000" s="15"/>
      <c r="C1000" s="9"/>
      <c r="D1000" s="9"/>
    </row>
  </sheetData>
  <mergeCells count="1">
    <mergeCell ref="C1:H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99"/>
    <outlinePr summaryBelow="0" summaryRight="0"/>
  </sheetPr>
  <sheetViews>
    <sheetView workbookViewId="0"/>
  </sheetViews>
  <sheetFormatPr customHeight="1" defaultColWidth="12.63" defaultRowHeight="15.75"/>
  <cols>
    <col customWidth="1" min="2" max="2" width="12.13"/>
    <col customWidth="1" min="3" max="3" width="54.63"/>
  </cols>
  <sheetData>
    <row r="1" ht="61.5" customHeight="1">
      <c r="A1" s="25" t="s">
        <v>181</v>
      </c>
      <c r="B1" s="26" t="s">
        <v>182</v>
      </c>
      <c r="C1" s="27" t="s">
        <v>183</v>
      </c>
    </row>
    <row r="2" ht="15.75" customHeight="1">
      <c r="A2" s="28" t="s">
        <v>184</v>
      </c>
    </row>
    <row r="3" ht="31.5" customHeight="1">
      <c r="A3" s="29" t="s">
        <v>185</v>
      </c>
      <c r="B3" s="30" t="s">
        <v>184</v>
      </c>
      <c r="C3" s="31" t="s">
        <v>186</v>
      </c>
    </row>
    <row r="4" ht="47.25" customHeight="1">
      <c r="A4" s="32"/>
      <c r="B4" s="33" t="s">
        <v>187</v>
      </c>
      <c r="C4" s="34" t="s">
        <v>188</v>
      </c>
    </row>
    <row r="5" ht="31.5" customHeight="1">
      <c r="A5" s="35" t="s">
        <v>189</v>
      </c>
      <c r="B5" s="30" t="s">
        <v>190</v>
      </c>
      <c r="C5" s="31" t="s">
        <v>191</v>
      </c>
    </row>
    <row r="6" ht="31.5" customHeight="1">
      <c r="A6" s="36"/>
      <c r="B6" s="6" t="s">
        <v>192</v>
      </c>
      <c r="C6" s="37" t="s">
        <v>193</v>
      </c>
    </row>
    <row r="7" ht="31.5" customHeight="1">
      <c r="A7" s="36"/>
      <c r="B7" s="6" t="s">
        <v>194</v>
      </c>
      <c r="C7" s="37" t="s">
        <v>195</v>
      </c>
    </row>
    <row r="8" ht="31.5" customHeight="1">
      <c r="A8" s="36"/>
      <c r="B8" s="6" t="s">
        <v>196</v>
      </c>
      <c r="C8" s="37" t="s">
        <v>197</v>
      </c>
    </row>
    <row r="9" ht="31.5" customHeight="1">
      <c r="A9" s="32"/>
      <c r="B9" s="6" t="s">
        <v>198</v>
      </c>
      <c r="C9" s="37" t="s">
        <v>199</v>
      </c>
    </row>
    <row r="10">
      <c r="A10" s="38" t="s">
        <v>200</v>
      </c>
      <c r="B10" s="30" t="s">
        <v>201</v>
      </c>
      <c r="C10" s="31" t="s">
        <v>202</v>
      </c>
    </row>
    <row r="11" ht="31.5" customHeight="1">
      <c r="A11" s="36"/>
      <c r="B11" s="6" t="s">
        <v>203</v>
      </c>
      <c r="C11" s="37" t="s">
        <v>204</v>
      </c>
    </row>
    <row r="12" ht="31.5" customHeight="1">
      <c r="A12" s="36"/>
      <c r="B12" s="6" t="s">
        <v>205</v>
      </c>
      <c r="C12" s="37" t="s">
        <v>206</v>
      </c>
    </row>
    <row r="13" ht="31.5" customHeight="1">
      <c r="A13" s="36"/>
      <c r="B13" s="6" t="s">
        <v>207</v>
      </c>
      <c r="C13" s="37" t="s">
        <v>208</v>
      </c>
    </row>
    <row r="14" ht="31.5" customHeight="1">
      <c r="A14" s="36"/>
      <c r="B14" s="6" t="s">
        <v>209</v>
      </c>
      <c r="C14" s="37" t="s">
        <v>210</v>
      </c>
    </row>
    <row r="15" ht="31.5" customHeight="1">
      <c r="A15" s="32"/>
      <c r="B15" s="6" t="s">
        <v>211</v>
      </c>
      <c r="C15" s="37" t="s">
        <v>212</v>
      </c>
    </row>
    <row r="16" ht="31.5" customHeight="1">
      <c r="A16" s="39" t="s">
        <v>213</v>
      </c>
      <c r="B16" s="30" t="s">
        <v>214</v>
      </c>
      <c r="C16" s="31" t="s">
        <v>215</v>
      </c>
    </row>
    <row r="17" ht="31.5" customHeight="1">
      <c r="A17" s="36"/>
      <c r="B17" s="6" t="s">
        <v>216</v>
      </c>
      <c r="C17" s="37" t="s">
        <v>217</v>
      </c>
    </row>
    <row r="18" ht="31.5" customHeight="1">
      <c r="A18" s="36"/>
      <c r="B18" s="6" t="s">
        <v>218</v>
      </c>
      <c r="C18" s="37" t="s">
        <v>219</v>
      </c>
    </row>
    <row r="19" ht="31.5" customHeight="1">
      <c r="A19" s="36"/>
      <c r="B19" s="6" t="s">
        <v>220</v>
      </c>
      <c r="C19" s="37" t="s">
        <v>221</v>
      </c>
    </row>
    <row r="20" ht="31.5" customHeight="1">
      <c r="A20" s="36"/>
      <c r="B20" s="6" t="s">
        <v>222</v>
      </c>
      <c r="C20" s="37" t="s">
        <v>223</v>
      </c>
    </row>
    <row r="21" ht="31.5" customHeight="1">
      <c r="A21" s="36"/>
      <c r="B21" s="6" t="s">
        <v>224</v>
      </c>
      <c r="C21" s="37" t="s">
        <v>225</v>
      </c>
    </row>
    <row r="22" ht="31.5" customHeight="1">
      <c r="A22" s="36"/>
      <c r="B22" s="6" t="s">
        <v>226</v>
      </c>
      <c r="C22" s="37" t="s">
        <v>227</v>
      </c>
    </row>
    <row r="23" ht="31.5" customHeight="1">
      <c r="A23" s="36"/>
      <c r="B23" s="6" t="s">
        <v>228</v>
      </c>
      <c r="C23" s="37" t="s">
        <v>229</v>
      </c>
    </row>
    <row r="24" ht="31.5" customHeight="1">
      <c r="A24" s="36"/>
      <c r="B24" s="6" t="s">
        <v>230</v>
      </c>
      <c r="C24" s="37" t="s">
        <v>231</v>
      </c>
    </row>
    <row r="25" ht="31.5" customHeight="1">
      <c r="A25" s="36"/>
      <c r="B25" s="6" t="s">
        <v>232</v>
      </c>
      <c r="C25" s="37" t="s">
        <v>233</v>
      </c>
    </row>
    <row r="26" ht="31.5" customHeight="1">
      <c r="A26" s="36"/>
      <c r="B26" s="6" t="s">
        <v>234</v>
      </c>
      <c r="C26" s="37" t="s">
        <v>235</v>
      </c>
    </row>
    <row r="27" ht="31.5" customHeight="1">
      <c r="A27" s="36"/>
      <c r="B27" s="6" t="s">
        <v>236</v>
      </c>
      <c r="C27" s="37" t="s">
        <v>237</v>
      </c>
    </row>
    <row r="28" ht="31.5" customHeight="1">
      <c r="A28" s="36"/>
      <c r="B28" s="6" t="s">
        <v>238</v>
      </c>
      <c r="C28" s="37" t="s">
        <v>239</v>
      </c>
    </row>
    <row r="29" ht="31.5" customHeight="1">
      <c r="A29" s="36"/>
      <c r="B29" s="6" t="s">
        <v>240</v>
      </c>
      <c r="C29" s="37" t="s">
        <v>241</v>
      </c>
    </row>
    <row r="30" ht="31.5" customHeight="1">
      <c r="A30" s="36"/>
      <c r="B30" s="6" t="s">
        <v>242</v>
      </c>
      <c r="C30" s="37" t="s">
        <v>243</v>
      </c>
    </row>
    <row r="31">
      <c r="A31" s="36"/>
      <c r="B31" s="6" t="s">
        <v>244</v>
      </c>
      <c r="C31" s="37" t="s">
        <v>245</v>
      </c>
    </row>
    <row r="32" ht="31.5" customHeight="1">
      <c r="A32" s="36"/>
      <c r="B32" s="6" t="s">
        <v>246</v>
      </c>
      <c r="C32" s="37" t="s">
        <v>247</v>
      </c>
    </row>
    <row r="33" ht="31.5" customHeight="1">
      <c r="A33" s="36"/>
      <c r="B33" s="6" t="s">
        <v>248</v>
      </c>
      <c r="C33" s="37" t="s">
        <v>249</v>
      </c>
    </row>
    <row r="34" ht="31.5" customHeight="1">
      <c r="A34" s="36"/>
      <c r="B34" s="6" t="s">
        <v>250</v>
      </c>
      <c r="C34" s="37" t="s">
        <v>251</v>
      </c>
    </row>
    <row r="35" ht="31.5" customHeight="1">
      <c r="A35" s="36"/>
      <c r="B35" s="6" t="s">
        <v>252</v>
      </c>
      <c r="C35" s="37" t="s">
        <v>253</v>
      </c>
    </row>
    <row r="36" ht="31.5" customHeight="1">
      <c r="A36" s="36"/>
      <c r="B36" s="6" t="s">
        <v>254</v>
      </c>
      <c r="C36" s="37" t="s">
        <v>255</v>
      </c>
    </row>
    <row r="37" ht="31.5" customHeight="1">
      <c r="A37" s="36"/>
      <c r="B37" s="6" t="s">
        <v>256</v>
      </c>
      <c r="C37" s="37" t="s">
        <v>257</v>
      </c>
    </row>
    <row r="38" ht="31.5" customHeight="1">
      <c r="A38" s="36"/>
      <c r="B38" s="6" t="s">
        <v>258</v>
      </c>
      <c r="C38" s="37" t="s">
        <v>259</v>
      </c>
    </row>
    <row r="39" ht="31.5" customHeight="1">
      <c r="A39" s="32"/>
      <c r="B39" s="33" t="s">
        <v>260</v>
      </c>
      <c r="C39" s="34" t="s">
        <v>261</v>
      </c>
    </row>
    <row r="40">
      <c r="A40" s="40"/>
    </row>
    <row r="41">
      <c r="A41" s="40"/>
    </row>
    <row r="42">
      <c r="A42" s="40"/>
    </row>
    <row r="43">
      <c r="A43" s="40"/>
    </row>
    <row r="44">
      <c r="A44" s="40"/>
    </row>
    <row r="45">
      <c r="A45" s="40"/>
    </row>
    <row r="46">
      <c r="A46" s="40"/>
    </row>
    <row r="47">
      <c r="A47" s="40"/>
    </row>
    <row r="48">
      <c r="A48" s="40"/>
    </row>
    <row r="49">
      <c r="A49" s="40"/>
    </row>
    <row r="50">
      <c r="A50" s="40"/>
    </row>
    <row r="51">
      <c r="A51" s="40"/>
    </row>
    <row r="52">
      <c r="A52" s="40"/>
    </row>
    <row r="53">
      <c r="A53" s="40"/>
    </row>
    <row r="54">
      <c r="A54" s="40"/>
    </row>
    <row r="55">
      <c r="A55" s="40"/>
    </row>
    <row r="56">
      <c r="A56" s="40"/>
    </row>
    <row r="57">
      <c r="A57" s="40"/>
    </row>
    <row r="58">
      <c r="A58" s="40"/>
    </row>
    <row r="59">
      <c r="A59" s="40"/>
    </row>
    <row r="60">
      <c r="A60" s="40"/>
    </row>
    <row r="61">
      <c r="A61" s="40"/>
    </row>
    <row r="62">
      <c r="A62" s="40"/>
    </row>
    <row r="63">
      <c r="A63" s="40"/>
    </row>
    <row r="64">
      <c r="A64" s="40"/>
    </row>
    <row r="65">
      <c r="A65" s="40"/>
    </row>
    <row r="66">
      <c r="A66" s="40"/>
    </row>
    <row r="67">
      <c r="A67" s="40"/>
    </row>
    <row r="68">
      <c r="A68" s="40"/>
    </row>
    <row r="69">
      <c r="A69" s="40"/>
    </row>
    <row r="70">
      <c r="A70" s="40"/>
    </row>
    <row r="71">
      <c r="A71" s="40"/>
    </row>
    <row r="72">
      <c r="A72" s="40"/>
    </row>
    <row r="73">
      <c r="A73" s="40"/>
    </row>
    <row r="74">
      <c r="A74" s="40"/>
    </row>
    <row r="75">
      <c r="A75" s="40"/>
    </row>
    <row r="76">
      <c r="A76" s="40"/>
    </row>
    <row r="77">
      <c r="A77" s="40"/>
    </row>
    <row r="78">
      <c r="A78" s="40"/>
    </row>
    <row r="79">
      <c r="A79" s="40"/>
    </row>
    <row r="80">
      <c r="A80" s="40"/>
    </row>
    <row r="81">
      <c r="A81" s="40"/>
    </row>
    <row r="82">
      <c r="A82" s="40"/>
    </row>
    <row r="83">
      <c r="A83" s="40"/>
    </row>
    <row r="84">
      <c r="A84" s="40"/>
    </row>
    <row r="85">
      <c r="A85" s="40"/>
    </row>
    <row r="86">
      <c r="A86" s="40"/>
    </row>
    <row r="87">
      <c r="A87" s="40"/>
    </row>
    <row r="88">
      <c r="A88" s="40"/>
    </row>
    <row r="89">
      <c r="A89" s="40"/>
    </row>
    <row r="90">
      <c r="A90" s="40"/>
    </row>
    <row r="91">
      <c r="A91" s="40"/>
    </row>
    <row r="92">
      <c r="A92" s="40"/>
    </row>
    <row r="93">
      <c r="A93" s="40"/>
    </row>
    <row r="94">
      <c r="A94" s="40"/>
    </row>
    <row r="95">
      <c r="A95" s="40"/>
    </row>
    <row r="96">
      <c r="A96" s="40"/>
    </row>
    <row r="97">
      <c r="A97" s="40"/>
    </row>
    <row r="98">
      <c r="A98" s="40"/>
    </row>
    <row r="99">
      <c r="A99" s="40"/>
    </row>
    <row r="100">
      <c r="A100" s="40"/>
    </row>
    <row r="101">
      <c r="A101" s="40"/>
    </row>
    <row r="102">
      <c r="A102" s="40"/>
    </row>
    <row r="103">
      <c r="A103" s="40"/>
    </row>
    <row r="104">
      <c r="A104" s="40"/>
    </row>
    <row r="105">
      <c r="A105" s="40"/>
    </row>
    <row r="106">
      <c r="A106" s="40"/>
    </row>
    <row r="107">
      <c r="A107" s="40"/>
    </row>
    <row r="108">
      <c r="A108" s="40"/>
    </row>
    <row r="109">
      <c r="A109" s="40"/>
    </row>
    <row r="110">
      <c r="A110" s="40"/>
    </row>
    <row r="111">
      <c r="A111" s="40"/>
    </row>
    <row r="112">
      <c r="A112" s="40"/>
    </row>
    <row r="113">
      <c r="A113" s="40"/>
    </row>
    <row r="114">
      <c r="A114" s="40"/>
    </row>
    <row r="115">
      <c r="A115" s="40"/>
    </row>
    <row r="116">
      <c r="A116" s="40"/>
    </row>
    <row r="117">
      <c r="A117" s="40"/>
    </row>
    <row r="118">
      <c r="A118" s="40"/>
    </row>
    <row r="119">
      <c r="A119" s="40"/>
    </row>
    <row r="120">
      <c r="A120" s="40"/>
    </row>
    <row r="121">
      <c r="A121" s="40"/>
    </row>
    <row r="122">
      <c r="A122" s="40"/>
    </row>
    <row r="123">
      <c r="A123" s="40"/>
    </row>
    <row r="124">
      <c r="A124" s="40"/>
    </row>
    <row r="125">
      <c r="A125" s="40"/>
    </row>
    <row r="126">
      <c r="A126" s="40"/>
    </row>
    <row r="127">
      <c r="A127" s="40"/>
    </row>
    <row r="128">
      <c r="A128" s="40"/>
    </row>
    <row r="129">
      <c r="A129" s="40"/>
    </row>
    <row r="130">
      <c r="A130" s="40"/>
    </row>
    <row r="131">
      <c r="A131" s="40"/>
    </row>
    <row r="132">
      <c r="A132" s="40"/>
    </row>
    <row r="133">
      <c r="A133" s="40"/>
    </row>
    <row r="134">
      <c r="A134" s="40"/>
    </row>
    <row r="135">
      <c r="A135" s="40"/>
    </row>
    <row r="136">
      <c r="A136" s="40"/>
    </row>
    <row r="137">
      <c r="A137" s="40"/>
    </row>
    <row r="138">
      <c r="A138" s="40"/>
    </row>
    <row r="139">
      <c r="A139" s="40"/>
    </row>
    <row r="140">
      <c r="A140" s="40"/>
    </row>
    <row r="141">
      <c r="A141" s="40"/>
    </row>
    <row r="142">
      <c r="A142" s="40"/>
    </row>
    <row r="143">
      <c r="A143" s="40"/>
    </row>
    <row r="144">
      <c r="A144" s="40"/>
    </row>
    <row r="145">
      <c r="A145" s="40"/>
    </row>
    <row r="146">
      <c r="A146" s="40"/>
    </row>
    <row r="147">
      <c r="A147" s="40"/>
    </row>
    <row r="148">
      <c r="A148" s="40"/>
    </row>
    <row r="149">
      <c r="A149" s="40"/>
    </row>
    <row r="150">
      <c r="A150" s="40"/>
    </row>
    <row r="151">
      <c r="A151" s="40"/>
    </row>
    <row r="152">
      <c r="A152" s="40"/>
    </row>
    <row r="153">
      <c r="A153" s="40"/>
    </row>
    <row r="154">
      <c r="A154" s="40"/>
    </row>
    <row r="155">
      <c r="A155" s="40"/>
    </row>
    <row r="156">
      <c r="A156" s="40"/>
    </row>
    <row r="157">
      <c r="A157" s="40"/>
    </row>
    <row r="158">
      <c r="A158" s="40"/>
    </row>
    <row r="159">
      <c r="A159" s="40"/>
    </row>
    <row r="160">
      <c r="A160" s="40"/>
    </row>
    <row r="161">
      <c r="A161" s="40"/>
    </row>
    <row r="162">
      <c r="A162" s="40"/>
    </row>
    <row r="163">
      <c r="A163" s="40"/>
    </row>
    <row r="164">
      <c r="A164" s="40"/>
    </row>
    <row r="165">
      <c r="A165" s="40"/>
    </row>
    <row r="166">
      <c r="A166" s="40"/>
    </row>
    <row r="167">
      <c r="A167" s="40"/>
    </row>
    <row r="168">
      <c r="A168" s="40"/>
    </row>
    <row r="169">
      <c r="A169" s="40"/>
    </row>
    <row r="170">
      <c r="A170" s="40"/>
    </row>
    <row r="171">
      <c r="A171" s="40"/>
    </row>
    <row r="172">
      <c r="A172" s="40"/>
    </row>
    <row r="173">
      <c r="A173" s="40"/>
    </row>
    <row r="174">
      <c r="A174" s="40"/>
    </row>
    <row r="175">
      <c r="A175" s="40"/>
    </row>
    <row r="176">
      <c r="A176" s="40"/>
    </row>
    <row r="177">
      <c r="A177" s="40"/>
    </row>
    <row r="178">
      <c r="A178" s="40"/>
    </row>
    <row r="179">
      <c r="A179" s="40"/>
    </row>
    <row r="180">
      <c r="A180" s="40"/>
    </row>
    <row r="181">
      <c r="A181" s="40"/>
    </row>
    <row r="182">
      <c r="A182" s="40"/>
    </row>
    <row r="183">
      <c r="A183" s="40"/>
    </row>
    <row r="184">
      <c r="A184" s="40"/>
    </row>
    <row r="185">
      <c r="A185" s="40"/>
    </row>
    <row r="186">
      <c r="A186" s="40"/>
    </row>
    <row r="187">
      <c r="A187" s="40"/>
    </row>
    <row r="188">
      <c r="A188" s="40"/>
    </row>
    <row r="189">
      <c r="A189" s="40"/>
    </row>
    <row r="190">
      <c r="A190" s="40"/>
    </row>
    <row r="191">
      <c r="A191" s="40"/>
    </row>
    <row r="192">
      <c r="A192" s="40"/>
    </row>
    <row r="193">
      <c r="A193" s="40"/>
    </row>
    <row r="194">
      <c r="A194" s="40"/>
    </row>
    <row r="195">
      <c r="A195" s="40"/>
    </row>
    <row r="196">
      <c r="A196" s="40"/>
    </row>
    <row r="197">
      <c r="A197" s="40"/>
    </row>
    <row r="198">
      <c r="A198" s="40"/>
    </row>
    <row r="199">
      <c r="A199" s="40"/>
    </row>
    <row r="200">
      <c r="A200" s="40"/>
    </row>
    <row r="201">
      <c r="A201" s="40"/>
    </row>
    <row r="202">
      <c r="A202" s="40"/>
    </row>
    <row r="203">
      <c r="A203" s="40"/>
    </row>
    <row r="204">
      <c r="A204" s="40"/>
    </row>
    <row r="205">
      <c r="A205" s="40"/>
    </row>
    <row r="206">
      <c r="A206" s="40"/>
    </row>
    <row r="207">
      <c r="A207" s="40"/>
    </row>
    <row r="208">
      <c r="A208" s="40"/>
    </row>
    <row r="209">
      <c r="A209" s="40"/>
    </row>
    <row r="210">
      <c r="A210" s="40"/>
    </row>
    <row r="211">
      <c r="A211" s="40"/>
    </row>
    <row r="212">
      <c r="A212" s="40"/>
    </row>
    <row r="213">
      <c r="A213" s="40"/>
    </row>
    <row r="214">
      <c r="A214" s="40"/>
    </row>
    <row r="215">
      <c r="A215" s="40"/>
    </row>
    <row r="216">
      <c r="A216" s="40"/>
    </row>
    <row r="217">
      <c r="A217" s="40"/>
    </row>
    <row r="218">
      <c r="A218" s="40"/>
    </row>
    <row r="219">
      <c r="A219" s="40"/>
    </row>
    <row r="220">
      <c r="A220" s="40"/>
    </row>
    <row r="221">
      <c r="A221" s="40"/>
    </row>
    <row r="222">
      <c r="A222" s="40"/>
    </row>
    <row r="223">
      <c r="A223" s="40"/>
    </row>
    <row r="224">
      <c r="A224" s="40"/>
    </row>
    <row r="225">
      <c r="A225" s="40"/>
    </row>
    <row r="226">
      <c r="A226" s="40"/>
    </row>
    <row r="227">
      <c r="A227" s="40"/>
    </row>
    <row r="228">
      <c r="A228" s="40"/>
    </row>
    <row r="229">
      <c r="A229" s="40"/>
    </row>
    <row r="230">
      <c r="A230" s="40"/>
    </row>
    <row r="231">
      <c r="A231" s="40"/>
    </row>
    <row r="232">
      <c r="A232" s="40"/>
    </row>
    <row r="233">
      <c r="A233" s="40"/>
    </row>
    <row r="234">
      <c r="A234" s="40"/>
    </row>
    <row r="235">
      <c r="A235" s="40"/>
    </row>
    <row r="236">
      <c r="A236" s="40"/>
    </row>
    <row r="237">
      <c r="A237" s="40"/>
    </row>
    <row r="238">
      <c r="A238" s="40"/>
    </row>
    <row r="239">
      <c r="A239" s="40"/>
    </row>
    <row r="240">
      <c r="A240" s="40"/>
    </row>
    <row r="241">
      <c r="A241" s="40"/>
    </row>
    <row r="242">
      <c r="A242" s="40"/>
    </row>
    <row r="243">
      <c r="A243" s="40"/>
    </row>
    <row r="244">
      <c r="A244" s="40"/>
    </row>
    <row r="245">
      <c r="A245" s="40"/>
    </row>
    <row r="246">
      <c r="A246" s="40"/>
    </row>
    <row r="247">
      <c r="A247" s="40"/>
    </row>
    <row r="248">
      <c r="A248" s="40"/>
    </row>
    <row r="249">
      <c r="A249" s="40"/>
    </row>
    <row r="250">
      <c r="A250" s="40"/>
    </row>
    <row r="251">
      <c r="A251" s="40"/>
    </row>
    <row r="252">
      <c r="A252" s="40"/>
    </row>
    <row r="253">
      <c r="A253" s="40"/>
    </row>
    <row r="254">
      <c r="A254" s="40"/>
    </row>
    <row r="255">
      <c r="A255" s="40"/>
    </row>
    <row r="256">
      <c r="A256" s="40"/>
    </row>
    <row r="257">
      <c r="A257" s="40"/>
    </row>
    <row r="258">
      <c r="A258" s="40"/>
    </row>
    <row r="259">
      <c r="A259" s="40"/>
    </row>
    <row r="260">
      <c r="A260" s="40"/>
    </row>
    <row r="261">
      <c r="A261" s="40"/>
    </row>
    <row r="262">
      <c r="A262" s="40"/>
    </row>
    <row r="263">
      <c r="A263" s="40"/>
    </row>
    <row r="264">
      <c r="A264" s="40"/>
    </row>
    <row r="265">
      <c r="A265" s="40"/>
    </row>
    <row r="266">
      <c r="A266" s="40"/>
    </row>
    <row r="267">
      <c r="A267" s="40"/>
    </row>
    <row r="268">
      <c r="A268" s="40"/>
    </row>
    <row r="269">
      <c r="A269" s="40"/>
    </row>
    <row r="270">
      <c r="A270" s="40"/>
    </row>
    <row r="271">
      <c r="A271" s="40"/>
    </row>
    <row r="272">
      <c r="A272" s="40"/>
    </row>
    <row r="273">
      <c r="A273" s="40"/>
    </row>
    <row r="274">
      <c r="A274" s="40"/>
    </row>
    <row r="275">
      <c r="A275" s="40"/>
    </row>
    <row r="276">
      <c r="A276" s="40"/>
    </row>
    <row r="277">
      <c r="A277" s="40"/>
    </row>
    <row r="278">
      <c r="A278" s="40"/>
    </row>
    <row r="279">
      <c r="A279" s="40"/>
    </row>
    <row r="280">
      <c r="A280" s="40"/>
    </row>
    <row r="281">
      <c r="A281" s="40"/>
    </row>
    <row r="282">
      <c r="A282" s="40"/>
    </row>
    <row r="283">
      <c r="A283" s="40"/>
    </row>
    <row r="284">
      <c r="A284" s="40"/>
    </row>
    <row r="285">
      <c r="A285" s="40"/>
    </row>
    <row r="286">
      <c r="A286" s="40"/>
    </row>
    <row r="287">
      <c r="A287" s="40"/>
    </row>
    <row r="288">
      <c r="A288" s="40"/>
    </row>
    <row r="289">
      <c r="A289" s="40"/>
    </row>
    <row r="290">
      <c r="A290" s="40"/>
    </row>
    <row r="291">
      <c r="A291" s="40"/>
    </row>
    <row r="292">
      <c r="A292" s="40"/>
    </row>
    <row r="293">
      <c r="A293" s="40"/>
    </row>
    <row r="294">
      <c r="A294" s="40"/>
    </row>
    <row r="295">
      <c r="A295" s="40"/>
    </row>
    <row r="296">
      <c r="A296" s="40"/>
    </row>
    <row r="297">
      <c r="A297" s="40"/>
    </row>
    <row r="298">
      <c r="A298" s="40"/>
    </row>
    <row r="299">
      <c r="A299" s="40"/>
    </row>
    <row r="300">
      <c r="A300" s="40"/>
    </row>
    <row r="301">
      <c r="A301" s="40"/>
    </row>
    <row r="302">
      <c r="A302" s="40"/>
    </row>
    <row r="303">
      <c r="A303" s="40"/>
    </row>
    <row r="304">
      <c r="A304" s="40"/>
    </row>
    <row r="305">
      <c r="A305" s="40"/>
    </row>
    <row r="306">
      <c r="A306" s="40"/>
    </row>
    <row r="307">
      <c r="A307" s="40"/>
    </row>
    <row r="308">
      <c r="A308" s="40"/>
    </row>
    <row r="309">
      <c r="A309" s="40"/>
    </row>
    <row r="310">
      <c r="A310" s="40"/>
    </row>
    <row r="311">
      <c r="A311" s="40"/>
    </row>
    <row r="312">
      <c r="A312" s="40"/>
    </row>
    <row r="313">
      <c r="A313" s="40"/>
    </row>
    <row r="314">
      <c r="A314" s="40"/>
    </row>
    <row r="315">
      <c r="A315" s="40"/>
    </row>
    <row r="316">
      <c r="A316" s="40"/>
    </row>
    <row r="317">
      <c r="A317" s="40"/>
    </row>
    <row r="318">
      <c r="A318" s="40"/>
    </row>
    <row r="319">
      <c r="A319" s="40"/>
    </row>
    <row r="320">
      <c r="A320" s="40"/>
    </row>
    <row r="321">
      <c r="A321" s="40"/>
    </row>
    <row r="322">
      <c r="A322" s="40"/>
    </row>
    <row r="323">
      <c r="A323" s="40"/>
    </row>
    <row r="324">
      <c r="A324" s="40"/>
    </row>
    <row r="325">
      <c r="A325" s="40"/>
    </row>
    <row r="326">
      <c r="A326" s="40"/>
    </row>
    <row r="327">
      <c r="A327" s="40"/>
    </row>
    <row r="328">
      <c r="A328" s="40"/>
    </row>
    <row r="329">
      <c r="A329" s="40"/>
    </row>
    <row r="330">
      <c r="A330" s="40"/>
    </row>
    <row r="331">
      <c r="A331" s="40"/>
    </row>
    <row r="332">
      <c r="A332" s="40"/>
    </row>
    <row r="333">
      <c r="A333" s="40"/>
    </row>
    <row r="334">
      <c r="A334" s="40"/>
    </row>
    <row r="335">
      <c r="A335" s="40"/>
    </row>
    <row r="336">
      <c r="A336" s="40"/>
    </row>
    <row r="337">
      <c r="A337" s="40"/>
    </row>
    <row r="338">
      <c r="A338" s="40"/>
    </row>
    <row r="339">
      <c r="A339" s="40"/>
    </row>
    <row r="340">
      <c r="A340" s="40"/>
    </row>
    <row r="341">
      <c r="A341" s="40"/>
    </row>
    <row r="342">
      <c r="A342" s="40"/>
    </row>
    <row r="343">
      <c r="A343" s="40"/>
    </row>
    <row r="344">
      <c r="A344" s="40"/>
    </row>
    <row r="345">
      <c r="A345" s="40"/>
    </row>
    <row r="346">
      <c r="A346" s="40"/>
    </row>
    <row r="347">
      <c r="A347" s="40"/>
    </row>
    <row r="348">
      <c r="A348" s="40"/>
    </row>
    <row r="349">
      <c r="A349" s="40"/>
    </row>
    <row r="350">
      <c r="A350" s="40"/>
    </row>
    <row r="351">
      <c r="A351" s="40"/>
    </row>
    <row r="352">
      <c r="A352" s="40"/>
    </row>
    <row r="353">
      <c r="A353" s="40"/>
    </row>
    <row r="354">
      <c r="A354" s="40"/>
    </row>
    <row r="355">
      <c r="A355" s="40"/>
    </row>
    <row r="356">
      <c r="A356" s="40"/>
    </row>
    <row r="357">
      <c r="A357" s="40"/>
    </row>
    <row r="358">
      <c r="A358" s="40"/>
    </row>
    <row r="359">
      <c r="A359" s="40"/>
    </row>
    <row r="360">
      <c r="A360" s="40"/>
    </row>
    <row r="361">
      <c r="A361" s="40"/>
    </row>
    <row r="362">
      <c r="A362" s="40"/>
    </row>
    <row r="363">
      <c r="A363" s="40"/>
    </row>
    <row r="364">
      <c r="A364" s="40"/>
    </row>
    <row r="365">
      <c r="A365" s="40"/>
    </row>
    <row r="366">
      <c r="A366" s="40"/>
    </row>
    <row r="367">
      <c r="A367" s="40"/>
    </row>
    <row r="368">
      <c r="A368" s="40"/>
    </row>
    <row r="369">
      <c r="A369" s="40"/>
    </row>
    <row r="370">
      <c r="A370" s="40"/>
    </row>
    <row r="371">
      <c r="A371" s="40"/>
    </row>
    <row r="372">
      <c r="A372" s="40"/>
    </row>
    <row r="373">
      <c r="A373" s="40"/>
    </row>
    <row r="374">
      <c r="A374" s="40"/>
    </row>
    <row r="375">
      <c r="A375" s="40"/>
    </row>
    <row r="376">
      <c r="A376" s="40"/>
    </row>
    <row r="377">
      <c r="A377" s="40"/>
    </row>
    <row r="378">
      <c r="A378" s="40"/>
    </row>
    <row r="379">
      <c r="A379" s="40"/>
    </row>
    <row r="380">
      <c r="A380" s="40"/>
    </row>
    <row r="381">
      <c r="A381" s="40"/>
    </row>
    <row r="382">
      <c r="A382" s="40"/>
    </row>
    <row r="383">
      <c r="A383" s="40"/>
    </row>
    <row r="384">
      <c r="A384" s="40"/>
    </row>
    <row r="385">
      <c r="A385" s="40"/>
    </row>
    <row r="386">
      <c r="A386" s="40"/>
    </row>
    <row r="387">
      <c r="A387" s="40"/>
    </row>
    <row r="388">
      <c r="A388" s="40"/>
    </row>
    <row r="389">
      <c r="A389" s="40"/>
    </row>
    <row r="390">
      <c r="A390" s="40"/>
    </row>
    <row r="391">
      <c r="A391" s="40"/>
    </row>
    <row r="392">
      <c r="A392" s="40"/>
    </row>
    <row r="393">
      <c r="A393" s="40"/>
    </row>
    <row r="394">
      <c r="A394" s="40"/>
    </row>
    <row r="395">
      <c r="A395" s="40"/>
    </row>
    <row r="396">
      <c r="A396" s="40"/>
    </row>
    <row r="397">
      <c r="A397" s="40"/>
    </row>
    <row r="398">
      <c r="A398" s="40"/>
    </row>
    <row r="399">
      <c r="A399" s="40"/>
    </row>
    <row r="400">
      <c r="A400" s="40"/>
    </row>
    <row r="401">
      <c r="A401" s="40"/>
    </row>
    <row r="402">
      <c r="A402" s="40"/>
    </row>
    <row r="403">
      <c r="A403" s="40"/>
    </row>
    <row r="404">
      <c r="A404" s="40"/>
    </row>
    <row r="405">
      <c r="A405" s="40"/>
    </row>
    <row r="406">
      <c r="A406" s="40"/>
    </row>
    <row r="407">
      <c r="A407" s="40"/>
    </row>
    <row r="408">
      <c r="A408" s="40"/>
    </row>
    <row r="409">
      <c r="A409" s="40"/>
    </row>
    <row r="410">
      <c r="A410" s="40"/>
    </row>
    <row r="411">
      <c r="A411" s="40"/>
    </row>
    <row r="412">
      <c r="A412" s="40"/>
    </row>
    <row r="413">
      <c r="A413" s="40"/>
    </row>
    <row r="414">
      <c r="A414" s="40"/>
    </row>
    <row r="415">
      <c r="A415" s="40"/>
    </row>
    <row r="416">
      <c r="A416" s="40"/>
    </row>
    <row r="417">
      <c r="A417" s="40"/>
    </row>
    <row r="418">
      <c r="A418" s="40"/>
    </row>
    <row r="419">
      <c r="A419" s="40"/>
    </row>
    <row r="420">
      <c r="A420" s="40"/>
    </row>
    <row r="421">
      <c r="A421" s="40"/>
    </row>
    <row r="422">
      <c r="A422" s="40"/>
    </row>
    <row r="423">
      <c r="A423" s="40"/>
    </row>
    <row r="424">
      <c r="A424" s="40"/>
    </row>
    <row r="425">
      <c r="A425" s="40"/>
    </row>
    <row r="426">
      <c r="A426" s="40"/>
    </row>
    <row r="427">
      <c r="A427" s="40"/>
    </row>
    <row r="428">
      <c r="A428" s="40"/>
    </row>
    <row r="429">
      <c r="A429" s="40"/>
    </row>
    <row r="430">
      <c r="A430" s="40"/>
    </row>
    <row r="431">
      <c r="A431" s="40"/>
    </row>
    <row r="432">
      <c r="A432" s="40"/>
    </row>
    <row r="433">
      <c r="A433" s="40"/>
    </row>
    <row r="434">
      <c r="A434" s="40"/>
    </row>
    <row r="435">
      <c r="A435" s="40"/>
    </row>
    <row r="436">
      <c r="A436" s="40"/>
    </row>
    <row r="437">
      <c r="A437" s="40"/>
    </row>
    <row r="438">
      <c r="A438" s="40"/>
    </row>
    <row r="439">
      <c r="A439" s="40"/>
    </row>
    <row r="440">
      <c r="A440" s="40"/>
    </row>
    <row r="441">
      <c r="A441" s="40"/>
    </row>
    <row r="442">
      <c r="A442" s="40"/>
    </row>
    <row r="443">
      <c r="A443" s="40"/>
    </row>
    <row r="444">
      <c r="A444" s="40"/>
    </row>
    <row r="445">
      <c r="A445" s="40"/>
    </row>
    <row r="446">
      <c r="A446" s="40"/>
    </row>
    <row r="447">
      <c r="A447" s="40"/>
    </row>
    <row r="448">
      <c r="A448" s="40"/>
    </row>
    <row r="449">
      <c r="A449" s="40"/>
    </row>
    <row r="450">
      <c r="A450" s="40"/>
    </row>
    <row r="451">
      <c r="A451" s="40"/>
    </row>
    <row r="452">
      <c r="A452" s="40"/>
    </row>
    <row r="453">
      <c r="A453" s="40"/>
    </row>
    <row r="454">
      <c r="A454" s="40"/>
    </row>
    <row r="455">
      <c r="A455" s="40"/>
    </row>
    <row r="456">
      <c r="A456" s="40"/>
    </row>
    <row r="457">
      <c r="A457" s="40"/>
    </row>
    <row r="458">
      <c r="A458" s="40"/>
    </row>
    <row r="459">
      <c r="A459" s="40"/>
    </row>
    <row r="460">
      <c r="A460" s="40"/>
    </row>
    <row r="461">
      <c r="A461" s="40"/>
    </row>
    <row r="462">
      <c r="A462" s="40"/>
    </row>
    <row r="463">
      <c r="A463" s="40"/>
    </row>
    <row r="464">
      <c r="A464" s="40"/>
    </row>
    <row r="465">
      <c r="A465" s="40"/>
    </row>
    <row r="466">
      <c r="A466" s="40"/>
    </row>
    <row r="467">
      <c r="A467" s="40"/>
    </row>
    <row r="468">
      <c r="A468" s="40"/>
    </row>
    <row r="469">
      <c r="A469" s="40"/>
    </row>
    <row r="470">
      <c r="A470" s="40"/>
    </row>
    <row r="471">
      <c r="A471" s="40"/>
    </row>
    <row r="472">
      <c r="A472" s="40"/>
    </row>
    <row r="473">
      <c r="A473" s="40"/>
    </row>
    <row r="474">
      <c r="A474" s="40"/>
    </row>
    <row r="475">
      <c r="A475" s="40"/>
    </row>
    <row r="476">
      <c r="A476" s="40"/>
    </row>
    <row r="477">
      <c r="A477" s="40"/>
    </row>
    <row r="478">
      <c r="A478" s="40"/>
    </row>
    <row r="479">
      <c r="A479" s="40"/>
    </row>
    <row r="480">
      <c r="A480" s="40"/>
    </row>
    <row r="481">
      <c r="A481" s="40"/>
    </row>
    <row r="482">
      <c r="A482" s="40"/>
    </row>
    <row r="483">
      <c r="A483" s="40"/>
    </row>
    <row r="484">
      <c r="A484" s="40"/>
    </row>
    <row r="485">
      <c r="A485" s="40"/>
    </row>
    <row r="486">
      <c r="A486" s="40"/>
    </row>
    <row r="487">
      <c r="A487" s="40"/>
    </row>
    <row r="488">
      <c r="A488" s="40"/>
    </row>
    <row r="489">
      <c r="A489" s="40"/>
    </row>
    <row r="490">
      <c r="A490" s="40"/>
    </row>
    <row r="491">
      <c r="A491" s="40"/>
    </row>
    <row r="492">
      <c r="A492" s="40"/>
    </row>
    <row r="493">
      <c r="A493" s="40"/>
    </row>
    <row r="494">
      <c r="A494" s="40"/>
    </row>
    <row r="495">
      <c r="A495" s="40"/>
    </row>
    <row r="496">
      <c r="A496" s="40"/>
    </row>
    <row r="497">
      <c r="A497" s="40"/>
    </row>
    <row r="498">
      <c r="A498" s="40"/>
    </row>
    <row r="499">
      <c r="A499" s="40"/>
    </row>
    <row r="500">
      <c r="A500" s="40"/>
    </row>
    <row r="501">
      <c r="A501" s="40"/>
    </row>
    <row r="502">
      <c r="A502" s="40"/>
    </row>
    <row r="503">
      <c r="A503" s="40"/>
    </row>
    <row r="504">
      <c r="A504" s="40"/>
    </row>
    <row r="505">
      <c r="A505" s="40"/>
    </row>
    <row r="506">
      <c r="A506" s="40"/>
    </row>
    <row r="507">
      <c r="A507" s="40"/>
    </row>
    <row r="508">
      <c r="A508" s="40"/>
    </row>
    <row r="509">
      <c r="A509" s="40"/>
    </row>
    <row r="510">
      <c r="A510" s="40"/>
    </row>
    <row r="511">
      <c r="A511" s="40"/>
    </row>
    <row r="512">
      <c r="A512" s="40"/>
    </row>
    <row r="513">
      <c r="A513" s="40"/>
    </row>
    <row r="514">
      <c r="A514" s="40"/>
    </row>
    <row r="515">
      <c r="A515" s="40"/>
    </row>
    <row r="516">
      <c r="A516" s="40"/>
    </row>
    <row r="517">
      <c r="A517" s="40"/>
    </row>
    <row r="518">
      <c r="A518" s="40"/>
    </row>
    <row r="519">
      <c r="A519" s="40"/>
    </row>
    <row r="520">
      <c r="A520" s="40"/>
    </row>
    <row r="521">
      <c r="A521" s="40"/>
    </row>
    <row r="522">
      <c r="A522" s="40"/>
    </row>
    <row r="523">
      <c r="A523" s="40"/>
    </row>
    <row r="524">
      <c r="A524" s="40"/>
    </row>
    <row r="525">
      <c r="A525" s="40"/>
    </row>
    <row r="526">
      <c r="A526" s="40"/>
    </row>
    <row r="527">
      <c r="A527" s="40"/>
    </row>
    <row r="528">
      <c r="A528" s="40"/>
    </row>
    <row r="529">
      <c r="A529" s="40"/>
    </row>
    <row r="530">
      <c r="A530" s="40"/>
    </row>
    <row r="531">
      <c r="A531" s="40"/>
    </row>
    <row r="532">
      <c r="A532" s="40"/>
    </row>
    <row r="533">
      <c r="A533" s="40"/>
    </row>
    <row r="534">
      <c r="A534" s="40"/>
    </row>
    <row r="535">
      <c r="A535" s="40"/>
    </row>
    <row r="536">
      <c r="A536" s="40"/>
    </row>
    <row r="537">
      <c r="A537" s="40"/>
    </row>
    <row r="538">
      <c r="A538" s="40"/>
    </row>
    <row r="539">
      <c r="A539" s="40"/>
    </row>
    <row r="540">
      <c r="A540" s="40"/>
    </row>
    <row r="541">
      <c r="A541" s="40"/>
    </row>
    <row r="542">
      <c r="A542" s="40"/>
    </row>
    <row r="543">
      <c r="A543" s="40"/>
    </row>
    <row r="544">
      <c r="A544" s="40"/>
    </row>
    <row r="545">
      <c r="A545" s="40"/>
    </row>
    <row r="546">
      <c r="A546" s="40"/>
    </row>
    <row r="547">
      <c r="A547" s="40"/>
    </row>
    <row r="548">
      <c r="A548" s="40"/>
    </row>
    <row r="549">
      <c r="A549" s="40"/>
    </row>
    <row r="550">
      <c r="A550" s="40"/>
    </row>
    <row r="551">
      <c r="A551" s="40"/>
    </row>
    <row r="552">
      <c r="A552" s="40"/>
    </row>
    <row r="553">
      <c r="A553" s="40"/>
    </row>
    <row r="554">
      <c r="A554" s="40"/>
    </row>
    <row r="555">
      <c r="A555" s="40"/>
    </row>
    <row r="556">
      <c r="A556" s="40"/>
    </row>
    <row r="557">
      <c r="A557" s="40"/>
    </row>
    <row r="558">
      <c r="A558" s="40"/>
    </row>
    <row r="559">
      <c r="A559" s="40"/>
    </row>
    <row r="560">
      <c r="A560" s="40"/>
    </row>
    <row r="561">
      <c r="A561" s="40"/>
    </row>
    <row r="562">
      <c r="A562" s="40"/>
    </row>
    <row r="563">
      <c r="A563" s="40"/>
    </row>
    <row r="564">
      <c r="A564" s="40"/>
    </row>
    <row r="565">
      <c r="A565" s="40"/>
    </row>
    <row r="566">
      <c r="A566" s="40"/>
    </row>
    <row r="567">
      <c r="A567" s="40"/>
    </row>
    <row r="568">
      <c r="A568" s="40"/>
    </row>
    <row r="569">
      <c r="A569" s="40"/>
    </row>
    <row r="570">
      <c r="A570" s="40"/>
    </row>
    <row r="571">
      <c r="A571" s="40"/>
    </row>
    <row r="572">
      <c r="A572" s="40"/>
    </row>
    <row r="573">
      <c r="A573" s="40"/>
    </row>
    <row r="574">
      <c r="A574" s="40"/>
    </row>
    <row r="575">
      <c r="A575" s="40"/>
    </row>
    <row r="576">
      <c r="A576" s="40"/>
    </row>
    <row r="577">
      <c r="A577" s="40"/>
    </row>
    <row r="578">
      <c r="A578" s="40"/>
    </row>
    <row r="579">
      <c r="A579" s="40"/>
    </row>
    <row r="580">
      <c r="A580" s="40"/>
    </row>
    <row r="581">
      <c r="A581" s="40"/>
    </row>
    <row r="582">
      <c r="A582" s="40"/>
    </row>
    <row r="583">
      <c r="A583" s="40"/>
    </row>
    <row r="584">
      <c r="A584" s="40"/>
    </row>
    <row r="585">
      <c r="A585" s="40"/>
    </row>
    <row r="586">
      <c r="A586" s="40"/>
    </row>
    <row r="587">
      <c r="A587" s="40"/>
    </row>
    <row r="588">
      <c r="A588" s="40"/>
    </row>
    <row r="589">
      <c r="A589" s="40"/>
    </row>
    <row r="590">
      <c r="A590" s="40"/>
    </row>
    <row r="591">
      <c r="A591" s="40"/>
    </row>
    <row r="592">
      <c r="A592" s="40"/>
    </row>
    <row r="593">
      <c r="A593" s="40"/>
    </row>
    <row r="594">
      <c r="A594" s="40"/>
    </row>
    <row r="595">
      <c r="A595" s="40"/>
    </row>
    <row r="596">
      <c r="A596" s="40"/>
    </row>
    <row r="597">
      <c r="A597" s="40"/>
    </row>
    <row r="598">
      <c r="A598" s="40"/>
    </row>
    <row r="599">
      <c r="A599" s="40"/>
    </row>
    <row r="600">
      <c r="A600" s="40"/>
    </row>
    <row r="601">
      <c r="A601" s="40"/>
    </row>
    <row r="602">
      <c r="A602" s="40"/>
    </row>
    <row r="603">
      <c r="A603" s="40"/>
    </row>
    <row r="604">
      <c r="A604" s="40"/>
    </row>
    <row r="605">
      <c r="A605" s="40"/>
    </row>
    <row r="606">
      <c r="A606" s="40"/>
    </row>
    <row r="607">
      <c r="A607" s="40"/>
    </row>
    <row r="608">
      <c r="A608" s="40"/>
    </row>
    <row r="609">
      <c r="A609" s="40"/>
    </row>
    <row r="610">
      <c r="A610" s="40"/>
    </row>
    <row r="611">
      <c r="A611" s="40"/>
    </row>
    <row r="612">
      <c r="A612" s="40"/>
    </row>
    <row r="613">
      <c r="A613" s="40"/>
    </row>
    <row r="614">
      <c r="A614" s="40"/>
    </row>
    <row r="615">
      <c r="A615" s="40"/>
    </row>
    <row r="616">
      <c r="A616" s="40"/>
    </row>
    <row r="617">
      <c r="A617" s="40"/>
    </row>
    <row r="618">
      <c r="A618" s="40"/>
    </row>
    <row r="619">
      <c r="A619" s="40"/>
    </row>
    <row r="620">
      <c r="A620" s="40"/>
    </row>
    <row r="621">
      <c r="A621" s="40"/>
    </row>
    <row r="622">
      <c r="A622" s="40"/>
    </row>
    <row r="623">
      <c r="A623" s="40"/>
    </row>
    <row r="624">
      <c r="A624" s="40"/>
    </row>
    <row r="625">
      <c r="A625" s="40"/>
    </row>
    <row r="626">
      <c r="A626" s="40"/>
    </row>
    <row r="627">
      <c r="A627" s="40"/>
    </row>
    <row r="628">
      <c r="A628" s="40"/>
    </row>
    <row r="629">
      <c r="A629" s="40"/>
    </row>
    <row r="630">
      <c r="A630" s="40"/>
    </row>
    <row r="631">
      <c r="A631" s="40"/>
    </row>
    <row r="632">
      <c r="A632" s="40"/>
    </row>
    <row r="633">
      <c r="A633" s="40"/>
    </row>
    <row r="634">
      <c r="A634" s="40"/>
    </row>
    <row r="635">
      <c r="A635" s="40"/>
    </row>
    <row r="636">
      <c r="A636" s="40"/>
    </row>
    <row r="637">
      <c r="A637" s="40"/>
    </row>
    <row r="638">
      <c r="A638" s="40"/>
    </row>
    <row r="639">
      <c r="A639" s="40"/>
    </row>
    <row r="640">
      <c r="A640" s="40"/>
    </row>
    <row r="641">
      <c r="A641" s="40"/>
    </row>
    <row r="642">
      <c r="A642" s="40"/>
    </row>
    <row r="643">
      <c r="A643" s="40"/>
    </row>
    <row r="644">
      <c r="A644" s="40"/>
    </row>
    <row r="645">
      <c r="A645" s="40"/>
    </row>
    <row r="646">
      <c r="A646" s="40"/>
    </row>
    <row r="647">
      <c r="A647" s="40"/>
    </row>
    <row r="648">
      <c r="A648" s="40"/>
    </row>
    <row r="649">
      <c r="A649" s="40"/>
    </row>
    <row r="650">
      <c r="A650" s="40"/>
    </row>
    <row r="651">
      <c r="A651" s="40"/>
    </row>
    <row r="652">
      <c r="A652" s="40"/>
    </row>
    <row r="653">
      <c r="A653" s="40"/>
    </row>
    <row r="654">
      <c r="A654" s="40"/>
    </row>
    <row r="655">
      <c r="A655" s="40"/>
    </row>
    <row r="656">
      <c r="A656" s="40"/>
    </row>
    <row r="657">
      <c r="A657" s="40"/>
    </row>
    <row r="658">
      <c r="A658" s="40"/>
    </row>
    <row r="659">
      <c r="A659" s="40"/>
    </row>
    <row r="660">
      <c r="A660" s="40"/>
    </row>
    <row r="661">
      <c r="A661" s="40"/>
    </row>
    <row r="662">
      <c r="A662" s="40"/>
    </row>
    <row r="663">
      <c r="A663" s="40"/>
    </row>
    <row r="664">
      <c r="A664" s="40"/>
    </row>
    <row r="665">
      <c r="A665" s="40"/>
    </row>
    <row r="666">
      <c r="A666" s="40"/>
    </row>
    <row r="667">
      <c r="A667" s="40"/>
    </row>
    <row r="668">
      <c r="A668" s="40"/>
    </row>
    <row r="669">
      <c r="A669" s="40"/>
    </row>
    <row r="670">
      <c r="A670" s="40"/>
    </row>
    <row r="671">
      <c r="A671" s="40"/>
    </row>
    <row r="672">
      <c r="A672" s="40"/>
    </row>
    <row r="673">
      <c r="A673" s="40"/>
    </row>
    <row r="674">
      <c r="A674" s="40"/>
    </row>
    <row r="675">
      <c r="A675" s="40"/>
    </row>
    <row r="676">
      <c r="A676" s="40"/>
    </row>
    <row r="677">
      <c r="A677" s="40"/>
    </row>
    <row r="678">
      <c r="A678" s="40"/>
    </row>
    <row r="679">
      <c r="A679" s="40"/>
    </row>
    <row r="680">
      <c r="A680" s="40"/>
    </row>
    <row r="681">
      <c r="A681" s="40"/>
    </row>
    <row r="682">
      <c r="A682" s="40"/>
    </row>
    <row r="683">
      <c r="A683" s="40"/>
    </row>
    <row r="684">
      <c r="A684" s="40"/>
    </row>
    <row r="685">
      <c r="A685" s="40"/>
    </row>
    <row r="686">
      <c r="A686" s="40"/>
    </row>
    <row r="687">
      <c r="A687" s="40"/>
    </row>
    <row r="688">
      <c r="A688" s="40"/>
    </row>
    <row r="689">
      <c r="A689" s="40"/>
    </row>
    <row r="690">
      <c r="A690" s="40"/>
    </row>
    <row r="691">
      <c r="A691" s="40"/>
    </row>
    <row r="692">
      <c r="A692" s="40"/>
    </row>
    <row r="693">
      <c r="A693" s="40"/>
    </row>
    <row r="694">
      <c r="A694" s="40"/>
    </row>
    <row r="695">
      <c r="A695" s="40"/>
    </row>
    <row r="696">
      <c r="A696" s="40"/>
    </row>
    <row r="697">
      <c r="A697" s="40"/>
    </row>
    <row r="698">
      <c r="A698" s="40"/>
    </row>
    <row r="699">
      <c r="A699" s="40"/>
    </row>
    <row r="700">
      <c r="A700" s="40"/>
    </row>
    <row r="701">
      <c r="A701" s="40"/>
    </row>
    <row r="702">
      <c r="A702" s="40"/>
    </row>
    <row r="703">
      <c r="A703" s="40"/>
    </row>
    <row r="704">
      <c r="A704" s="40"/>
    </row>
    <row r="705">
      <c r="A705" s="40"/>
    </row>
    <row r="706">
      <c r="A706" s="40"/>
    </row>
    <row r="707">
      <c r="A707" s="40"/>
    </row>
    <row r="708">
      <c r="A708" s="40"/>
    </row>
    <row r="709">
      <c r="A709" s="40"/>
    </row>
    <row r="710">
      <c r="A710" s="40"/>
    </row>
    <row r="711">
      <c r="A711" s="40"/>
    </row>
    <row r="712">
      <c r="A712" s="40"/>
    </row>
    <row r="713">
      <c r="A713" s="40"/>
    </row>
    <row r="714">
      <c r="A714" s="40"/>
    </row>
    <row r="715">
      <c r="A715" s="40"/>
    </row>
    <row r="716">
      <c r="A716" s="40"/>
    </row>
    <row r="717">
      <c r="A717" s="40"/>
    </row>
    <row r="718">
      <c r="A718" s="40"/>
    </row>
    <row r="719">
      <c r="A719" s="40"/>
    </row>
    <row r="720">
      <c r="A720" s="40"/>
    </row>
    <row r="721">
      <c r="A721" s="40"/>
    </row>
    <row r="722">
      <c r="A722" s="40"/>
    </row>
    <row r="723">
      <c r="A723" s="40"/>
    </row>
    <row r="724">
      <c r="A724" s="40"/>
    </row>
    <row r="725">
      <c r="A725" s="40"/>
    </row>
    <row r="726">
      <c r="A726" s="40"/>
    </row>
    <row r="727">
      <c r="A727" s="40"/>
    </row>
    <row r="728">
      <c r="A728" s="40"/>
    </row>
    <row r="729">
      <c r="A729" s="40"/>
    </row>
    <row r="730">
      <c r="A730" s="40"/>
    </row>
    <row r="731">
      <c r="A731" s="40"/>
    </row>
    <row r="732">
      <c r="A732" s="40"/>
    </row>
    <row r="733">
      <c r="A733" s="40"/>
    </row>
    <row r="734">
      <c r="A734" s="40"/>
    </row>
    <row r="735">
      <c r="A735" s="40"/>
    </row>
    <row r="736">
      <c r="A736" s="40"/>
    </row>
    <row r="737">
      <c r="A737" s="40"/>
    </row>
    <row r="738">
      <c r="A738" s="40"/>
    </row>
    <row r="739">
      <c r="A739" s="40"/>
    </row>
    <row r="740">
      <c r="A740" s="40"/>
    </row>
    <row r="741">
      <c r="A741" s="40"/>
    </row>
    <row r="742">
      <c r="A742" s="40"/>
    </row>
    <row r="743">
      <c r="A743" s="40"/>
    </row>
    <row r="744">
      <c r="A744" s="40"/>
    </row>
    <row r="745">
      <c r="A745" s="40"/>
    </row>
    <row r="746">
      <c r="A746" s="40"/>
    </row>
    <row r="747">
      <c r="A747" s="40"/>
    </row>
    <row r="748">
      <c r="A748" s="40"/>
    </row>
    <row r="749">
      <c r="A749" s="40"/>
    </row>
    <row r="750">
      <c r="A750" s="40"/>
    </row>
    <row r="751">
      <c r="A751" s="40"/>
    </row>
    <row r="752">
      <c r="A752" s="40"/>
    </row>
    <row r="753">
      <c r="A753" s="40"/>
    </row>
    <row r="754">
      <c r="A754" s="40"/>
    </row>
    <row r="755">
      <c r="A755" s="40"/>
    </row>
    <row r="756">
      <c r="A756" s="40"/>
    </row>
    <row r="757">
      <c r="A757" s="40"/>
    </row>
    <row r="758">
      <c r="A758" s="40"/>
    </row>
    <row r="759">
      <c r="A759" s="40"/>
    </row>
    <row r="760">
      <c r="A760" s="40"/>
    </row>
    <row r="761">
      <c r="A761" s="40"/>
    </row>
    <row r="762">
      <c r="A762" s="40"/>
    </row>
    <row r="763">
      <c r="A763" s="40"/>
    </row>
    <row r="764">
      <c r="A764" s="40"/>
    </row>
    <row r="765">
      <c r="A765" s="40"/>
    </row>
    <row r="766">
      <c r="A766" s="40"/>
    </row>
    <row r="767">
      <c r="A767" s="40"/>
    </row>
    <row r="768">
      <c r="A768" s="40"/>
    </row>
    <row r="769">
      <c r="A769" s="40"/>
    </row>
    <row r="770">
      <c r="A770" s="40"/>
    </row>
    <row r="771">
      <c r="A771" s="40"/>
    </row>
    <row r="772">
      <c r="A772" s="40"/>
    </row>
    <row r="773">
      <c r="A773" s="40"/>
    </row>
    <row r="774">
      <c r="A774" s="40"/>
    </row>
    <row r="775">
      <c r="A775" s="40"/>
    </row>
    <row r="776">
      <c r="A776" s="40"/>
    </row>
    <row r="777">
      <c r="A777" s="40"/>
    </row>
    <row r="778">
      <c r="A778" s="40"/>
    </row>
    <row r="779">
      <c r="A779" s="40"/>
    </row>
    <row r="780">
      <c r="A780" s="40"/>
    </row>
    <row r="781">
      <c r="A781" s="40"/>
    </row>
    <row r="782">
      <c r="A782" s="40"/>
    </row>
    <row r="783">
      <c r="A783" s="40"/>
    </row>
    <row r="784">
      <c r="A784" s="40"/>
    </row>
    <row r="785">
      <c r="A785" s="40"/>
    </row>
    <row r="786">
      <c r="A786" s="40"/>
    </row>
    <row r="787">
      <c r="A787" s="40"/>
    </row>
    <row r="788">
      <c r="A788" s="40"/>
    </row>
    <row r="789">
      <c r="A789" s="40"/>
    </row>
    <row r="790">
      <c r="A790" s="40"/>
    </row>
    <row r="791">
      <c r="A791" s="40"/>
    </row>
    <row r="792">
      <c r="A792" s="40"/>
    </row>
    <row r="793">
      <c r="A793" s="40"/>
    </row>
    <row r="794">
      <c r="A794" s="40"/>
    </row>
    <row r="795">
      <c r="A795" s="40"/>
    </row>
    <row r="796">
      <c r="A796" s="40"/>
    </row>
    <row r="797">
      <c r="A797" s="40"/>
    </row>
    <row r="798">
      <c r="A798" s="40"/>
    </row>
    <row r="799">
      <c r="A799" s="40"/>
    </row>
    <row r="800">
      <c r="A800" s="40"/>
    </row>
    <row r="801">
      <c r="A801" s="40"/>
    </row>
    <row r="802">
      <c r="A802" s="40"/>
    </row>
    <row r="803">
      <c r="A803" s="40"/>
    </row>
    <row r="804">
      <c r="A804" s="40"/>
    </row>
    <row r="805">
      <c r="A805" s="40"/>
    </row>
    <row r="806">
      <c r="A806" s="40"/>
    </row>
    <row r="807">
      <c r="A807" s="40"/>
    </row>
    <row r="808">
      <c r="A808" s="40"/>
    </row>
    <row r="809">
      <c r="A809" s="40"/>
    </row>
    <row r="810">
      <c r="A810" s="40"/>
    </row>
    <row r="811">
      <c r="A811" s="40"/>
    </row>
    <row r="812">
      <c r="A812" s="40"/>
    </row>
    <row r="813">
      <c r="A813" s="40"/>
    </row>
    <row r="814">
      <c r="A814" s="40"/>
    </row>
    <row r="815">
      <c r="A815" s="40"/>
    </row>
    <row r="816">
      <c r="A816" s="40"/>
    </row>
    <row r="817">
      <c r="A817" s="40"/>
    </row>
    <row r="818">
      <c r="A818" s="40"/>
    </row>
    <row r="819">
      <c r="A819" s="40"/>
    </row>
    <row r="820">
      <c r="A820" s="40"/>
    </row>
    <row r="821">
      <c r="A821" s="40"/>
    </row>
    <row r="822">
      <c r="A822" s="40"/>
    </row>
    <row r="823">
      <c r="A823" s="40"/>
    </row>
    <row r="824">
      <c r="A824" s="40"/>
    </row>
    <row r="825">
      <c r="A825" s="40"/>
    </row>
    <row r="826">
      <c r="A826" s="40"/>
    </row>
    <row r="827">
      <c r="A827" s="40"/>
    </row>
    <row r="828">
      <c r="A828" s="40"/>
    </row>
    <row r="829">
      <c r="A829" s="40"/>
    </row>
    <row r="830">
      <c r="A830" s="40"/>
    </row>
    <row r="831">
      <c r="A831" s="40"/>
    </row>
    <row r="832">
      <c r="A832" s="40"/>
    </row>
    <row r="833">
      <c r="A833" s="40"/>
    </row>
    <row r="834">
      <c r="A834" s="40"/>
    </row>
    <row r="835">
      <c r="A835" s="40"/>
    </row>
    <row r="836">
      <c r="A836" s="40"/>
    </row>
    <row r="837">
      <c r="A837" s="40"/>
    </row>
    <row r="838">
      <c r="A838" s="40"/>
    </row>
    <row r="839">
      <c r="A839" s="40"/>
    </row>
    <row r="840">
      <c r="A840" s="40"/>
    </row>
    <row r="841">
      <c r="A841" s="40"/>
    </row>
    <row r="842">
      <c r="A842" s="40"/>
    </row>
    <row r="843">
      <c r="A843" s="40"/>
    </row>
    <row r="844">
      <c r="A844" s="40"/>
    </row>
    <row r="845">
      <c r="A845" s="40"/>
    </row>
    <row r="846">
      <c r="A846" s="40"/>
    </row>
    <row r="847">
      <c r="A847" s="40"/>
    </row>
    <row r="848">
      <c r="A848" s="40"/>
    </row>
    <row r="849">
      <c r="A849" s="40"/>
    </row>
    <row r="850">
      <c r="A850" s="40"/>
    </row>
    <row r="851">
      <c r="A851" s="40"/>
    </row>
    <row r="852">
      <c r="A852" s="40"/>
    </row>
    <row r="853">
      <c r="A853" s="40"/>
    </row>
    <row r="854">
      <c r="A854" s="40"/>
    </row>
    <row r="855">
      <c r="A855" s="40"/>
    </row>
    <row r="856">
      <c r="A856" s="40"/>
    </row>
    <row r="857">
      <c r="A857" s="40"/>
    </row>
    <row r="858">
      <c r="A858" s="40"/>
    </row>
    <row r="859">
      <c r="A859" s="40"/>
    </row>
    <row r="860">
      <c r="A860" s="40"/>
    </row>
    <row r="861">
      <c r="A861" s="40"/>
    </row>
    <row r="862">
      <c r="A862" s="40"/>
    </row>
    <row r="863">
      <c r="A863" s="40"/>
    </row>
    <row r="864">
      <c r="A864" s="40"/>
    </row>
    <row r="865">
      <c r="A865" s="40"/>
    </row>
    <row r="866">
      <c r="A866" s="40"/>
    </row>
    <row r="867">
      <c r="A867" s="40"/>
    </row>
    <row r="868">
      <c r="A868" s="40"/>
    </row>
    <row r="869">
      <c r="A869" s="40"/>
    </row>
    <row r="870">
      <c r="A870" s="40"/>
    </row>
    <row r="871">
      <c r="A871" s="40"/>
    </row>
    <row r="872">
      <c r="A872" s="40"/>
    </row>
    <row r="873">
      <c r="A873" s="40"/>
    </row>
    <row r="874">
      <c r="A874" s="40"/>
    </row>
    <row r="875">
      <c r="A875" s="40"/>
    </row>
    <row r="876">
      <c r="A876" s="40"/>
    </row>
    <row r="877">
      <c r="A877" s="40"/>
    </row>
    <row r="878">
      <c r="A878" s="40"/>
    </row>
    <row r="879">
      <c r="A879" s="40"/>
    </row>
    <row r="880">
      <c r="A880" s="40"/>
    </row>
    <row r="881">
      <c r="A881" s="40"/>
    </row>
    <row r="882">
      <c r="A882" s="40"/>
    </row>
    <row r="883">
      <c r="A883" s="40"/>
    </row>
    <row r="884">
      <c r="A884" s="40"/>
    </row>
    <row r="885">
      <c r="A885" s="40"/>
    </row>
    <row r="886">
      <c r="A886" s="40"/>
    </row>
    <row r="887">
      <c r="A887" s="40"/>
    </row>
    <row r="888">
      <c r="A888" s="40"/>
    </row>
    <row r="889">
      <c r="A889" s="40"/>
    </row>
    <row r="890">
      <c r="A890" s="40"/>
    </row>
    <row r="891">
      <c r="A891" s="40"/>
    </row>
    <row r="892">
      <c r="A892" s="40"/>
    </row>
    <row r="893">
      <c r="A893" s="40"/>
    </row>
    <row r="894">
      <c r="A894" s="40"/>
    </row>
    <row r="895">
      <c r="A895" s="40"/>
    </row>
    <row r="896">
      <c r="A896" s="40"/>
    </row>
    <row r="897">
      <c r="A897" s="40"/>
    </row>
    <row r="898">
      <c r="A898" s="40"/>
    </row>
    <row r="899">
      <c r="A899" s="40"/>
    </row>
    <row r="900">
      <c r="A900" s="40"/>
    </row>
    <row r="901">
      <c r="A901" s="40"/>
    </row>
    <row r="902">
      <c r="A902" s="40"/>
    </row>
    <row r="903">
      <c r="A903" s="40"/>
    </row>
    <row r="904">
      <c r="A904" s="40"/>
    </row>
    <row r="905">
      <c r="A905" s="40"/>
    </row>
    <row r="906">
      <c r="A906" s="40"/>
    </row>
    <row r="907">
      <c r="A907" s="40"/>
    </row>
    <row r="908">
      <c r="A908" s="40"/>
    </row>
    <row r="909">
      <c r="A909" s="40"/>
    </row>
    <row r="910">
      <c r="A910" s="40"/>
    </row>
    <row r="911">
      <c r="A911" s="40"/>
    </row>
    <row r="912">
      <c r="A912" s="40"/>
    </row>
    <row r="913">
      <c r="A913" s="40"/>
    </row>
    <row r="914">
      <c r="A914" s="40"/>
    </row>
    <row r="915">
      <c r="A915" s="40"/>
    </row>
    <row r="916">
      <c r="A916" s="40"/>
    </row>
    <row r="917">
      <c r="A917" s="40"/>
    </row>
    <row r="918">
      <c r="A918" s="40"/>
    </row>
    <row r="919">
      <c r="A919" s="40"/>
    </row>
    <row r="920">
      <c r="A920" s="40"/>
    </row>
    <row r="921">
      <c r="A921" s="40"/>
    </row>
    <row r="922">
      <c r="A922" s="40"/>
    </row>
    <row r="923">
      <c r="A923" s="40"/>
    </row>
    <row r="924">
      <c r="A924" s="40"/>
    </row>
    <row r="925">
      <c r="A925" s="40"/>
    </row>
    <row r="926">
      <c r="A926" s="40"/>
    </row>
    <row r="927">
      <c r="A927" s="40"/>
    </row>
    <row r="928">
      <c r="A928" s="40"/>
    </row>
    <row r="929">
      <c r="A929" s="40"/>
    </row>
    <row r="930">
      <c r="A930" s="40"/>
    </row>
    <row r="931">
      <c r="A931" s="40"/>
    </row>
    <row r="932">
      <c r="A932" s="40"/>
    </row>
    <row r="933">
      <c r="A933" s="40"/>
    </row>
    <row r="934">
      <c r="A934" s="40"/>
    </row>
    <row r="935">
      <c r="A935" s="40"/>
    </row>
    <row r="936">
      <c r="A936" s="40"/>
    </row>
    <row r="937">
      <c r="A937" s="40"/>
    </row>
    <row r="938">
      <c r="A938" s="40"/>
    </row>
    <row r="939">
      <c r="A939" s="40"/>
    </row>
    <row r="940">
      <c r="A940" s="40"/>
    </row>
    <row r="941">
      <c r="A941" s="40"/>
    </row>
    <row r="942">
      <c r="A942" s="40"/>
    </row>
    <row r="943">
      <c r="A943" s="40"/>
    </row>
    <row r="944">
      <c r="A944" s="40"/>
    </row>
    <row r="945">
      <c r="A945" s="40"/>
    </row>
    <row r="946">
      <c r="A946" s="40"/>
    </row>
    <row r="947">
      <c r="A947" s="40"/>
    </row>
    <row r="948">
      <c r="A948" s="40"/>
    </row>
    <row r="949">
      <c r="A949" s="40"/>
    </row>
    <row r="950">
      <c r="A950" s="40"/>
    </row>
    <row r="951">
      <c r="A951" s="40"/>
    </row>
    <row r="952">
      <c r="A952" s="40"/>
    </row>
    <row r="953">
      <c r="A953" s="40"/>
    </row>
    <row r="954">
      <c r="A954" s="40"/>
    </row>
    <row r="955">
      <c r="A955" s="40"/>
    </row>
    <row r="956">
      <c r="A956" s="40"/>
    </row>
    <row r="957">
      <c r="A957" s="40"/>
    </row>
    <row r="958">
      <c r="A958" s="40"/>
    </row>
    <row r="959">
      <c r="A959" s="40"/>
    </row>
    <row r="960">
      <c r="A960" s="40"/>
    </row>
    <row r="961">
      <c r="A961" s="40"/>
    </row>
    <row r="962">
      <c r="A962" s="40"/>
    </row>
    <row r="963">
      <c r="A963" s="40"/>
    </row>
    <row r="964">
      <c r="A964" s="40"/>
    </row>
    <row r="965">
      <c r="A965" s="40"/>
    </row>
    <row r="966">
      <c r="A966" s="40"/>
    </row>
    <row r="967">
      <c r="A967" s="40"/>
    </row>
    <row r="968">
      <c r="A968" s="40"/>
    </row>
    <row r="969">
      <c r="A969" s="40"/>
    </row>
    <row r="970">
      <c r="A970" s="40"/>
    </row>
    <row r="971">
      <c r="A971" s="40"/>
    </row>
    <row r="972">
      <c r="A972" s="40"/>
    </row>
    <row r="973">
      <c r="A973" s="40"/>
    </row>
    <row r="974">
      <c r="A974" s="40"/>
    </row>
    <row r="975">
      <c r="A975" s="40"/>
    </row>
    <row r="976">
      <c r="A976" s="40"/>
    </row>
    <row r="977">
      <c r="A977" s="40"/>
    </row>
    <row r="978">
      <c r="A978" s="40"/>
    </row>
    <row r="979">
      <c r="A979" s="40"/>
    </row>
    <row r="980">
      <c r="A980" s="40"/>
    </row>
    <row r="981">
      <c r="A981" s="40"/>
    </row>
    <row r="982">
      <c r="A982" s="40"/>
    </row>
    <row r="983">
      <c r="A983" s="40"/>
    </row>
    <row r="984">
      <c r="A984" s="40"/>
    </row>
    <row r="985">
      <c r="A985" s="40"/>
    </row>
    <row r="986">
      <c r="A986" s="40"/>
    </row>
    <row r="987">
      <c r="A987" s="40"/>
    </row>
    <row r="988">
      <c r="A988" s="40"/>
    </row>
    <row r="989">
      <c r="A989" s="40"/>
    </row>
    <row r="990">
      <c r="A990" s="40"/>
    </row>
    <row r="991">
      <c r="A991" s="40"/>
    </row>
    <row r="992">
      <c r="A992" s="40"/>
    </row>
    <row r="993">
      <c r="A993" s="40"/>
    </row>
    <row r="994">
      <c r="A994" s="40"/>
    </row>
    <row r="995">
      <c r="A995" s="40"/>
    </row>
    <row r="996">
      <c r="A996" s="40"/>
    </row>
    <row r="997">
      <c r="A997" s="40"/>
    </row>
    <row r="998">
      <c r="A998" s="40"/>
    </row>
    <row r="999">
      <c r="A999" s="40"/>
    </row>
    <row r="1000">
      <c r="A1000" s="40"/>
    </row>
    <row r="1001">
      <c r="A1001" s="40"/>
    </row>
  </sheetData>
  <mergeCells count="5">
    <mergeCell ref="A2:C2"/>
    <mergeCell ref="A3:A4"/>
    <mergeCell ref="A5:A9"/>
    <mergeCell ref="A10:A15"/>
    <mergeCell ref="A16:A3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2.13"/>
    <col customWidth="1" min="2" max="2" width="15.5"/>
    <col customWidth="1" min="3" max="3" width="12.63"/>
    <col customWidth="1" min="4" max="4" width="145.25"/>
  </cols>
  <sheetData>
    <row r="1">
      <c r="A1" s="8" t="s">
        <v>262</v>
      </c>
      <c r="D1" s="8" t="s">
        <v>263</v>
      </c>
    </row>
    <row r="2">
      <c r="A2" s="41" t="s">
        <v>264</v>
      </c>
      <c r="B2" s="42"/>
      <c r="C2" s="42"/>
      <c r="D2" s="43" t="s">
        <v>265</v>
      </c>
    </row>
    <row r="3">
      <c r="A3" s="8" t="s">
        <v>266</v>
      </c>
      <c r="B3" s="8" t="s">
        <v>267</v>
      </c>
      <c r="C3" s="8" t="s">
        <v>268</v>
      </c>
      <c r="D3" s="8" t="s">
        <v>269</v>
      </c>
    </row>
    <row r="4">
      <c r="A4" s="44" t="s">
        <v>270</v>
      </c>
      <c r="B4" s="45" t="s">
        <v>271</v>
      </c>
      <c r="C4" s="45">
        <v>1.0</v>
      </c>
      <c r="D4" s="46" t="s">
        <v>272</v>
      </c>
    </row>
    <row r="5">
      <c r="A5" s="44" t="s">
        <v>273</v>
      </c>
      <c r="B5" s="45" t="s">
        <v>271</v>
      </c>
      <c r="C5" s="45">
        <v>1.0</v>
      </c>
      <c r="D5" s="46" t="s">
        <v>274</v>
      </c>
    </row>
    <row r="6">
      <c r="A6" s="47" t="s">
        <v>275</v>
      </c>
      <c r="B6" s="45" t="s">
        <v>276</v>
      </c>
      <c r="C6" s="45">
        <v>1.0</v>
      </c>
      <c r="D6" s="46" t="s">
        <v>277</v>
      </c>
    </row>
    <row r="7">
      <c r="A7" s="47" t="s">
        <v>278</v>
      </c>
      <c r="B7" s="45" t="s">
        <v>276</v>
      </c>
      <c r="C7" s="45">
        <v>1.0</v>
      </c>
      <c r="D7" s="46" t="s">
        <v>279</v>
      </c>
    </row>
    <row r="8">
      <c r="A8" s="48" t="s">
        <v>280</v>
      </c>
      <c r="B8" s="45" t="s">
        <v>276</v>
      </c>
      <c r="C8" s="45">
        <v>1.0</v>
      </c>
      <c r="D8" s="46" t="s">
        <v>281</v>
      </c>
    </row>
    <row r="9">
      <c r="A9" s="48" t="s">
        <v>282</v>
      </c>
      <c r="B9" s="45" t="s">
        <v>276</v>
      </c>
      <c r="C9" s="45">
        <v>1.0</v>
      </c>
      <c r="D9" s="46" t="s">
        <v>283</v>
      </c>
    </row>
    <row r="10">
      <c r="A10" s="47" t="s">
        <v>284</v>
      </c>
      <c r="B10" s="45" t="s">
        <v>276</v>
      </c>
      <c r="C10" s="45">
        <v>1.0</v>
      </c>
      <c r="D10" s="46" t="s">
        <v>285</v>
      </c>
    </row>
    <row r="11">
      <c r="A11" s="48" t="s">
        <v>286</v>
      </c>
      <c r="B11" s="45" t="s">
        <v>276</v>
      </c>
      <c r="C11" s="45">
        <v>1.0</v>
      </c>
      <c r="D11" s="46" t="s">
        <v>287</v>
      </c>
    </row>
    <row r="12">
      <c r="A12" s="48" t="s">
        <v>288</v>
      </c>
      <c r="B12" s="45" t="s">
        <v>276</v>
      </c>
      <c r="C12" s="45">
        <v>1.0</v>
      </c>
      <c r="D12" s="46" t="s">
        <v>289</v>
      </c>
    </row>
    <row r="13">
      <c r="A13" s="49" t="s">
        <v>290</v>
      </c>
      <c r="B13" s="45" t="s">
        <v>291</v>
      </c>
      <c r="C13" s="45">
        <v>1.0</v>
      </c>
      <c r="D13" s="46" t="s">
        <v>292</v>
      </c>
    </row>
    <row r="14">
      <c r="A14" s="49" t="s">
        <v>293</v>
      </c>
      <c r="B14" s="45" t="s">
        <v>294</v>
      </c>
      <c r="C14" s="45">
        <v>1.0</v>
      </c>
      <c r="D14" s="50" t="s">
        <v>295</v>
      </c>
    </row>
    <row r="15">
      <c r="A15" s="51" t="s">
        <v>296</v>
      </c>
      <c r="B15" s="45" t="s">
        <v>294</v>
      </c>
      <c r="C15" s="45">
        <v>1.0</v>
      </c>
      <c r="D15" s="46" t="s">
        <v>297</v>
      </c>
    </row>
    <row r="16">
      <c r="A16" s="51" t="s">
        <v>298</v>
      </c>
      <c r="B16" s="45" t="s">
        <v>294</v>
      </c>
      <c r="C16" s="45">
        <v>1.0</v>
      </c>
      <c r="D16" s="46" t="s">
        <v>299</v>
      </c>
    </row>
    <row r="17">
      <c r="A17" s="51" t="s">
        <v>300</v>
      </c>
      <c r="B17" s="45" t="s">
        <v>294</v>
      </c>
      <c r="C17" s="45">
        <v>1.0</v>
      </c>
      <c r="D17" s="52" t="s">
        <v>301</v>
      </c>
    </row>
    <row r="18">
      <c r="A18" s="51" t="s">
        <v>302</v>
      </c>
      <c r="B18" s="45" t="s">
        <v>294</v>
      </c>
      <c r="C18" s="45">
        <v>1.0</v>
      </c>
      <c r="D18" s="46" t="s">
        <v>303</v>
      </c>
    </row>
    <row r="19">
      <c r="A19" s="51" t="s">
        <v>304</v>
      </c>
      <c r="B19" s="45" t="s">
        <v>294</v>
      </c>
      <c r="C19" s="45">
        <v>1.0</v>
      </c>
      <c r="D19" s="46" t="s">
        <v>305</v>
      </c>
    </row>
    <row r="20">
      <c r="A20" s="51" t="s">
        <v>306</v>
      </c>
      <c r="B20" s="45" t="s">
        <v>294</v>
      </c>
      <c r="C20" s="45">
        <v>1.0</v>
      </c>
      <c r="D20" s="46" t="s">
        <v>307</v>
      </c>
    </row>
    <row r="21">
      <c r="A21" s="51" t="s">
        <v>308</v>
      </c>
      <c r="B21" s="45" t="s">
        <v>294</v>
      </c>
      <c r="C21" s="45">
        <v>1.0</v>
      </c>
      <c r="D21" s="46" t="s">
        <v>309</v>
      </c>
    </row>
    <row r="22">
      <c r="A22" s="53" t="s">
        <v>310</v>
      </c>
      <c r="B22" s="45" t="s">
        <v>311</v>
      </c>
      <c r="C22" s="45">
        <v>1.0</v>
      </c>
      <c r="D22" s="46" t="s">
        <v>312</v>
      </c>
    </row>
    <row r="23">
      <c r="A23" s="54" t="s">
        <v>313</v>
      </c>
      <c r="B23" s="45" t="s">
        <v>311</v>
      </c>
      <c r="C23" s="45">
        <v>1.0</v>
      </c>
      <c r="D23" s="46" t="s">
        <v>314</v>
      </c>
    </row>
    <row r="24">
      <c r="A24" s="54" t="s">
        <v>315</v>
      </c>
      <c r="B24" s="45" t="s">
        <v>311</v>
      </c>
      <c r="C24" s="45">
        <v>1.0</v>
      </c>
      <c r="D24" s="46" t="s">
        <v>316</v>
      </c>
    </row>
    <row r="25">
      <c r="A25" s="53" t="s">
        <v>317</v>
      </c>
      <c r="B25" s="45" t="s">
        <v>311</v>
      </c>
      <c r="C25" s="45">
        <v>2.0</v>
      </c>
      <c r="D25" s="46" t="s">
        <v>318</v>
      </c>
    </row>
    <row r="26">
      <c r="A26" s="53" t="s">
        <v>319</v>
      </c>
      <c r="B26" s="45" t="s">
        <v>311</v>
      </c>
      <c r="C26" s="45">
        <v>1.0</v>
      </c>
      <c r="D26" s="46" t="s">
        <v>320</v>
      </c>
    </row>
    <row r="27">
      <c r="A27" s="55" t="s">
        <v>321</v>
      </c>
      <c r="B27" s="45" t="s">
        <v>322</v>
      </c>
      <c r="C27" s="45">
        <v>1.0</v>
      </c>
      <c r="D27" s="46" t="s">
        <v>323</v>
      </c>
    </row>
    <row r="28">
      <c r="A28" s="56" t="s">
        <v>324</v>
      </c>
      <c r="B28" s="45" t="s">
        <v>325</v>
      </c>
      <c r="C28" s="45">
        <v>1.0</v>
      </c>
      <c r="D28" s="50" t="s">
        <v>326</v>
      </c>
    </row>
    <row r="29">
      <c r="A29" s="56" t="s">
        <v>325</v>
      </c>
      <c r="B29" s="45" t="s">
        <v>325</v>
      </c>
      <c r="C29" s="45" t="s">
        <v>327</v>
      </c>
      <c r="D29" s="46" t="s">
        <v>328</v>
      </c>
    </row>
    <row r="30">
      <c r="A30" s="57" t="s">
        <v>329</v>
      </c>
      <c r="B30" s="45" t="s">
        <v>325</v>
      </c>
      <c r="C30" s="45">
        <v>1.0</v>
      </c>
      <c r="D30" s="46" t="s">
        <v>330</v>
      </c>
    </row>
    <row r="31">
      <c r="A31" s="57" t="s">
        <v>331</v>
      </c>
      <c r="B31" s="45" t="s">
        <v>325</v>
      </c>
      <c r="C31" s="45">
        <v>1.0</v>
      </c>
      <c r="D31" s="46" t="s">
        <v>332</v>
      </c>
    </row>
    <row r="32">
      <c r="A32" s="58" t="s">
        <v>333</v>
      </c>
      <c r="B32" s="45" t="s">
        <v>334</v>
      </c>
      <c r="C32" s="45">
        <v>1.0</v>
      </c>
      <c r="D32" s="46" t="s">
        <v>335</v>
      </c>
    </row>
    <row r="33">
      <c r="A33" s="58" t="s">
        <v>334</v>
      </c>
      <c r="B33" s="45" t="s">
        <v>334</v>
      </c>
      <c r="C33" s="45">
        <v>1.0</v>
      </c>
      <c r="D33" s="46" t="s">
        <v>336</v>
      </c>
    </row>
    <row r="34">
      <c r="A34" s="58" t="s">
        <v>337</v>
      </c>
      <c r="B34" s="45" t="s">
        <v>334</v>
      </c>
      <c r="C34" s="45">
        <v>1.0</v>
      </c>
      <c r="D34" s="52" t="s">
        <v>338</v>
      </c>
    </row>
    <row r="35">
      <c r="A35" s="58" t="s">
        <v>339</v>
      </c>
      <c r="B35" s="45" t="s">
        <v>334</v>
      </c>
      <c r="C35" s="45">
        <v>1.0</v>
      </c>
      <c r="D35" s="46" t="s">
        <v>340</v>
      </c>
    </row>
    <row r="36">
      <c r="A36" s="58" t="s">
        <v>341</v>
      </c>
      <c r="B36" s="45" t="s">
        <v>334</v>
      </c>
      <c r="C36" s="45">
        <v>1.0</v>
      </c>
      <c r="D36" s="46" t="s">
        <v>342</v>
      </c>
    </row>
    <row r="37">
      <c r="A37" s="58" t="s">
        <v>343</v>
      </c>
      <c r="B37" s="45" t="s">
        <v>334</v>
      </c>
      <c r="C37" s="45">
        <v>1.0</v>
      </c>
      <c r="D37" s="46" t="s">
        <v>344</v>
      </c>
    </row>
    <row r="38">
      <c r="A38" s="58" t="s">
        <v>345</v>
      </c>
      <c r="B38" s="45" t="s">
        <v>334</v>
      </c>
      <c r="C38" s="45" t="s">
        <v>327</v>
      </c>
      <c r="D38" s="46" t="s">
        <v>346</v>
      </c>
    </row>
    <row r="57">
      <c r="A57" s="24"/>
      <c r="C57" s="24"/>
    </row>
    <row r="58">
      <c r="A58" s="24"/>
      <c r="C58" s="24"/>
    </row>
    <row r="59">
      <c r="A59" s="24"/>
      <c r="C59" s="24"/>
    </row>
    <row r="60">
      <c r="A60" s="24"/>
      <c r="C60" s="24"/>
    </row>
    <row r="61">
      <c r="A61" s="24"/>
      <c r="C61" s="24"/>
    </row>
    <row r="62">
      <c r="A62" s="24"/>
      <c r="C62" s="24"/>
    </row>
    <row r="63">
      <c r="A63" s="24"/>
      <c r="C63" s="24"/>
    </row>
    <row r="64">
      <c r="A64" s="24"/>
      <c r="C64" s="24"/>
    </row>
    <row r="65">
      <c r="A65" s="24"/>
      <c r="C65" s="24"/>
    </row>
    <row r="66">
      <c r="A66" s="24"/>
      <c r="C66" s="24"/>
    </row>
    <row r="67">
      <c r="A67" s="24"/>
      <c r="C67" s="24"/>
    </row>
    <row r="68">
      <c r="A68" s="24"/>
      <c r="C68" s="24"/>
    </row>
  </sheetData>
  <mergeCells count="2">
    <mergeCell ref="A1:C1"/>
    <mergeCell ref="A2:C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0"/>
    <col customWidth="1" min="5" max="5" width="147.63"/>
  </cols>
  <sheetData>
    <row r="1">
      <c r="A1" s="3" t="s">
        <v>347</v>
      </c>
      <c r="B1" s="3" t="s">
        <v>267</v>
      </c>
      <c r="C1" s="3" t="s">
        <v>268</v>
      </c>
      <c r="D1" s="3" t="s">
        <v>348</v>
      </c>
      <c r="E1" s="3" t="s">
        <v>269</v>
      </c>
    </row>
    <row r="2" ht="31.5" customHeight="1">
      <c r="A2" s="59" t="s">
        <v>349</v>
      </c>
      <c r="B2" s="30" t="s">
        <v>276</v>
      </c>
      <c r="C2" s="30">
        <v>1.0</v>
      </c>
      <c r="D2" s="60"/>
      <c r="E2" s="61" t="s">
        <v>350</v>
      </c>
    </row>
    <row r="3">
      <c r="A3" s="62" t="s">
        <v>351</v>
      </c>
      <c r="B3" s="6" t="s">
        <v>276</v>
      </c>
      <c r="C3" s="6">
        <v>1.0</v>
      </c>
      <c r="D3" s="9"/>
      <c r="E3" s="63" t="s">
        <v>352</v>
      </c>
    </row>
    <row r="4" ht="31.5" customHeight="1">
      <c r="A4" s="62" t="s">
        <v>353</v>
      </c>
      <c r="B4" s="6" t="s">
        <v>276</v>
      </c>
      <c r="C4" s="6">
        <v>1.0</v>
      </c>
      <c r="D4" s="9"/>
      <c r="E4" s="63" t="s">
        <v>354</v>
      </c>
    </row>
    <row r="5" ht="31.5" customHeight="1">
      <c r="A5" s="64" t="s">
        <v>355</v>
      </c>
      <c r="B5" s="33" t="s">
        <v>276</v>
      </c>
      <c r="C5" s="33">
        <v>1.0</v>
      </c>
      <c r="D5" s="65"/>
      <c r="E5" s="66" t="s">
        <v>356</v>
      </c>
    </row>
    <row r="6" ht="30.0" customHeight="1">
      <c r="A6" s="67" t="s">
        <v>357</v>
      </c>
      <c r="B6" s="6" t="s">
        <v>358</v>
      </c>
      <c r="C6" s="6">
        <v>1.0</v>
      </c>
      <c r="D6" s="9"/>
      <c r="E6" s="63" t="s">
        <v>359</v>
      </c>
    </row>
    <row r="7" ht="30.0" customHeight="1">
      <c r="A7" s="67" t="s">
        <v>360</v>
      </c>
      <c r="B7" s="6" t="s">
        <v>358</v>
      </c>
      <c r="C7" s="6">
        <v>1.0</v>
      </c>
      <c r="D7" s="9"/>
      <c r="E7" s="63" t="s">
        <v>361</v>
      </c>
    </row>
    <row r="8" ht="30.0" customHeight="1">
      <c r="A8" s="67" t="s">
        <v>362</v>
      </c>
      <c r="B8" s="6" t="s">
        <v>358</v>
      </c>
      <c r="C8" s="6">
        <v>1.0</v>
      </c>
      <c r="D8" s="9"/>
      <c r="E8" s="63" t="s">
        <v>363</v>
      </c>
    </row>
    <row r="9" ht="30.0" customHeight="1">
      <c r="A9" s="67" t="s">
        <v>364</v>
      </c>
      <c r="B9" s="6" t="s">
        <v>358</v>
      </c>
      <c r="C9" s="6">
        <v>1.0</v>
      </c>
      <c r="D9" s="9"/>
      <c r="E9" s="63" t="s">
        <v>365</v>
      </c>
    </row>
    <row r="10" ht="30.0" customHeight="1">
      <c r="A10" s="68" t="s">
        <v>366</v>
      </c>
      <c r="B10" s="6" t="s">
        <v>358</v>
      </c>
      <c r="C10" s="6">
        <v>1.0</v>
      </c>
      <c r="D10" s="9"/>
      <c r="E10" s="63" t="s">
        <v>367</v>
      </c>
    </row>
    <row r="11" ht="30.0" customHeight="1">
      <c r="A11" s="68" t="s">
        <v>368</v>
      </c>
      <c r="B11" s="6" t="s">
        <v>358</v>
      </c>
      <c r="C11" s="6">
        <v>1.0</v>
      </c>
      <c r="D11" s="9"/>
      <c r="E11" s="69" t="s">
        <v>369</v>
      </c>
    </row>
    <row r="12" ht="30.0" customHeight="1">
      <c r="A12" s="67" t="s">
        <v>370</v>
      </c>
      <c r="B12" s="6" t="s">
        <v>358</v>
      </c>
      <c r="C12" s="6">
        <v>1.0</v>
      </c>
      <c r="D12" s="9"/>
      <c r="E12" s="69" t="s">
        <v>371</v>
      </c>
    </row>
    <row r="13" ht="30.0" customHeight="1">
      <c r="A13" s="68" t="s">
        <v>372</v>
      </c>
      <c r="B13" s="6" t="s">
        <v>358</v>
      </c>
      <c r="C13" s="6">
        <v>1.0</v>
      </c>
      <c r="D13" s="9"/>
      <c r="E13" s="63" t="s">
        <v>373</v>
      </c>
    </row>
    <row r="14" ht="30.0" customHeight="1">
      <c r="A14" s="68" t="s">
        <v>374</v>
      </c>
      <c r="B14" s="6" t="s">
        <v>358</v>
      </c>
      <c r="C14" s="6">
        <v>2.0</v>
      </c>
      <c r="D14" s="9"/>
      <c r="E14" s="63" t="s">
        <v>375</v>
      </c>
    </row>
    <row r="15" ht="30.0" customHeight="1">
      <c r="A15" s="67" t="s">
        <v>376</v>
      </c>
      <c r="B15" s="6" t="s">
        <v>358</v>
      </c>
      <c r="C15" s="6">
        <v>2.0</v>
      </c>
      <c r="D15" s="9"/>
      <c r="E15" s="63" t="s">
        <v>377</v>
      </c>
    </row>
    <row r="16">
      <c r="A16" s="67" t="s">
        <v>378</v>
      </c>
      <c r="B16" s="6" t="s">
        <v>358</v>
      </c>
      <c r="C16" s="6">
        <v>2.0</v>
      </c>
      <c r="D16" s="9" t="s">
        <v>379</v>
      </c>
      <c r="E16" s="63" t="s">
        <v>380</v>
      </c>
    </row>
    <row r="17">
      <c r="A17" s="67" t="s">
        <v>381</v>
      </c>
      <c r="B17" s="6" t="s">
        <v>358</v>
      </c>
      <c r="C17" s="6">
        <v>2.0</v>
      </c>
      <c r="D17" s="9" t="s">
        <v>382</v>
      </c>
      <c r="E17" s="63" t="s">
        <v>383</v>
      </c>
    </row>
    <row r="18" ht="30.0" customHeight="1">
      <c r="A18" s="68" t="s">
        <v>384</v>
      </c>
      <c r="B18" s="6" t="s">
        <v>271</v>
      </c>
      <c r="C18" s="6">
        <v>1.0</v>
      </c>
      <c r="D18" s="9"/>
      <c r="E18" s="63" t="s">
        <v>385</v>
      </c>
    </row>
    <row r="19" ht="30.0" customHeight="1">
      <c r="A19" s="68" t="s">
        <v>386</v>
      </c>
      <c r="B19" s="6" t="s">
        <v>271</v>
      </c>
      <c r="C19" s="6">
        <v>1.0</v>
      </c>
      <c r="D19" s="9"/>
      <c r="E19" s="63" t="s">
        <v>387</v>
      </c>
    </row>
    <row r="20" ht="30.0" customHeight="1">
      <c r="A20" s="68" t="s">
        <v>388</v>
      </c>
      <c r="B20" s="6" t="s">
        <v>271</v>
      </c>
      <c r="C20" s="6">
        <v>1.0</v>
      </c>
      <c r="D20" s="9"/>
      <c r="E20" s="63" t="s">
        <v>389</v>
      </c>
    </row>
    <row r="21" ht="30.0" customHeight="1">
      <c r="A21" s="68" t="s">
        <v>390</v>
      </c>
      <c r="B21" s="6" t="s">
        <v>271</v>
      </c>
      <c r="C21" s="6">
        <v>2.0</v>
      </c>
      <c r="D21" s="9" t="s">
        <v>391</v>
      </c>
      <c r="E21" s="63" t="s">
        <v>392</v>
      </c>
    </row>
    <row r="22" ht="30.0" customHeight="1">
      <c r="A22" s="70" t="s">
        <v>393</v>
      </c>
      <c r="B22" s="33" t="s">
        <v>271</v>
      </c>
      <c r="C22" s="33">
        <v>1.0</v>
      </c>
      <c r="D22" s="65"/>
      <c r="E22" s="34" t="s">
        <v>394</v>
      </c>
    </row>
    <row r="23" ht="30.0" customHeight="1">
      <c r="A23" s="71" t="s">
        <v>395</v>
      </c>
      <c r="B23" s="30" t="s">
        <v>358</v>
      </c>
      <c r="C23" s="30">
        <v>1.0</v>
      </c>
      <c r="D23" s="60"/>
      <c r="E23" s="61" t="s">
        <v>396</v>
      </c>
    </row>
    <row r="24">
      <c r="A24" s="72" t="s">
        <v>397</v>
      </c>
      <c r="B24" s="33" t="s">
        <v>358</v>
      </c>
      <c r="C24" s="33">
        <v>1.0</v>
      </c>
      <c r="D24" s="33" t="s">
        <v>395</v>
      </c>
      <c r="E24" s="73" t="s">
        <v>398</v>
      </c>
    </row>
    <row r="25" ht="30.0" customHeight="1">
      <c r="A25" s="74" t="s">
        <v>399</v>
      </c>
      <c r="B25" s="30" t="s">
        <v>358</v>
      </c>
      <c r="C25" s="30">
        <v>1.0</v>
      </c>
      <c r="D25" s="60"/>
      <c r="E25" s="61" t="s">
        <v>400</v>
      </c>
    </row>
    <row r="26" ht="30.0" customHeight="1">
      <c r="A26" s="75" t="s">
        <v>401</v>
      </c>
      <c r="B26" s="6" t="s">
        <v>358</v>
      </c>
      <c r="C26" s="6">
        <v>1.0</v>
      </c>
      <c r="D26" s="6" t="s">
        <v>402</v>
      </c>
      <c r="E26" s="63" t="s">
        <v>403</v>
      </c>
    </row>
    <row r="27" ht="30.0" customHeight="1">
      <c r="A27" s="76" t="s">
        <v>404</v>
      </c>
      <c r="B27" s="33" t="s">
        <v>358</v>
      </c>
      <c r="C27" s="33">
        <v>2.0</v>
      </c>
      <c r="D27" s="33" t="s">
        <v>405</v>
      </c>
      <c r="E27" s="66" t="s">
        <v>406</v>
      </c>
    </row>
    <row r="28">
      <c r="A28" s="77" t="s">
        <v>407</v>
      </c>
      <c r="B28" s="30" t="s">
        <v>271</v>
      </c>
      <c r="C28" s="30">
        <v>1.0</v>
      </c>
      <c r="D28" s="60"/>
      <c r="E28" s="61" t="s">
        <v>408</v>
      </c>
    </row>
    <row r="29">
      <c r="A29" s="78" t="s">
        <v>409</v>
      </c>
      <c r="B29" s="33" t="s">
        <v>358</v>
      </c>
      <c r="C29" s="33">
        <v>1.0</v>
      </c>
      <c r="D29" s="33" t="s">
        <v>407</v>
      </c>
      <c r="E29" s="66" t="s">
        <v>410</v>
      </c>
    </row>
    <row r="30">
      <c r="A30" s="79" t="s">
        <v>411</v>
      </c>
      <c r="B30" s="30" t="s">
        <v>358</v>
      </c>
      <c r="C30" s="30">
        <v>1.0</v>
      </c>
      <c r="D30" s="60"/>
      <c r="E30" s="61" t="s">
        <v>412</v>
      </c>
    </row>
    <row r="31">
      <c r="A31" s="80" t="s">
        <v>413</v>
      </c>
      <c r="B31" s="33" t="s">
        <v>358</v>
      </c>
      <c r="C31" s="33">
        <v>1.0</v>
      </c>
      <c r="D31" s="33" t="s">
        <v>414</v>
      </c>
      <c r="E31" s="66" t="s">
        <v>415</v>
      </c>
    </row>
    <row r="32" ht="30.0" customHeight="1">
      <c r="A32" s="81" t="s">
        <v>416</v>
      </c>
      <c r="B32" s="30" t="s">
        <v>358</v>
      </c>
      <c r="C32" s="30">
        <v>2.0</v>
      </c>
      <c r="D32" s="60"/>
      <c r="E32" s="82" t="s">
        <v>417</v>
      </c>
    </row>
    <row r="33" ht="30.0" customHeight="1">
      <c r="A33" s="83" t="s">
        <v>418</v>
      </c>
      <c r="B33" s="6" t="s">
        <v>358</v>
      </c>
      <c r="C33" s="6">
        <v>1.0</v>
      </c>
      <c r="D33" s="6" t="s">
        <v>416</v>
      </c>
      <c r="E33" s="63" t="s">
        <v>419</v>
      </c>
    </row>
    <row r="34" ht="30.0" customHeight="1">
      <c r="A34" s="83" t="s">
        <v>420</v>
      </c>
      <c r="B34" s="6" t="s">
        <v>358</v>
      </c>
      <c r="C34" s="6">
        <v>1.0</v>
      </c>
      <c r="D34" s="6" t="s">
        <v>416</v>
      </c>
      <c r="E34" s="63" t="s">
        <v>421</v>
      </c>
    </row>
    <row r="35" ht="30.0" customHeight="1">
      <c r="A35" s="84" t="s">
        <v>422</v>
      </c>
      <c r="B35" s="6" t="s">
        <v>358</v>
      </c>
      <c r="C35" s="6">
        <v>2.0</v>
      </c>
      <c r="D35" s="85" t="s">
        <v>424</v>
      </c>
      <c r="E35" s="63" t="s">
        <v>425</v>
      </c>
    </row>
    <row r="36" ht="30.0" customHeight="1">
      <c r="A36" s="84" t="s">
        <v>426</v>
      </c>
      <c r="B36" s="6" t="s">
        <v>358</v>
      </c>
      <c r="C36" s="6">
        <v>2.0</v>
      </c>
      <c r="D36" s="6" t="s">
        <v>427</v>
      </c>
      <c r="E36" s="63" t="s">
        <v>428</v>
      </c>
    </row>
    <row r="37" ht="30.0" customHeight="1">
      <c r="A37" s="84" t="s">
        <v>429</v>
      </c>
      <c r="B37" s="6" t="s">
        <v>358</v>
      </c>
      <c r="C37" s="6">
        <v>2.0</v>
      </c>
      <c r="D37" s="6" t="s">
        <v>416</v>
      </c>
      <c r="E37" s="63" t="s">
        <v>430</v>
      </c>
    </row>
    <row r="38" ht="30.0" customHeight="1">
      <c r="A38" s="84" t="s">
        <v>431</v>
      </c>
      <c r="B38" s="6" t="s">
        <v>358</v>
      </c>
      <c r="C38" s="6">
        <v>3.0</v>
      </c>
      <c r="D38" s="6" t="s">
        <v>432</v>
      </c>
      <c r="E38" s="63" t="s">
        <v>433</v>
      </c>
    </row>
    <row r="39" ht="30.0" customHeight="1">
      <c r="A39" s="88" t="s">
        <v>434</v>
      </c>
      <c r="B39" s="90" t="s">
        <v>358</v>
      </c>
      <c r="C39" s="90">
        <v>4.0</v>
      </c>
      <c r="D39" s="92" t="s">
        <v>426</v>
      </c>
      <c r="E39" s="93" t="s">
        <v>437</v>
      </c>
    </row>
    <row r="40" ht="30.0" customHeight="1">
      <c r="A40" s="95" t="s">
        <v>438</v>
      </c>
      <c r="B40" s="6" t="s">
        <v>358</v>
      </c>
      <c r="C40" s="6">
        <v>1.0</v>
      </c>
      <c r="D40" s="97"/>
      <c r="E40" s="63" t="s">
        <v>439</v>
      </c>
    </row>
    <row r="41" ht="30.0" customHeight="1">
      <c r="A41" s="95" t="s">
        <v>440</v>
      </c>
      <c r="B41" s="6" t="s">
        <v>358</v>
      </c>
      <c r="C41" s="6">
        <v>2.0</v>
      </c>
      <c r="D41" s="97"/>
      <c r="E41" s="63" t="s">
        <v>442</v>
      </c>
    </row>
    <row r="42" ht="30.0" customHeight="1">
      <c r="A42" s="99" t="s">
        <v>443</v>
      </c>
      <c r="B42" s="30" t="s">
        <v>358</v>
      </c>
      <c r="C42" s="30">
        <v>1.0</v>
      </c>
      <c r="D42" s="60"/>
      <c r="E42" s="61" t="s">
        <v>444</v>
      </c>
    </row>
    <row r="43">
      <c r="A43" s="102" t="s">
        <v>445</v>
      </c>
      <c r="B43" s="6" t="s">
        <v>358</v>
      </c>
      <c r="C43" s="6">
        <v>1.0</v>
      </c>
      <c r="D43" s="6" t="s">
        <v>443</v>
      </c>
      <c r="E43" s="63" t="s">
        <v>446</v>
      </c>
    </row>
    <row r="44" ht="30.0" customHeight="1">
      <c r="A44" s="102" t="s">
        <v>448</v>
      </c>
      <c r="B44" s="6" t="s">
        <v>358</v>
      </c>
      <c r="C44" s="6">
        <v>1.0</v>
      </c>
      <c r="D44" s="6" t="s">
        <v>443</v>
      </c>
      <c r="E44" s="104" t="s">
        <v>450</v>
      </c>
    </row>
    <row r="45" ht="30.0" customHeight="1">
      <c r="A45" s="102" t="s">
        <v>452</v>
      </c>
      <c r="B45" s="6" t="s">
        <v>358</v>
      </c>
      <c r="C45" s="6">
        <v>2.0</v>
      </c>
      <c r="D45" s="6" t="s">
        <v>443</v>
      </c>
      <c r="E45" s="63" t="s">
        <v>453</v>
      </c>
    </row>
    <row r="46" ht="30.0" customHeight="1">
      <c r="A46" s="102" t="s">
        <v>455</v>
      </c>
      <c r="B46" s="6" t="s">
        <v>358</v>
      </c>
      <c r="C46" s="6">
        <v>3.0</v>
      </c>
      <c r="D46" s="6" t="s">
        <v>457</v>
      </c>
      <c r="E46" s="63" t="s">
        <v>458</v>
      </c>
    </row>
    <row r="47" ht="30.0" customHeight="1">
      <c r="A47" s="108" t="s">
        <v>459</v>
      </c>
      <c r="B47" s="6" t="s">
        <v>358</v>
      </c>
      <c r="C47" s="6">
        <v>4.0</v>
      </c>
      <c r="D47" s="6" t="s">
        <v>455</v>
      </c>
      <c r="E47" s="63" t="s">
        <v>462</v>
      </c>
    </row>
    <row r="48" ht="30.0" customHeight="1">
      <c r="A48" s="108" t="s">
        <v>463</v>
      </c>
      <c r="B48" s="6" t="s">
        <v>358</v>
      </c>
      <c r="C48" s="6">
        <v>1.0</v>
      </c>
      <c r="D48" s="6" t="s">
        <v>465</v>
      </c>
      <c r="E48" s="63" t="s">
        <v>466</v>
      </c>
    </row>
    <row r="49" ht="30.0" customHeight="1">
      <c r="A49" s="102" t="s">
        <v>468</v>
      </c>
      <c r="B49" s="6" t="s">
        <v>358</v>
      </c>
      <c r="C49" s="6">
        <v>1.0</v>
      </c>
      <c r="D49" s="6" t="s">
        <v>470</v>
      </c>
      <c r="E49" s="63" t="s">
        <v>471</v>
      </c>
    </row>
    <row r="50" ht="30.0" customHeight="1">
      <c r="A50" s="108" t="s">
        <v>474</v>
      </c>
      <c r="B50" s="6" t="s">
        <v>358</v>
      </c>
      <c r="C50" s="6">
        <v>3.0</v>
      </c>
      <c r="D50" s="6" t="s">
        <v>478</v>
      </c>
      <c r="E50" s="63" t="s">
        <v>480</v>
      </c>
    </row>
    <row r="51" ht="30.0" customHeight="1">
      <c r="A51" s="108" t="s">
        <v>482</v>
      </c>
      <c r="B51" s="6" t="s">
        <v>358</v>
      </c>
      <c r="C51" s="6">
        <v>3.0</v>
      </c>
      <c r="D51" s="6" t="s">
        <v>485</v>
      </c>
      <c r="E51" s="63" t="s">
        <v>487</v>
      </c>
    </row>
    <row r="52" ht="30.0" customHeight="1">
      <c r="A52" s="108" t="s">
        <v>489</v>
      </c>
      <c r="B52" s="6" t="s">
        <v>358</v>
      </c>
      <c r="C52" s="6">
        <v>3.0</v>
      </c>
      <c r="D52" s="6" t="s">
        <v>492</v>
      </c>
      <c r="E52" s="63" t="s">
        <v>494</v>
      </c>
    </row>
    <row r="53" ht="30.0" customHeight="1">
      <c r="A53" s="117" t="s">
        <v>497</v>
      </c>
      <c r="B53" s="33" t="s">
        <v>358</v>
      </c>
      <c r="C53" s="33">
        <v>3.0</v>
      </c>
      <c r="D53" s="33" t="s">
        <v>503</v>
      </c>
      <c r="E53" s="66" t="s">
        <v>507</v>
      </c>
    </row>
    <row r="54" ht="30.0" customHeight="1">
      <c r="A54" s="118" t="s">
        <v>509</v>
      </c>
      <c r="B54" s="6" t="s">
        <v>358</v>
      </c>
      <c r="C54" s="6">
        <v>1.0</v>
      </c>
      <c r="D54" s="6" t="s">
        <v>514</v>
      </c>
      <c r="E54" s="63" t="s">
        <v>515</v>
      </c>
    </row>
    <row r="55" ht="30.0" customHeight="1">
      <c r="A55" s="120" t="s">
        <v>518</v>
      </c>
      <c r="B55" s="33" t="s">
        <v>358</v>
      </c>
      <c r="C55" s="33">
        <v>2.0</v>
      </c>
      <c r="D55" s="33" t="s">
        <v>522</v>
      </c>
      <c r="E55" s="122" t="s">
        <v>524</v>
      </c>
    </row>
    <row r="56">
      <c r="A56" s="123" t="s">
        <v>528</v>
      </c>
      <c r="B56" s="30" t="s">
        <v>358</v>
      </c>
      <c r="C56" s="30">
        <v>1.0</v>
      </c>
      <c r="D56" s="60"/>
      <c r="E56" s="61" t="s">
        <v>534</v>
      </c>
    </row>
    <row r="57">
      <c r="A57" s="125" t="s">
        <v>537</v>
      </c>
      <c r="B57" s="6" t="s">
        <v>358</v>
      </c>
      <c r="C57" s="6">
        <v>2.0</v>
      </c>
      <c r="D57" s="6" t="s">
        <v>541</v>
      </c>
      <c r="E57" s="63" t="s">
        <v>542</v>
      </c>
    </row>
    <row r="58">
      <c r="A58" s="126" t="s">
        <v>544</v>
      </c>
      <c r="B58" s="33" t="s">
        <v>358</v>
      </c>
      <c r="C58" s="33">
        <v>3.0</v>
      </c>
      <c r="D58" s="33" t="s">
        <v>546</v>
      </c>
      <c r="E58" s="66" t="s">
        <v>548</v>
      </c>
    </row>
    <row r="59">
      <c r="A59" s="127" t="s">
        <v>549</v>
      </c>
      <c r="B59" s="30" t="s">
        <v>358</v>
      </c>
      <c r="C59" s="30">
        <v>1.0</v>
      </c>
      <c r="D59" s="30" t="s">
        <v>552</v>
      </c>
      <c r="E59" s="128" t="s">
        <v>553</v>
      </c>
    </row>
    <row r="60" ht="31.5" customHeight="1">
      <c r="A60" s="129" t="s">
        <v>555</v>
      </c>
      <c r="B60" s="6" t="s">
        <v>358</v>
      </c>
      <c r="C60" s="6">
        <v>3.0</v>
      </c>
      <c r="D60" s="6" t="s">
        <v>557</v>
      </c>
      <c r="E60" s="130" t="s">
        <v>559</v>
      </c>
    </row>
    <row r="61">
      <c r="A61" s="132" t="s">
        <v>561</v>
      </c>
      <c r="B61" s="6" t="s">
        <v>358</v>
      </c>
      <c r="C61" s="6">
        <v>1.0</v>
      </c>
      <c r="D61" s="6" t="s">
        <v>563</v>
      </c>
      <c r="E61" s="63" t="s">
        <v>565</v>
      </c>
    </row>
    <row r="62">
      <c r="A62" s="129" t="s">
        <v>566</v>
      </c>
      <c r="B62" s="6" t="s">
        <v>358</v>
      </c>
      <c r="C62" s="6">
        <v>1.0</v>
      </c>
      <c r="D62" s="6" t="s">
        <v>563</v>
      </c>
      <c r="E62" s="63" t="s">
        <v>569</v>
      </c>
    </row>
    <row r="63">
      <c r="A63" s="133" t="s">
        <v>570</v>
      </c>
      <c r="B63" s="33" t="s">
        <v>358</v>
      </c>
      <c r="C63" s="33">
        <v>1.0</v>
      </c>
      <c r="D63" s="33" t="s">
        <v>563</v>
      </c>
      <c r="E63" s="66" t="s">
        <v>573</v>
      </c>
    </row>
    <row r="64">
      <c r="A64" s="134" t="s">
        <v>575</v>
      </c>
      <c r="B64" s="30" t="s">
        <v>358</v>
      </c>
      <c r="C64" s="30">
        <v>1.0</v>
      </c>
      <c r="D64" s="30" t="s">
        <v>579</v>
      </c>
      <c r="E64" s="61" t="s">
        <v>581</v>
      </c>
    </row>
    <row r="65">
      <c r="A65" s="135" t="s">
        <v>583</v>
      </c>
      <c r="B65" s="6" t="s">
        <v>358</v>
      </c>
      <c r="C65" s="6">
        <v>1.0</v>
      </c>
      <c r="D65" s="6" t="s">
        <v>589</v>
      </c>
      <c r="E65" s="63" t="s">
        <v>590</v>
      </c>
    </row>
    <row r="66">
      <c r="A66" s="135" t="s">
        <v>592</v>
      </c>
      <c r="B66" s="6" t="s">
        <v>358</v>
      </c>
      <c r="C66" s="6">
        <v>1.0</v>
      </c>
      <c r="D66" s="6" t="s">
        <v>589</v>
      </c>
      <c r="E66" s="63" t="s">
        <v>594</v>
      </c>
    </row>
    <row r="67">
      <c r="A67" s="135" t="s">
        <v>595</v>
      </c>
      <c r="B67" s="6" t="s">
        <v>358</v>
      </c>
      <c r="C67" s="6">
        <v>1.0</v>
      </c>
      <c r="D67" s="6" t="s">
        <v>597</v>
      </c>
      <c r="E67" s="63" t="s">
        <v>598</v>
      </c>
    </row>
    <row r="68">
      <c r="A68" s="136" t="s">
        <v>599</v>
      </c>
      <c r="B68" s="33" t="s">
        <v>358</v>
      </c>
      <c r="C68" s="33">
        <v>2.0</v>
      </c>
      <c r="D68" s="33" t="s">
        <v>601</v>
      </c>
      <c r="E68" s="66" t="s">
        <v>602</v>
      </c>
    </row>
    <row r="69" ht="31.5" customHeight="1">
      <c r="A69" s="138" t="s">
        <v>603</v>
      </c>
      <c r="B69" s="30" t="s">
        <v>294</v>
      </c>
      <c r="C69" s="30">
        <v>1.0</v>
      </c>
      <c r="D69" s="60"/>
      <c r="E69" s="61" t="s">
        <v>605</v>
      </c>
    </row>
    <row r="70" ht="31.5" customHeight="1">
      <c r="A70" s="139" t="s">
        <v>607</v>
      </c>
      <c r="B70" s="6" t="s">
        <v>294</v>
      </c>
      <c r="C70" s="6">
        <v>1.0</v>
      </c>
      <c r="D70" s="9"/>
      <c r="E70" s="104" t="s">
        <v>610</v>
      </c>
    </row>
    <row r="71" ht="31.5" customHeight="1">
      <c r="A71" s="140" t="s">
        <v>613</v>
      </c>
      <c r="B71" s="6" t="s">
        <v>294</v>
      </c>
      <c r="C71" s="6">
        <v>1.0</v>
      </c>
      <c r="D71" s="9"/>
      <c r="E71" s="63" t="s">
        <v>616</v>
      </c>
    </row>
    <row r="72" ht="31.5" customHeight="1">
      <c r="A72" s="140" t="s">
        <v>617</v>
      </c>
      <c r="B72" s="6" t="s">
        <v>294</v>
      </c>
      <c r="C72" s="6">
        <v>1.0</v>
      </c>
      <c r="D72" s="9"/>
      <c r="E72" s="63" t="s">
        <v>620</v>
      </c>
    </row>
    <row r="73" ht="31.5" customHeight="1">
      <c r="A73" s="139" t="s">
        <v>621</v>
      </c>
      <c r="B73" s="6" t="s">
        <v>294</v>
      </c>
      <c r="C73" s="6">
        <v>1.0</v>
      </c>
      <c r="D73" s="9" t="s">
        <v>622</v>
      </c>
      <c r="E73" s="104" t="s">
        <v>624</v>
      </c>
    </row>
    <row r="74" ht="31.5" customHeight="1">
      <c r="A74" s="140" t="s">
        <v>625</v>
      </c>
      <c r="B74" s="6" t="s">
        <v>294</v>
      </c>
      <c r="C74" s="6">
        <v>2.0</v>
      </c>
      <c r="D74" s="9"/>
      <c r="E74" s="63" t="s">
        <v>629</v>
      </c>
    </row>
    <row r="75" ht="31.5" customHeight="1">
      <c r="A75" s="144" t="s">
        <v>630</v>
      </c>
      <c r="B75" s="33" t="s">
        <v>294</v>
      </c>
      <c r="C75" s="33">
        <v>2.0</v>
      </c>
      <c r="D75" s="65" t="s">
        <v>622</v>
      </c>
      <c r="E75" s="66" t="s">
        <v>634</v>
      </c>
    </row>
    <row r="76" ht="31.5" customHeight="1">
      <c r="A76" s="145" t="s">
        <v>635</v>
      </c>
      <c r="B76" s="6" t="s">
        <v>311</v>
      </c>
      <c r="C76" s="6">
        <v>1.0</v>
      </c>
      <c r="D76" s="9"/>
      <c r="E76" s="63" t="s">
        <v>639</v>
      </c>
    </row>
    <row r="77" ht="31.5" customHeight="1">
      <c r="A77" s="145" t="s">
        <v>640</v>
      </c>
      <c r="B77" s="6" t="s">
        <v>311</v>
      </c>
      <c r="C77" s="6">
        <v>2.0</v>
      </c>
      <c r="D77" s="9"/>
      <c r="E77" s="63" t="s">
        <v>642</v>
      </c>
    </row>
    <row r="78" ht="31.5" customHeight="1">
      <c r="A78" s="146" t="s">
        <v>643</v>
      </c>
      <c r="B78" s="147" t="s">
        <v>311</v>
      </c>
      <c r="C78" s="147">
        <v>4.0</v>
      </c>
      <c r="D78" s="9" t="s">
        <v>640</v>
      </c>
      <c r="E78" s="63" t="s">
        <v>647</v>
      </c>
    </row>
    <row r="79" ht="31.5" customHeight="1">
      <c r="A79" s="145" t="s">
        <v>649</v>
      </c>
      <c r="B79" s="6" t="s">
        <v>311</v>
      </c>
      <c r="C79" s="6">
        <v>4.0</v>
      </c>
      <c r="D79" s="9" t="s">
        <v>640</v>
      </c>
      <c r="E79" s="63" t="s">
        <v>651</v>
      </c>
    </row>
    <row r="80" ht="31.5" customHeight="1">
      <c r="A80" s="145" t="s">
        <v>652</v>
      </c>
      <c r="B80" s="6" t="s">
        <v>311</v>
      </c>
      <c r="C80" s="6">
        <v>1.0</v>
      </c>
      <c r="D80" s="9"/>
      <c r="E80" s="63" t="s">
        <v>654</v>
      </c>
    </row>
    <row r="81" ht="31.5" customHeight="1">
      <c r="A81" s="145" t="s">
        <v>655</v>
      </c>
      <c r="B81" s="6" t="s">
        <v>311</v>
      </c>
      <c r="C81" s="6">
        <v>2.0</v>
      </c>
      <c r="D81" s="6" t="s">
        <v>652</v>
      </c>
      <c r="E81" s="63" t="s">
        <v>656</v>
      </c>
    </row>
    <row r="82" ht="31.5" customHeight="1">
      <c r="A82" s="145" t="s">
        <v>657</v>
      </c>
      <c r="B82" s="6" t="s">
        <v>311</v>
      </c>
      <c r="C82" s="6">
        <v>1.0</v>
      </c>
      <c r="D82" s="9"/>
      <c r="E82" s="63" t="s">
        <v>659</v>
      </c>
    </row>
    <row r="83" ht="31.5" customHeight="1">
      <c r="A83" s="145" t="s">
        <v>661</v>
      </c>
      <c r="B83" s="6" t="s">
        <v>311</v>
      </c>
      <c r="C83" s="6">
        <v>1.0</v>
      </c>
      <c r="D83" s="9"/>
      <c r="E83" s="63" t="s">
        <v>663</v>
      </c>
    </row>
    <row r="84" ht="31.5" customHeight="1">
      <c r="A84" s="145" t="s">
        <v>665</v>
      </c>
      <c r="B84" s="6" t="s">
        <v>311</v>
      </c>
      <c r="C84" s="6">
        <v>1.0</v>
      </c>
      <c r="D84" s="150"/>
      <c r="E84" s="63" t="s">
        <v>669</v>
      </c>
    </row>
    <row r="85" ht="31.5" customHeight="1">
      <c r="A85" s="145" t="s">
        <v>671</v>
      </c>
      <c r="B85" s="6" t="s">
        <v>311</v>
      </c>
      <c r="C85" s="6">
        <v>2.0</v>
      </c>
      <c r="D85" s="85" t="s">
        <v>674</v>
      </c>
      <c r="E85" s="63" t="s">
        <v>675</v>
      </c>
    </row>
    <row r="86" ht="31.5" customHeight="1">
      <c r="A86" s="145" t="s">
        <v>677</v>
      </c>
      <c r="B86" s="6" t="s">
        <v>311</v>
      </c>
      <c r="C86" s="6">
        <v>2.0</v>
      </c>
      <c r="D86" s="85" t="s">
        <v>679</v>
      </c>
      <c r="E86" s="63" t="s">
        <v>681</v>
      </c>
    </row>
    <row r="87" ht="31.5" customHeight="1">
      <c r="A87" s="145" t="s">
        <v>683</v>
      </c>
      <c r="B87" s="6" t="s">
        <v>684</v>
      </c>
      <c r="C87" s="6">
        <v>1.0</v>
      </c>
      <c r="D87" s="9"/>
      <c r="E87" s="63" t="s">
        <v>686</v>
      </c>
    </row>
    <row r="88" ht="31.5" customHeight="1">
      <c r="A88" s="145" t="s">
        <v>688</v>
      </c>
      <c r="B88" s="6" t="s">
        <v>684</v>
      </c>
      <c r="C88" s="6">
        <v>3.0</v>
      </c>
      <c r="D88" s="9" t="s">
        <v>683</v>
      </c>
      <c r="E88" s="63" t="s">
        <v>691</v>
      </c>
    </row>
    <row r="89" ht="31.5" customHeight="1">
      <c r="A89" s="145" t="s">
        <v>692</v>
      </c>
      <c r="B89" s="6" t="s">
        <v>311</v>
      </c>
      <c r="C89" s="6">
        <v>2.0</v>
      </c>
      <c r="D89" s="9"/>
      <c r="E89" s="63" t="s">
        <v>695</v>
      </c>
    </row>
    <row r="90" ht="31.5" customHeight="1">
      <c r="A90" s="145" t="s">
        <v>697</v>
      </c>
      <c r="B90" s="6" t="s">
        <v>311</v>
      </c>
      <c r="C90" s="6">
        <v>2.0</v>
      </c>
      <c r="D90" s="9" t="s">
        <v>622</v>
      </c>
      <c r="E90" s="63" t="s">
        <v>702</v>
      </c>
    </row>
    <row r="91" ht="31.5" customHeight="1">
      <c r="A91" s="158" t="s">
        <v>703</v>
      </c>
      <c r="B91" s="33" t="s">
        <v>311</v>
      </c>
      <c r="C91" s="33">
        <v>3.0</v>
      </c>
      <c r="D91" s="33"/>
      <c r="E91" s="66" t="s">
        <v>707</v>
      </c>
    </row>
    <row r="92" ht="31.5" customHeight="1">
      <c r="A92" s="161" t="s">
        <v>710</v>
      </c>
      <c r="B92" s="6" t="s">
        <v>325</v>
      </c>
      <c r="C92" s="6">
        <v>3.0</v>
      </c>
      <c r="D92" s="9"/>
      <c r="E92" s="63" t="s">
        <v>715</v>
      </c>
    </row>
    <row r="93" ht="31.5" customHeight="1">
      <c r="A93" s="161" t="s">
        <v>716</v>
      </c>
      <c r="B93" s="6" t="s">
        <v>325</v>
      </c>
      <c r="C93" s="6">
        <v>1.0</v>
      </c>
      <c r="D93" s="9"/>
      <c r="E93" s="63" t="s">
        <v>719</v>
      </c>
    </row>
    <row r="94" ht="31.5" customHeight="1">
      <c r="A94" s="161" t="s">
        <v>722</v>
      </c>
      <c r="B94" s="6" t="s">
        <v>724</v>
      </c>
      <c r="C94" s="6">
        <v>1.0</v>
      </c>
      <c r="D94" s="9"/>
      <c r="E94" s="63" t="s">
        <v>727</v>
      </c>
    </row>
    <row r="95" ht="31.5" customHeight="1">
      <c r="A95" s="161" t="s">
        <v>730</v>
      </c>
      <c r="B95" s="6" t="s">
        <v>325</v>
      </c>
      <c r="C95" s="6">
        <v>1.0</v>
      </c>
      <c r="D95" s="9"/>
      <c r="E95" s="63" t="s">
        <v>734</v>
      </c>
    </row>
    <row r="96" ht="31.5" customHeight="1">
      <c r="A96" s="161" t="s">
        <v>622</v>
      </c>
      <c r="B96" s="6" t="s">
        <v>325</v>
      </c>
      <c r="C96" s="6">
        <v>1.0</v>
      </c>
      <c r="D96" s="9"/>
      <c r="E96" s="63" t="s">
        <v>738</v>
      </c>
    </row>
    <row r="97" ht="31.5" customHeight="1">
      <c r="A97" s="161" t="s">
        <v>741</v>
      </c>
      <c r="B97" s="6" t="s">
        <v>325</v>
      </c>
      <c r="C97" s="6">
        <v>3.0</v>
      </c>
      <c r="D97" s="9" t="s">
        <v>622</v>
      </c>
      <c r="E97" s="63" t="s">
        <v>742</v>
      </c>
    </row>
    <row r="98" ht="31.5" customHeight="1">
      <c r="A98" s="165" t="s">
        <v>744</v>
      </c>
      <c r="B98" s="33" t="s">
        <v>325</v>
      </c>
      <c r="C98" s="33">
        <v>2.0</v>
      </c>
      <c r="D98" s="65"/>
      <c r="E98" s="122" t="s">
        <v>749</v>
      </c>
    </row>
    <row r="99" ht="31.5" customHeight="1">
      <c r="A99" s="167" t="s">
        <v>752</v>
      </c>
      <c r="B99" s="6" t="s">
        <v>334</v>
      </c>
      <c r="C99" s="6">
        <v>1.0</v>
      </c>
      <c r="D99" s="9"/>
      <c r="E99" s="130" t="s">
        <v>758</v>
      </c>
    </row>
    <row r="100" ht="31.5" customHeight="1">
      <c r="A100" s="167" t="s">
        <v>760</v>
      </c>
      <c r="B100" s="6" t="s">
        <v>334</v>
      </c>
      <c r="C100" s="6">
        <v>1.0</v>
      </c>
      <c r="D100" s="9"/>
      <c r="E100" s="63" t="s">
        <v>765</v>
      </c>
    </row>
    <row r="101" ht="31.5" customHeight="1">
      <c r="A101" s="170" t="s">
        <v>767</v>
      </c>
      <c r="B101" s="6" t="s">
        <v>334</v>
      </c>
      <c r="C101" s="6">
        <v>1.0</v>
      </c>
      <c r="D101" s="9"/>
      <c r="E101" s="63" t="s">
        <v>779</v>
      </c>
    </row>
    <row r="102" ht="31.5" customHeight="1">
      <c r="A102" s="170" t="s">
        <v>783</v>
      </c>
      <c r="B102" s="6" t="s">
        <v>334</v>
      </c>
      <c r="C102" s="6">
        <v>1.0</v>
      </c>
      <c r="D102" s="9"/>
      <c r="E102" s="63" t="s">
        <v>786</v>
      </c>
    </row>
    <row r="103" ht="31.5" customHeight="1">
      <c r="A103" s="174" t="s">
        <v>788</v>
      </c>
      <c r="B103" s="33" t="s">
        <v>334</v>
      </c>
      <c r="C103" s="33">
        <v>2.0</v>
      </c>
      <c r="D103" s="33" t="s">
        <v>791</v>
      </c>
      <c r="E103" s="66" t="s">
        <v>792</v>
      </c>
    </row>
    <row r="104">
      <c r="A104" s="6" t="s">
        <v>794</v>
      </c>
      <c r="B104" s="6" t="s">
        <v>358</v>
      </c>
      <c r="C104" s="6">
        <v>3.0</v>
      </c>
      <c r="D104" s="9"/>
      <c r="E104" s="131" t="s">
        <v>796</v>
      </c>
    </row>
    <row r="105">
      <c r="A105" s="9"/>
      <c r="B105" s="9"/>
      <c r="C105" s="9"/>
      <c r="D105" s="9"/>
      <c r="E105" s="179"/>
    </row>
    <row r="106">
      <c r="A106" s="9"/>
      <c r="B106" s="9"/>
      <c r="C106" s="9"/>
      <c r="D106" s="9"/>
      <c r="E106" s="179"/>
    </row>
    <row r="107">
      <c r="A107" s="9"/>
      <c r="B107" s="9"/>
      <c r="C107" s="9"/>
      <c r="D107" s="9"/>
      <c r="E107" s="179"/>
    </row>
    <row r="108">
      <c r="A108" s="9"/>
      <c r="B108" s="9"/>
      <c r="C108" s="9"/>
      <c r="D108" s="9"/>
      <c r="E108" s="179"/>
    </row>
    <row r="109">
      <c r="A109" s="9"/>
      <c r="B109" s="9"/>
      <c r="C109" s="9"/>
      <c r="D109" s="9"/>
      <c r="E109" s="179"/>
    </row>
    <row r="110">
      <c r="A110" s="9"/>
      <c r="B110" s="9"/>
      <c r="C110" s="9"/>
      <c r="D110" s="9"/>
      <c r="E110" s="179"/>
    </row>
    <row r="111">
      <c r="A111" s="9"/>
      <c r="B111" s="9"/>
      <c r="C111" s="9"/>
      <c r="D111" s="9"/>
      <c r="E111" s="179"/>
    </row>
    <row r="112">
      <c r="A112" s="9"/>
      <c r="B112" s="9"/>
      <c r="C112" s="9"/>
      <c r="D112" s="9"/>
      <c r="E112" s="179"/>
    </row>
    <row r="113">
      <c r="A113" s="9"/>
      <c r="B113" s="9"/>
      <c r="C113" s="9"/>
      <c r="D113" s="9"/>
      <c r="E113" s="179"/>
    </row>
    <row r="114">
      <c r="A114" s="9"/>
      <c r="B114" s="9"/>
      <c r="C114" s="9"/>
      <c r="D114" s="9"/>
      <c r="E114" s="179"/>
    </row>
    <row r="115">
      <c r="A115" s="9"/>
      <c r="B115" s="9"/>
      <c r="C115" s="9"/>
      <c r="D115" s="9"/>
      <c r="E115" s="179"/>
    </row>
    <row r="116">
      <c r="A116" s="9"/>
      <c r="B116" s="9"/>
      <c r="C116" s="9"/>
      <c r="D116" s="9"/>
      <c r="E116" s="179"/>
    </row>
    <row r="117">
      <c r="A117" s="9"/>
      <c r="B117" s="9"/>
      <c r="C117" s="9"/>
      <c r="D117" s="9"/>
      <c r="E117" s="179"/>
    </row>
    <row r="118">
      <c r="A118" s="9"/>
      <c r="B118" s="9"/>
      <c r="C118" s="9"/>
      <c r="D118" s="9"/>
      <c r="E118" s="179"/>
    </row>
    <row r="119">
      <c r="A119" s="9"/>
      <c r="B119" s="9"/>
      <c r="C119" s="9"/>
      <c r="D119" s="9"/>
      <c r="E119" s="179"/>
    </row>
    <row r="120">
      <c r="A120" s="9"/>
      <c r="B120" s="9"/>
      <c r="C120" s="9"/>
      <c r="D120" s="9"/>
      <c r="E120" s="179"/>
    </row>
    <row r="121">
      <c r="A121" s="9"/>
      <c r="B121" s="9"/>
      <c r="C121" s="9"/>
      <c r="D121" s="9"/>
      <c r="E121" s="179"/>
    </row>
    <row r="122">
      <c r="A122" s="9"/>
      <c r="B122" s="9"/>
      <c r="C122" s="9"/>
      <c r="D122" s="9"/>
      <c r="E122" s="179"/>
    </row>
    <row r="123">
      <c r="A123" s="9"/>
      <c r="B123" s="9"/>
      <c r="C123" s="9"/>
      <c r="D123" s="9"/>
      <c r="E123" s="179"/>
    </row>
    <row r="124">
      <c r="A124" s="9"/>
      <c r="B124" s="9"/>
      <c r="C124" s="9"/>
      <c r="D124" s="9"/>
      <c r="E124" s="179"/>
    </row>
    <row r="125">
      <c r="A125" s="9"/>
      <c r="B125" s="9"/>
      <c r="C125" s="9"/>
      <c r="D125" s="9"/>
      <c r="E125" s="179"/>
    </row>
    <row r="126">
      <c r="A126" s="9"/>
      <c r="B126" s="9"/>
      <c r="C126" s="9"/>
      <c r="D126" s="9"/>
      <c r="E126" s="179"/>
    </row>
    <row r="127">
      <c r="A127" s="9"/>
      <c r="B127" s="9"/>
      <c r="C127" s="9"/>
      <c r="D127" s="9"/>
      <c r="E127" s="179"/>
    </row>
    <row r="128">
      <c r="A128" s="9"/>
      <c r="B128" s="9"/>
      <c r="C128" s="9"/>
      <c r="D128" s="9"/>
      <c r="E128" s="179"/>
    </row>
    <row r="129">
      <c r="A129" s="9"/>
      <c r="B129" s="9"/>
      <c r="C129" s="9"/>
      <c r="D129" s="9"/>
      <c r="E129" s="179"/>
    </row>
    <row r="130">
      <c r="A130" s="9"/>
      <c r="B130" s="9"/>
      <c r="C130" s="9"/>
      <c r="D130" s="9"/>
      <c r="E130" s="179"/>
    </row>
    <row r="131">
      <c r="A131" s="9"/>
      <c r="B131" s="9"/>
      <c r="C131" s="9"/>
      <c r="D131" s="9"/>
      <c r="E131" s="179"/>
    </row>
    <row r="132">
      <c r="A132" s="9"/>
      <c r="B132" s="9"/>
      <c r="C132" s="9"/>
      <c r="D132" s="9"/>
      <c r="E132" s="179"/>
    </row>
    <row r="133">
      <c r="A133" s="9"/>
      <c r="B133" s="9"/>
      <c r="C133" s="9"/>
      <c r="D133" s="9"/>
      <c r="E133" s="179"/>
    </row>
    <row r="134">
      <c r="A134" s="9"/>
      <c r="B134" s="9"/>
      <c r="C134" s="9"/>
      <c r="D134" s="9"/>
      <c r="E134" s="179"/>
    </row>
    <row r="135">
      <c r="A135" s="9"/>
      <c r="B135" s="9"/>
      <c r="C135" s="9"/>
      <c r="D135" s="9"/>
      <c r="E135" s="179"/>
    </row>
    <row r="136">
      <c r="A136" s="9"/>
      <c r="B136" s="9"/>
      <c r="C136" s="9"/>
      <c r="D136" s="9"/>
      <c r="E136" s="179"/>
    </row>
    <row r="137">
      <c r="A137" s="9"/>
      <c r="B137" s="9"/>
      <c r="C137" s="9"/>
      <c r="D137" s="9"/>
      <c r="E137" s="179"/>
    </row>
    <row r="138">
      <c r="A138" s="9"/>
      <c r="B138" s="9"/>
      <c r="C138" s="9"/>
      <c r="D138" s="9"/>
      <c r="E138" s="179"/>
    </row>
    <row r="139">
      <c r="A139" s="9"/>
      <c r="B139" s="9"/>
      <c r="C139" s="9"/>
      <c r="D139" s="9"/>
      <c r="E139" s="179"/>
    </row>
    <row r="140">
      <c r="A140" s="9"/>
      <c r="B140" s="9"/>
      <c r="C140" s="9"/>
      <c r="D140" s="9"/>
      <c r="E140" s="179"/>
    </row>
    <row r="141">
      <c r="A141" s="9"/>
      <c r="B141" s="9"/>
      <c r="C141" s="9"/>
      <c r="D141" s="9"/>
      <c r="E141" s="179"/>
    </row>
    <row r="142">
      <c r="A142" s="9"/>
      <c r="B142" s="9"/>
      <c r="C142" s="9"/>
      <c r="D142" s="9"/>
      <c r="E142" s="179"/>
    </row>
    <row r="143">
      <c r="A143" s="9"/>
      <c r="B143" s="9"/>
      <c r="C143" s="9"/>
      <c r="D143" s="9"/>
      <c r="E143" s="179"/>
    </row>
    <row r="144">
      <c r="A144" s="9"/>
      <c r="B144" s="9"/>
      <c r="C144" s="9"/>
      <c r="D144" s="9"/>
      <c r="E144" s="179"/>
    </row>
    <row r="145">
      <c r="A145" s="9"/>
      <c r="B145" s="9"/>
      <c r="C145" s="9"/>
      <c r="D145" s="9"/>
      <c r="E145" s="179"/>
    </row>
    <row r="146">
      <c r="A146" s="9"/>
      <c r="B146" s="9"/>
      <c r="C146" s="9"/>
      <c r="D146" s="9"/>
      <c r="E146" s="179"/>
    </row>
    <row r="147">
      <c r="A147" s="9"/>
      <c r="B147" s="9"/>
      <c r="C147" s="9"/>
      <c r="D147" s="9"/>
      <c r="E147" s="179"/>
    </row>
    <row r="148">
      <c r="A148" s="9"/>
      <c r="B148" s="9"/>
      <c r="C148" s="9"/>
      <c r="D148" s="9"/>
      <c r="E148" s="179"/>
    </row>
    <row r="149">
      <c r="A149" s="9"/>
      <c r="B149" s="9"/>
      <c r="C149" s="9"/>
      <c r="D149" s="9"/>
      <c r="E149" s="179"/>
    </row>
    <row r="150">
      <c r="A150" s="9"/>
      <c r="B150" s="9"/>
      <c r="C150" s="9"/>
      <c r="D150" s="9"/>
      <c r="E150" s="179"/>
    </row>
    <row r="151">
      <c r="A151" s="9"/>
      <c r="B151" s="9"/>
      <c r="C151" s="9"/>
      <c r="D151" s="9"/>
      <c r="E151" s="179"/>
    </row>
    <row r="152">
      <c r="A152" s="9"/>
      <c r="B152" s="9"/>
      <c r="C152" s="9"/>
      <c r="D152" s="9"/>
      <c r="E152" s="179"/>
    </row>
    <row r="153">
      <c r="A153" s="9"/>
      <c r="B153" s="9"/>
      <c r="C153" s="9"/>
      <c r="D153" s="9"/>
      <c r="E153" s="179"/>
    </row>
    <row r="154">
      <c r="A154" s="9"/>
      <c r="B154" s="9"/>
      <c r="C154" s="9"/>
      <c r="D154" s="9"/>
      <c r="E154" s="179"/>
    </row>
    <row r="155">
      <c r="A155" s="9"/>
      <c r="B155" s="9"/>
      <c r="C155" s="9"/>
      <c r="D155" s="9"/>
      <c r="E155" s="179"/>
    </row>
    <row r="156">
      <c r="A156" s="9"/>
      <c r="B156" s="9"/>
      <c r="C156" s="9"/>
      <c r="D156" s="9"/>
      <c r="E156" s="179"/>
    </row>
    <row r="157">
      <c r="A157" s="9"/>
      <c r="B157" s="9"/>
      <c r="C157" s="9"/>
      <c r="D157" s="9"/>
      <c r="E157" s="179"/>
    </row>
    <row r="158">
      <c r="A158" s="9"/>
      <c r="B158" s="9"/>
      <c r="C158" s="9"/>
      <c r="D158" s="9"/>
      <c r="E158" s="179"/>
    </row>
    <row r="159">
      <c r="A159" s="9"/>
      <c r="B159" s="9"/>
      <c r="C159" s="9"/>
      <c r="D159" s="9"/>
      <c r="E159" s="179"/>
    </row>
    <row r="160">
      <c r="A160" s="9"/>
      <c r="B160" s="9"/>
      <c r="C160" s="9"/>
      <c r="D160" s="9"/>
      <c r="E160" s="179"/>
    </row>
    <row r="161">
      <c r="A161" s="9"/>
      <c r="B161" s="9"/>
      <c r="C161" s="9"/>
      <c r="D161" s="9"/>
      <c r="E161" s="179"/>
    </row>
    <row r="162">
      <c r="A162" s="9"/>
      <c r="B162" s="9"/>
      <c r="C162" s="9"/>
      <c r="D162" s="9"/>
      <c r="E162" s="179"/>
    </row>
    <row r="163">
      <c r="A163" s="9"/>
      <c r="B163" s="9"/>
      <c r="C163" s="9"/>
      <c r="D163" s="9"/>
      <c r="E163" s="179"/>
    </row>
    <row r="164">
      <c r="A164" s="9"/>
      <c r="B164" s="9"/>
      <c r="C164" s="9"/>
      <c r="D164" s="9"/>
      <c r="E164" s="179"/>
    </row>
    <row r="165">
      <c r="A165" s="9"/>
      <c r="B165" s="9"/>
      <c r="C165" s="9"/>
      <c r="D165" s="9"/>
      <c r="E165" s="179"/>
    </row>
    <row r="166">
      <c r="A166" s="9"/>
      <c r="B166" s="9"/>
      <c r="C166" s="9"/>
      <c r="D166" s="9"/>
      <c r="E166" s="179"/>
    </row>
    <row r="167">
      <c r="A167" s="9"/>
      <c r="B167" s="9"/>
      <c r="C167" s="9"/>
      <c r="D167" s="9"/>
      <c r="E167" s="179"/>
    </row>
    <row r="168">
      <c r="A168" s="9"/>
      <c r="B168" s="9"/>
      <c r="C168" s="9"/>
      <c r="D168" s="9"/>
      <c r="E168" s="179"/>
    </row>
    <row r="169">
      <c r="A169" s="9"/>
      <c r="B169" s="9"/>
      <c r="C169" s="9"/>
      <c r="D169" s="9"/>
      <c r="E169" s="179"/>
    </row>
    <row r="170">
      <c r="A170" s="9"/>
      <c r="B170" s="9"/>
      <c r="C170" s="9"/>
      <c r="D170" s="9"/>
      <c r="E170" s="179"/>
    </row>
    <row r="171">
      <c r="A171" s="9"/>
      <c r="B171" s="9"/>
      <c r="C171" s="9"/>
      <c r="D171" s="9"/>
      <c r="E171" s="179"/>
    </row>
    <row r="172">
      <c r="A172" s="9"/>
      <c r="B172" s="9"/>
      <c r="C172" s="9"/>
      <c r="D172" s="9"/>
      <c r="E172" s="179"/>
    </row>
    <row r="173">
      <c r="A173" s="9"/>
      <c r="B173" s="9"/>
      <c r="C173" s="9"/>
      <c r="D173" s="9"/>
      <c r="E173" s="179"/>
    </row>
    <row r="174">
      <c r="A174" s="9"/>
      <c r="B174" s="9"/>
      <c r="C174" s="9"/>
      <c r="D174" s="9"/>
      <c r="E174" s="179"/>
    </row>
    <row r="175">
      <c r="A175" s="9"/>
      <c r="B175" s="9"/>
      <c r="C175" s="9"/>
      <c r="D175" s="9"/>
      <c r="E175" s="179"/>
    </row>
    <row r="176">
      <c r="A176" s="9"/>
      <c r="B176" s="9"/>
      <c r="C176" s="9"/>
      <c r="D176" s="9"/>
      <c r="E176" s="179"/>
    </row>
    <row r="177">
      <c r="A177" s="9"/>
      <c r="B177" s="9"/>
      <c r="C177" s="9"/>
      <c r="D177" s="9"/>
      <c r="E177" s="179"/>
    </row>
    <row r="178">
      <c r="A178" s="9"/>
      <c r="B178" s="9"/>
      <c r="C178" s="9"/>
      <c r="D178" s="9"/>
      <c r="E178" s="179"/>
    </row>
    <row r="179">
      <c r="A179" s="9"/>
      <c r="B179" s="9"/>
      <c r="C179" s="9"/>
      <c r="D179" s="9"/>
      <c r="E179" s="179"/>
    </row>
    <row r="180">
      <c r="A180" s="9"/>
      <c r="B180" s="9"/>
      <c r="C180" s="9"/>
      <c r="D180" s="9"/>
      <c r="E180" s="179"/>
    </row>
    <row r="181">
      <c r="A181" s="9"/>
      <c r="B181" s="9"/>
      <c r="C181" s="9"/>
      <c r="D181" s="9"/>
      <c r="E181" s="179"/>
    </row>
    <row r="182">
      <c r="A182" s="9"/>
      <c r="B182" s="9"/>
      <c r="C182" s="9"/>
      <c r="D182" s="9"/>
      <c r="E182" s="179"/>
    </row>
    <row r="183">
      <c r="A183" s="9"/>
      <c r="B183" s="9"/>
      <c r="C183" s="9"/>
      <c r="D183" s="9"/>
      <c r="E183" s="179"/>
    </row>
    <row r="184">
      <c r="A184" s="9"/>
      <c r="B184" s="9"/>
      <c r="C184" s="9"/>
      <c r="D184" s="9"/>
      <c r="E184" s="179"/>
    </row>
    <row r="185">
      <c r="A185" s="9"/>
      <c r="B185" s="9"/>
      <c r="C185" s="9"/>
      <c r="D185" s="9"/>
      <c r="E185" s="179"/>
    </row>
    <row r="186">
      <c r="A186" s="9"/>
      <c r="B186" s="9"/>
      <c r="C186" s="9"/>
      <c r="D186" s="9"/>
      <c r="E186" s="179"/>
    </row>
    <row r="187">
      <c r="A187" s="9"/>
      <c r="B187" s="9"/>
      <c r="C187" s="9"/>
      <c r="D187" s="9"/>
      <c r="E187" s="179"/>
    </row>
    <row r="188">
      <c r="A188" s="9"/>
      <c r="B188" s="9"/>
      <c r="C188" s="9"/>
      <c r="D188" s="9"/>
      <c r="E188" s="179"/>
    </row>
    <row r="189">
      <c r="A189" s="9"/>
      <c r="B189" s="9"/>
      <c r="C189" s="9"/>
      <c r="D189" s="9"/>
      <c r="E189" s="179"/>
    </row>
    <row r="190">
      <c r="A190" s="9"/>
      <c r="B190" s="9"/>
      <c r="C190" s="9"/>
      <c r="D190" s="9"/>
      <c r="E190" s="179"/>
    </row>
    <row r="191">
      <c r="A191" s="9"/>
      <c r="B191" s="9"/>
      <c r="C191" s="9"/>
      <c r="D191" s="9"/>
      <c r="E191" s="179"/>
    </row>
    <row r="192">
      <c r="A192" s="9"/>
      <c r="B192" s="9"/>
      <c r="C192" s="9"/>
      <c r="D192" s="9"/>
      <c r="E192" s="179"/>
    </row>
    <row r="193">
      <c r="A193" s="9"/>
      <c r="B193" s="9"/>
      <c r="C193" s="9"/>
      <c r="D193" s="9"/>
      <c r="E193" s="179"/>
    </row>
    <row r="194">
      <c r="A194" s="9"/>
      <c r="B194" s="9"/>
      <c r="C194" s="9"/>
      <c r="D194" s="9"/>
      <c r="E194" s="179"/>
    </row>
    <row r="195">
      <c r="A195" s="9"/>
      <c r="B195" s="9"/>
      <c r="C195" s="9"/>
      <c r="D195" s="9"/>
      <c r="E195" s="179"/>
    </row>
    <row r="196">
      <c r="A196" s="9"/>
      <c r="B196" s="9"/>
      <c r="C196" s="9"/>
      <c r="D196" s="9"/>
      <c r="E196" s="179"/>
    </row>
    <row r="197">
      <c r="A197" s="9"/>
      <c r="B197" s="9"/>
      <c r="C197" s="9"/>
      <c r="D197" s="9"/>
      <c r="E197" s="179"/>
    </row>
    <row r="198">
      <c r="A198" s="9"/>
      <c r="B198" s="9"/>
      <c r="C198" s="9"/>
      <c r="D198" s="9"/>
      <c r="E198" s="179"/>
    </row>
    <row r="199">
      <c r="A199" s="9"/>
      <c r="B199" s="9"/>
      <c r="C199" s="9"/>
      <c r="D199" s="9"/>
      <c r="E199" s="179"/>
    </row>
    <row r="200">
      <c r="A200" s="9"/>
      <c r="B200" s="9"/>
      <c r="C200" s="9"/>
      <c r="D200" s="9"/>
      <c r="E200" s="179"/>
    </row>
    <row r="201">
      <c r="A201" s="9"/>
      <c r="B201" s="9"/>
      <c r="C201" s="9"/>
      <c r="D201" s="9"/>
      <c r="E201" s="179"/>
    </row>
    <row r="202">
      <c r="A202" s="9"/>
      <c r="B202" s="9"/>
      <c r="C202" s="9"/>
      <c r="D202" s="9"/>
      <c r="E202" s="179"/>
    </row>
    <row r="203">
      <c r="A203" s="9"/>
      <c r="B203" s="9"/>
      <c r="C203" s="9"/>
      <c r="D203" s="9"/>
      <c r="E203" s="179"/>
    </row>
    <row r="204">
      <c r="A204" s="9"/>
      <c r="B204" s="9"/>
      <c r="C204" s="9"/>
      <c r="D204" s="9"/>
      <c r="E204" s="179"/>
    </row>
    <row r="205">
      <c r="A205" s="9"/>
      <c r="B205" s="9"/>
      <c r="C205" s="9"/>
      <c r="D205" s="9"/>
      <c r="E205" s="179"/>
    </row>
    <row r="206">
      <c r="A206" s="9"/>
      <c r="B206" s="9"/>
      <c r="C206" s="9"/>
      <c r="D206" s="9"/>
      <c r="E206" s="179"/>
    </row>
    <row r="207">
      <c r="A207" s="9"/>
      <c r="B207" s="9"/>
      <c r="C207" s="9"/>
      <c r="D207" s="9"/>
      <c r="E207" s="179"/>
    </row>
    <row r="208">
      <c r="A208" s="9"/>
      <c r="B208" s="9"/>
      <c r="C208" s="9"/>
      <c r="D208" s="9"/>
      <c r="E208" s="179"/>
    </row>
    <row r="209">
      <c r="A209" s="9"/>
      <c r="B209" s="9"/>
      <c r="C209" s="9"/>
      <c r="D209" s="9"/>
      <c r="E209" s="179"/>
    </row>
    <row r="210">
      <c r="A210" s="9"/>
      <c r="B210" s="9"/>
      <c r="C210" s="9"/>
      <c r="D210" s="9"/>
      <c r="E210" s="179"/>
    </row>
    <row r="211">
      <c r="A211" s="9"/>
      <c r="B211" s="9"/>
      <c r="C211" s="9"/>
      <c r="D211" s="9"/>
      <c r="E211" s="179"/>
    </row>
    <row r="212">
      <c r="A212" s="9"/>
      <c r="B212" s="9"/>
      <c r="C212" s="9"/>
      <c r="D212" s="9"/>
      <c r="E212" s="179"/>
    </row>
    <row r="213">
      <c r="A213" s="9"/>
      <c r="B213" s="9"/>
      <c r="C213" s="9"/>
      <c r="D213" s="9"/>
      <c r="E213" s="179"/>
    </row>
    <row r="214">
      <c r="A214" s="9"/>
      <c r="B214" s="9"/>
      <c r="C214" s="9"/>
      <c r="D214" s="9"/>
      <c r="E214" s="179"/>
    </row>
    <row r="215">
      <c r="A215" s="9"/>
      <c r="B215" s="9"/>
      <c r="C215" s="9"/>
      <c r="D215" s="9"/>
      <c r="E215" s="179"/>
    </row>
    <row r="216">
      <c r="A216" s="9"/>
      <c r="B216" s="9"/>
      <c r="C216" s="9"/>
      <c r="D216" s="9"/>
      <c r="E216" s="179"/>
    </row>
    <row r="217">
      <c r="A217" s="9"/>
      <c r="B217" s="9"/>
      <c r="C217" s="9"/>
      <c r="D217" s="9"/>
      <c r="E217" s="179"/>
    </row>
    <row r="218">
      <c r="A218" s="9"/>
      <c r="B218" s="9"/>
      <c r="C218" s="9"/>
      <c r="D218" s="9"/>
      <c r="E218" s="179"/>
    </row>
    <row r="219">
      <c r="A219" s="9"/>
      <c r="B219" s="9"/>
      <c r="C219" s="9"/>
      <c r="D219" s="9"/>
      <c r="E219" s="179"/>
    </row>
    <row r="220">
      <c r="A220" s="9"/>
      <c r="B220" s="9"/>
      <c r="C220" s="9"/>
      <c r="D220" s="9"/>
      <c r="E220" s="179"/>
    </row>
    <row r="221">
      <c r="A221" s="9"/>
      <c r="B221" s="9"/>
      <c r="C221" s="9"/>
      <c r="D221" s="9"/>
      <c r="E221" s="179"/>
    </row>
    <row r="222">
      <c r="A222" s="9"/>
      <c r="B222" s="9"/>
      <c r="C222" s="9"/>
      <c r="D222" s="9"/>
      <c r="E222" s="179"/>
    </row>
    <row r="223">
      <c r="A223" s="9"/>
      <c r="B223" s="9"/>
      <c r="C223" s="9"/>
      <c r="D223" s="9"/>
      <c r="E223" s="179"/>
    </row>
    <row r="224">
      <c r="A224" s="9"/>
      <c r="B224" s="9"/>
      <c r="C224" s="9"/>
      <c r="D224" s="9"/>
      <c r="E224" s="179"/>
    </row>
    <row r="225">
      <c r="A225" s="9"/>
      <c r="B225" s="9"/>
      <c r="C225" s="9"/>
      <c r="D225" s="9"/>
      <c r="E225" s="179"/>
    </row>
    <row r="226">
      <c r="A226" s="9"/>
      <c r="B226" s="9"/>
      <c r="C226" s="9"/>
      <c r="D226" s="9"/>
      <c r="E226" s="179"/>
    </row>
    <row r="227">
      <c r="A227" s="9"/>
      <c r="B227" s="9"/>
      <c r="C227" s="9"/>
      <c r="D227" s="9"/>
      <c r="E227" s="179"/>
    </row>
    <row r="228">
      <c r="A228" s="9"/>
      <c r="B228" s="9"/>
      <c r="C228" s="9"/>
      <c r="D228" s="9"/>
      <c r="E228" s="179"/>
    </row>
    <row r="229">
      <c r="A229" s="9"/>
      <c r="B229" s="9"/>
      <c r="C229" s="9"/>
      <c r="D229" s="9"/>
      <c r="E229" s="179"/>
    </row>
    <row r="230">
      <c r="A230" s="9"/>
      <c r="B230" s="9"/>
      <c r="C230" s="9"/>
      <c r="D230" s="9"/>
      <c r="E230" s="179"/>
    </row>
    <row r="231">
      <c r="A231" s="9"/>
      <c r="B231" s="9"/>
      <c r="C231" s="9"/>
      <c r="D231" s="9"/>
      <c r="E231" s="179"/>
    </row>
    <row r="232">
      <c r="A232" s="9"/>
      <c r="B232" s="9"/>
      <c r="C232" s="9"/>
      <c r="D232" s="9"/>
      <c r="E232" s="179"/>
    </row>
    <row r="233">
      <c r="A233" s="9"/>
      <c r="B233" s="9"/>
      <c r="C233" s="9"/>
      <c r="D233" s="9"/>
      <c r="E233" s="179"/>
    </row>
    <row r="234">
      <c r="A234" s="9"/>
      <c r="B234" s="9"/>
      <c r="C234" s="9"/>
      <c r="D234" s="9"/>
      <c r="E234" s="179"/>
    </row>
    <row r="235">
      <c r="A235" s="9"/>
      <c r="B235" s="9"/>
      <c r="C235" s="9"/>
      <c r="D235" s="9"/>
      <c r="E235" s="179"/>
    </row>
    <row r="236">
      <c r="A236" s="9"/>
      <c r="B236" s="9"/>
      <c r="C236" s="9"/>
      <c r="D236" s="9"/>
      <c r="E236" s="179"/>
    </row>
    <row r="237">
      <c r="A237" s="9"/>
      <c r="B237" s="9"/>
      <c r="C237" s="9"/>
      <c r="D237" s="9"/>
      <c r="E237" s="179"/>
    </row>
    <row r="238">
      <c r="A238" s="9"/>
      <c r="B238" s="9"/>
      <c r="C238" s="9"/>
      <c r="D238" s="9"/>
      <c r="E238" s="179"/>
    </row>
    <row r="239">
      <c r="A239" s="9"/>
      <c r="B239" s="9"/>
      <c r="C239" s="9"/>
      <c r="D239" s="9"/>
      <c r="E239" s="179"/>
    </row>
    <row r="240">
      <c r="A240" s="9"/>
      <c r="B240" s="9"/>
      <c r="C240" s="9"/>
      <c r="D240" s="9"/>
      <c r="E240" s="179"/>
    </row>
    <row r="241">
      <c r="A241" s="9"/>
      <c r="B241" s="9"/>
      <c r="C241" s="9"/>
      <c r="D241" s="9"/>
      <c r="E241" s="179"/>
    </row>
    <row r="242">
      <c r="A242" s="9"/>
      <c r="B242" s="9"/>
      <c r="C242" s="9"/>
      <c r="D242" s="9"/>
      <c r="E242" s="179"/>
    </row>
    <row r="243">
      <c r="A243" s="9"/>
      <c r="B243" s="9"/>
      <c r="C243" s="9"/>
      <c r="D243" s="9"/>
      <c r="E243" s="179"/>
    </row>
    <row r="244">
      <c r="A244" s="9"/>
      <c r="B244" s="9"/>
      <c r="C244" s="9"/>
      <c r="D244" s="9"/>
      <c r="E244" s="179"/>
    </row>
    <row r="245">
      <c r="A245" s="9"/>
      <c r="B245" s="9"/>
      <c r="C245" s="9"/>
      <c r="D245" s="9"/>
      <c r="E245" s="179"/>
    </row>
    <row r="246">
      <c r="A246" s="9"/>
      <c r="B246" s="9"/>
      <c r="C246" s="9"/>
      <c r="D246" s="9"/>
      <c r="E246" s="179"/>
    </row>
    <row r="247">
      <c r="A247" s="9"/>
      <c r="B247" s="9"/>
      <c r="C247" s="9"/>
      <c r="D247" s="9"/>
      <c r="E247" s="179"/>
    </row>
    <row r="248">
      <c r="A248" s="9"/>
      <c r="B248" s="9"/>
      <c r="C248" s="9"/>
      <c r="D248" s="9"/>
      <c r="E248" s="179"/>
    </row>
    <row r="249">
      <c r="A249" s="9"/>
      <c r="B249" s="9"/>
      <c r="C249" s="9"/>
      <c r="D249" s="9"/>
      <c r="E249" s="179"/>
    </row>
    <row r="250">
      <c r="A250" s="9"/>
      <c r="B250" s="9"/>
      <c r="C250" s="9"/>
      <c r="D250" s="9"/>
      <c r="E250" s="179"/>
    </row>
    <row r="251">
      <c r="A251" s="9"/>
      <c r="B251" s="9"/>
      <c r="C251" s="9"/>
      <c r="D251" s="9"/>
      <c r="E251" s="179"/>
    </row>
    <row r="252">
      <c r="A252" s="9"/>
      <c r="B252" s="9"/>
      <c r="C252" s="9"/>
      <c r="D252" s="9"/>
      <c r="E252" s="179"/>
    </row>
    <row r="253">
      <c r="A253" s="9"/>
      <c r="B253" s="9"/>
      <c r="C253" s="9"/>
      <c r="D253" s="9"/>
      <c r="E253" s="179"/>
    </row>
    <row r="254">
      <c r="A254" s="9"/>
      <c r="B254" s="9"/>
      <c r="C254" s="9"/>
      <c r="D254" s="9"/>
      <c r="E254" s="179"/>
    </row>
    <row r="255">
      <c r="A255" s="9"/>
      <c r="B255" s="9"/>
      <c r="C255" s="9"/>
      <c r="D255" s="9"/>
      <c r="E255" s="179"/>
    </row>
    <row r="256">
      <c r="A256" s="9"/>
      <c r="B256" s="9"/>
      <c r="C256" s="9"/>
      <c r="D256" s="9"/>
      <c r="E256" s="179"/>
    </row>
    <row r="257">
      <c r="A257" s="9"/>
      <c r="B257" s="9"/>
      <c r="C257" s="9"/>
      <c r="D257" s="9"/>
      <c r="E257" s="179"/>
    </row>
    <row r="258">
      <c r="A258" s="9"/>
      <c r="B258" s="9"/>
      <c r="C258" s="9"/>
      <c r="D258" s="9"/>
      <c r="E258" s="179"/>
    </row>
    <row r="259">
      <c r="A259" s="9"/>
      <c r="B259" s="9"/>
      <c r="C259" s="9"/>
      <c r="D259" s="9"/>
      <c r="E259" s="179"/>
    </row>
    <row r="260">
      <c r="A260" s="9"/>
      <c r="B260" s="9"/>
      <c r="C260" s="9"/>
      <c r="D260" s="9"/>
      <c r="E260" s="179"/>
    </row>
    <row r="261">
      <c r="A261" s="9"/>
      <c r="B261" s="9"/>
      <c r="C261" s="9"/>
      <c r="D261" s="9"/>
      <c r="E261" s="179"/>
    </row>
    <row r="262">
      <c r="A262" s="9"/>
      <c r="B262" s="9"/>
      <c r="C262" s="9"/>
      <c r="D262" s="9"/>
      <c r="E262" s="179"/>
    </row>
    <row r="263">
      <c r="A263" s="9"/>
      <c r="B263" s="9"/>
      <c r="C263" s="9"/>
      <c r="D263" s="9"/>
      <c r="E263" s="179"/>
    </row>
    <row r="264">
      <c r="A264" s="9"/>
      <c r="B264" s="9"/>
      <c r="C264" s="9"/>
      <c r="D264" s="9"/>
      <c r="E264" s="179"/>
    </row>
    <row r="265">
      <c r="A265" s="9"/>
      <c r="B265" s="9"/>
      <c r="C265" s="9"/>
      <c r="D265" s="9"/>
      <c r="E265" s="179"/>
    </row>
    <row r="266">
      <c r="A266" s="9"/>
      <c r="B266" s="9"/>
      <c r="C266" s="9"/>
      <c r="D266" s="9"/>
      <c r="E266" s="179"/>
    </row>
    <row r="267">
      <c r="A267" s="9"/>
      <c r="B267" s="9"/>
      <c r="C267" s="9"/>
      <c r="D267" s="9"/>
      <c r="E267" s="179"/>
    </row>
    <row r="268">
      <c r="A268" s="9"/>
      <c r="B268" s="9"/>
      <c r="C268" s="9"/>
      <c r="D268" s="9"/>
      <c r="E268" s="179"/>
    </row>
    <row r="269">
      <c r="A269" s="9"/>
      <c r="B269" s="9"/>
      <c r="C269" s="9"/>
      <c r="D269" s="9"/>
      <c r="E269" s="179"/>
    </row>
    <row r="270">
      <c r="A270" s="9"/>
      <c r="B270" s="9"/>
      <c r="C270" s="9"/>
      <c r="D270" s="9"/>
      <c r="E270" s="179"/>
    </row>
    <row r="271">
      <c r="A271" s="9"/>
      <c r="B271" s="9"/>
      <c r="C271" s="9"/>
      <c r="D271" s="9"/>
      <c r="E271" s="179"/>
    </row>
    <row r="272">
      <c r="A272" s="9"/>
      <c r="B272" s="9"/>
      <c r="C272" s="9"/>
      <c r="D272" s="9"/>
      <c r="E272" s="179"/>
    </row>
    <row r="273">
      <c r="A273" s="9"/>
      <c r="B273" s="9"/>
      <c r="C273" s="9"/>
      <c r="D273" s="9"/>
      <c r="E273" s="179"/>
    </row>
    <row r="274">
      <c r="A274" s="9"/>
      <c r="B274" s="9"/>
      <c r="C274" s="9"/>
      <c r="D274" s="9"/>
      <c r="E274" s="179"/>
    </row>
    <row r="275">
      <c r="A275" s="9"/>
      <c r="B275" s="9"/>
      <c r="C275" s="9"/>
      <c r="D275" s="9"/>
      <c r="E275" s="179"/>
    </row>
    <row r="276">
      <c r="A276" s="9"/>
      <c r="B276" s="9"/>
      <c r="C276" s="9"/>
      <c r="D276" s="9"/>
      <c r="E276" s="179"/>
    </row>
    <row r="277">
      <c r="A277" s="9"/>
      <c r="B277" s="9"/>
      <c r="C277" s="9"/>
      <c r="D277" s="9"/>
      <c r="E277" s="179"/>
    </row>
    <row r="278">
      <c r="A278" s="9"/>
      <c r="B278" s="9"/>
      <c r="C278" s="9"/>
      <c r="D278" s="9"/>
      <c r="E278" s="179"/>
    </row>
    <row r="279">
      <c r="A279" s="9"/>
      <c r="B279" s="9"/>
      <c r="C279" s="9"/>
      <c r="D279" s="9"/>
      <c r="E279" s="179"/>
    </row>
    <row r="280">
      <c r="A280" s="9"/>
      <c r="B280" s="9"/>
      <c r="C280" s="9"/>
      <c r="D280" s="9"/>
      <c r="E280" s="179"/>
    </row>
    <row r="281">
      <c r="A281" s="9"/>
      <c r="B281" s="9"/>
      <c r="C281" s="9"/>
      <c r="D281" s="9"/>
      <c r="E281" s="179"/>
    </row>
    <row r="282">
      <c r="A282" s="9"/>
      <c r="B282" s="9"/>
      <c r="C282" s="9"/>
      <c r="D282" s="9"/>
      <c r="E282" s="179"/>
    </row>
    <row r="283">
      <c r="A283" s="9"/>
      <c r="B283" s="9"/>
      <c r="C283" s="9"/>
      <c r="D283" s="9"/>
      <c r="E283" s="179"/>
    </row>
    <row r="284">
      <c r="A284" s="9"/>
      <c r="B284" s="9"/>
      <c r="C284" s="9"/>
      <c r="D284" s="9"/>
      <c r="E284" s="179"/>
    </row>
    <row r="285">
      <c r="A285" s="9"/>
      <c r="B285" s="9"/>
      <c r="C285" s="9"/>
      <c r="D285" s="9"/>
      <c r="E285" s="179"/>
    </row>
    <row r="286">
      <c r="A286" s="9"/>
      <c r="B286" s="9"/>
      <c r="C286" s="9"/>
      <c r="D286" s="9"/>
      <c r="E286" s="179"/>
    </row>
    <row r="287">
      <c r="A287" s="9"/>
      <c r="B287" s="9"/>
      <c r="C287" s="9"/>
      <c r="D287" s="9"/>
      <c r="E287" s="179"/>
    </row>
    <row r="288">
      <c r="A288" s="9"/>
      <c r="B288" s="9"/>
      <c r="C288" s="9"/>
      <c r="D288" s="9"/>
      <c r="E288" s="179"/>
    </row>
    <row r="289">
      <c r="A289" s="9"/>
      <c r="B289" s="9"/>
      <c r="C289" s="9"/>
      <c r="D289" s="9"/>
      <c r="E289" s="179"/>
    </row>
    <row r="290">
      <c r="A290" s="9"/>
      <c r="B290" s="9"/>
      <c r="C290" s="9"/>
      <c r="D290" s="9"/>
      <c r="E290" s="179"/>
    </row>
    <row r="291">
      <c r="A291" s="9"/>
      <c r="B291" s="9"/>
      <c r="C291" s="9"/>
      <c r="D291" s="9"/>
      <c r="E291" s="179"/>
    </row>
    <row r="292">
      <c r="A292" s="9"/>
      <c r="B292" s="9"/>
      <c r="C292" s="9"/>
      <c r="D292" s="9"/>
      <c r="E292" s="179"/>
    </row>
    <row r="293">
      <c r="A293" s="9"/>
      <c r="B293" s="9"/>
      <c r="C293" s="9"/>
      <c r="D293" s="9"/>
      <c r="E293" s="179"/>
    </row>
    <row r="294">
      <c r="A294" s="9"/>
      <c r="B294" s="9"/>
      <c r="C294" s="9"/>
      <c r="D294" s="9"/>
      <c r="E294" s="179"/>
    </row>
    <row r="295">
      <c r="A295" s="9"/>
      <c r="B295" s="9"/>
      <c r="C295" s="9"/>
      <c r="D295" s="9"/>
      <c r="E295" s="179"/>
    </row>
    <row r="296">
      <c r="A296" s="9"/>
      <c r="B296" s="9"/>
      <c r="C296" s="9"/>
      <c r="D296" s="9"/>
      <c r="E296" s="179"/>
    </row>
    <row r="297">
      <c r="A297" s="9"/>
      <c r="B297" s="9"/>
      <c r="C297" s="9"/>
      <c r="D297" s="9"/>
      <c r="E297" s="179"/>
    </row>
    <row r="298">
      <c r="A298" s="9"/>
      <c r="B298" s="9"/>
      <c r="C298" s="9"/>
      <c r="D298" s="9"/>
      <c r="E298" s="179"/>
    </row>
    <row r="299">
      <c r="A299" s="9"/>
      <c r="B299" s="9"/>
      <c r="C299" s="9"/>
      <c r="D299" s="9"/>
      <c r="E299" s="179"/>
    </row>
    <row r="300">
      <c r="A300" s="9"/>
      <c r="B300" s="9"/>
      <c r="C300" s="9"/>
      <c r="D300" s="9"/>
      <c r="E300" s="179"/>
    </row>
    <row r="301">
      <c r="A301" s="9"/>
      <c r="B301" s="9"/>
      <c r="C301" s="9"/>
      <c r="D301" s="9"/>
      <c r="E301" s="179"/>
    </row>
    <row r="302">
      <c r="A302" s="9"/>
      <c r="B302" s="9"/>
      <c r="C302" s="9"/>
      <c r="D302" s="9"/>
      <c r="E302" s="179"/>
    </row>
    <row r="303">
      <c r="A303" s="9"/>
      <c r="B303" s="9"/>
      <c r="C303" s="9"/>
      <c r="D303" s="9"/>
      <c r="E303" s="179"/>
    </row>
    <row r="304">
      <c r="A304" s="9"/>
      <c r="B304" s="9"/>
      <c r="C304" s="9"/>
      <c r="D304" s="9"/>
      <c r="E304" s="179"/>
    </row>
    <row r="305">
      <c r="A305" s="9"/>
      <c r="B305" s="9"/>
      <c r="C305" s="9"/>
      <c r="D305" s="9"/>
      <c r="E305" s="179"/>
    </row>
    <row r="306">
      <c r="A306" s="9"/>
      <c r="B306" s="9"/>
      <c r="C306" s="9"/>
      <c r="D306" s="9"/>
      <c r="E306" s="179"/>
    </row>
    <row r="307">
      <c r="A307" s="9"/>
      <c r="B307" s="9"/>
      <c r="C307" s="9"/>
      <c r="D307" s="9"/>
      <c r="E307" s="179"/>
    </row>
    <row r="308">
      <c r="A308" s="9"/>
      <c r="B308" s="9"/>
      <c r="C308" s="9"/>
      <c r="D308" s="9"/>
      <c r="E308" s="179"/>
    </row>
    <row r="309">
      <c r="A309" s="9"/>
      <c r="B309" s="9"/>
      <c r="C309" s="9"/>
      <c r="D309" s="9"/>
      <c r="E309" s="179"/>
    </row>
    <row r="310">
      <c r="A310" s="9"/>
      <c r="B310" s="9"/>
      <c r="C310" s="9"/>
      <c r="D310" s="9"/>
      <c r="E310" s="179"/>
    </row>
    <row r="311">
      <c r="A311" s="9"/>
      <c r="B311" s="9"/>
      <c r="C311" s="9"/>
      <c r="D311" s="9"/>
      <c r="E311" s="179"/>
    </row>
    <row r="312">
      <c r="A312" s="9"/>
      <c r="B312" s="9"/>
      <c r="C312" s="9"/>
      <c r="D312" s="9"/>
      <c r="E312" s="179"/>
    </row>
    <row r="313">
      <c r="A313" s="9"/>
      <c r="B313" s="9"/>
      <c r="C313" s="9"/>
      <c r="D313" s="9"/>
      <c r="E313" s="179"/>
    </row>
    <row r="314">
      <c r="A314" s="9"/>
      <c r="B314" s="9"/>
      <c r="C314" s="9"/>
      <c r="D314" s="9"/>
      <c r="E314" s="179"/>
    </row>
    <row r="315">
      <c r="A315" s="9"/>
      <c r="B315" s="9"/>
      <c r="C315" s="9"/>
      <c r="D315" s="9"/>
      <c r="E315" s="179"/>
    </row>
    <row r="316">
      <c r="A316" s="9"/>
      <c r="B316" s="9"/>
      <c r="C316" s="9"/>
      <c r="D316" s="9"/>
      <c r="E316" s="179"/>
    </row>
    <row r="317">
      <c r="A317" s="9"/>
      <c r="B317" s="9"/>
      <c r="C317" s="9"/>
      <c r="D317" s="9"/>
      <c r="E317" s="179"/>
    </row>
    <row r="318">
      <c r="A318" s="9"/>
      <c r="B318" s="9"/>
      <c r="C318" s="9"/>
      <c r="D318" s="9"/>
      <c r="E318" s="179"/>
    </row>
    <row r="319">
      <c r="A319" s="9"/>
      <c r="B319" s="9"/>
      <c r="C319" s="9"/>
      <c r="D319" s="9"/>
      <c r="E319" s="179"/>
    </row>
    <row r="320">
      <c r="A320" s="9"/>
      <c r="B320" s="9"/>
      <c r="C320" s="9"/>
      <c r="D320" s="9"/>
      <c r="E320" s="179"/>
    </row>
    <row r="321">
      <c r="A321" s="9"/>
      <c r="B321" s="9"/>
      <c r="C321" s="9"/>
      <c r="D321" s="9"/>
      <c r="E321" s="179"/>
    </row>
    <row r="322">
      <c r="A322" s="9"/>
      <c r="B322" s="9"/>
      <c r="C322" s="9"/>
      <c r="D322" s="9"/>
      <c r="E322" s="179"/>
    </row>
    <row r="323">
      <c r="A323" s="9"/>
      <c r="B323" s="9"/>
      <c r="C323" s="9"/>
      <c r="D323" s="9"/>
      <c r="E323" s="179"/>
    </row>
    <row r="324">
      <c r="A324" s="9"/>
      <c r="B324" s="9"/>
      <c r="C324" s="9"/>
      <c r="D324" s="9"/>
      <c r="E324" s="179"/>
    </row>
    <row r="325">
      <c r="A325" s="9"/>
      <c r="B325" s="9"/>
      <c r="C325" s="9"/>
      <c r="D325" s="9"/>
      <c r="E325" s="179"/>
    </row>
    <row r="326">
      <c r="A326" s="9"/>
      <c r="B326" s="9"/>
      <c r="C326" s="9"/>
      <c r="D326" s="9"/>
      <c r="E326" s="179"/>
    </row>
    <row r="327">
      <c r="A327" s="9"/>
      <c r="B327" s="9"/>
      <c r="C327" s="9"/>
      <c r="D327" s="9"/>
      <c r="E327" s="179"/>
    </row>
    <row r="328">
      <c r="A328" s="9"/>
      <c r="B328" s="9"/>
      <c r="C328" s="9"/>
      <c r="D328" s="9"/>
      <c r="E328" s="179"/>
    </row>
    <row r="329">
      <c r="A329" s="9"/>
      <c r="B329" s="9"/>
      <c r="C329" s="9"/>
      <c r="D329" s="9"/>
      <c r="E329" s="179"/>
    </row>
    <row r="330">
      <c r="A330" s="9"/>
      <c r="B330" s="9"/>
      <c r="C330" s="9"/>
      <c r="D330" s="9"/>
      <c r="E330" s="179"/>
    </row>
    <row r="331">
      <c r="A331" s="9"/>
      <c r="B331" s="9"/>
      <c r="C331" s="9"/>
      <c r="D331" s="9"/>
      <c r="E331" s="179"/>
    </row>
    <row r="332">
      <c r="A332" s="9"/>
      <c r="B332" s="9"/>
      <c r="C332" s="9"/>
      <c r="D332" s="9"/>
      <c r="E332" s="179"/>
    </row>
    <row r="333">
      <c r="A333" s="9"/>
      <c r="B333" s="9"/>
      <c r="C333" s="9"/>
      <c r="D333" s="9"/>
      <c r="E333" s="179"/>
    </row>
    <row r="334">
      <c r="A334" s="9"/>
      <c r="B334" s="9"/>
      <c r="C334" s="9"/>
      <c r="D334" s="9"/>
      <c r="E334" s="179"/>
    </row>
    <row r="335">
      <c r="A335" s="9"/>
      <c r="B335" s="9"/>
      <c r="C335" s="9"/>
      <c r="D335" s="9"/>
      <c r="E335" s="179"/>
    </row>
    <row r="336">
      <c r="A336" s="9"/>
      <c r="B336" s="9"/>
      <c r="C336" s="9"/>
      <c r="D336" s="9"/>
      <c r="E336" s="179"/>
    </row>
    <row r="337">
      <c r="A337" s="9"/>
      <c r="B337" s="9"/>
      <c r="C337" s="9"/>
      <c r="D337" s="9"/>
      <c r="E337" s="179"/>
    </row>
    <row r="338">
      <c r="A338" s="9"/>
      <c r="B338" s="9"/>
      <c r="C338" s="9"/>
      <c r="D338" s="9"/>
      <c r="E338" s="179"/>
    </row>
    <row r="339">
      <c r="A339" s="9"/>
      <c r="B339" s="9"/>
      <c r="C339" s="9"/>
      <c r="D339" s="9"/>
      <c r="E339" s="179"/>
    </row>
    <row r="340">
      <c r="A340" s="9"/>
      <c r="B340" s="9"/>
      <c r="C340" s="9"/>
      <c r="D340" s="9"/>
      <c r="E340" s="179"/>
    </row>
    <row r="341">
      <c r="A341" s="9"/>
      <c r="B341" s="9"/>
      <c r="C341" s="9"/>
      <c r="D341" s="9"/>
      <c r="E341" s="179"/>
    </row>
    <row r="342">
      <c r="A342" s="9"/>
      <c r="B342" s="9"/>
      <c r="C342" s="9"/>
      <c r="D342" s="9"/>
      <c r="E342" s="179"/>
    </row>
    <row r="343">
      <c r="A343" s="9"/>
      <c r="B343" s="9"/>
      <c r="C343" s="9"/>
      <c r="D343" s="9"/>
      <c r="E343" s="179"/>
    </row>
    <row r="344">
      <c r="A344" s="9"/>
      <c r="B344" s="9"/>
      <c r="C344" s="9"/>
      <c r="D344" s="9"/>
      <c r="E344" s="179"/>
    </row>
    <row r="345">
      <c r="A345" s="9"/>
      <c r="B345" s="9"/>
      <c r="C345" s="9"/>
      <c r="D345" s="9"/>
      <c r="E345" s="179"/>
    </row>
    <row r="346">
      <c r="A346" s="9"/>
      <c r="B346" s="9"/>
      <c r="C346" s="9"/>
      <c r="D346" s="9"/>
      <c r="E346" s="179"/>
    </row>
    <row r="347">
      <c r="A347" s="9"/>
      <c r="B347" s="9"/>
      <c r="C347" s="9"/>
      <c r="D347" s="9"/>
      <c r="E347" s="179"/>
    </row>
    <row r="348">
      <c r="A348" s="9"/>
      <c r="B348" s="9"/>
      <c r="C348" s="9"/>
      <c r="D348" s="9"/>
      <c r="E348" s="179"/>
    </row>
    <row r="349">
      <c r="A349" s="9"/>
      <c r="B349" s="9"/>
      <c r="C349" s="9"/>
      <c r="D349" s="9"/>
      <c r="E349" s="179"/>
    </row>
    <row r="350">
      <c r="A350" s="9"/>
      <c r="B350" s="9"/>
      <c r="C350" s="9"/>
      <c r="D350" s="9"/>
      <c r="E350" s="179"/>
    </row>
    <row r="351">
      <c r="A351" s="9"/>
      <c r="B351" s="9"/>
      <c r="C351" s="9"/>
      <c r="D351" s="9"/>
      <c r="E351" s="179"/>
    </row>
    <row r="352">
      <c r="A352" s="9"/>
      <c r="B352" s="9"/>
      <c r="C352" s="9"/>
      <c r="D352" s="9"/>
      <c r="E352" s="179"/>
    </row>
    <row r="353">
      <c r="A353" s="9"/>
      <c r="B353" s="9"/>
      <c r="C353" s="9"/>
      <c r="D353" s="9"/>
      <c r="E353" s="179"/>
    </row>
    <row r="354">
      <c r="A354" s="9"/>
      <c r="B354" s="9"/>
      <c r="C354" s="9"/>
      <c r="D354" s="9"/>
      <c r="E354" s="179"/>
    </row>
    <row r="355">
      <c r="A355" s="9"/>
      <c r="B355" s="9"/>
      <c r="C355" s="9"/>
      <c r="D355" s="9"/>
      <c r="E355" s="179"/>
    </row>
    <row r="356">
      <c r="A356" s="9"/>
      <c r="B356" s="9"/>
      <c r="C356" s="9"/>
      <c r="D356" s="9"/>
      <c r="E356" s="179"/>
    </row>
    <row r="357">
      <c r="A357" s="9"/>
      <c r="B357" s="9"/>
      <c r="C357" s="9"/>
      <c r="D357" s="9"/>
      <c r="E357" s="179"/>
    </row>
    <row r="358">
      <c r="A358" s="9"/>
      <c r="B358" s="9"/>
      <c r="C358" s="9"/>
      <c r="D358" s="9"/>
      <c r="E358" s="179"/>
    </row>
    <row r="359">
      <c r="A359" s="9"/>
      <c r="B359" s="9"/>
      <c r="C359" s="9"/>
      <c r="D359" s="9"/>
      <c r="E359" s="179"/>
    </row>
    <row r="360">
      <c r="A360" s="9"/>
      <c r="B360" s="9"/>
      <c r="C360" s="9"/>
      <c r="D360" s="9"/>
      <c r="E360" s="179"/>
    </row>
    <row r="361">
      <c r="A361" s="9"/>
      <c r="B361" s="9"/>
      <c r="C361" s="9"/>
      <c r="D361" s="9"/>
      <c r="E361" s="179"/>
    </row>
    <row r="362">
      <c r="A362" s="9"/>
      <c r="B362" s="9"/>
      <c r="C362" s="9"/>
      <c r="D362" s="9"/>
      <c r="E362" s="179"/>
    </row>
    <row r="363">
      <c r="A363" s="9"/>
      <c r="B363" s="9"/>
      <c r="C363" s="9"/>
      <c r="D363" s="9"/>
      <c r="E363" s="179"/>
    </row>
    <row r="364">
      <c r="A364" s="9"/>
      <c r="B364" s="9"/>
      <c r="C364" s="9"/>
      <c r="D364" s="9"/>
      <c r="E364" s="179"/>
    </row>
    <row r="365">
      <c r="A365" s="9"/>
      <c r="B365" s="9"/>
      <c r="C365" s="9"/>
      <c r="D365" s="9"/>
      <c r="E365" s="179"/>
    </row>
    <row r="366">
      <c r="A366" s="9"/>
      <c r="B366" s="9"/>
      <c r="C366" s="9"/>
      <c r="D366" s="9"/>
      <c r="E366" s="179"/>
    </row>
    <row r="367">
      <c r="A367" s="9"/>
      <c r="B367" s="9"/>
      <c r="C367" s="9"/>
      <c r="D367" s="9"/>
      <c r="E367" s="179"/>
    </row>
    <row r="368">
      <c r="A368" s="9"/>
      <c r="B368" s="9"/>
      <c r="C368" s="9"/>
      <c r="D368" s="9"/>
      <c r="E368" s="179"/>
    </row>
    <row r="369">
      <c r="A369" s="9"/>
      <c r="B369" s="9"/>
      <c r="C369" s="9"/>
      <c r="D369" s="9"/>
      <c r="E369" s="179"/>
    </row>
    <row r="370">
      <c r="A370" s="9"/>
      <c r="B370" s="9"/>
      <c r="C370" s="9"/>
      <c r="D370" s="9"/>
      <c r="E370" s="179"/>
    </row>
    <row r="371">
      <c r="A371" s="9"/>
      <c r="B371" s="9"/>
      <c r="C371" s="9"/>
      <c r="D371" s="9"/>
      <c r="E371" s="179"/>
    </row>
    <row r="372">
      <c r="A372" s="9"/>
      <c r="B372" s="9"/>
      <c r="C372" s="9"/>
      <c r="D372" s="9"/>
      <c r="E372" s="179"/>
    </row>
    <row r="373">
      <c r="A373" s="9"/>
      <c r="B373" s="9"/>
      <c r="C373" s="9"/>
      <c r="D373" s="9"/>
      <c r="E373" s="179"/>
    </row>
    <row r="374">
      <c r="A374" s="9"/>
      <c r="B374" s="9"/>
      <c r="C374" s="9"/>
      <c r="D374" s="9"/>
      <c r="E374" s="179"/>
    </row>
    <row r="375">
      <c r="A375" s="9"/>
      <c r="B375" s="9"/>
      <c r="C375" s="9"/>
      <c r="D375" s="9"/>
      <c r="E375" s="179"/>
    </row>
    <row r="376">
      <c r="A376" s="9"/>
      <c r="B376" s="9"/>
      <c r="C376" s="9"/>
      <c r="D376" s="9"/>
      <c r="E376" s="179"/>
    </row>
    <row r="377">
      <c r="A377" s="9"/>
      <c r="B377" s="9"/>
      <c r="C377" s="9"/>
      <c r="D377" s="9"/>
      <c r="E377" s="179"/>
    </row>
    <row r="378">
      <c r="A378" s="9"/>
      <c r="B378" s="9"/>
      <c r="C378" s="9"/>
      <c r="D378" s="9"/>
      <c r="E378" s="179"/>
    </row>
    <row r="379">
      <c r="A379" s="9"/>
      <c r="B379" s="9"/>
      <c r="C379" s="9"/>
      <c r="D379" s="9"/>
      <c r="E379" s="179"/>
    </row>
    <row r="380">
      <c r="A380" s="9"/>
      <c r="B380" s="9"/>
      <c r="C380" s="9"/>
      <c r="D380" s="9"/>
      <c r="E380" s="179"/>
    </row>
    <row r="381">
      <c r="A381" s="9"/>
      <c r="B381" s="9"/>
      <c r="C381" s="9"/>
      <c r="D381" s="9"/>
      <c r="E381" s="179"/>
    </row>
    <row r="382">
      <c r="A382" s="9"/>
      <c r="B382" s="9"/>
      <c r="C382" s="9"/>
      <c r="D382" s="9"/>
      <c r="E382" s="179"/>
    </row>
    <row r="383">
      <c r="A383" s="9"/>
      <c r="B383" s="9"/>
      <c r="C383" s="9"/>
      <c r="D383" s="9"/>
      <c r="E383" s="179"/>
    </row>
    <row r="384">
      <c r="A384" s="9"/>
      <c r="B384" s="9"/>
      <c r="C384" s="9"/>
      <c r="D384" s="9"/>
      <c r="E384" s="179"/>
    </row>
    <row r="385">
      <c r="A385" s="9"/>
      <c r="B385" s="9"/>
      <c r="C385" s="9"/>
      <c r="D385" s="9"/>
      <c r="E385" s="179"/>
    </row>
    <row r="386">
      <c r="A386" s="9"/>
      <c r="B386" s="9"/>
      <c r="C386" s="9"/>
      <c r="D386" s="9"/>
      <c r="E386" s="179"/>
    </row>
    <row r="387">
      <c r="A387" s="9"/>
      <c r="B387" s="9"/>
      <c r="C387" s="9"/>
      <c r="D387" s="9"/>
      <c r="E387" s="179"/>
    </row>
    <row r="388">
      <c r="A388" s="9"/>
      <c r="B388" s="9"/>
      <c r="C388" s="9"/>
      <c r="D388" s="9"/>
      <c r="E388" s="179"/>
    </row>
    <row r="389">
      <c r="A389" s="9"/>
      <c r="B389" s="9"/>
      <c r="C389" s="9"/>
      <c r="D389" s="9"/>
      <c r="E389" s="179"/>
    </row>
    <row r="390">
      <c r="A390" s="9"/>
      <c r="B390" s="9"/>
      <c r="C390" s="9"/>
      <c r="D390" s="9"/>
      <c r="E390" s="179"/>
    </row>
    <row r="391">
      <c r="A391" s="9"/>
      <c r="B391" s="9"/>
      <c r="C391" s="9"/>
      <c r="D391" s="9"/>
      <c r="E391" s="179"/>
    </row>
    <row r="392">
      <c r="A392" s="9"/>
      <c r="B392" s="9"/>
      <c r="C392" s="9"/>
      <c r="D392" s="9"/>
      <c r="E392" s="179"/>
    </row>
    <row r="393">
      <c r="A393" s="9"/>
      <c r="B393" s="9"/>
      <c r="C393" s="9"/>
      <c r="D393" s="9"/>
      <c r="E393" s="179"/>
    </row>
    <row r="394">
      <c r="A394" s="9"/>
      <c r="B394" s="9"/>
      <c r="C394" s="9"/>
      <c r="D394" s="9"/>
      <c r="E394" s="179"/>
    </row>
    <row r="395">
      <c r="A395" s="9"/>
      <c r="B395" s="9"/>
      <c r="C395" s="9"/>
      <c r="D395" s="9"/>
      <c r="E395" s="179"/>
    </row>
    <row r="396">
      <c r="A396" s="9"/>
      <c r="B396" s="9"/>
      <c r="C396" s="9"/>
      <c r="D396" s="9"/>
      <c r="E396" s="179"/>
    </row>
    <row r="397">
      <c r="A397" s="9"/>
      <c r="B397" s="9"/>
      <c r="C397" s="9"/>
      <c r="D397" s="9"/>
      <c r="E397" s="179"/>
    </row>
    <row r="398">
      <c r="A398" s="9"/>
      <c r="B398" s="9"/>
      <c r="C398" s="9"/>
      <c r="D398" s="9"/>
      <c r="E398" s="179"/>
    </row>
    <row r="399">
      <c r="A399" s="9"/>
      <c r="B399" s="9"/>
      <c r="C399" s="9"/>
      <c r="D399" s="9"/>
      <c r="E399" s="179"/>
    </row>
    <row r="400">
      <c r="A400" s="9"/>
      <c r="B400" s="9"/>
      <c r="C400" s="9"/>
      <c r="D400" s="9"/>
      <c r="E400" s="179"/>
    </row>
    <row r="401">
      <c r="A401" s="9"/>
      <c r="B401" s="9"/>
      <c r="C401" s="9"/>
      <c r="D401" s="9"/>
      <c r="E401" s="179"/>
    </row>
    <row r="402">
      <c r="A402" s="9"/>
      <c r="B402" s="9"/>
      <c r="C402" s="9"/>
      <c r="D402" s="9"/>
      <c r="E402" s="179"/>
    </row>
    <row r="403">
      <c r="A403" s="9"/>
      <c r="B403" s="9"/>
      <c r="C403" s="9"/>
      <c r="D403" s="9"/>
      <c r="E403" s="179"/>
    </row>
    <row r="404">
      <c r="A404" s="9"/>
      <c r="B404" s="9"/>
      <c r="C404" s="9"/>
      <c r="D404" s="9"/>
      <c r="E404" s="179"/>
    </row>
    <row r="405">
      <c r="A405" s="9"/>
      <c r="B405" s="9"/>
      <c r="C405" s="9"/>
      <c r="D405" s="9"/>
      <c r="E405" s="179"/>
    </row>
    <row r="406">
      <c r="A406" s="9"/>
      <c r="B406" s="9"/>
      <c r="C406" s="9"/>
      <c r="D406" s="9"/>
      <c r="E406" s="179"/>
    </row>
    <row r="407">
      <c r="A407" s="9"/>
      <c r="B407" s="9"/>
      <c r="C407" s="9"/>
      <c r="D407" s="9"/>
      <c r="E407" s="179"/>
    </row>
    <row r="408">
      <c r="A408" s="9"/>
      <c r="B408" s="9"/>
      <c r="C408" s="9"/>
      <c r="D408" s="9"/>
      <c r="E408" s="179"/>
    </row>
    <row r="409">
      <c r="A409" s="9"/>
      <c r="B409" s="9"/>
      <c r="C409" s="9"/>
      <c r="D409" s="9"/>
      <c r="E409" s="179"/>
    </row>
    <row r="410">
      <c r="A410" s="9"/>
      <c r="B410" s="9"/>
      <c r="C410" s="9"/>
      <c r="D410" s="9"/>
      <c r="E410" s="179"/>
    </row>
    <row r="411">
      <c r="A411" s="9"/>
      <c r="B411" s="9"/>
      <c r="C411" s="9"/>
      <c r="D411" s="9"/>
      <c r="E411" s="179"/>
    </row>
    <row r="412">
      <c r="A412" s="9"/>
      <c r="B412" s="9"/>
      <c r="C412" s="9"/>
      <c r="D412" s="9"/>
      <c r="E412" s="179"/>
    </row>
    <row r="413">
      <c r="A413" s="9"/>
      <c r="B413" s="9"/>
      <c r="C413" s="9"/>
      <c r="D413" s="9"/>
      <c r="E413" s="179"/>
    </row>
    <row r="414">
      <c r="A414" s="9"/>
      <c r="B414" s="9"/>
      <c r="C414" s="9"/>
      <c r="D414" s="9"/>
      <c r="E414" s="179"/>
    </row>
    <row r="415">
      <c r="A415" s="9"/>
      <c r="B415" s="9"/>
      <c r="C415" s="9"/>
      <c r="D415" s="9"/>
      <c r="E415" s="179"/>
    </row>
    <row r="416">
      <c r="A416" s="9"/>
      <c r="B416" s="9"/>
      <c r="C416" s="9"/>
      <c r="D416" s="9"/>
      <c r="E416" s="179"/>
    </row>
    <row r="417">
      <c r="A417" s="9"/>
      <c r="B417" s="9"/>
      <c r="C417" s="9"/>
      <c r="D417" s="9"/>
      <c r="E417" s="179"/>
    </row>
    <row r="418">
      <c r="A418" s="9"/>
      <c r="B418" s="9"/>
      <c r="C418" s="9"/>
      <c r="D418" s="9"/>
      <c r="E418" s="179"/>
    </row>
    <row r="419">
      <c r="A419" s="9"/>
      <c r="B419" s="9"/>
      <c r="C419" s="9"/>
      <c r="D419" s="9"/>
      <c r="E419" s="179"/>
    </row>
    <row r="420">
      <c r="A420" s="9"/>
      <c r="B420" s="9"/>
      <c r="C420" s="9"/>
      <c r="D420" s="9"/>
      <c r="E420" s="179"/>
    </row>
    <row r="421">
      <c r="A421" s="9"/>
      <c r="B421" s="9"/>
      <c r="C421" s="9"/>
      <c r="D421" s="9"/>
      <c r="E421" s="179"/>
    </row>
    <row r="422">
      <c r="A422" s="9"/>
      <c r="B422" s="9"/>
      <c r="C422" s="9"/>
      <c r="D422" s="9"/>
      <c r="E422" s="179"/>
    </row>
    <row r="423">
      <c r="A423" s="9"/>
      <c r="B423" s="9"/>
      <c r="C423" s="9"/>
      <c r="D423" s="9"/>
      <c r="E423" s="179"/>
    </row>
    <row r="424">
      <c r="A424" s="9"/>
      <c r="B424" s="9"/>
      <c r="C424" s="9"/>
      <c r="D424" s="9"/>
      <c r="E424" s="179"/>
    </row>
    <row r="425">
      <c r="A425" s="9"/>
      <c r="B425" s="9"/>
      <c r="C425" s="9"/>
      <c r="D425" s="9"/>
      <c r="E425" s="179"/>
    </row>
    <row r="426">
      <c r="A426" s="9"/>
      <c r="B426" s="9"/>
      <c r="C426" s="9"/>
      <c r="D426" s="9"/>
      <c r="E426" s="179"/>
    </row>
    <row r="427">
      <c r="A427" s="9"/>
      <c r="B427" s="9"/>
      <c r="C427" s="9"/>
      <c r="D427" s="9"/>
      <c r="E427" s="179"/>
    </row>
    <row r="428">
      <c r="A428" s="9"/>
      <c r="B428" s="9"/>
      <c r="C428" s="9"/>
      <c r="D428" s="9"/>
      <c r="E428" s="179"/>
    </row>
    <row r="429">
      <c r="A429" s="9"/>
      <c r="B429" s="9"/>
      <c r="C429" s="9"/>
      <c r="D429" s="9"/>
      <c r="E429" s="179"/>
    </row>
    <row r="430">
      <c r="A430" s="9"/>
      <c r="B430" s="9"/>
      <c r="C430" s="9"/>
      <c r="D430" s="9"/>
      <c r="E430" s="179"/>
    </row>
    <row r="431">
      <c r="A431" s="9"/>
      <c r="B431" s="9"/>
      <c r="C431" s="9"/>
      <c r="D431" s="9"/>
      <c r="E431" s="179"/>
    </row>
    <row r="432">
      <c r="A432" s="9"/>
      <c r="B432" s="9"/>
      <c r="C432" s="9"/>
      <c r="D432" s="9"/>
      <c r="E432" s="179"/>
    </row>
    <row r="433">
      <c r="A433" s="9"/>
      <c r="B433" s="9"/>
      <c r="C433" s="9"/>
      <c r="D433" s="9"/>
      <c r="E433" s="179"/>
    </row>
    <row r="434">
      <c r="A434" s="9"/>
      <c r="B434" s="9"/>
      <c r="C434" s="9"/>
      <c r="D434" s="9"/>
      <c r="E434" s="179"/>
    </row>
    <row r="435">
      <c r="A435" s="9"/>
      <c r="B435" s="9"/>
      <c r="C435" s="9"/>
      <c r="D435" s="9"/>
      <c r="E435" s="179"/>
    </row>
    <row r="436">
      <c r="A436" s="9"/>
      <c r="B436" s="9"/>
      <c r="C436" s="9"/>
      <c r="D436" s="9"/>
      <c r="E436" s="179"/>
    </row>
    <row r="437">
      <c r="A437" s="9"/>
      <c r="B437" s="9"/>
      <c r="C437" s="9"/>
      <c r="D437" s="9"/>
      <c r="E437" s="179"/>
    </row>
    <row r="438">
      <c r="A438" s="9"/>
      <c r="B438" s="9"/>
      <c r="C438" s="9"/>
      <c r="D438" s="9"/>
      <c r="E438" s="179"/>
    </row>
    <row r="439">
      <c r="A439" s="9"/>
      <c r="B439" s="9"/>
      <c r="C439" s="9"/>
      <c r="D439" s="9"/>
      <c r="E439" s="179"/>
    </row>
    <row r="440">
      <c r="A440" s="9"/>
      <c r="B440" s="9"/>
      <c r="C440" s="9"/>
      <c r="D440" s="9"/>
      <c r="E440" s="179"/>
    </row>
    <row r="441">
      <c r="A441" s="9"/>
      <c r="B441" s="9"/>
      <c r="C441" s="9"/>
      <c r="D441" s="9"/>
      <c r="E441" s="179"/>
    </row>
    <row r="442">
      <c r="A442" s="9"/>
      <c r="B442" s="9"/>
      <c r="C442" s="9"/>
      <c r="D442" s="9"/>
      <c r="E442" s="179"/>
    </row>
    <row r="443">
      <c r="A443" s="9"/>
      <c r="B443" s="9"/>
      <c r="C443" s="9"/>
      <c r="D443" s="9"/>
      <c r="E443" s="179"/>
    </row>
    <row r="444">
      <c r="A444" s="9"/>
      <c r="B444" s="9"/>
      <c r="C444" s="9"/>
      <c r="D444" s="9"/>
      <c r="E444" s="179"/>
    </row>
    <row r="445">
      <c r="A445" s="9"/>
      <c r="B445" s="9"/>
      <c r="C445" s="9"/>
      <c r="D445" s="9"/>
      <c r="E445" s="179"/>
    </row>
    <row r="446">
      <c r="A446" s="9"/>
      <c r="B446" s="9"/>
      <c r="C446" s="9"/>
      <c r="D446" s="9"/>
      <c r="E446" s="179"/>
    </row>
    <row r="447">
      <c r="A447" s="9"/>
      <c r="B447" s="9"/>
      <c r="C447" s="9"/>
      <c r="D447" s="9"/>
      <c r="E447" s="179"/>
    </row>
    <row r="448">
      <c r="A448" s="9"/>
      <c r="B448" s="9"/>
      <c r="C448" s="9"/>
      <c r="D448" s="9"/>
      <c r="E448" s="179"/>
    </row>
    <row r="449">
      <c r="A449" s="9"/>
      <c r="B449" s="9"/>
      <c r="C449" s="9"/>
      <c r="D449" s="9"/>
      <c r="E449" s="179"/>
    </row>
    <row r="450">
      <c r="A450" s="9"/>
      <c r="B450" s="9"/>
      <c r="C450" s="9"/>
      <c r="D450" s="9"/>
      <c r="E450" s="179"/>
    </row>
    <row r="451">
      <c r="A451" s="9"/>
      <c r="B451" s="9"/>
      <c r="C451" s="9"/>
      <c r="D451" s="9"/>
      <c r="E451" s="179"/>
    </row>
    <row r="452">
      <c r="A452" s="9"/>
      <c r="B452" s="9"/>
      <c r="C452" s="9"/>
      <c r="D452" s="9"/>
      <c r="E452" s="179"/>
    </row>
    <row r="453">
      <c r="A453" s="9"/>
      <c r="B453" s="9"/>
      <c r="C453" s="9"/>
      <c r="D453" s="9"/>
      <c r="E453" s="179"/>
    </row>
    <row r="454">
      <c r="A454" s="9"/>
      <c r="B454" s="9"/>
      <c r="C454" s="9"/>
      <c r="D454" s="9"/>
      <c r="E454" s="179"/>
    </row>
    <row r="455">
      <c r="A455" s="9"/>
      <c r="B455" s="9"/>
      <c r="C455" s="9"/>
      <c r="D455" s="9"/>
      <c r="E455" s="179"/>
    </row>
    <row r="456">
      <c r="A456" s="9"/>
      <c r="B456" s="9"/>
      <c r="C456" s="9"/>
      <c r="D456" s="9"/>
      <c r="E456" s="179"/>
    </row>
    <row r="457">
      <c r="A457" s="9"/>
      <c r="B457" s="9"/>
      <c r="C457" s="9"/>
      <c r="D457" s="9"/>
      <c r="E457" s="179"/>
    </row>
    <row r="458">
      <c r="A458" s="9"/>
      <c r="B458" s="9"/>
      <c r="C458" s="9"/>
      <c r="D458" s="9"/>
      <c r="E458" s="179"/>
    </row>
    <row r="459">
      <c r="A459" s="9"/>
      <c r="B459" s="9"/>
      <c r="C459" s="9"/>
      <c r="D459" s="9"/>
      <c r="E459" s="179"/>
    </row>
    <row r="460">
      <c r="A460" s="9"/>
      <c r="B460" s="9"/>
      <c r="C460" s="9"/>
      <c r="D460" s="9"/>
      <c r="E460" s="179"/>
    </row>
    <row r="461">
      <c r="A461" s="9"/>
      <c r="B461" s="9"/>
      <c r="C461" s="9"/>
      <c r="D461" s="9"/>
      <c r="E461" s="179"/>
    </row>
    <row r="462">
      <c r="A462" s="9"/>
      <c r="B462" s="9"/>
      <c r="C462" s="9"/>
      <c r="D462" s="9"/>
      <c r="E462" s="179"/>
    </row>
    <row r="463">
      <c r="A463" s="9"/>
      <c r="B463" s="9"/>
      <c r="C463" s="9"/>
      <c r="D463" s="9"/>
      <c r="E463" s="179"/>
    </row>
    <row r="464">
      <c r="A464" s="9"/>
      <c r="B464" s="9"/>
      <c r="C464" s="9"/>
      <c r="D464" s="9"/>
      <c r="E464" s="179"/>
    </row>
    <row r="465">
      <c r="A465" s="9"/>
      <c r="B465" s="9"/>
      <c r="C465" s="9"/>
      <c r="D465" s="9"/>
      <c r="E465" s="179"/>
    </row>
    <row r="466">
      <c r="A466" s="9"/>
      <c r="B466" s="9"/>
      <c r="C466" s="9"/>
      <c r="D466" s="9"/>
      <c r="E466" s="179"/>
    </row>
    <row r="467">
      <c r="A467" s="9"/>
      <c r="B467" s="9"/>
      <c r="C467" s="9"/>
      <c r="D467" s="9"/>
      <c r="E467" s="179"/>
    </row>
    <row r="468">
      <c r="A468" s="9"/>
      <c r="B468" s="9"/>
      <c r="C468" s="9"/>
      <c r="D468" s="9"/>
      <c r="E468" s="179"/>
    </row>
    <row r="469">
      <c r="A469" s="9"/>
      <c r="B469" s="9"/>
      <c r="C469" s="9"/>
      <c r="D469" s="9"/>
      <c r="E469" s="179"/>
    </row>
    <row r="470">
      <c r="A470" s="9"/>
      <c r="B470" s="9"/>
      <c r="C470" s="9"/>
      <c r="D470" s="9"/>
      <c r="E470" s="179"/>
    </row>
    <row r="471">
      <c r="A471" s="9"/>
      <c r="B471" s="9"/>
      <c r="C471" s="9"/>
      <c r="D471" s="9"/>
      <c r="E471" s="179"/>
    </row>
    <row r="472">
      <c r="A472" s="9"/>
      <c r="B472" s="9"/>
      <c r="C472" s="9"/>
      <c r="D472" s="9"/>
      <c r="E472" s="179"/>
    </row>
    <row r="473">
      <c r="A473" s="9"/>
      <c r="B473" s="9"/>
      <c r="C473" s="9"/>
      <c r="D473" s="9"/>
      <c r="E473" s="179"/>
    </row>
    <row r="474">
      <c r="A474" s="9"/>
      <c r="B474" s="9"/>
      <c r="C474" s="9"/>
      <c r="D474" s="9"/>
      <c r="E474" s="179"/>
    </row>
    <row r="475">
      <c r="A475" s="9"/>
      <c r="B475" s="9"/>
      <c r="C475" s="9"/>
      <c r="D475" s="9"/>
      <c r="E475" s="179"/>
    </row>
    <row r="476">
      <c r="A476" s="9"/>
      <c r="B476" s="9"/>
      <c r="C476" s="9"/>
      <c r="D476" s="9"/>
      <c r="E476" s="179"/>
    </row>
    <row r="477">
      <c r="A477" s="9"/>
      <c r="B477" s="9"/>
      <c r="C477" s="9"/>
      <c r="D477" s="9"/>
      <c r="E477" s="179"/>
    </row>
    <row r="478">
      <c r="A478" s="9"/>
      <c r="B478" s="9"/>
      <c r="C478" s="9"/>
      <c r="D478" s="9"/>
      <c r="E478" s="179"/>
    </row>
    <row r="479">
      <c r="A479" s="9"/>
      <c r="B479" s="9"/>
      <c r="C479" s="9"/>
      <c r="D479" s="9"/>
      <c r="E479" s="179"/>
    </row>
    <row r="480">
      <c r="A480" s="9"/>
      <c r="B480" s="9"/>
      <c r="C480" s="9"/>
      <c r="D480" s="9"/>
      <c r="E480" s="179"/>
    </row>
    <row r="481">
      <c r="A481" s="9"/>
      <c r="B481" s="9"/>
      <c r="C481" s="9"/>
      <c r="D481" s="9"/>
      <c r="E481" s="179"/>
    </row>
    <row r="482">
      <c r="A482" s="9"/>
      <c r="B482" s="9"/>
      <c r="C482" s="9"/>
      <c r="D482" s="9"/>
      <c r="E482" s="179"/>
    </row>
    <row r="483">
      <c r="A483" s="9"/>
      <c r="B483" s="9"/>
      <c r="C483" s="9"/>
      <c r="D483" s="9"/>
      <c r="E483" s="179"/>
    </row>
    <row r="484">
      <c r="A484" s="9"/>
      <c r="B484" s="9"/>
      <c r="C484" s="9"/>
      <c r="D484" s="9"/>
      <c r="E484" s="179"/>
    </row>
    <row r="485">
      <c r="A485" s="9"/>
      <c r="B485" s="9"/>
      <c r="C485" s="9"/>
      <c r="D485" s="9"/>
      <c r="E485" s="179"/>
    </row>
    <row r="486">
      <c r="A486" s="9"/>
      <c r="B486" s="9"/>
      <c r="C486" s="9"/>
      <c r="D486" s="9"/>
      <c r="E486" s="179"/>
    </row>
    <row r="487">
      <c r="A487" s="9"/>
      <c r="B487" s="9"/>
      <c r="C487" s="9"/>
      <c r="D487" s="9"/>
      <c r="E487" s="179"/>
    </row>
    <row r="488">
      <c r="A488" s="9"/>
      <c r="B488" s="9"/>
      <c r="C488" s="9"/>
      <c r="D488" s="9"/>
      <c r="E488" s="179"/>
    </row>
    <row r="489">
      <c r="A489" s="9"/>
      <c r="B489" s="9"/>
      <c r="C489" s="9"/>
      <c r="D489" s="9"/>
      <c r="E489" s="179"/>
    </row>
    <row r="490">
      <c r="A490" s="9"/>
      <c r="B490" s="9"/>
      <c r="C490" s="9"/>
      <c r="D490" s="9"/>
      <c r="E490" s="179"/>
    </row>
    <row r="491">
      <c r="A491" s="9"/>
      <c r="B491" s="9"/>
      <c r="C491" s="9"/>
      <c r="D491" s="9"/>
      <c r="E491" s="179"/>
    </row>
    <row r="492">
      <c r="A492" s="9"/>
      <c r="B492" s="9"/>
      <c r="C492" s="9"/>
      <c r="D492" s="9"/>
      <c r="E492" s="179"/>
    </row>
    <row r="493">
      <c r="A493" s="9"/>
      <c r="B493" s="9"/>
      <c r="C493" s="9"/>
      <c r="D493" s="9"/>
      <c r="E493" s="179"/>
    </row>
    <row r="494">
      <c r="A494" s="9"/>
      <c r="B494" s="9"/>
      <c r="C494" s="9"/>
      <c r="D494" s="9"/>
      <c r="E494" s="179"/>
    </row>
    <row r="495">
      <c r="A495" s="9"/>
      <c r="B495" s="9"/>
      <c r="C495" s="9"/>
      <c r="D495" s="9"/>
      <c r="E495" s="179"/>
    </row>
    <row r="496">
      <c r="A496" s="9"/>
      <c r="B496" s="9"/>
      <c r="C496" s="9"/>
      <c r="D496" s="9"/>
      <c r="E496" s="179"/>
    </row>
    <row r="497">
      <c r="A497" s="9"/>
      <c r="B497" s="9"/>
      <c r="C497" s="9"/>
      <c r="D497" s="9"/>
      <c r="E497" s="179"/>
    </row>
    <row r="498">
      <c r="A498" s="9"/>
      <c r="B498" s="9"/>
      <c r="C498" s="9"/>
      <c r="D498" s="9"/>
      <c r="E498" s="179"/>
    </row>
    <row r="499">
      <c r="A499" s="9"/>
      <c r="B499" s="9"/>
      <c r="C499" s="9"/>
      <c r="D499" s="9"/>
      <c r="E499" s="179"/>
    </row>
    <row r="500">
      <c r="A500" s="9"/>
      <c r="B500" s="9"/>
      <c r="C500" s="9"/>
      <c r="D500" s="9"/>
      <c r="E500" s="179"/>
    </row>
    <row r="501">
      <c r="A501" s="9"/>
      <c r="B501" s="9"/>
      <c r="C501" s="9"/>
      <c r="D501" s="9"/>
      <c r="E501" s="179"/>
    </row>
    <row r="502">
      <c r="A502" s="9"/>
      <c r="B502" s="9"/>
      <c r="C502" s="9"/>
      <c r="D502" s="9"/>
      <c r="E502" s="179"/>
    </row>
    <row r="503">
      <c r="A503" s="9"/>
      <c r="B503" s="9"/>
      <c r="C503" s="9"/>
      <c r="D503" s="9"/>
      <c r="E503" s="179"/>
    </row>
    <row r="504">
      <c r="A504" s="9"/>
      <c r="B504" s="9"/>
      <c r="C504" s="9"/>
      <c r="D504" s="9"/>
      <c r="E504" s="179"/>
    </row>
    <row r="505">
      <c r="A505" s="9"/>
      <c r="B505" s="9"/>
      <c r="C505" s="9"/>
      <c r="D505" s="9"/>
      <c r="E505" s="179"/>
    </row>
    <row r="506">
      <c r="A506" s="9"/>
      <c r="B506" s="9"/>
      <c r="C506" s="9"/>
      <c r="D506" s="9"/>
      <c r="E506" s="179"/>
    </row>
    <row r="507">
      <c r="A507" s="9"/>
      <c r="B507" s="9"/>
      <c r="C507" s="9"/>
      <c r="D507" s="9"/>
      <c r="E507" s="179"/>
    </row>
    <row r="508">
      <c r="A508" s="9"/>
      <c r="B508" s="9"/>
      <c r="C508" s="9"/>
      <c r="D508" s="9"/>
      <c r="E508" s="179"/>
    </row>
    <row r="509">
      <c r="A509" s="9"/>
      <c r="B509" s="9"/>
      <c r="C509" s="9"/>
      <c r="D509" s="9"/>
      <c r="E509" s="179"/>
    </row>
    <row r="510">
      <c r="A510" s="9"/>
      <c r="B510" s="9"/>
      <c r="C510" s="9"/>
      <c r="D510" s="9"/>
      <c r="E510" s="179"/>
    </row>
    <row r="511">
      <c r="A511" s="9"/>
      <c r="B511" s="9"/>
      <c r="C511" s="9"/>
      <c r="D511" s="9"/>
      <c r="E511" s="179"/>
    </row>
    <row r="512">
      <c r="A512" s="9"/>
      <c r="B512" s="9"/>
      <c r="C512" s="9"/>
      <c r="D512" s="9"/>
      <c r="E512" s="179"/>
    </row>
    <row r="513">
      <c r="A513" s="9"/>
      <c r="B513" s="9"/>
      <c r="C513" s="9"/>
      <c r="D513" s="9"/>
      <c r="E513" s="179"/>
    </row>
    <row r="514">
      <c r="A514" s="9"/>
      <c r="B514" s="9"/>
      <c r="C514" s="9"/>
      <c r="D514" s="9"/>
      <c r="E514" s="179"/>
    </row>
    <row r="515">
      <c r="A515" s="9"/>
      <c r="B515" s="9"/>
      <c r="C515" s="9"/>
      <c r="D515" s="9"/>
      <c r="E515" s="179"/>
    </row>
    <row r="516">
      <c r="A516" s="9"/>
      <c r="B516" s="9"/>
      <c r="C516" s="9"/>
      <c r="D516" s="9"/>
      <c r="E516" s="179"/>
    </row>
    <row r="517">
      <c r="A517" s="9"/>
      <c r="B517" s="9"/>
      <c r="C517" s="9"/>
      <c r="D517" s="9"/>
      <c r="E517" s="179"/>
    </row>
    <row r="518">
      <c r="A518" s="9"/>
      <c r="B518" s="9"/>
      <c r="C518" s="9"/>
      <c r="D518" s="9"/>
      <c r="E518" s="179"/>
    </row>
    <row r="519">
      <c r="A519" s="9"/>
      <c r="B519" s="9"/>
      <c r="C519" s="9"/>
      <c r="D519" s="9"/>
      <c r="E519" s="179"/>
    </row>
    <row r="520">
      <c r="A520" s="9"/>
      <c r="B520" s="9"/>
      <c r="C520" s="9"/>
      <c r="D520" s="9"/>
      <c r="E520" s="179"/>
    </row>
    <row r="521">
      <c r="A521" s="9"/>
      <c r="B521" s="9"/>
      <c r="C521" s="9"/>
      <c r="D521" s="9"/>
      <c r="E521" s="179"/>
    </row>
    <row r="522">
      <c r="A522" s="9"/>
      <c r="B522" s="9"/>
      <c r="C522" s="9"/>
      <c r="D522" s="9"/>
      <c r="E522" s="179"/>
    </row>
    <row r="523">
      <c r="A523" s="9"/>
      <c r="B523" s="9"/>
      <c r="C523" s="9"/>
      <c r="D523" s="9"/>
      <c r="E523" s="179"/>
    </row>
    <row r="524">
      <c r="A524" s="9"/>
      <c r="B524" s="9"/>
      <c r="C524" s="9"/>
      <c r="D524" s="9"/>
      <c r="E524" s="179"/>
    </row>
    <row r="525">
      <c r="A525" s="9"/>
      <c r="B525" s="9"/>
      <c r="C525" s="9"/>
      <c r="D525" s="9"/>
      <c r="E525" s="179"/>
    </row>
    <row r="526">
      <c r="A526" s="9"/>
      <c r="B526" s="9"/>
      <c r="C526" s="9"/>
      <c r="D526" s="9"/>
      <c r="E526" s="179"/>
    </row>
    <row r="527">
      <c r="A527" s="9"/>
      <c r="B527" s="9"/>
      <c r="C527" s="9"/>
      <c r="D527" s="9"/>
      <c r="E527" s="179"/>
    </row>
    <row r="528">
      <c r="A528" s="9"/>
      <c r="B528" s="9"/>
      <c r="C528" s="9"/>
      <c r="D528" s="9"/>
      <c r="E528" s="179"/>
    </row>
    <row r="529">
      <c r="A529" s="9"/>
      <c r="B529" s="9"/>
      <c r="C529" s="9"/>
      <c r="D529" s="9"/>
      <c r="E529" s="179"/>
    </row>
    <row r="530">
      <c r="A530" s="9"/>
      <c r="B530" s="9"/>
      <c r="C530" s="9"/>
      <c r="D530" s="9"/>
      <c r="E530" s="179"/>
    </row>
    <row r="531">
      <c r="A531" s="9"/>
      <c r="B531" s="9"/>
      <c r="C531" s="9"/>
      <c r="D531" s="9"/>
      <c r="E531" s="179"/>
    </row>
    <row r="532">
      <c r="A532" s="9"/>
      <c r="B532" s="9"/>
      <c r="C532" s="9"/>
      <c r="D532" s="9"/>
      <c r="E532" s="179"/>
    </row>
    <row r="533">
      <c r="A533" s="9"/>
      <c r="B533" s="9"/>
      <c r="C533" s="9"/>
      <c r="D533" s="9"/>
      <c r="E533" s="179"/>
    </row>
    <row r="534">
      <c r="A534" s="9"/>
      <c r="B534" s="9"/>
      <c r="C534" s="9"/>
      <c r="D534" s="9"/>
      <c r="E534" s="179"/>
    </row>
    <row r="535">
      <c r="A535" s="9"/>
      <c r="B535" s="9"/>
      <c r="C535" s="9"/>
      <c r="D535" s="9"/>
      <c r="E535" s="179"/>
    </row>
    <row r="536">
      <c r="A536" s="9"/>
      <c r="B536" s="9"/>
      <c r="C536" s="9"/>
      <c r="D536" s="9"/>
      <c r="E536" s="179"/>
    </row>
    <row r="537">
      <c r="A537" s="9"/>
      <c r="B537" s="9"/>
      <c r="C537" s="9"/>
      <c r="D537" s="9"/>
      <c r="E537" s="179"/>
    </row>
    <row r="538">
      <c r="A538" s="9"/>
      <c r="B538" s="9"/>
      <c r="C538" s="9"/>
      <c r="D538" s="9"/>
      <c r="E538" s="179"/>
    </row>
    <row r="539">
      <c r="A539" s="9"/>
      <c r="B539" s="9"/>
      <c r="C539" s="9"/>
      <c r="D539" s="9"/>
      <c r="E539" s="179"/>
    </row>
    <row r="540">
      <c r="A540" s="9"/>
      <c r="B540" s="9"/>
      <c r="C540" s="9"/>
      <c r="D540" s="9"/>
      <c r="E540" s="179"/>
    </row>
    <row r="541">
      <c r="A541" s="9"/>
      <c r="B541" s="9"/>
      <c r="C541" s="9"/>
      <c r="D541" s="9"/>
      <c r="E541" s="179"/>
    </row>
    <row r="542">
      <c r="A542" s="9"/>
      <c r="B542" s="9"/>
      <c r="C542" s="9"/>
      <c r="D542" s="9"/>
      <c r="E542" s="179"/>
    </row>
    <row r="543">
      <c r="A543" s="9"/>
      <c r="B543" s="9"/>
      <c r="C543" s="9"/>
      <c r="D543" s="9"/>
      <c r="E543" s="179"/>
    </row>
    <row r="544">
      <c r="A544" s="9"/>
      <c r="B544" s="9"/>
      <c r="C544" s="9"/>
      <c r="D544" s="9"/>
      <c r="E544" s="179"/>
    </row>
    <row r="545">
      <c r="A545" s="9"/>
      <c r="B545" s="9"/>
      <c r="C545" s="9"/>
      <c r="D545" s="9"/>
      <c r="E545" s="179"/>
    </row>
    <row r="546">
      <c r="A546" s="9"/>
      <c r="B546" s="9"/>
      <c r="C546" s="9"/>
      <c r="D546" s="9"/>
      <c r="E546" s="179"/>
    </row>
    <row r="547">
      <c r="A547" s="9"/>
      <c r="B547" s="9"/>
      <c r="C547" s="9"/>
      <c r="D547" s="9"/>
      <c r="E547" s="179"/>
    </row>
    <row r="548">
      <c r="A548" s="9"/>
      <c r="B548" s="9"/>
      <c r="C548" s="9"/>
      <c r="D548" s="9"/>
      <c r="E548" s="179"/>
    </row>
    <row r="549">
      <c r="A549" s="9"/>
      <c r="B549" s="9"/>
      <c r="C549" s="9"/>
      <c r="D549" s="9"/>
      <c r="E549" s="179"/>
    </row>
    <row r="550">
      <c r="A550" s="9"/>
      <c r="B550" s="9"/>
      <c r="C550" s="9"/>
      <c r="D550" s="9"/>
      <c r="E550" s="179"/>
    </row>
    <row r="551">
      <c r="A551" s="9"/>
      <c r="B551" s="9"/>
      <c r="C551" s="9"/>
      <c r="D551" s="9"/>
      <c r="E551" s="179"/>
    </row>
    <row r="552">
      <c r="A552" s="9"/>
      <c r="B552" s="9"/>
      <c r="C552" s="9"/>
      <c r="D552" s="9"/>
      <c r="E552" s="179"/>
    </row>
    <row r="553">
      <c r="A553" s="9"/>
      <c r="B553" s="9"/>
      <c r="C553" s="9"/>
      <c r="D553" s="9"/>
      <c r="E553" s="179"/>
    </row>
    <row r="554">
      <c r="A554" s="9"/>
      <c r="B554" s="9"/>
      <c r="C554" s="9"/>
      <c r="D554" s="9"/>
      <c r="E554" s="179"/>
    </row>
    <row r="555">
      <c r="A555" s="9"/>
      <c r="B555" s="9"/>
      <c r="C555" s="9"/>
      <c r="D555" s="9"/>
      <c r="E555" s="179"/>
    </row>
    <row r="556">
      <c r="A556" s="9"/>
      <c r="B556" s="9"/>
      <c r="C556" s="9"/>
      <c r="D556" s="9"/>
      <c r="E556" s="179"/>
    </row>
    <row r="557">
      <c r="A557" s="9"/>
      <c r="B557" s="9"/>
      <c r="C557" s="9"/>
      <c r="D557" s="9"/>
      <c r="E557" s="179"/>
    </row>
    <row r="558">
      <c r="A558" s="9"/>
      <c r="B558" s="9"/>
      <c r="C558" s="9"/>
      <c r="D558" s="9"/>
      <c r="E558" s="179"/>
    </row>
    <row r="559">
      <c r="A559" s="9"/>
      <c r="B559" s="9"/>
      <c r="C559" s="9"/>
      <c r="D559" s="9"/>
      <c r="E559" s="179"/>
    </row>
    <row r="560">
      <c r="A560" s="9"/>
      <c r="B560" s="9"/>
      <c r="C560" s="9"/>
      <c r="D560" s="9"/>
      <c r="E560" s="179"/>
    </row>
    <row r="561">
      <c r="A561" s="9"/>
      <c r="B561" s="9"/>
      <c r="C561" s="9"/>
      <c r="D561" s="9"/>
      <c r="E561" s="179"/>
    </row>
    <row r="562">
      <c r="A562" s="9"/>
      <c r="B562" s="9"/>
      <c r="C562" s="9"/>
      <c r="D562" s="9"/>
      <c r="E562" s="179"/>
    </row>
    <row r="563">
      <c r="A563" s="9"/>
      <c r="B563" s="9"/>
      <c r="C563" s="9"/>
      <c r="D563" s="9"/>
      <c r="E563" s="179"/>
    </row>
    <row r="564">
      <c r="A564" s="9"/>
      <c r="B564" s="9"/>
      <c r="C564" s="9"/>
      <c r="D564" s="9"/>
      <c r="E564" s="179"/>
    </row>
    <row r="565">
      <c r="A565" s="9"/>
      <c r="B565" s="9"/>
      <c r="C565" s="9"/>
      <c r="D565" s="9"/>
      <c r="E565" s="179"/>
    </row>
    <row r="566">
      <c r="A566" s="9"/>
      <c r="B566" s="9"/>
      <c r="C566" s="9"/>
      <c r="D566" s="9"/>
      <c r="E566" s="179"/>
    </row>
    <row r="567">
      <c r="A567" s="9"/>
      <c r="B567" s="9"/>
      <c r="C567" s="9"/>
      <c r="D567" s="9"/>
      <c r="E567" s="179"/>
    </row>
    <row r="568">
      <c r="A568" s="9"/>
      <c r="B568" s="9"/>
      <c r="C568" s="9"/>
      <c r="D568" s="9"/>
      <c r="E568" s="179"/>
    </row>
    <row r="569">
      <c r="A569" s="9"/>
      <c r="B569" s="9"/>
      <c r="C569" s="9"/>
      <c r="D569" s="9"/>
      <c r="E569" s="179"/>
    </row>
    <row r="570">
      <c r="A570" s="9"/>
      <c r="B570" s="9"/>
      <c r="C570" s="9"/>
      <c r="D570" s="9"/>
      <c r="E570" s="179"/>
    </row>
    <row r="571">
      <c r="A571" s="9"/>
      <c r="B571" s="9"/>
      <c r="C571" s="9"/>
      <c r="D571" s="9"/>
      <c r="E571" s="179"/>
    </row>
    <row r="572">
      <c r="A572" s="9"/>
      <c r="B572" s="9"/>
      <c r="C572" s="9"/>
      <c r="D572" s="9"/>
      <c r="E572" s="179"/>
    </row>
    <row r="573">
      <c r="A573" s="9"/>
      <c r="B573" s="9"/>
      <c r="C573" s="9"/>
      <c r="D573" s="9"/>
      <c r="E573" s="179"/>
    </row>
    <row r="574">
      <c r="A574" s="9"/>
      <c r="B574" s="9"/>
      <c r="C574" s="9"/>
      <c r="D574" s="9"/>
      <c r="E574" s="179"/>
    </row>
    <row r="575">
      <c r="A575" s="9"/>
      <c r="B575" s="9"/>
      <c r="C575" s="9"/>
      <c r="D575" s="9"/>
      <c r="E575" s="179"/>
    </row>
    <row r="576">
      <c r="A576" s="9"/>
      <c r="B576" s="9"/>
      <c r="C576" s="9"/>
      <c r="D576" s="9"/>
      <c r="E576" s="179"/>
    </row>
    <row r="577">
      <c r="A577" s="9"/>
      <c r="B577" s="9"/>
      <c r="C577" s="9"/>
      <c r="D577" s="9"/>
      <c r="E577" s="179"/>
    </row>
    <row r="578">
      <c r="A578" s="9"/>
      <c r="B578" s="9"/>
      <c r="C578" s="9"/>
      <c r="D578" s="9"/>
      <c r="E578" s="179"/>
    </row>
    <row r="579">
      <c r="A579" s="9"/>
      <c r="B579" s="9"/>
      <c r="C579" s="9"/>
      <c r="D579" s="9"/>
      <c r="E579" s="179"/>
    </row>
    <row r="580">
      <c r="A580" s="9"/>
      <c r="B580" s="9"/>
      <c r="C580" s="9"/>
      <c r="D580" s="9"/>
      <c r="E580" s="179"/>
    </row>
    <row r="581">
      <c r="A581" s="9"/>
      <c r="B581" s="9"/>
      <c r="C581" s="9"/>
      <c r="D581" s="9"/>
      <c r="E581" s="179"/>
    </row>
    <row r="582">
      <c r="A582" s="9"/>
      <c r="B582" s="9"/>
      <c r="C582" s="9"/>
      <c r="D582" s="9"/>
      <c r="E582" s="179"/>
    </row>
    <row r="583">
      <c r="A583" s="9"/>
      <c r="B583" s="9"/>
      <c r="C583" s="9"/>
      <c r="D583" s="9"/>
      <c r="E583" s="179"/>
    </row>
    <row r="584">
      <c r="A584" s="9"/>
      <c r="B584" s="9"/>
      <c r="C584" s="9"/>
      <c r="D584" s="9"/>
      <c r="E584" s="179"/>
    </row>
    <row r="585">
      <c r="A585" s="9"/>
      <c r="B585" s="9"/>
      <c r="C585" s="9"/>
      <c r="D585" s="9"/>
      <c r="E585" s="179"/>
    </row>
    <row r="586">
      <c r="A586" s="9"/>
      <c r="B586" s="9"/>
      <c r="C586" s="9"/>
      <c r="D586" s="9"/>
      <c r="E586" s="179"/>
    </row>
    <row r="587">
      <c r="A587" s="9"/>
      <c r="B587" s="9"/>
      <c r="C587" s="9"/>
      <c r="D587" s="9"/>
      <c r="E587" s="179"/>
    </row>
    <row r="588">
      <c r="A588" s="9"/>
      <c r="B588" s="9"/>
      <c r="C588" s="9"/>
      <c r="D588" s="9"/>
      <c r="E588" s="179"/>
    </row>
    <row r="589">
      <c r="A589" s="9"/>
      <c r="B589" s="9"/>
      <c r="C589" s="9"/>
      <c r="D589" s="9"/>
      <c r="E589" s="179"/>
    </row>
    <row r="590">
      <c r="A590" s="9"/>
      <c r="B590" s="9"/>
      <c r="C590" s="9"/>
      <c r="D590" s="9"/>
      <c r="E590" s="179"/>
    </row>
    <row r="591">
      <c r="A591" s="9"/>
      <c r="B591" s="9"/>
      <c r="C591" s="9"/>
      <c r="D591" s="9"/>
      <c r="E591" s="179"/>
    </row>
    <row r="592">
      <c r="A592" s="9"/>
      <c r="B592" s="9"/>
      <c r="C592" s="9"/>
      <c r="D592" s="9"/>
      <c r="E592" s="179"/>
    </row>
    <row r="593">
      <c r="A593" s="9"/>
      <c r="B593" s="9"/>
      <c r="C593" s="9"/>
      <c r="D593" s="9"/>
      <c r="E593" s="179"/>
    </row>
    <row r="594">
      <c r="A594" s="9"/>
      <c r="B594" s="9"/>
      <c r="C594" s="9"/>
      <c r="D594" s="9"/>
      <c r="E594" s="179"/>
    </row>
    <row r="595">
      <c r="A595" s="9"/>
      <c r="B595" s="9"/>
      <c r="C595" s="9"/>
      <c r="D595" s="9"/>
      <c r="E595" s="179"/>
    </row>
    <row r="596">
      <c r="A596" s="9"/>
      <c r="B596" s="9"/>
      <c r="C596" s="9"/>
      <c r="D596" s="9"/>
      <c r="E596" s="179"/>
    </row>
    <row r="597">
      <c r="A597" s="9"/>
      <c r="B597" s="9"/>
      <c r="C597" s="9"/>
      <c r="D597" s="9"/>
      <c r="E597" s="179"/>
    </row>
    <row r="598">
      <c r="A598" s="9"/>
      <c r="B598" s="9"/>
      <c r="C598" s="9"/>
      <c r="D598" s="9"/>
      <c r="E598" s="179"/>
    </row>
    <row r="599">
      <c r="A599" s="9"/>
      <c r="B599" s="9"/>
      <c r="C599" s="9"/>
      <c r="D599" s="9"/>
      <c r="E599" s="179"/>
    </row>
    <row r="600">
      <c r="A600" s="9"/>
      <c r="B600" s="9"/>
      <c r="C600" s="9"/>
      <c r="D600" s="9"/>
      <c r="E600" s="179"/>
    </row>
    <row r="601">
      <c r="A601" s="9"/>
      <c r="B601" s="9"/>
      <c r="C601" s="9"/>
      <c r="D601" s="9"/>
      <c r="E601" s="179"/>
    </row>
    <row r="602">
      <c r="A602" s="9"/>
      <c r="B602" s="9"/>
      <c r="C602" s="9"/>
      <c r="D602" s="9"/>
      <c r="E602" s="179"/>
    </row>
    <row r="603">
      <c r="A603" s="9"/>
      <c r="B603" s="9"/>
      <c r="C603" s="9"/>
      <c r="D603" s="9"/>
      <c r="E603" s="179"/>
    </row>
    <row r="604">
      <c r="A604" s="9"/>
      <c r="B604" s="9"/>
      <c r="C604" s="9"/>
      <c r="D604" s="9"/>
      <c r="E604" s="179"/>
    </row>
    <row r="605">
      <c r="A605" s="9"/>
      <c r="B605" s="9"/>
      <c r="C605" s="9"/>
      <c r="D605" s="9"/>
      <c r="E605" s="179"/>
    </row>
    <row r="606">
      <c r="A606" s="9"/>
      <c r="B606" s="9"/>
      <c r="C606" s="9"/>
      <c r="D606" s="9"/>
      <c r="E606" s="179"/>
    </row>
    <row r="607">
      <c r="A607" s="9"/>
      <c r="B607" s="9"/>
      <c r="C607" s="9"/>
      <c r="D607" s="9"/>
      <c r="E607" s="179"/>
    </row>
    <row r="608">
      <c r="A608" s="9"/>
      <c r="B608" s="9"/>
      <c r="C608" s="9"/>
      <c r="D608" s="9"/>
      <c r="E608" s="179"/>
    </row>
    <row r="609">
      <c r="A609" s="9"/>
      <c r="B609" s="9"/>
      <c r="C609" s="9"/>
      <c r="D609" s="9"/>
      <c r="E609" s="179"/>
    </row>
    <row r="610">
      <c r="A610" s="9"/>
      <c r="B610" s="9"/>
      <c r="C610" s="9"/>
      <c r="D610" s="9"/>
      <c r="E610" s="179"/>
    </row>
    <row r="611">
      <c r="A611" s="9"/>
      <c r="B611" s="9"/>
      <c r="C611" s="9"/>
      <c r="D611" s="9"/>
      <c r="E611" s="179"/>
    </row>
    <row r="612">
      <c r="A612" s="9"/>
      <c r="B612" s="9"/>
      <c r="C612" s="9"/>
      <c r="D612" s="9"/>
      <c r="E612" s="179"/>
    </row>
    <row r="613">
      <c r="A613" s="9"/>
      <c r="B613" s="9"/>
      <c r="C613" s="9"/>
      <c r="D613" s="9"/>
      <c r="E613" s="179"/>
    </row>
    <row r="614">
      <c r="A614" s="9"/>
      <c r="B614" s="9"/>
      <c r="C614" s="9"/>
      <c r="D614" s="9"/>
      <c r="E614" s="179"/>
    </row>
    <row r="615">
      <c r="A615" s="9"/>
      <c r="B615" s="9"/>
      <c r="C615" s="9"/>
      <c r="D615" s="9"/>
      <c r="E615" s="179"/>
    </row>
    <row r="616">
      <c r="A616" s="9"/>
      <c r="B616" s="9"/>
      <c r="C616" s="9"/>
      <c r="D616" s="9"/>
      <c r="E616" s="179"/>
    </row>
    <row r="617">
      <c r="A617" s="9"/>
      <c r="B617" s="9"/>
      <c r="C617" s="9"/>
      <c r="D617" s="9"/>
      <c r="E617" s="179"/>
    </row>
    <row r="618">
      <c r="A618" s="9"/>
      <c r="B618" s="9"/>
      <c r="C618" s="9"/>
      <c r="D618" s="9"/>
      <c r="E618" s="179"/>
    </row>
    <row r="619">
      <c r="A619" s="9"/>
      <c r="B619" s="9"/>
      <c r="C619" s="9"/>
      <c r="D619" s="9"/>
      <c r="E619" s="179"/>
    </row>
    <row r="620">
      <c r="A620" s="9"/>
      <c r="B620" s="9"/>
      <c r="C620" s="9"/>
      <c r="D620" s="9"/>
      <c r="E620" s="179"/>
    </row>
    <row r="621">
      <c r="A621" s="9"/>
      <c r="B621" s="9"/>
      <c r="C621" s="9"/>
      <c r="D621" s="9"/>
      <c r="E621" s="179"/>
    </row>
    <row r="622">
      <c r="A622" s="9"/>
      <c r="B622" s="9"/>
      <c r="C622" s="9"/>
      <c r="D622" s="9"/>
      <c r="E622" s="179"/>
    </row>
    <row r="623">
      <c r="A623" s="9"/>
      <c r="B623" s="9"/>
      <c r="C623" s="9"/>
      <c r="D623" s="9"/>
      <c r="E623" s="179"/>
    </row>
    <row r="624">
      <c r="A624" s="9"/>
      <c r="B624" s="9"/>
      <c r="C624" s="9"/>
      <c r="D624" s="9"/>
      <c r="E624" s="179"/>
    </row>
    <row r="625">
      <c r="A625" s="9"/>
      <c r="B625" s="9"/>
      <c r="C625" s="9"/>
      <c r="D625" s="9"/>
      <c r="E625" s="179"/>
    </row>
    <row r="626">
      <c r="A626" s="9"/>
      <c r="B626" s="9"/>
      <c r="C626" s="9"/>
      <c r="D626" s="9"/>
      <c r="E626" s="179"/>
    </row>
    <row r="627">
      <c r="A627" s="9"/>
      <c r="B627" s="9"/>
      <c r="C627" s="9"/>
      <c r="D627" s="9"/>
      <c r="E627" s="179"/>
    </row>
    <row r="628">
      <c r="A628" s="9"/>
      <c r="B628" s="9"/>
      <c r="C628" s="9"/>
      <c r="D628" s="9"/>
      <c r="E628" s="179"/>
    </row>
    <row r="629">
      <c r="A629" s="9"/>
      <c r="B629" s="9"/>
      <c r="C629" s="9"/>
      <c r="D629" s="9"/>
      <c r="E629" s="179"/>
    </row>
    <row r="630">
      <c r="A630" s="9"/>
      <c r="B630" s="9"/>
      <c r="C630" s="9"/>
      <c r="D630" s="9"/>
      <c r="E630" s="179"/>
    </row>
    <row r="631">
      <c r="A631" s="9"/>
      <c r="B631" s="9"/>
      <c r="C631" s="9"/>
      <c r="D631" s="9"/>
      <c r="E631" s="179"/>
    </row>
    <row r="632">
      <c r="A632" s="9"/>
      <c r="B632" s="9"/>
      <c r="C632" s="9"/>
      <c r="D632" s="9"/>
      <c r="E632" s="179"/>
    </row>
    <row r="633">
      <c r="A633" s="9"/>
      <c r="B633" s="9"/>
      <c r="C633" s="9"/>
      <c r="D633" s="9"/>
      <c r="E633" s="179"/>
    </row>
    <row r="634">
      <c r="A634" s="9"/>
      <c r="B634" s="9"/>
      <c r="C634" s="9"/>
      <c r="D634" s="9"/>
      <c r="E634" s="179"/>
    </row>
    <row r="635">
      <c r="A635" s="9"/>
      <c r="B635" s="9"/>
      <c r="C635" s="9"/>
      <c r="D635" s="9"/>
      <c r="E635" s="179"/>
    </row>
    <row r="636">
      <c r="A636" s="9"/>
      <c r="B636" s="9"/>
      <c r="C636" s="9"/>
      <c r="D636" s="9"/>
      <c r="E636" s="179"/>
    </row>
    <row r="637">
      <c r="A637" s="9"/>
      <c r="B637" s="9"/>
      <c r="C637" s="9"/>
      <c r="D637" s="9"/>
      <c r="E637" s="179"/>
    </row>
    <row r="638">
      <c r="A638" s="9"/>
      <c r="B638" s="9"/>
      <c r="C638" s="9"/>
      <c r="D638" s="9"/>
      <c r="E638" s="179"/>
    </row>
    <row r="639">
      <c r="A639" s="9"/>
      <c r="B639" s="9"/>
      <c r="C639" s="9"/>
      <c r="D639" s="9"/>
      <c r="E639" s="179"/>
    </row>
    <row r="640">
      <c r="A640" s="9"/>
      <c r="B640" s="9"/>
      <c r="C640" s="9"/>
      <c r="D640" s="9"/>
      <c r="E640" s="179"/>
    </row>
    <row r="641">
      <c r="A641" s="9"/>
      <c r="B641" s="9"/>
      <c r="C641" s="9"/>
      <c r="D641" s="9"/>
      <c r="E641" s="179"/>
    </row>
    <row r="642">
      <c r="A642" s="9"/>
      <c r="B642" s="9"/>
      <c r="C642" s="9"/>
      <c r="D642" s="9"/>
      <c r="E642" s="179"/>
    </row>
    <row r="643">
      <c r="A643" s="9"/>
      <c r="B643" s="9"/>
      <c r="C643" s="9"/>
      <c r="D643" s="9"/>
      <c r="E643" s="179"/>
    </row>
    <row r="644">
      <c r="A644" s="9"/>
      <c r="B644" s="9"/>
      <c r="C644" s="9"/>
      <c r="D644" s="9"/>
      <c r="E644" s="179"/>
    </row>
    <row r="645">
      <c r="A645" s="9"/>
      <c r="B645" s="9"/>
      <c r="C645" s="9"/>
      <c r="D645" s="9"/>
      <c r="E645" s="179"/>
    </row>
    <row r="646">
      <c r="A646" s="9"/>
      <c r="B646" s="9"/>
      <c r="C646" s="9"/>
      <c r="D646" s="9"/>
      <c r="E646" s="179"/>
    </row>
    <row r="647">
      <c r="A647" s="9"/>
      <c r="B647" s="9"/>
      <c r="C647" s="9"/>
      <c r="D647" s="9"/>
      <c r="E647" s="179"/>
    </row>
    <row r="648">
      <c r="A648" s="9"/>
      <c r="B648" s="9"/>
      <c r="C648" s="9"/>
      <c r="D648" s="9"/>
      <c r="E648" s="179"/>
    </row>
    <row r="649">
      <c r="A649" s="9"/>
      <c r="B649" s="9"/>
      <c r="C649" s="9"/>
      <c r="D649" s="9"/>
      <c r="E649" s="179"/>
    </row>
    <row r="650">
      <c r="A650" s="9"/>
      <c r="B650" s="9"/>
      <c r="C650" s="9"/>
      <c r="D650" s="9"/>
      <c r="E650" s="179"/>
    </row>
    <row r="651">
      <c r="A651" s="9"/>
      <c r="B651" s="9"/>
      <c r="C651" s="9"/>
      <c r="D651" s="9"/>
      <c r="E651" s="179"/>
    </row>
    <row r="652">
      <c r="A652" s="9"/>
      <c r="B652" s="9"/>
      <c r="C652" s="9"/>
      <c r="D652" s="9"/>
      <c r="E652" s="179"/>
    </row>
    <row r="653">
      <c r="A653" s="9"/>
      <c r="B653" s="9"/>
      <c r="C653" s="9"/>
      <c r="D653" s="9"/>
      <c r="E653" s="179"/>
    </row>
    <row r="654">
      <c r="A654" s="9"/>
      <c r="B654" s="9"/>
      <c r="C654" s="9"/>
      <c r="D654" s="9"/>
      <c r="E654" s="179"/>
    </row>
    <row r="655">
      <c r="A655" s="9"/>
      <c r="B655" s="9"/>
      <c r="C655" s="9"/>
      <c r="D655" s="9"/>
      <c r="E655" s="179"/>
    </row>
    <row r="656">
      <c r="A656" s="9"/>
      <c r="B656" s="9"/>
      <c r="C656" s="9"/>
      <c r="D656" s="9"/>
      <c r="E656" s="179"/>
    </row>
    <row r="657">
      <c r="A657" s="9"/>
      <c r="B657" s="9"/>
      <c r="C657" s="9"/>
      <c r="D657" s="9"/>
      <c r="E657" s="179"/>
    </row>
    <row r="658">
      <c r="A658" s="9"/>
      <c r="B658" s="9"/>
      <c r="C658" s="9"/>
      <c r="D658" s="9"/>
      <c r="E658" s="179"/>
    </row>
    <row r="659">
      <c r="A659" s="9"/>
      <c r="B659" s="9"/>
      <c r="C659" s="9"/>
      <c r="D659" s="9"/>
      <c r="E659" s="179"/>
    </row>
    <row r="660">
      <c r="A660" s="9"/>
      <c r="B660" s="9"/>
      <c r="C660" s="9"/>
      <c r="D660" s="9"/>
      <c r="E660" s="179"/>
    </row>
    <row r="661">
      <c r="A661" s="9"/>
      <c r="B661" s="9"/>
      <c r="C661" s="9"/>
      <c r="D661" s="9"/>
      <c r="E661" s="179"/>
    </row>
    <row r="662">
      <c r="A662" s="9"/>
      <c r="B662" s="9"/>
      <c r="C662" s="9"/>
      <c r="D662" s="9"/>
      <c r="E662" s="179"/>
    </row>
    <row r="663">
      <c r="A663" s="9"/>
      <c r="B663" s="9"/>
      <c r="C663" s="9"/>
      <c r="D663" s="9"/>
      <c r="E663" s="179"/>
    </row>
    <row r="664">
      <c r="A664" s="9"/>
      <c r="B664" s="9"/>
      <c r="C664" s="9"/>
      <c r="D664" s="9"/>
      <c r="E664" s="179"/>
    </row>
    <row r="665">
      <c r="A665" s="9"/>
      <c r="B665" s="9"/>
      <c r="C665" s="9"/>
      <c r="D665" s="9"/>
      <c r="E665" s="179"/>
    </row>
    <row r="666">
      <c r="A666" s="9"/>
      <c r="B666" s="9"/>
      <c r="C666" s="9"/>
      <c r="D666" s="9"/>
      <c r="E666" s="179"/>
    </row>
    <row r="667">
      <c r="A667" s="9"/>
      <c r="B667" s="9"/>
      <c r="C667" s="9"/>
      <c r="D667" s="9"/>
      <c r="E667" s="179"/>
    </row>
    <row r="668">
      <c r="A668" s="9"/>
      <c r="B668" s="9"/>
      <c r="C668" s="9"/>
      <c r="D668" s="9"/>
      <c r="E668" s="179"/>
    </row>
    <row r="669">
      <c r="A669" s="9"/>
      <c r="B669" s="9"/>
      <c r="C669" s="9"/>
      <c r="D669" s="9"/>
      <c r="E669" s="179"/>
    </row>
    <row r="670">
      <c r="A670" s="9"/>
      <c r="B670" s="9"/>
      <c r="C670" s="9"/>
      <c r="D670" s="9"/>
      <c r="E670" s="179"/>
    </row>
    <row r="671">
      <c r="A671" s="9"/>
      <c r="B671" s="9"/>
      <c r="C671" s="9"/>
      <c r="D671" s="9"/>
      <c r="E671" s="179"/>
    </row>
    <row r="672">
      <c r="A672" s="9"/>
      <c r="B672" s="9"/>
      <c r="C672" s="9"/>
      <c r="D672" s="9"/>
      <c r="E672" s="179"/>
    </row>
    <row r="673">
      <c r="A673" s="9"/>
      <c r="B673" s="9"/>
      <c r="C673" s="9"/>
      <c r="D673" s="9"/>
      <c r="E673" s="179"/>
    </row>
    <row r="674">
      <c r="A674" s="9"/>
      <c r="B674" s="9"/>
      <c r="C674" s="9"/>
      <c r="D674" s="9"/>
      <c r="E674" s="179"/>
    </row>
    <row r="675">
      <c r="A675" s="9"/>
      <c r="B675" s="9"/>
      <c r="C675" s="9"/>
      <c r="D675" s="9"/>
      <c r="E675" s="179"/>
    </row>
    <row r="676">
      <c r="A676" s="9"/>
      <c r="B676" s="9"/>
      <c r="C676" s="9"/>
      <c r="D676" s="9"/>
      <c r="E676" s="179"/>
    </row>
    <row r="677">
      <c r="A677" s="9"/>
      <c r="B677" s="9"/>
      <c r="C677" s="9"/>
      <c r="D677" s="9"/>
      <c r="E677" s="179"/>
    </row>
    <row r="678">
      <c r="A678" s="9"/>
      <c r="B678" s="9"/>
      <c r="C678" s="9"/>
      <c r="D678" s="9"/>
      <c r="E678" s="179"/>
    </row>
    <row r="679">
      <c r="A679" s="9"/>
      <c r="B679" s="9"/>
      <c r="C679" s="9"/>
      <c r="D679" s="9"/>
      <c r="E679" s="179"/>
    </row>
    <row r="680">
      <c r="A680" s="9"/>
      <c r="B680" s="9"/>
      <c r="C680" s="9"/>
      <c r="D680" s="9"/>
      <c r="E680" s="179"/>
    </row>
    <row r="681">
      <c r="A681" s="9"/>
      <c r="B681" s="9"/>
      <c r="C681" s="9"/>
      <c r="D681" s="9"/>
      <c r="E681" s="179"/>
    </row>
    <row r="682">
      <c r="A682" s="9"/>
      <c r="B682" s="9"/>
      <c r="C682" s="9"/>
      <c r="D682" s="9"/>
      <c r="E682" s="179"/>
    </row>
    <row r="683">
      <c r="A683" s="9"/>
      <c r="B683" s="9"/>
      <c r="C683" s="9"/>
      <c r="D683" s="9"/>
      <c r="E683" s="179"/>
    </row>
    <row r="684">
      <c r="A684" s="9"/>
      <c r="B684" s="9"/>
      <c r="C684" s="9"/>
      <c r="D684" s="9"/>
      <c r="E684" s="179"/>
    </row>
    <row r="685">
      <c r="A685" s="9"/>
      <c r="B685" s="9"/>
      <c r="C685" s="9"/>
      <c r="D685" s="9"/>
      <c r="E685" s="179"/>
    </row>
    <row r="686">
      <c r="A686" s="9"/>
      <c r="B686" s="9"/>
      <c r="C686" s="9"/>
      <c r="D686" s="9"/>
      <c r="E686" s="179"/>
    </row>
    <row r="687">
      <c r="A687" s="9"/>
      <c r="B687" s="9"/>
      <c r="C687" s="9"/>
      <c r="D687" s="9"/>
      <c r="E687" s="179"/>
    </row>
    <row r="688">
      <c r="A688" s="9"/>
      <c r="B688" s="9"/>
      <c r="C688" s="9"/>
      <c r="D688" s="9"/>
      <c r="E688" s="179"/>
    </row>
    <row r="689">
      <c r="A689" s="9"/>
      <c r="B689" s="9"/>
      <c r="C689" s="9"/>
      <c r="D689" s="9"/>
      <c r="E689" s="179"/>
    </row>
    <row r="690">
      <c r="A690" s="9"/>
      <c r="B690" s="9"/>
      <c r="C690" s="9"/>
      <c r="D690" s="9"/>
      <c r="E690" s="179"/>
    </row>
    <row r="691">
      <c r="A691" s="9"/>
      <c r="B691" s="9"/>
      <c r="C691" s="9"/>
      <c r="D691" s="9"/>
      <c r="E691" s="179"/>
    </row>
    <row r="692">
      <c r="A692" s="9"/>
      <c r="B692" s="9"/>
      <c r="C692" s="9"/>
      <c r="D692" s="9"/>
      <c r="E692" s="179"/>
    </row>
    <row r="693">
      <c r="A693" s="9"/>
      <c r="B693" s="9"/>
      <c r="C693" s="9"/>
      <c r="D693" s="9"/>
      <c r="E693" s="179"/>
    </row>
    <row r="694">
      <c r="A694" s="9"/>
      <c r="B694" s="9"/>
      <c r="C694" s="9"/>
      <c r="D694" s="9"/>
      <c r="E694" s="179"/>
    </row>
    <row r="695">
      <c r="A695" s="9"/>
      <c r="B695" s="9"/>
      <c r="C695" s="9"/>
      <c r="D695" s="9"/>
      <c r="E695" s="179"/>
    </row>
    <row r="696">
      <c r="A696" s="9"/>
      <c r="B696" s="9"/>
      <c r="C696" s="9"/>
      <c r="D696" s="9"/>
      <c r="E696" s="179"/>
    </row>
    <row r="697">
      <c r="A697" s="9"/>
      <c r="B697" s="9"/>
      <c r="C697" s="9"/>
      <c r="D697" s="9"/>
      <c r="E697" s="179"/>
    </row>
    <row r="698">
      <c r="A698" s="9"/>
      <c r="B698" s="9"/>
      <c r="C698" s="9"/>
      <c r="D698" s="9"/>
      <c r="E698" s="179"/>
    </row>
    <row r="699">
      <c r="A699" s="9"/>
      <c r="B699" s="9"/>
      <c r="C699" s="9"/>
      <c r="D699" s="9"/>
      <c r="E699" s="179"/>
    </row>
    <row r="700">
      <c r="A700" s="9"/>
      <c r="B700" s="9"/>
      <c r="C700" s="9"/>
      <c r="D700" s="9"/>
      <c r="E700" s="179"/>
    </row>
    <row r="701">
      <c r="A701" s="9"/>
      <c r="B701" s="9"/>
      <c r="C701" s="9"/>
      <c r="D701" s="9"/>
      <c r="E701" s="179"/>
    </row>
    <row r="702">
      <c r="A702" s="9"/>
      <c r="B702" s="9"/>
      <c r="C702" s="9"/>
      <c r="D702" s="9"/>
      <c r="E702" s="179"/>
    </row>
    <row r="703">
      <c r="A703" s="9"/>
      <c r="B703" s="9"/>
      <c r="C703" s="9"/>
      <c r="D703" s="9"/>
      <c r="E703" s="179"/>
    </row>
    <row r="704">
      <c r="A704" s="9"/>
      <c r="B704" s="9"/>
      <c r="C704" s="9"/>
      <c r="D704" s="9"/>
      <c r="E704" s="179"/>
    </row>
    <row r="705">
      <c r="A705" s="9"/>
      <c r="B705" s="9"/>
      <c r="C705" s="9"/>
      <c r="D705" s="9"/>
      <c r="E705" s="179"/>
    </row>
    <row r="706">
      <c r="A706" s="9"/>
      <c r="B706" s="9"/>
      <c r="C706" s="9"/>
      <c r="D706" s="9"/>
      <c r="E706" s="179"/>
    </row>
    <row r="707">
      <c r="A707" s="9"/>
      <c r="B707" s="9"/>
      <c r="C707" s="9"/>
      <c r="D707" s="9"/>
      <c r="E707" s="179"/>
    </row>
    <row r="708">
      <c r="A708" s="9"/>
      <c r="B708" s="9"/>
      <c r="C708" s="9"/>
      <c r="D708" s="9"/>
      <c r="E708" s="179"/>
    </row>
    <row r="709">
      <c r="A709" s="9"/>
      <c r="B709" s="9"/>
      <c r="C709" s="9"/>
      <c r="D709" s="9"/>
      <c r="E709" s="179"/>
    </row>
    <row r="710">
      <c r="A710" s="9"/>
      <c r="B710" s="9"/>
      <c r="C710" s="9"/>
      <c r="D710" s="9"/>
      <c r="E710" s="179"/>
    </row>
    <row r="711">
      <c r="A711" s="9"/>
      <c r="B711" s="9"/>
      <c r="C711" s="9"/>
      <c r="D711" s="9"/>
      <c r="E711" s="179"/>
    </row>
    <row r="712">
      <c r="A712" s="9"/>
      <c r="B712" s="9"/>
      <c r="C712" s="9"/>
      <c r="D712" s="9"/>
      <c r="E712" s="179"/>
    </row>
    <row r="713">
      <c r="A713" s="9"/>
      <c r="B713" s="9"/>
      <c r="C713" s="9"/>
      <c r="D713" s="9"/>
      <c r="E713" s="179"/>
    </row>
    <row r="714">
      <c r="A714" s="9"/>
      <c r="B714" s="9"/>
      <c r="C714" s="9"/>
      <c r="D714" s="9"/>
      <c r="E714" s="179"/>
    </row>
    <row r="715">
      <c r="A715" s="9"/>
      <c r="B715" s="9"/>
      <c r="C715" s="9"/>
      <c r="D715" s="9"/>
      <c r="E715" s="179"/>
    </row>
    <row r="716">
      <c r="A716" s="9"/>
      <c r="B716" s="9"/>
      <c r="C716" s="9"/>
      <c r="D716" s="9"/>
      <c r="E716" s="179"/>
    </row>
    <row r="717">
      <c r="A717" s="9"/>
      <c r="B717" s="9"/>
      <c r="C717" s="9"/>
      <c r="D717" s="9"/>
      <c r="E717" s="179"/>
    </row>
    <row r="718">
      <c r="A718" s="9"/>
      <c r="B718" s="9"/>
      <c r="C718" s="9"/>
      <c r="D718" s="9"/>
      <c r="E718" s="179"/>
    </row>
    <row r="719">
      <c r="A719" s="9"/>
      <c r="B719" s="9"/>
      <c r="C719" s="9"/>
      <c r="D719" s="9"/>
      <c r="E719" s="179"/>
    </row>
    <row r="720">
      <c r="A720" s="9"/>
      <c r="B720" s="9"/>
      <c r="C720" s="9"/>
      <c r="D720" s="9"/>
      <c r="E720" s="179"/>
    </row>
    <row r="721">
      <c r="A721" s="9"/>
      <c r="B721" s="9"/>
      <c r="C721" s="9"/>
      <c r="D721" s="9"/>
      <c r="E721" s="179"/>
    </row>
    <row r="722">
      <c r="A722" s="9"/>
      <c r="B722" s="9"/>
      <c r="C722" s="9"/>
      <c r="D722" s="9"/>
      <c r="E722" s="179"/>
    </row>
    <row r="723">
      <c r="A723" s="9"/>
      <c r="B723" s="9"/>
      <c r="C723" s="9"/>
      <c r="D723" s="9"/>
      <c r="E723" s="179"/>
    </row>
    <row r="724">
      <c r="A724" s="9"/>
      <c r="B724" s="9"/>
      <c r="C724" s="9"/>
      <c r="D724" s="9"/>
      <c r="E724" s="179"/>
    </row>
    <row r="725">
      <c r="A725" s="9"/>
      <c r="B725" s="9"/>
      <c r="C725" s="9"/>
      <c r="D725" s="9"/>
      <c r="E725" s="179"/>
    </row>
    <row r="726">
      <c r="A726" s="9"/>
      <c r="B726" s="9"/>
      <c r="C726" s="9"/>
      <c r="D726" s="9"/>
      <c r="E726" s="179"/>
    </row>
    <row r="727">
      <c r="A727" s="9"/>
      <c r="B727" s="9"/>
      <c r="C727" s="9"/>
      <c r="D727" s="9"/>
      <c r="E727" s="179"/>
    </row>
    <row r="728">
      <c r="A728" s="9"/>
      <c r="B728" s="9"/>
      <c r="C728" s="9"/>
      <c r="D728" s="9"/>
      <c r="E728" s="179"/>
    </row>
    <row r="729">
      <c r="A729" s="9"/>
      <c r="B729" s="9"/>
      <c r="C729" s="9"/>
      <c r="D729" s="9"/>
      <c r="E729" s="179"/>
    </row>
    <row r="730">
      <c r="A730" s="9"/>
      <c r="B730" s="9"/>
      <c r="C730" s="9"/>
      <c r="D730" s="9"/>
      <c r="E730" s="179"/>
    </row>
    <row r="731">
      <c r="A731" s="9"/>
      <c r="B731" s="9"/>
      <c r="C731" s="9"/>
      <c r="D731" s="9"/>
      <c r="E731" s="179"/>
    </row>
    <row r="732">
      <c r="A732" s="9"/>
      <c r="B732" s="9"/>
      <c r="C732" s="9"/>
      <c r="D732" s="9"/>
      <c r="E732" s="179"/>
    </row>
    <row r="733">
      <c r="A733" s="9"/>
      <c r="B733" s="9"/>
      <c r="C733" s="9"/>
      <c r="D733" s="9"/>
      <c r="E733" s="179"/>
    </row>
    <row r="734">
      <c r="A734" s="9"/>
      <c r="B734" s="9"/>
      <c r="C734" s="9"/>
      <c r="D734" s="9"/>
      <c r="E734" s="179"/>
    </row>
    <row r="735">
      <c r="A735" s="9"/>
      <c r="B735" s="9"/>
      <c r="C735" s="9"/>
      <c r="D735" s="9"/>
      <c r="E735" s="179"/>
    </row>
    <row r="736">
      <c r="A736" s="9"/>
      <c r="B736" s="9"/>
      <c r="C736" s="9"/>
      <c r="D736" s="9"/>
      <c r="E736" s="179"/>
    </row>
    <row r="737">
      <c r="A737" s="9"/>
      <c r="B737" s="9"/>
      <c r="C737" s="9"/>
      <c r="D737" s="9"/>
      <c r="E737" s="179"/>
    </row>
    <row r="738">
      <c r="A738" s="9"/>
      <c r="B738" s="9"/>
      <c r="C738" s="9"/>
      <c r="D738" s="9"/>
      <c r="E738" s="179"/>
    </row>
    <row r="739">
      <c r="A739" s="9"/>
      <c r="B739" s="9"/>
      <c r="C739" s="9"/>
      <c r="D739" s="9"/>
      <c r="E739" s="179"/>
    </row>
    <row r="740">
      <c r="A740" s="9"/>
      <c r="B740" s="9"/>
      <c r="C740" s="9"/>
      <c r="D740" s="9"/>
      <c r="E740" s="179"/>
    </row>
    <row r="741">
      <c r="A741" s="9"/>
      <c r="B741" s="9"/>
      <c r="C741" s="9"/>
      <c r="D741" s="9"/>
      <c r="E741" s="179"/>
    </row>
    <row r="742">
      <c r="A742" s="9"/>
      <c r="B742" s="9"/>
      <c r="C742" s="9"/>
      <c r="D742" s="9"/>
      <c r="E742" s="179"/>
    </row>
    <row r="743">
      <c r="A743" s="9"/>
      <c r="B743" s="9"/>
      <c r="C743" s="9"/>
      <c r="D743" s="9"/>
      <c r="E743" s="179"/>
    </row>
    <row r="744">
      <c r="A744" s="9"/>
      <c r="B744" s="9"/>
      <c r="C744" s="9"/>
      <c r="D744" s="9"/>
      <c r="E744" s="179"/>
    </row>
    <row r="745">
      <c r="A745" s="9"/>
      <c r="B745" s="9"/>
      <c r="C745" s="9"/>
      <c r="D745" s="9"/>
      <c r="E745" s="179"/>
    </row>
    <row r="746">
      <c r="A746" s="9"/>
      <c r="B746" s="9"/>
      <c r="C746" s="9"/>
      <c r="D746" s="9"/>
      <c r="E746" s="179"/>
    </row>
    <row r="747">
      <c r="A747" s="9"/>
      <c r="B747" s="9"/>
      <c r="C747" s="9"/>
      <c r="D747" s="9"/>
      <c r="E747" s="179"/>
    </row>
    <row r="748">
      <c r="A748" s="9"/>
      <c r="B748" s="9"/>
      <c r="C748" s="9"/>
      <c r="D748" s="9"/>
      <c r="E748" s="179"/>
    </row>
    <row r="749">
      <c r="A749" s="9"/>
      <c r="B749" s="9"/>
      <c r="C749" s="9"/>
      <c r="D749" s="9"/>
      <c r="E749" s="179"/>
    </row>
    <row r="750">
      <c r="A750" s="9"/>
      <c r="B750" s="9"/>
      <c r="C750" s="9"/>
      <c r="D750" s="9"/>
      <c r="E750" s="179"/>
    </row>
    <row r="751">
      <c r="A751" s="9"/>
      <c r="B751" s="9"/>
      <c r="C751" s="9"/>
      <c r="D751" s="9"/>
      <c r="E751" s="179"/>
    </row>
    <row r="752">
      <c r="A752" s="9"/>
      <c r="B752" s="9"/>
      <c r="C752" s="9"/>
      <c r="D752" s="9"/>
      <c r="E752" s="179"/>
    </row>
    <row r="753">
      <c r="A753" s="9"/>
      <c r="B753" s="9"/>
      <c r="C753" s="9"/>
      <c r="D753" s="9"/>
      <c r="E753" s="179"/>
    </row>
    <row r="754">
      <c r="A754" s="9"/>
      <c r="B754" s="9"/>
      <c r="C754" s="9"/>
      <c r="D754" s="9"/>
      <c r="E754" s="179"/>
    </row>
    <row r="755">
      <c r="A755" s="9"/>
      <c r="B755" s="9"/>
      <c r="C755" s="9"/>
      <c r="D755" s="9"/>
      <c r="E755" s="179"/>
    </row>
    <row r="756">
      <c r="A756" s="9"/>
      <c r="B756" s="9"/>
      <c r="C756" s="9"/>
      <c r="D756" s="9"/>
      <c r="E756" s="179"/>
    </row>
    <row r="757">
      <c r="A757" s="9"/>
      <c r="B757" s="9"/>
      <c r="C757" s="9"/>
      <c r="D757" s="9"/>
      <c r="E757" s="179"/>
    </row>
    <row r="758">
      <c r="A758" s="9"/>
      <c r="B758" s="9"/>
      <c r="C758" s="9"/>
      <c r="D758" s="9"/>
      <c r="E758" s="179"/>
    </row>
    <row r="759">
      <c r="A759" s="9"/>
      <c r="B759" s="9"/>
      <c r="C759" s="9"/>
      <c r="D759" s="9"/>
      <c r="E759" s="179"/>
    </row>
    <row r="760">
      <c r="A760" s="9"/>
      <c r="B760" s="9"/>
      <c r="C760" s="9"/>
      <c r="D760" s="9"/>
      <c r="E760" s="179"/>
    </row>
    <row r="761">
      <c r="A761" s="9"/>
      <c r="B761" s="9"/>
      <c r="C761" s="9"/>
      <c r="D761" s="9"/>
      <c r="E761" s="179"/>
    </row>
    <row r="762">
      <c r="A762" s="9"/>
      <c r="B762" s="9"/>
      <c r="C762" s="9"/>
      <c r="D762" s="9"/>
      <c r="E762" s="179"/>
    </row>
    <row r="763">
      <c r="A763" s="9"/>
      <c r="B763" s="9"/>
      <c r="C763" s="9"/>
      <c r="D763" s="9"/>
      <c r="E763" s="179"/>
    </row>
    <row r="764">
      <c r="A764" s="9"/>
      <c r="B764" s="9"/>
      <c r="C764" s="9"/>
      <c r="D764" s="9"/>
      <c r="E764" s="179"/>
    </row>
    <row r="765">
      <c r="A765" s="9"/>
      <c r="B765" s="9"/>
      <c r="C765" s="9"/>
      <c r="D765" s="9"/>
      <c r="E765" s="179"/>
    </row>
    <row r="766">
      <c r="A766" s="9"/>
      <c r="B766" s="9"/>
      <c r="C766" s="9"/>
      <c r="D766" s="9"/>
      <c r="E766" s="179"/>
    </row>
    <row r="767">
      <c r="A767" s="9"/>
      <c r="B767" s="9"/>
      <c r="C767" s="9"/>
      <c r="D767" s="9"/>
      <c r="E767" s="179"/>
    </row>
    <row r="768">
      <c r="A768" s="9"/>
      <c r="B768" s="9"/>
      <c r="C768" s="9"/>
      <c r="D768" s="9"/>
      <c r="E768" s="179"/>
    </row>
    <row r="769">
      <c r="A769" s="9"/>
      <c r="B769" s="9"/>
      <c r="C769" s="9"/>
      <c r="D769" s="9"/>
      <c r="E769" s="179"/>
    </row>
    <row r="770">
      <c r="A770" s="9"/>
      <c r="B770" s="9"/>
      <c r="C770" s="9"/>
      <c r="D770" s="9"/>
      <c r="E770" s="179"/>
    </row>
    <row r="771">
      <c r="A771" s="9"/>
      <c r="B771" s="9"/>
      <c r="C771" s="9"/>
      <c r="D771" s="9"/>
      <c r="E771" s="179"/>
    </row>
    <row r="772">
      <c r="A772" s="9"/>
      <c r="B772" s="9"/>
      <c r="C772" s="9"/>
      <c r="D772" s="9"/>
      <c r="E772" s="179"/>
    </row>
    <row r="773">
      <c r="A773" s="9"/>
      <c r="B773" s="9"/>
      <c r="C773" s="9"/>
      <c r="D773" s="9"/>
      <c r="E773" s="179"/>
    </row>
    <row r="774">
      <c r="A774" s="9"/>
      <c r="B774" s="9"/>
      <c r="C774" s="9"/>
      <c r="D774" s="9"/>
      <c r="E774" s="179"/>
    </row>
    <row r="775">
      <c r="A775" s="9"/>
      <c r="B775" s="9"/>
      <c r="C775" s="9"/>
      <c r="D775" s="9"/>
      <c r="E775" s="179"/>
    </row>
    <row r="776">
      <c r="A776" s="9"/>
      <c r="B776" s="9"/>
      <c r="C776" s="9"/>
      <c r="D776" s="9"/>
      <c r="E776" s="179"/>
    </row>
    <row r="777">
      <c r="A777" s="9"/>
      <c r="B777" s="9"/>
      <c r="C777" s="9"/>
      <c r="D777" s="9"/>
      <c r="E777" s="179"/>
    </row>
    <row r="778">
      <c r="A778" s="9"/>
      <c r="B778" s="9"/>
      <c r="C778" s="9"/>
      <c r="D778" s="9"/>
      <c r="E778" s="179"/>
    </row>
    <row r="779">
      <c r="A779" s="9"/>
      <c r="B779" s="9"/>
      <c r="C779" s="9"/>
      <c r="D779" s="9"/>
      <c r="E779" s="179"/>
    </row>
    <row r="780">
      <c r="A780" s="9"/>
      <c r="B780" s="9"/>
      <c r="C780" s="9"/>
      <c r="D780" s="9"/>
      <c r="E780" s="179"/>
    </row>
    <row r="781">
      <c r="A781" s="9"/>
      <c r="B781" s="9"/>
      <c r="C781" s="9"/>
      <c r="D781" s="9"/>
      <c r="E781" s="179"/>
    </row>
    <row r="782">
      <c r="A782" s="9"/>
      <c r="B782" s="9"/>
      <c r="C782" s="9"/>
      <c r="D782" s="9"/>
      <c r="E782" s="179"/>
    </row>
    <row r="783">
      <c r="A783" s="9"/>
      <c r="B783" s="9"/>
      <c r="C783" s="9"/>
      <c r="D783" s="9"/>
      <c r="E783" s="179"/>
    </row>
    <row r="784">
      <c r="A784" s="9"/>
      <c r="B784" s="9"/>
      <c r="C784" s="9"/>
      <c r="D784" s="9"/>
      <c r="E784" s="179"/>
    </row>
    <row r="785">
      <c r="A785" s="9"/>
      <c r="B785" s="9"/>
      <c r="C785" s="9"/>
      <c r="D785" s="9"/>
      <c r="E785" s="179"/>
    </row>
    <row r="786">
      <c r="A786" s="9"/>
      <c r="B786" s="9"/>
      <c r="C786" s="9"/>
      <c r="D786" s="9"/>
      <c r="E786" s="179"/>
    </row>
    <row r="787">
      <c r="A787" s="9"/>
      <c r="B787" s="9"/>
      <c r="C787" s="9"/>
      <c r="D787" s="9"/>
      <c r="E787" s="179"/>
    </row>
    <row r="788">
      <c r="A788" s="9"/>
      <c r="B788" s="9"/>
      <c r="C788" s="9"/>
      <c r="D788" s="9"/>
      <c r="E788" s="179"/>
    </row>
    <row r="789">
      <c r="A789" s="9"/>
      <c r="B789" s="9"/>
      <c r="C789" s="9"/>
      <c r="D789" s="9"/>
      <c r="E789" s="179"/>
    </row>
    <row r="790">
      <c r="A790" s="9"/>
      <c r="B790" s="9"/>
      <c r="C790" s="9"/>
      <c r="D790" s="9"/>
      <c r="E790" s="179"/>
    </row>
    <row r="791">
      <c r="A791" s="9"/>
      <c r="B791" s="9"/>
      <c r="C791" s="9"/>
      <c r="D791" s="9"/>
      <c r="E791" s="179"/>
    </row>
    <row r="792">
      <c r="A792" s="9"/>
      <c r="B792" s="9"/>
      <c r="C792" s="9"/>
      <c r="D792" s="9"/>
      <c r="E792" s="179"/>
    </row>
    <row r="793">
      <c r="A793" s="9"/>
      <c r="B793" s="9"/>
      <c r="C793" s="9"/>
      <c r="D793" s="9"/>
      <c r="E793" s="179"/>
    </row>
    <row r="794">
      <c r="A794" s="9"/>
      <c r="B794" s="9"/>
      <c r="C794" s="9"/>
      <c r="D794" s="9"/>
      <c r="E794" s="179"/>
    </row>
    <row r="795">
      <c r="A795" s="9"/>
      <c r="B795" s="9"/>
      <c r="C795" s="9"/>
      <c r="D795" s="9"/>
      <c r="E795" s="179"/>
    </row>
    <row r="796">
      <c r="A796" s="9"/>
      <c r="B796" s="9"/>
      <c r="C796" s="9"/>
      <c r="D796" s="9"/>
      <c r="E796" s="179"/>
    </row>
    <row r="797">
      <c r="A797" s="9"/>
      <c r="B797" s="9"/>
      <c r="C797" s="9"/>
      <c r="D797" s="9"/>
      <c r="E797" s="179"/>
    </row>
    <row r="798">
      <c r="A798" s="9"/>
      <c r="B798" s="9"/>
      <c r="C798" s="9"/>
      <c r="D798" s="9"/>
      <c r="E798" s="179"/>
    </row>
    <row r="799">
      <c r="A799" s="9"/>
      <c r="B799" s="9"/>
      <c r="C799" s="9"/>
      <c r="D799" s="9"/>
      <c r="E799" s="179"/>
    </row>
    <row r="800">
      <c r="A800" s="9"/>
      <c r="B800" s="9"/>
      <c r="C800" s="9"/>
      <c r="D800" s="9"/>
      <c r="E800" s="179"/>
    </row>
    <row r="801">
      <c r="A801" s="9"/>
      <c r="B801" s="9"/>
      <c r="C801" s="9"/>
      <c r="D801" s="9"/>
      <c r="E801" s="179"/>
    </row>
    <row r="802">
      <c r="A802" s="9"/>
      <c r="B802" s="9"/>
      <c r="C802" s="9"/>
      <c r="D802" s="9"/>
      <c r="E802" s="179"/>
    </row>
    <row r="803">
      <c r="A803" s="9"/>
      <c r="B803" s="9"/>
      <c r="C803" s="9"/>
      <c r="D803" s="9"/>
      <c r="E803" s="179"/>
    </row>
    <row r="804">
      <c r="A804" s="9"/>
      <c r="B804" s="9"/>
      <c r="C804" s="9"/>
      <c r="D804" s="9"/>
      <c r="E804" s="179"/>
    </row>
    <row r="805">
      <c r="A805" s="9"/>
      <c r="B805" s="9"/>
      <c r="C805" s="9"/>
      <c r="D805" s="9"/>
      <c r="E805" s="179"/>
    </row>
    <row r="806">
      <c r="A806" s="9"/>
      <c r="B806" s="9"/>
      <c r="C806" s="9"/>
      <c r="D806" s="9"/>
      <c r="E806" s="179"/>
    </row>
    <row r="807">
      <c r="A807" s="9"/>
      <c r="B807" s="9"/>
      <c r="C807" s="9"/>
      <c r="D807" s="9"/>
      <c r="E807" s="179"/>
    </row>
    <row r="808">
      <c r="A808" s="9"/>
      <c r="B808" s="9"/>
      <c r="C808" s="9"/>
      <c r="D808" s="9"/>
      <c r="E808" s="179"/>
    </row>
    <row r="809">
      <c r="A809" s="9"/>
      <c r="B809" s="9"/>
      <c r="C809" s="9"/>
      <c r="D809" s="9"/>
      <c r="E809" s="179"/>
    </row>
    <row r="810">
      <c r="A810" s="9"/>
      <c r="B810" s="9"/>
      <c r="C810" s="9"/>
      <c r="D810" s="9"/>
      <c r="E810" s="179"/>
    </row>
    <row r="811">
      <c r="A811" s="9"/>
      <c r="B811" s="9"/>
      <c r="C811" s="9"/>
      <c r="D811" s="9"/>
      <c r="E811" s="179"/>
    </row>
    <row r="812">
      <c r="A812" s="9"/>
      <c r="B812" s="9"/>
      <c r="C812" s="9"/>
      <c r="D812" s="9"/>
      <c r="E812" s="179"/>
    </row>
    <row r="813">
      <c r="A813" s="9"/>
      <c r="B813" s="9"/>
      <c r="C813" s="9"/>
      <c r="D813" s="9"/>
      <c r="E813" s="179"/>
    </row>
    <row r="814">
      <c r="A814" s="9"/>
      <c r="B814" s="9"/>
      <c r="C814" s="9"/>
      <c r="D814" s="9"/>
      <c r="E814" s="179"/>
    </row>
    <row r="815">
      <c r="A815" s="9"/>
      <c r="B815" s="9"/>
      <c r="C815" s="9"/>
      <c r="D815" s="9"/>
      <c r="E815" s="179"/>
    </row>
    <row r="816">
      <c r="A816" s="9"/>
      <c r="B816" s="9"/>
      <c r="C816" s="9"/>
      <c r="D816" s="9"/>
      <c r="E816" s="179"/>
    </row>
    <row r="817">
      <c r="A817" s="9"/>
      <c r="B817" s="9"/>
      <c r="C817" s="9"/>
      <c r="D817" s="9"/>
      <c r="E817" s="179"/>
    </row>
    <row r="818">
      <c r="A818" s="9"/>
      <c r="B818" s="9"/>
      <c r="C818" s="9"/>
      <c r="D818" s="9"/>
      <c r="E818" s="179"/>
    </row>
    <row r="819">
      <c r="A819" s="9"/>
      <c r="B819" s="9"/>
      <c r="C819" s="9"/>
      <c r="D819" s="9"/>
      <c r="E819" s="179"/>
    </row>
    <row r="820">
      <c r="A820" s="9"/>
      <c r="B820" s="9"/>
      <c r="C820" s="9"/>
      <c r="D820" s="9"/>
      <c r="E820" s="179"/>
    </row>
    <row r="821">
      <c r="A821" s="9"/>
      <c r="B821" s="9"/>
      <c r="C821" s="9"/>
      <c r="D821" s="9"/>
      <c r="E821" s="179"/>
    </row>
    <row r="822">
      <c r="A822" s="9"/>
      <c r="B822" s="9"/>
      <c r="C822" s="9"/>
      <c r="D822" s="9"/>
      <c r="E822" s="179"/>
    </row>
    <row r="823">
      <c r="A823" s="9"/>
      <c r="B823" s="9"/>
      <c r="C823" s="9"/>
      <c r="D823" s="9"/>
      <c r="E823" s="179"/>
    </row>
    <row r="824">
      <c r="A824" s="9"/>
      <c r="B824" s="9"/>
      <c r="C824" s="9"/>
      <c r="D824" s="9"/>
      <c r="E824" s="179"/>
    </row>
    <row r="825">
      <c r="A825" s="9"/>
      <c r="B825" s="9"/>
      <c r="C825" s="9"/>
      <c r="D825" s="9"/>
      <c r="E825" s="179"/>
    </row>
    <row r="826">
      <c r="A826" s="9"/>
      <c r="B826" s="9"/>
      <c r="C826" s="9"/>
      <c r="D826" s="9"/>
      <c r="E826" s="179"/>
    </row>
    <row r="827">
      <c r="A827" s="9"/>
      <c r="B827" s="9"/>
      <c r="C827" s="9"/>
      <c r="D827" s="9"/>
      <c r="E827" s="179"/>
    </row>
    <row r="828">
      <c r="A828" s="9"/>
      <c r="B828" s="9"/>
      <c r="C828" s="9"/>
      <c r="D828" s="9"/>
      <c r="E828" s="179"/>
    </row>
    <row r="829">
      <c r="A829" s="9"/>
      <c r="B829" s="9"/>
      <c r="C829" s="9"/>
      <c r="D829" s="9"/>
      <c r="E829" s="179"/>
    </row>
    <row r="830">
      <c r="A830" s="9"/>
      <c r="B830" s="9"/>
      <c r="C830" s="9"/>
      <c r="D830" s="9"/>
      <c r="E830" s="179"/>
    </row>
    <row r="831">
      <c r="A831" s="9"/>
      <c r="B831" s="9"/>
      <c r="C831" s="9"/>
      <c r="D831" s="9"/>
      <c r="E831" s="179"/>
    </row>
    <row r="832">
      <c r="A832" s="9"/>
      <c r="B832" s="9"/>
      <c r="C832" s="9"/>
      <c r="D832" s="9"/>
      <c r="E832" s="179"/>
    </row>
    <row r="833">
      <c r="A833" s="9"/>
      <c r="B833" s="9"/>
      <c r="C833" s="9"/>
      <c r="D833" s="9"/>
      <c r="E833" s="179"/>
    </row>
    <row r="834">
      <c r="A834" s="9"/>
      <c r="B834" s="9"/>
      <c r="C834" s="9"/>
      <c r="D834" s="9"/>
      <c r="E834" s="179"/>
    </row>
    <row r="835">
      <c r="A835" s="9"/>
      <c r="B835" s="9"/>
      <c r="C835" s="9"/>
      <c r="D835" s="9"/>
      <c r="E835" s="179"/>
    </row>
    <row r="836">
      <c r="A836" s="9"/>
      <c r="B836" s="9"/>
      <c r="C836" s="9"/>
      <c r="D836" s="9"/>
      <c r="E836" s="179"/>
    </row>
    <row r="837">
      <c r="A837" s="9"/>
      <c r="B837" s="9"/>
      <c r="C837" s="9"/>
      <c r="D837" s="9"/>
      <c r="E837" s="179"/>
    </row>
    <row r="838">
      <c r="A838" s="9"/>
      <c r="B838" s="9"/>
      <c r="C838" s="9"/>
      <c r="D838" s="9"/>
      <c r="E838" s="179"/>
    </row>
    <row r="839">
      <c r="A839" s="9"/>
      <c r="B839" s="9"/>
      <c r="C839" s="9"/>
      <c r="D839" s="9"/>
      <c r="E839" s="179"/>
    </row>
    <row r="840">
      <c r="A840" s="9"/>
      <c r="B840" s="9"/>
      <c r="C840" s="9"/>
      <c r="D840" s="9"/>
      <c r="E840" s="179"/>
    </row>
    <row r="841">
      <c r="A841" s="9"/>
      <c r="B841" s="9"/>
      <c r="C841" s="9"/>
      <c r="D841" s="9"/>
      <c r="E841" s="179"/>
    </row>
    <row r="842">
      <c r="A842" s="9"/>
      <c r="B842" s="9"/>
      <c r="C842" s="9"/>
      <c r="D842" s="9"/>
      <c r="E842" s="179"/>
    </row>
    <row r="843">
      <c r="A843" s="9"/>
      <c r="B843" s="9"/>
      <c r="C843" s="9"/>
      <c r="D843" s="9"/>
      <c r="E843" s="179"/>
    </row>
    <row r="844">
      <c r="A844" s="9"/>
      <c r="B844" s="9"/>
      <c r="C844" s="9"/>
      <c r="D844" s="9"/>
      <c r="E844" s="179"/>
    </row>
    <row r="845">
      <c r="A845" s="9"/>
      <c r="B845" s="9"/>
      <c r="C845" s="9"/>
      <c r="D845" s="9"/>
      <c r="E845" s="179"/>
    </row>
    <row r="846">
      <c r="A846" s="9"/>
      <c r="B846" s="9"/>
      <c r="C846" s="9"/>
      <c r="D846" s="9"/>
      <c r="E846" s="179"/>
    </row>
    <row r="847">
      <c r="A847" s="9"/>
      <c r="B847" s="9"/>
      <c r="C847" s="9"/>
      <c r="D847" s="9"/>
      <c r="E847" s="179"/>
    </row>
    <row r="848">
      <c r="A848" s="9"/>
      <c r="B848" s="9"/>
      <c r="C848" s="9"/>
      <c r="D848" s="9"/>
      <c r="E848" s="179"/>
    </row>
    <row r="849">
      <c r="A849" s="9"/>
      <c r="B849" s="9"/>
      <c r="C849" s="9"/>
      <c r="D849" s="9"/>
      <c r="E849" s="179"/>
    </row>
    <row r="850">
      <c r="A850" s="9"/>
      <c r="B850" s="9"/>
      <c r="C850" s="9"/>
      <c r="D850" s="9"/>
      <c r="E850" s="179"/>
    </row>
    <row r="851">
      <c r="A851" s="9"/>
      <c r="B851" s="9"/>
      <c r="C851" s="9"/>
      <c r="D851" s="9"/>
      <c r="E851" s="179"/>
    </row>
    <row r="852">
      <c r="A852" s="9"/>
      <c r="B852" s="9"/>
      <c r="C852" s="9"/>
      <c r="D852" s="9"/>
      <c r="E852" s="179"/>
    </row>
    <row r="853">
      <c r="A853" s="9"/>
      <c r="B853" s="9"/>
      <c r="C853" s="9"/>
      <c r="D853" s="9"/>
      <c r="E853" s="179"/>
    </row>
    <row r="854">
      <c r="A854" s="9"/>
      <c r="B854" s="9"/>
      <c r="C854" s="9"/>
      <c r="D854" s="9"/>
      <c r="E854" s="179"/>
    </row>
    <row r="855">
      <c r="A855" s="9"/>
      <c r="B855" s="9"/>
      <c r="C855" s="9"/>
      <c r="D855" s="9"/>
      <c r="E855" s="179"/>
    </row>
    <row r="856">
      <c r="A856" s="9"/>
      <c r="B856" s="9"/>
      <c r="C856" s="9"/>
      <c r="D856" s="9"/>
      <c r="E856" s="179"/>
    </row>
    <row r="857">
      <c r="A857" s="9"/>
      <c r="B857" s="9"/>
      <c r="C857" s="9"/>
      <c r="D857" s="9"/>
      <c r="E857" s="179"/>
    </row>
    <row r="858">
      <c r="A858" s="9"/>
      <c r="B858" s="9"/>
      <c r="C858" s="9"/>
      <c r="D858" s="9"/>
      <c r="E858" s="179"/>
    </row>
    <row r="859">
      <c r="A859" s="9"/>
      <c r="B859" s="9"/>
      <c r="C859" s="9"/>
      <c r="D859" s="9"/>
      <c r="E859" s="179"/>
    </row>
    <row r="860">
      <c r="A860" s="9"/>
      <c r="B860" s="9"/>
      <c r="C860" s="9"/>
      <c r="D860" s="9"/>
      <c r="E860" s="179"/>
    </row>
    <row r="861">
      <c r="A861" s="9"/>
      <c r="B861" s="9"/>
      <c r="C861" s="9"/>
      <c r="D861" s="9"/>
      <c r="E861" s="179"/>
    </row>
    <row r="862">
      <c r="A862" s="9"/>
      <c r="B862" s="9"/>
      <c r="C862" s="9"/>
      <c r="D862" s="9"/>
      <c r="E862" s="179"/>
    </row>
    <row r="863">
      <c r="A863" s="9"/>
      <c r="B863" s="9"/>
      <c r="C863" s="9"/>
      <c r="D863" s="9"/>
      <c r="E863" s="179"/>
    </row>
    <row r="864">
      <c r="A864" s="9"/>
      <c r="B864" s="9"/>
      <c r="C864" s="9"/>
      <c r="D864" s="9"/>
      <c r="E864" s="179"/>
    </row>
    <row r="865">
      <c r="A865" s="9"/>
      <c r="B865" s="9"/>
      <c r="C865" s="9"/>
      <c r="D865" s="9"/>
      <c r="E865" s="179"/>
    </row>
    <row r="866">
      <c r="A866" s="9"/>
      <c r="B866" s="9"/>
      <c r="C866" s="9"/>
      <c r="D866" s="9"/>
      <c r="E866" s="179"/>
    </row>
    <row r="867">
      <c r="A867" s="9"/>
      <c r="B867" s="9"/>
      <c r="C867" s="9"/>
      <c r="D867" s="9"/>
      <c r="E867" s="179"/>
    </row>
    <row r="868">
      <c r="A868" s="9"/>
      <c r="B868" s="9"/>
      <c r="C868" s="9"/>
      <c r="D868" s="9"/>
      <c r="E868" s="179"/>
    </row>
    <row r="869">
      <c r="A869" s="9"/>
      <c r="B869" s="9"/>
      <c r="C869" s="9"/>
      <c r="D869" s="9"/>
      <c r="E869" s="179"/>
    </row>
    <row r="870">
      <c r="A870" s="9"/>
      <c r="B870" s="9"/>
      <c r="C870" s="9"/>
      <c r="D870" s="9"/>
      <c r="E870" s="179"/>
    </row>
    <row r="871">
      <c r="A871" s="9"/>
      <c r="B871" s="9"/>
      <c r="C871" s="9"/>
      <c r="D871" s="9"/>
      <c r="E871" s="179"/>
    </row>
    <row r="872">
      <c r="A872" s="9"/>
      <c r="B872" s="9"/>
      <c r="C872" s="9"/>
      <c r="D872" s="9"/>
      <c r="E872" s="179"/>
    </row>
    <row r="873">
      <c r="A873" s="9"/>
      <c r="B873" s="9"/>
      <c r="C873" s="9"/>
      <c r="D873" s="9"/>
      <c r="E873" s="179"/>
    </row>
    <row r="874">
      <c r="A874" s="9"/>
      <c r="B874" s="9"/>
      <c r="C874" s="9"/>
      <c r="D874" s="9"/>
      <c r="E874" s="179"/>
    </row>
    <row r="875">
      <c r="A875" s="9"/>
      <c r="B875" s="9"/>
      <c r="C875" s="9"/>
      <c r="D875" s="9"/>
      <c r="E875" s="179"/>
    </row>
    <row r="876">
      <c r="A876" s="9"/>
      <c r="B876" s="9"/>
      <c r="C876" s="9"/>
      <c r="D876" s="9"/>
      <c r="E876" s="179"/>
    </row>
    <row r="877">
      <c r="A877" s="9"/>
      <c r="B877" s="9"/>
      <c r="C877" s="9"/>
      <c r="D877" s="9"/>
      <c r="E877" s="179"/>
    </row>
    <row r="878">
      <c r="A878" s="9"/>
      <c r="B878" s="9"/>
      <c r="C878" s="9"/>
      <c r="D878" s="9"/>
      <c r="E878" s="179"/>
    </row>
    <row r="879">
      <c r="A879" s="9"/>
      <c r="B879" s="9"/>
      <c r="C879" s="9"/>
      <c r="D879" s="9"/>
      <c r="E879" s="179"/>
    </row>
    <row r="880">
      <c r="A880" s="9"/>
      <c r="B880" s="9"/>
      <c r="C880" s="9"/>
      <c r="D880" s="9"/>
      <c r="E880" s="179"/>
    </row>
    <row r="881">
      <c r="A881" s="9"/>
      <c r="B881" s="9"/>
      <c r="C881" s="9"/>
      <c r="D881" s="9"/>
      <c r="E881" s="179"/>
    </row>
    <row r="882">
      <c r="A882" s="9"/>
      <c r="B882" s="9"/>
      <c r="C882" s="9"/>
      <c r="D882" s="9"/>
      <c r="E882" s="179"/>
    </row>
    <row r="883">
      <c r="A883" s="9"/>
      <c r="B883" s="9"/>
      <c r="C883" s="9"/>
      <c r="D883" s="9"/>
      <c r="E883" s="179"/>
    </row>
    <row r="884">
      <c r="A884" s="9"/>
      <c r="B884" s="9"/>
      <c r="C884" s="9"/>
      <c r="D884" s="9"/>
      <c r="E884" s="179"/>
    </row>
    <row r="885">
      <c r="A885" s="9"/>
      <c r="B885" s="9"/>
      <c r="C885" s="9"/>
      <c r="D885" s="9"/>
      <c r="E885" s="179"/>
    </row>
    <row r="886">
      <c r="A886" s="9"/>
      <c r="B886" s="9"/>
      <c r="C886" s="9"/>
      <c r="D886" s="9"/>
      <c r="E886" s="179"/>
    </row>
    <row r="887">
      <c r="A887" s="9"/>
      <c r="B887" s="9"/>
      <c r="C887" s="9"/>
      <c r="D887" s="9"/>
      <c r="E887" s="179"/>
    </row>
    <row r="888">
      <c r="A888" s="9"/>
      <c r="B888" s="9"/>
      <c r="C888" s="9"/>
      <c r="D888" s="9"/>
      <c r="E888" s="179"/>
    </row>
    <row r="889">
      <c r="A889" s="9"/>
      <c r="B889" s="9"/>
      <c r="C889" s="9"/>
      <c r="D889" s="9"/>
      <c r="E889" s="179"/>
    </row>
    <row r="890">
      <c r="A890" s="9"/>
      <c r="B890" s="9"/>
      <c r="C890" s="9"/>
      <c r="D890" s="9"/>
      <c r="E890" s="179"/>
    </row>
    <row r="891">
      <c r="A891" s="9"/>
      <c r="B891" s="9"/>
      <c r="C891" s="9"/>
      <c r="D891" s="9"/>
      <c r="E891" s="179"/>
    </row>
    <row r="892">
      <c r="A892" s="9"/>
      <c r="B892" s="9"/>
      <c r="C892" s="9"/>
      <c r="D892" s="9"/>
      <c r="E892" s="179"/>
    </row>
    <row r="893">
      <c r="A893" s="9"/>
      <c r="B893" s="9"/>
      <c r="C893" s="9"/>
      <c r="D893" s="9"/>
      <c r="E893" s="179"/>
    </row>
    <row r="894">
      <c r="A894" s="9"/>
      <c r="B894" s="9"/>
      <c r="C894" s="9"/>
      <c r="D894" s="9"/>
      <c r="E894" s="179"/>
    </row>
    <row r="895">
      <c r="A895" s="9"/>
      <c r="B895" s="9"/>
      <c r="C895" s="9"/>
      <c r="D895" s="9"/>
      <c r="E895" s="179"/>
    </row>
    <row r="896">
      <c r="A896" s="9"/>
      <c r="B896" s="9"/>
      <c r="C896" s="9"/>
      <c r="D896" s="9"/>
      <c r="E896" s="179"/>
    </row>
    <row r="897">
      <c r="A897" s="9"/>
      <c r="B897" s="9"/>
      <c r="C897" s="9"/>
      <c r="D897" s="9"/>
      <c r="E897" s="179"/>
    </row>
    <row r="898">
      <c r="A898" s="9"/>
      <c r="B898" s="9"/>
      <c r="C898" s="9"/>
      <c r="D898" s="9"/>
      <c r="E898" s="179"/>
    </row>
    <row r="899">
      <c r="A899" s="9"/>
      <c r="B899" s="9"/>
      <c r="C899" s="9"/>
      <c r="D899" s="9"/>
      <c r="E899" s="179"/>
    </row>
    <row r="900">
      <c r="A900" s="9"/>
      <c r="B900" s="9"/>
      <c r="C900" s="9"/>
      <c r="D900" s="9"/>
      <c r="E900" s="179"/>
    </row>
    <row r="901">
      <c r="A901" s="9"/>
      <c r="B901" s="9"/>
      <c r="C901" s="9"/>
      <c r="D901" s="9"/>
      <c r="E901" s="179"/>
    </row>
    <row r="902">
      <c r="A902" s="9"/>
      <c r="B902" s="9"/>
      <c r="C902" s="9"/>
      <c r="D902" s="9"/>
      <c r="E902" s="179"/>
    </row>
    <row r="903">
      <c r="A903" s="9"/>
      <c r="B903" s="9"/>
      <c r="C903" s="9"/>
      <c r="D903" s="9"/>
      <c r="E903" s="179"/>
    </row>
    <row r="904">
      <c r="A904" s="9"/>
      <c r="B904" s="9"/>
      <c r="C904" s="9"/>
      <c r="D904" s="9"/>
      <c r="E904" s="179"/>
    </row>
    <row r="905">
      <c r="A905" s="9"/>
      <c r="B905" s="9"/>
      <c r="C905" s="9"/>
      <c r="D905" s="9"/>
      <c r="E905" s="179"/>
    </row>
    <row r="906">
      <c r="A906" s="9"/>
      <c r="B906" s="9"/>
      <c r="C906" s="9"/>
      <c r="D906" s="9"/>
      <c r="E906" s="179"/>
    </row>
    <row r="907">
      <c r="A907" s="9"/>
      <c r="B907" s="9"/>
      <c r="C907" s="9"/>
      <c r="D907" s="9"/>
      <c r="E907" s="179"/>
    </row>
    <row r="908">
      <c r="A908" s="9"/>
      <c r="B908" s="9"/>
      <c r="C908" s="9"/>
      <c r="D908" s="9"/>
      <c r="E908" s="179"/>
    </row>
    <row r="909">
      <c r="A909" s="9"/>
      <c r="B909" s="9"/>
      <c r="C909" s="9"/>
      <c r="D909" s="9"/>
      <c r="E909" s="179"/>
    </row>
    <row r="910">
      <c r="A910" s="9"/>
      <c r="B910" s="9"/>
      <c r="C910" s="9"/>
      <c r="D910" s="9"/>
      <c r="E910" s="179"/>
    </row>
    <row r="911">
      <c r="A911" s="9"/>
      <c r="B911" s="9"/>
      <c r="C911" s="9"/>
      <c r="D911" s="9"/>
      <c r="E911" s="179"/>
    </row>
    <row r="912">
      <c r="A912" s="9"/>
      <c r="B912" s="9"/>
      <c r="C912" s="9"/>
      <c r="D912" s="9"/>
      <c r="E912" s="179"/>
    </row>
    <row r="913">
      <c r="A913" s="9"/>
      <c r="B913" s="9"/>
      <c r="C913" s="9"/>
      <c r="D913" s="9"/>
      <c r="E913" s="179"/>
    </row>
    <row r="914">
      <c r="A914" s="9"/>
      <c r="B914" s="9"/>
      <c r="C914" s="9"/>
      <c r="D914" s="9"/>
      <c r="E914" s="179"/>
    </row>
    <row r="915">
      <c r="A915" s="9"/>
      <c r="B915" s="9"/>
      <c r="C915" s="9"/>
      <c r="D915" s="9"/>
      <c r="E915" s="179"/>
    </row>
    <row r="916">
      <c r="A916" s="9"/>
      <c r="B916" s="9"/>
      <c r="C916" s="9"/>
      <c r="D916" s="9"/>
      <c r="E916" s="179"/>
    </row>
    <row r="917">
      <c r="A917" s="9"/>
      <c r="B917" s="9"/>
      <c r="C917" s="9"/>
      <c r="D917" s="9"/>
      <c r="E917" s="179"/>
    </row>
    <row r="918">
      <c r="A918" s="9"/>
      <c r="B918" s="9"/>
      <c r="C918" s="9"/>
      <c r="D918" s="9"/>
      <c r="E918" s="179"/>
    </row>
    <row r="919">
      <c r="A919" s="9"/>
      <c r="B919" s="9"/>
      <c r="C919" s="9"/>
      <c r="D919" s="9"/>
      <c r="E919" s="179"/>
    </row>
    <row r="920">
      <c r="A920" s="9"/>
      <c r="B920" s="9"/>
      <c r="C920" s="9"/>
      <c r="D920" s="9"/>
      <c r="E920" s="179"/>
    </row>
    <row r="921">
      <c r="A921" s="9"/>
      <c r="B921" s="9"/>
      <c r="C921" s="9"/>
      <c r="D921" s="9"/>
      <c r="E921" s="179"/>
    </row>
    <row r="922">
      <c r="A922" s="9"/>
      <c r="B922" s="9"/>
      <c r="C922" s="9"/>
      <c r="D922" s="9"/>
      <c r="E922" s="179"/>
    </row>
    <row r="923">
      <c r="A923" s="9"/>
      <c r="B923" s="9"/>
      <c r="C923" s="9"/>
      <c r="D923" s="9"/>
      <c r="E923" s="179"/>
    </row>
    <row r="924">
      <c r="A924" s="9"/>
      <c r="B924" s="9"/>
      <c r="C924" s="9"/>
      <c r="D924" s="9"/>
      <c r="E924" s="179"/>
    </row>
    <row r="925">
      <c r="A925" s="9"/>
      <c r="B925" s="9"/>
      <c r="C925" s="9"/>
      <c r="D925" s="9"/>
      <c r="E925" s="179"/>
    </row>
    <row r="926">
      <c r="A926" s="9"/>
      <c r="B926" s="9"/>
      <c r="C926" s="9"/>
      <c r="D926" s="9"/>
      <c r="E926" s="179"/>
    </row>
    <row r="927">
      <c r="A927" s="9"/>
      <c r="B927" s="9"/>
      <c r="C927" s="9"/>
      <c r="D927" s="9"/>
      <c r="E927" s="179"/>
    </row>
    <row r="928">
      <c r="A928" s="9"/>
      <c r="B928" s="9"/>
      <c r="C928" s="9"/>
      <c r="D928" s="9"/>
      <c r="E928" s="179"/>
    </row>
    <row r="929">
      <c r="A929" s="9"/>
      <c r="B929" s="9"/>
      <c r="C929" s="9"/>
      <c r="D929" s="9"/>
      <c r="E929" s="179"/>
    </row>
    <row r="930">
      <c r="A930" s="9"/>
      <c r="B930" s="9"/>
      <c r="C930" s="9"/>
      <c r="D930" s="9"/>
      <c r="E930" s="179"/>
    </row>
    <row r="931">
      <c r="A931" s="9"/>
      <c r="B931" s="9"/>
      <c r="C931" s="9"/>
      <c r="D931" s="9"/>
      <c r="E931" s="179"/>
    </row>
    <row r="932">
      <c r="A932" s="9"/>
      <c r="B932" s="9"/>
      <c r="C932" s="9"/>
      <c r="D932" s="9"/>
      <c r="E932" s="179"/>
    </row>
    <row r="933">
      <c r="A933" s="9"/>
      <c r="B933" s="9"/>
      <c r="C933" s="9"/>
      <c r="D933" s="9"/>
      <c r="E933" s="179"/>
    </row>
    <row r="934">
      <c r="A934" s="9"/>
      <c r="B934" s="9"/>
      <c r="C934" s="9"/>
      <c r="D934" s="9"/>
      <c r="E934" s="179"/>
    </row>
    <row r="935">
      <c r="A935" s="9"/>
      <c r="B935" s="9"/>
      <c r="C935" s="9"/>
      <c r="D935" s="9"/>
      <c r="E935" s="179"/>
    </row>
    <row r="936">
      <c r="A936" s="9"/>
      <c r="B936" s="9"/>
      <c r="C936" s="9"/>
      <c r="D936" s="9"/>
      <c r="E936" s="179"/>
    </row>
    <row r="937">
      <c r="A937" s="9"/>
      <c r="B937" s="9"/>
      <c r="C937" s="9"/>
      <c r="D937" s="9"/>
      <c r="E937" s="179"/>
    </row>
    <row r="938">
      <c r="A938" s="9"/>
      <c r="B938" s="9"/>
      <c r="C938" s="9"/>
      <c r="D938" s="9"/>
      <c r="E938" s="179"/>
    </row>
    <row r="939">
      <c r="A939" s="9"/>
      <c r="B939" s="9"/>
      <c r="C939" s="9"/>
      <c r="D939" s="9"/>
      <c r="E939" s="179"/>
    </row>
    <row r="940">
      <c r="A940" s="9"/>
      <c r="B940" s="9"/>
      <c r="C940" s="9"/>
      <c r="D940" s="9"/>
      <c r="E940" s="179"/>
    </row>
    <row r="941">
      <c r="A941" s="9"/>
      <c r="B941" s="9"/>
      <c r="C941" s="9"/>
      <c r="D941" s="9"/>
      <c r="E941" s="179"/>
    </row>
    <row r="942">
      <c r="A942" s="9"/>
      <c r="B942" s="9"/>
      <c r="C942" s="9"/>
      <c r="D942" s="9"/>
      <c r="E942" s="179"/>
    </row>
    <row r="943">
      <c r="A943" s="9"/>
      <c r="B943" s="9"/>
      <c r="C943" s="9"/>
      <c r="D943" s="9"/>
      <c r="E943" s="179"/>
    </row>
    <row r="944">
      <c r="A944" s="9"/>
      <c r="B944" s="9"/>
      <c r="C944" s="9"/>
      <c r="D944" s="9"/>
      <c r="E944" s="179"/>
    </row>
    <row r="945">
      <c r="A945" s="9"/>
      <c r="B945" s="9"/>
      <c r="C945" s="9"/>
      <c r="D945" s="9"/>
      <c r="E945" s="179"/>
    </row>
    <row r="946">
      <c r="A946" s="9"/>
      <c r="B946" s="9"/>
      <c r="C946" s="9"/>
      <c r="D946" s="9"/>
      <c r="E946" s="179"/>
    </row>
    <row r="947">
      <c r="A947" s="9"/>
      <c r="B947" s="9"/>
      <c r="C947" s="9"/>
      <c r="D947" s="9"/>
      <c r="E947" s="179"/>
    </row>
    <row r="948">
      <c r="A948" s="9"/>
      <c r="B948" s="9"/>
      <c r="C948" s="9"/>
      <c r="D948" s="9"/>
      <c r="E948" s="179"/>
    </row>
    <row r="949">
      <c r="A949" s="9"/>
      <c r="B949" s="9"/>
      <c r="C949" s="9"/>
      <c r="D949" s="9"/>
      <c r="E949" s="179"/>
    </row>
    <row r="950">
      <c r="A950" s="9"/>
      <c r="B950" s="9"/>
      <c r="C950" s="9"/>
      <c r="D950" s="9"/>
      <c r="E950" s="179"/>
    </row>
    <row r="951">
      <c r="A951" s="9"/>
      <c r="B951" s="9"/>
      <c r="C951" s="9"/>
      <c r="D951" s="9"/>
      <c r="E951" s="179"/>
    </row>
    <row r="952">
      <c r="A952" s="9"/>
      <c r="B952" s="9"/>
      <c r="C952" s="9"/>
      <c r="D952" s="9"/>
      <c r="E952" s="179"/>
    </row>
    <row r="953">
      <c r="A953" s="9"/>
      <c r="B953" s="9"/>
      <c r="C953" s="9"/>
      <c r="D953" s="9"/>
      <c r="E953" s="179"/>
    </row>
    <row r="954">
      <c r="A954" s="9"/>
      <c r="B954" s="9"/>
      <c r="C954" s="9"/>
      <c r="D954" s="9"/>
      <c r="E954" s="179"/>
    </row>
    <row r="955">
      <c r="A955" s="9"/>
      <c r="B955" s="9"/>
      <c r="C955" s="9"/>
      <c r="D955" s="9"/>
      <c r="E955" s="179"/>
    </row>
    <row r="956">
      <c r="A956" s="9"/>
      <c r="B956" s="9"/>
      <c r="C956" s="9"/>
      <c r="D956" s="9"/>
      <c r="E956" s="179"/>
    </row>
    <row r="957">
      <c r="A957" s="9"/>
      <c r="B957" s="9"/>
      <c r="C957" s="9"/>
      <c r="D957" s="9"/>
      <c r="E957" s="179"/>
    </row>
    <row r="958">
      <c r="A958" s="9"/>
      <c r="B958" s="9"/>
      <c r="C958" s="9"/>
      <c r="D958" s="9"/>
      <c r="E958" s="179"/>
    </row>
    <row r="959">
      <c r="A959" s="9"/>
      <c r="B959" s="9"/>
      <c r="C959" s="9"/>
      <c r="D959" s="9"/>
      <c r="E959" s="179"/>
    </row>
    <row r="960">
      <c r="A960" s="9"/>
      <c r="B960" s="9"/>
      <c r="C960" s="9"/>
      <c r="D960" s="9"/>
      <c r="E960" s="179"/>
    </row>
    <row r="961">
      <c r="A961" s="9"/>
      <c r="B961" s="9"/>
      <c r="C961" s="9"/>
      <c r="D961" s="9"/>
      <c r="E961" s="179"/>
    </row>
    <row r="962">
      <c r="A962" s="9"/>
      <c r="B962" s="9"/>
      <c r="C962" s="9"/>
      <c r="D962" s="9"/>
      <c r="E962" s="179"/>
    </row>
    <row r="963">
      <c r="A963" s="9"/>
      <c r="B963" s="9"/>
      <c r="C963" s="9"/>
      <c r="D963" s="9"/>
      <c r="E963" s="179"/>
    </row>
    <row r="964">
      <c r="A964" s="9"/>
      <c r="B964" s="9"/>
      <c r="C964" s="9"/>
      <c r="D964" s="9"/>
      <c r="E964" s="179"/>
    </row>
    <row r="965">
      <c r="A965" s="9"/>
      <c r="B965" s="9"/>
      <c r="C965" s="9"/>
      <c r="D965" s="9"/>
      <c r="E965" s="179"/>
    </row>
    <row r="966">
      <c r="A966" s="9"/>
      <c r="B966" s="9"/>
      <c r="C966" s="9"/>
      <c r="D966" s="9"/>
      <c r="E966" s="179"/>
    </row>
    <row r="967">
      <c r="A967" s="9"/>
      <c r="B967" s="9"/>
      <c r="C967" s="9"/>
      <c r="D967" s="9"/>
      <c r="E967" s="179"/>
    </row>
    <row r="968">
      <c r="A968" s="9"/>
      <c r="B968" s="9"/>
      <c r="C968" s="9"/>
      <c r="D968" s="9"/>
      <c r="E968" s="179"/>
    </row>
    <row r="969">
      <c r="A969" s="9"/>
      <c r="B969" s="9"/>
      <c r="C969" s="9"/>
      <c r="D969" s="9"/>
      <c r="E969" s="179"/>
    </row>
    <row r="970">
      <c r="A970" s="9"/>
      <c r="B970" s="9"/>
      <c r="C970" s="9"/>
      <c r="D970" s="9"/>
      <c r="E970" s="179"/>
    </row>
    <row r="971">
      <c r="A971" s="9"/>
      <c r="B971" s="9"/>
      <c r="C971" s="9"/>
      <c r="D971" s="9"/>
      <c r="E971" s="179"/>
    </row>
    <row r="972">
      <c r="A972" s="9"/>
      <c r="B972" s="9"/>
      <c r="C972" s="9"/>
      <c r="D972" s="9"/>
      <c r="E972" s="179"/>
    </row>
    <row r="973">
      <c r="A973" s="9"/>
      <c r="B973" s="9"/>
      <c r="C973" s="9"/>
      <c r="D973" s="9"/>
      <c r="E973" s="179"/>
    </row>
    <row r="974">
      <c r="A974" s="9"/>
      <c r="B974" s="9"/>
      <c r="C974" s="9"/>
      <c r="D974" s="9"/>
      <c r="E974" s="179"/>
    </row>
    <row r="975">
      <c r="A975" s="9"/>
      <c r="B975" s="9"/>
      <c r="C975" s="9"/>
      <c r="D975" s="9"/>
      <c r="E975" s="179"/>
    </row>
    <row r="976">
      <c r="A976" s="9"/>
      <c r="B976" s="9"/>
      <c r="C976" s="9"/>
      <c r="D976" s="9"/>
      <c r="E976" s="179"/>
    </row>
    <row r="977">
      <c r="A977" s="9"/>
      <c r="B977" s="9"/>
      <c r="C977" s="9"/>
      <c r="D977" s="9"/>
      <c r="E977" s="179"/>
    </row>
    <row r="978">
      <c r="A978" s="9"/>
      <c r="B978" s="9"/>
      <c r="C978" s="9"/>
      <c r="D978" s="9"/>
      <c r="E978" s="179"/>
    </row>
    <row r="979">
      <c r="A979" s="9"/>
      <c r="B979" s="9"/>
      <c r="C979" s="9"/>
      <c r="D979" s="9"/>
      <c r="E979" s="179"/>
    </row>
    <row r="980">
      <c r="A980" s="9"/>
      <c r="B980" s="9"/>
      <c r="C980" s="9"/>
      <c r="D980" s="9"/>
      <c r="E980" s="179"/>
    </row>
    <row r="981">
      <c r="A981" s="9"/>
      <c r="B981" s="9"/>
      <c r="C981" s="9"/>
      <c r="D981" s="9"/>
      <c r="E981" s="179"/>
    </row>
    <row r="982">
      <c r="A982" s="9"/>
      <c r="B982" s="9"/>
      <c r="C982" s="9"/>
      <c r="D982" s="9"/>
      <c r="E982" s="179"/>
    </row>
    <row r="983">
      <c r="A983" s="9"/>
      <c r="B983" s="9"/>
      <c r="C983" s="9"/>
      <c r="D983" s="9"/>
      <c r="E983" s="179"/>
    </row>
    <row r="984">
      <c r="A984" s="9"/>
      <c r="B984" s="9"/>
      <c r="C984" s="9"/>
      <c r="D984" s="9"/>
      <c r="E984" s="179"/>
    </row>
    <row r="985">
      <c r="A985" s="9"/>
      <c r="B985" s="9"/>
      <c r="C985" s="9"/>
      <c r="D985" s="9"/>
      <c r="E985" s="179"/>
    </row>
    <row r="986">
      <c r="A986" s="9"/>
      <c r="B986" s="9"/>
      <c r="C986" s="9"/>
      <c r="D986" s="9"/>
      <c r="E986" s="179"/>
    </row>
    <row r="987">
      <c r="A987" s="9"/>
      <c r="B987" s="9"/>
      <c r="C987" s="9"/>
      <c r="D987" s="9"/>
      <c r="E987" s="179"/>
    </row>
    <row r="988">
      <c r="A988" s="9"/>
      <c r="B988" s="9"/>
      <c r="C988" s="9"/>
      <c r="D988" s="9"/>
      <c r="E988" s="179"/>
    </row>
    <row r="989">
      <c r="A989" s="9"/>
      <c r="B989" s="9"/>
      <c r="C989" s="9"/>
      <c r="D989" s="9"/>
      <c r="E989" s="179"/>
    </row>
    <row r="990">
      <c r="A990" s="9"/>
      <c r="B990" s="9"/>
      <c r="C990" s="9"/>
      <c r="D990" s="9"/>
      <c r="E990" s="179"/>
    </row>
    <row r="991">
      <c r="A991" s="9"/>
      <c r="B991" s="9"/>
      <c r="C991" s="9"/>
      <c r="D991" s="9"/>
      <c r="E991" s="179"/>
    </row>
    <row r="992">
      <c r="A992" s="9"/>
      <c r="B992" s="9"/>
      <c r="C992" s="9"/>
      <c r="D992" s="9"/>
      <c r="E992" s="179"/>
    </row>
    <row r="993">
      <c r="A993" s="9"/>
      <c r="B993" s="9"/>
      <c r="C993" s="9"/>
      <c r="D993" s="9"/>
      <c r="E993" s="179"/>
    </row>
    <row r="994">
      <c r="A994" s="9"/>
      <c r="B994" s="9"/>
      <c r="C994" s="9"/>
      <c r="D994" s="9"/>
      <c r="E994" s="179"/>
    </row>
    <row r="995">
      <c r="A995" s="9"/>
      <c r="B995" s="9"/>
      <c r="C995" s="9"/>
      <c r="D995" s="9"/>
      <c r="E995" s="179"/>
    </row>
    <row r="996">
      <c r="A996" s="9"/>
      <c r="B996" s="9"/>
      <c r="C996" s="9"/>
      <c r="D996" s="9"/>
      <c r="E996" s="179"/>
    </row>
    <row r="997">
      <c r="A997" s="9"/>
      <c r="B997" s="9"/>
      <c r="C997" s="9"/>
      <c r="D997" s="9"/>
      <c r="E997" s="179"/>
    </row>
    <row r="998">
      <c r="A998" s="9"/>
      <c r="B998" s="9"/>
      <c r="C998" s="9"/>
      <c r="D998" s="9"/>
      <c r="E998" s="179"/>
    </row>
    <row r="999">
      <c r="A999" s="9"/>
      <c r="B999" s="9"/>
      <c r="C999" s="9"/>
      <c r="D999" s="9"/>
      <c r="E999" s="179"/>
    </row>
    <row r="1000">
      <c r="A1000" s="9"/>
      <c r="B1000" s="9"/>
      <c r="C1000" s="9"/>
      <c r="D1000" s="9"/>
      <c r="E1000" s="179"/>
    </row>
    <row r="1001">
      <c r="A1001" s="9"/>
      <c r="B1001" s="9"/>
      <c r="C1001" s="9"/>
      <c r="D1001" s="9"/>
      <c r="E1001" s="179"/>
    </row>
    <row r="1002">
      <c r="A1002" s="9"/>
      <c r="B1002" s="9"/>
      <c r="C1002" s="9"/>
      <c r="D1002" s="9"/>
      <c r="E1002" s="179"/>
    </row>
    <row r="1003">
      <c r="A1003" s="9"/>
      <c r="B1003" s="9"/>
      <c r="C1003" s="9"/>
      <c r="D1003" s="9"/>
      <c r="E1003" s="179"/>
    </row>
    <row r="1004">
      <c r="A1004" s="9"/>
      <c r="B1004" s="9"/>
      <c r="C1004" s="9"/>
      <c r="D1004" s="9"/>
      <c r="E1004" s="179"/>
    </row>
    <row r="1005">
      <c r="A1005" s="9"/>
      <c r="B1005" s="9"/>
      <c r="C1005" s="9"/>
      <c r="D1005" s="9"/>
      <c r="E1005" s="179"/>
    </row>
    <row r="1006">
      <c r="A1006" s="9"/>
      <c r="B1006" s="9"/>
      <c r="C1006" s="9"/>
      <c r="D1006" s="9"/>
      <c r="E1006" s="17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9.25"/>
    <col customWidth="1" min="2" max="2" width="7.63"/>
    <col customWidth="1" min="3" max="3" width="7.25"/>
  </cols>
  <sheetData>
    <row r="1" ht="31.5" customHeight="1">
      <c r="A1" s="86" t="s">
        <v>423</v>
      </c>
      <c r="B1" s="87"/>
      <c r="C1" s="87"/>
      <c r="D1" s="87"/>
      <c r="E1" s="87"/>
      <c r="F1" s="87"/>
      <c r="G1" s="87"/>
      <c r="H1" s="89" t="s">
        <v>435</v>
      </c>
      <c r="I1" s="87"/>
      <c r="J1" s="87"/>
      <c r="K1" s="87"/>
      <c r="L1" s="87"/>
      <c r="M1" s="91"/>
    </row>
    <row r="2" ht="102.0" customHeight="1">
      <c r="A2" s="94" t="s">
        <v>436</v>
      </c>
      <c r="B2" s="96"/>
      <c r="C2" s="96"/>
      <c r="D2" s="96"/>
      <c r="E2" s="96"/>
      <c r="F2" s="96"/>
      <c r="G2" s="96"/>
      <c r="H2" s="98" t="s">
        <v>441</v>
      </c>
      <c r="I2" s="96"/>
      <c r="J2" s="96"/>
      <c r="K2" s="96"/>
      <c r="L2" s="96"/>
      <c r="M2" s="100"/>
    </row>
    <row r="3" ht="31.5" customHeight="1">
      <c r="A3" s="101" t="s">
        <v>266</v>
      </c>
      <c r="B3" s="103" t="s">
        <v>267</v>
      </c>
      <c r="C3" s="103" t="s">
        <v>268</v>
      </c>
      <c r="D3" s="103" t="s">
        <v>447</v>
      </c>
      <c r="E3" s="103" t="s">
        <v>449</v>
      </c>
      <c r="F3" s="105"/>
      <c r="G3" s="105"/>
      <c r="H3" s="105"/>
      <c r="I3" s="105"/>
      <c r="J3" s="105"/>
      <c r="K3" s="105"/>
      <c r="L3" s="105"/>
      <c r="M3" s="106"/>
    </row>
    <row r="4" ht="31.5" customHeight="1">
      <c r="A4" s="107" t="s">
        <v>456</v>
      </c>
      <c r="B4" s="30" t="s">
        <v>294</v>
      </c>
      <c r="C4" s="30">
        <v>2.0</v>
      </c>
      <c r="D4" s="30"/>
      <c r="E4" s="111" t="s">
        <v>461</v>
      </c>
      <c r="F4" s="87"/>
      <c r="G4" s="87"/>
      <c r="H4" s="87"/>
      <c r="I4" s="87"/>
      <c r="J4" s="87"/>
      <c r="K4" s="87"/>
      <c r="L4" s="87"/>
      <c r="M4" s="91"/>
    </row>
    <row r="5" ht="31.5" customHeight="1">
      <c r="A5" s="114" t="s">
        <v>469</v>
      </c>
      <c r="B5" s="6" t="s">
        <v>472</v>
      </c>
      <c r="C5" s="6">
        <v>1.0</v>
      </c>
      <c r="D5" s="6" t="s">
        <v>475</v>
      </c>
      <c r="E5" s="22" t="s">
        <v>477</v>
      </c>
      <c r="M5" s="116"/>
    </row>
    <row r="6" ht="31.5" customHeight="1">
      <c r="A6" s="107" t="s">
        <v>483</v>
      </c>
      <c r="B6" s="6" t="s">
        <v>294</v>
      </c>
      <c r="C6" s="6">
        <v>2.0</v>
      </c>
      <c r="D6" s="6" t="s">
        <v>475</v>
      </c>
      <c r="E6" s="22" t="s">
        <v>488</v>
      </c>
      <c r="M6" s="116"/>
    </row>
    <row r="7" ht="31.5" customHeight="1">
      <c r="A7" s="107" t="s">
        <v>490</v>
      </c>
      <c r="B7" s="6" t="s">
        <v>294</v>
      </c>
      <c r="C7" s="6">
        <v>2.0</v>
      </c>
      <c r="D7" s="6" t="s">
        <v>475</v>
      </c>
      <c r="E7" s="22" t="s">
        <v>495</v>
      </c>
      <c r="M7" s="116"/>
    </row>
    <row r="8" ht="31.5" customHeight="1">
      <c r="A8" s="114" t="s">
        <v>500</v>
      </c>
      <c r="B8" s="6" t="s">
        <v>294</v>
      </c>
      <c r="C8" s="6">
        <v>3.0</v>
      </c>
      <c r="D8" s="6" t="s">
        <v>502</v>
      </c>
      <c r="E8" s="22" t="s">
        <v>505</v>
      </c>
      <c r="M8" s="116"/>
    </row>
    <row r="9" ht="31.5" customHeight="1">
      <c r="A9" s="119" t="s">
        <v>511</v>
      </c>
      <c r="B9" s="6" t="s">
        <v>472</v>
      </c>
      <c r="C9" s="6">
        <v>3.0</v>
      </c>
      <c r="D9" s="6" t="s">
        <v>502</v>
      </c>
      <c r="E9" s="22" t="s">
        <v>516</v>
      </c>
      <c r="M9" s="116"/>
    </row>
    <row r="10" ht="31.5" customHeight="1">
      <c r="A10" s="121" t="s">
        <v>520</v>
      </c>
      <c r="B10" s="33" t="s">
        <v>294</v>
      </c>
      <c r="C10" s="33">
        <v>3.0</v>
      </c>
      <c r="D10" s="33" t="s">
        <v>502</v>
      </c>
      <c r="E10" s="98" t="s">
        <v>526</v>
      </c>
      <c r="F10" s="96"/>
      <c r="G10" s="96"/>
      <c r="H10" s="96"/>
      <c r="I10" s="96"/>
      <c r="J10" s="96"/>
      <c r="K10" s="96"/>
      <c r="L10" s="96"/>
      <c r="M10" s="100"/>
    </row>
    <row r="11">
      <c r="A11" s="124" t="s">
        <v>533</v>
      </c>
      <c r="B11" s="6" t="s">
        <v>294</v>
      </c>
      <c r="C11" s="6">
        <v>1.0</v>
      </c>
      <c r="D11" s="6" t="s">
        <v>475</v>
      </c>
      <c r="E11" s="22" t="s">
        <v>538</v>
      </c>
      <c r="M11" s="116"/>
    </row>
    <row r="12" ht="31.5" customHeight="1">
      <c r="A12" s="124" t="s">
        <v>540</v>
      </c>
      <c r="B12" s="6" t="s">
        <v>294</v>
      </c>
      <c r="C12" s="6">
        <v>1.0</v>
      </c>
      <c r="D12" s="6" t="s">
        <v>475</v>
      </c>
      <c r="E12" s="22" t="s">
        <v>543</v>
      </c>
      <c r="M12" s="116"/>
    </row>
    <row r="13" ht="31.5" customHeight="1">
      <c r="A13" s="124" t="s">
        <v>545</v>
      </c>
      <c r="B13" s="6" t="s">
        <v>294</v>
      </c>
      <c r="C13" s="6">
        <v>1.0</v>
      </c>
      <c r="D13" s="6" t="s">
        <v>475</v>
      </c>
      <c r="E13" s="22" t="s">
        <v>547</v>
      </c>
      <c r="M13" s="116"/>
    </row>
    <row r="14">
      <c r="A14" s="124" t="s">
        <v>550</v>
      </c>
      <c r="B14" s="6" t="s">
        <v>294</v>
      </c>
      <c r="C14" s="6">
        <v>1.0</v>
      </c>
      <c r="D14" s="6" t="s">
        <v>475</v>
      </c>
      <c r="E14" s="22" t="s">
        <v>551</v>
      </c>
      <c r="M14" s="116"/>
    </row>
    <row r="15">
      <c r="A15" s="124" t="s">
        <v>554</v>
      </c>
      <c r="B15" s="6" t="s">
        <v>294</v>
      </c>
      <c r="C15" s="6">
        <v>1.0</v>
      </c>
      <c r="D15" s="6" t="s">
        <v>475</v>
      </c>
      <c r="E15" s="22" t="s">
        <v>556</v>
      </c>
      <c r="M15" s="116"/>
    </row>
    <row r="16" ht="31.5" customHeight="1">
      <c r="A16" s="124" t="s">
        <v>558</v>
      </c>
      <c r="B16" s="6" t="s">
        <v>294</v>
      </c>
      <c r="C16" s="6">
        <v>1.0</v>
      </c>
      <c r="D16" s="6" t="s">
        <v>475</v>
      </c>
      <c r="E16" s="131" t="s">
        <v>560</v>
      </c>
      <c r="M16" s="116"/>
    </row>
    <row r="17" ht="31.5" customHeight="1">
      <c r="A17" s="124" t="s">
        <v>562</v>
      </c>
      <c r="B17" s="6" t="s">
        <v>294</v>
      </c>
      <c r="C17" s="6">
        <v>1.0</v>
      </c>
      <c r="D17" s="6" t="s">
        <v>475</v>
      </c>
      <c r="E17" s="131" t="s">
        <v>564</v>
      </c>
      <c r="M17" s="116"/>
    </row>
    <row r="18" ht="31.5" customHeight="1">
      <c r="A18" s="124" t="s">
        <v>567</v>
      </c>
      <c r="B18" s="6" t="s">
        <v>294</v>
      </c>
      <c r="C18" s="6">
        <v>1.0</v>
      </c>
      <c r="D18" s="6" t="s">
        <v>475</v>
      </c>
      <c r="E18" s="131" t="s">
        <v>568</v>
      </c>
      <c r="M18" s="116"/>
    </row>
    <row r="19">
      <c r="A19" s="124" t="s">
        <v>571</v>
      </c>
      <c r="B19" s="6" t="s">
        <v>294</v>
      </c>
      <c r="C19" s="6">
        <v>2.0</v>
      </c>
      <c r="D19" s="6" t="s">
        <v>475</v>
      </c>
      <c r="E19" s="22" t="s">
        <v>572</v>
      </c>
      <c r="M19" s="116"/>
    </row>
    <row r="20">
      <c r="A20" s="124" t="s">
        <v>574</v>
      </c>
      <c r="B20" s="6" t="s">
        <v>294</v>
      </c>
      <c r="C20" s="6">
        <v>2.0</v>
      </c>
      <c r="D20" s="6" t="s">
        <v>475</v>
      </c>
      <c r="E20" s="22" t="s">
        <v>576</v>
      </c>
      <c r="M20" s="116"/>
    </row>
    <row r="21">
      <c r="A21" s="124" t="s">
        <v>577</v>
      </c>
      <c r="B21" s="6" t="s">
        <v>294</v>
      </c>
      <c r="C21" s="6">
        <v>2.0</v>
      </c>
      <c r="D21" s="6" t="s">
        <v>475</v>
      </c>
      <c r="E21" s="22" t="s">
        <v>578</v>
      </c>
      <c r="M21" s="116"/>
    </row>
    <row r="22" ht="31.5" customHeight="1">
      <c r="A22" s="124" t="s">
        <v>580</v>
      </c>
      <c r="B22" s="6" t="s">
        <v>294</v>
      </c>
      <c r="C22" s="6">
        <v>2.0</v>
      </c>
      <c r="D22" s="6" t="s">
        <v>475</v>
      </c>
      <c r="E22" s="22" t="s">
        <v>582</v>
      </c>
      <c r="M22" s="116"/>
    </row>
    <row r="23" ht="31.5" customHeight="1">
      <c r="A23" s="124" t="s">
        <v>584</v>
      </c>
      <c r="B23" s="6" t="s">
        <v>294</v>
      </c>
      <c r="C23" s="6">
        <v>2.0</v>
      </c>
      <c r="D23" s="6" t="s">
        <v>475</v>
      </c>
      <c r="E23" s="131" t="s">
        <v>585</v>
      </c>
      <c r="M23" s="116"/>
    </row>
    <row r="24">
      <c r="A24" s="124" t="s">
        <v>586</v>
      </c>
      <c r="B24" s="6" t="s">
        <v>294</v>
      </c>
      <c r="C24" s="6">
        <v>3.0</v>
      </c>
      <c r="D24" s="6" t="s">
        <v>587</v>
      </c>
      <c r="E24" s="22" t="s">
        <v>588</v>
      </c>
      <c r="M24" s="116"/>
    </row>
    <row r="25" ht="31.5" customHeight="1">
      <c r="A25" s="124" t="s">
        <v>591</v>
      </c>
      <c r="B25" s="6" t="s">
        <v>294</v>
      </c>
      <c r="C25" s="6">
        <v>4.0</v>
      </c>
      <c r="D25" s="6" t="s">
        <v>502</v>
      </c>
      <c r="E25" s="131" t="s">
        <v>593</v>
      </c>
      <c r="M25" s="116"/>
    </row>
    <row r="26" ht="31.5" customHeight="1">
      <c r="A26" s="59" t="s">
        <v>596</v>
      </c>
      <c r="B26" s="30" t="s">
        <v>294</v>
      </c>
      <c r="C26" s="30">
        <v>1.0</v>
      </c>
      <c r="D26" s="30"/>
      <c r="E26" s="137" t="s">
        <v>600</v>
      </c>
      <c r="F26" s="87"/>
      <c r="G26" s="87"/>
      <c r="H26" s="87"/>
      <c r="I26" s="87"/>
      <c r="J26" s="87"/>
      <c r="K26" s="87"/>
      <c r="L26" s="87"/>
      <c r="M26" s="91"/>
    </row>
    <row r="27" ht="31.5" customHeight="1">
      <c r="A27" s="62" t="s">
        <v>604</v>
      </c>
      <c r="B27" s="6" t="s">
        <v>294</v>
      </c>
      <c r="C27" s="6">
        <v>1.0</v>
      </c>
      <c r="D27" s="6" t="s">
        <v>596</v>
      </c>
      <c r="E27" s="131" t="s">
        <v>606</v>
      </c>
      <c r="M27" s="116"/>
    </row>
    <row r="28" ht="31.5" customHeight="1">
      <c r="A28" s="62" t="s">
        <v>608</v>
      </c>
      <c r="B28" s="6" t="s">
        <v>294</v>
      </c>
      <c r="C28" s="6">
        <v>2.0</v>
      </c>
      <c r="D28" s="6" t="s">
        <v>609</v>
      </c>
      <c r="E28" s="131" t="s">
        <v>611</v>
      </c>
      <c r="M28" s="116"/>
    </row>
    <row r="29" ht="31.5" customHeight="1">
      <c r="A29" s="62" t="s">
        <v>612</v>
      </c>
      <c r="B29" s="6" t="s">
        <v>294</v>
      </c>
      <c r="C29" s="6">
        <v>2.0</v>
      </c>
      <c r="D29" s="6" t="s">
        <v>596</v>
      </c>
      <c r="E29" s="131" t="s">
        <v>614</v>
      </c>
      <c r="M29" s="116"/>
    </row>
    <row r="30" ht="31.5" customHeight="1">
      <c r="A30" s="64" t="s">
        <v>615</v>
      </c>
      <c r="B30" s="33" t="s">
        <v>294</v>
      </c>
      <c r="C30" s="33">
        <v>2.0</v>
      </c>
      <c r="D30" s="33" t="s">
        <v>618</v>
      </c>
      <c r="E30" s="141" t="s">
        <v>619</v>
      </c>
      <c r="F30" s="96"/>
      <c r="G30" s="96"/>
      <c r="H30" s="96"/>
      <c r="I30" s="96"/>
      <c r="J30" s="96"/>
      <c r="K30" s="96"/>
      <c r="L30" s="96"/>
      <c r="M30" s="100"/>
    </row>
    <row r="31" ht="31.5" customHeight="1">
      <c r="A31" s="142" t="s">
        <v>623</v>
      </c>
      <c r="B31" s="6" t="s">
        <v>294</v>
      </c>
      <c r="C31" s="6">
        <v>2.0</v>
      </c>
      <c r="D31" s="6" t="s">
        <v>626</v>
      </c>
      <c r="E31" s="131" t="s">
        <v>627</v>
      </c>
      <c r="M31" s="116"/>
    </row>
    <row r="32" ht="31.5" customHeight="1">
      <c r="A32" s="143" t="s">
        <v>628</v>
      </c>
      <c r="B32" s="6" t="s">
        <v>294</v>
      </c>
      <c r="C32" s="6">
        <v>2.0</v>
      </c>
      <c r="D32" s="85" t="s">
        <v>626</v>
      </c>
      <c r="E32" s="131" t="s">
        <v>631</v>
      </c>
      <c r="M32" s="116"/>
    </row>
    <row r="33" ht="31.5" customHeight="1">
      <c r="A33" s="143" t="s">
        <v>632</v>
      </c>
      <c r="B33" s="6" t="s">
        <v>294</v>
      </c>
      <c r="C33" s="6">
        <v>2.0</v>
      </c>
      <c r="D33" s="85" t="s">
        <v>626</v>
      </c>
      <c r="E33" s="131" t="s">
        <v>633</v>
      </c>
      <c r="M33" s="116"/>
    </row>
    <row r="34" ht="31.5" customHeight="1">
      <c r="A34" s="143" t="s">
        <v>636</v>
      </c>
      <c r="B34" s="6" t="s">
        <v>294</v>
      </c>
      <c r="C34" s="6">
        <v>2.0</v>
      </c>
      <c r="D34" s="85" t="s">
        <v>637</v>
      </c>
      <c r="E34" s="131" t="s">
        <v>638</v>
      </c>
      <c r="M34" s="116"/>
    </row>
    <row r="35" ht="31.5" customHeight="1">
      <c r="A35" s="142" t="s">
        <v>641</v>
      </c>
      <c r="B35" s="6" t="s">
        <v>294</v>
      </c>
      <c r="C35" s="6">
        <v>2.0</v>
      </c>
      <c r="D35" s="85" t="s">
        <v>637</v>
      </c>
      <c r="E35" s="131" t="s">
        <v>644</v>
      </c>
      <c r="M35" s="116"/>
    </row>
    <row r="36" ht="31.5" customHeight="1">
      <c r="A36" s="142" t="s">
        <v>645</v>
      </c>
      <c r="B36" s="6" t="s">
        <v>294</v>
      </c>
      <c r="C36" s="6">
        <v>2.0</v>
      </c>
      <c r="D36" s="6" t="s">
        <v>646</v>
      </c>
      <c r="E36" s="131" t="s">
        <v>648</v>
      </c>
      <c r="M36" s="116"/>
    </row>
    <row r="37" ht="31.5" customHeight="1">
      <c r="A37" s="148" t="s">
        <v>650</v>
      </c>
      <c r="B37" s="33" t="s">
        <v>294</v>
      </c>
      <c r="C37" s="33">
        <v>2.0</v>
      </c>
      <c r="D37" s="33" t="s">
        <v>646</v>
      </c>
      <c r="E37" s="141" t="s">
        <v>653</v>
      </c>
      <c r="F37" s="96"/>
      <c r="G37" s="96"/>
      <c r="H37" s="96"/>
      <c r="I37" s="96"/>
      <c r="J37" s="96"/>
      <c r="K37" s="96"/>
      <c r="L37" s="96"/>
      <c r="M37" s="100"/>
    </row>
    <row r="38" ht="31.5" customHeight="1">
      <c r="A38" s="149" t="s">
        <v>658</v>
      </c>
      <c r="B38" s="6" t="s">
        <v>472</v>
      </c>
      <c r="C38" s="6">
        <v>3.0</v>
      </c>
      <c r="D38" s="6" t="s">
        <v>660</v>
      </c>
      <c r="E38" s="131" t="s">
        <v>662</v>
      </c>
      <c r="M38" s="116"/>
    </row>
    <row r="39" ht="31.5" customHeight="1">
      <c r="A39" s="149" t="s">
        <v>664</v>
      </c>
      <c r="B39" s="6" t="s">
        <v>294</v>
      </c>
      <c r="C39" s="6">
        <v>2.0</v>
      </c>
      <c r="D39" s="6" t="s">
        <v>666</v>
      </c>
      <c r="E39" s="131" t="s">
        <v>667</v>
      </c>
      <c r="M39" s="116"/>
    </row>
    <row r="40" ht="31.5" customHeight="1">
      <c r="A40" s="149" t="s">
        <v>668</v>
      </c>
      <c r="B40" s="6" t="s">
        <v>294</v>
      </c>
      <c r="C40" s="6">
        <v>1.0</v>
      </c>
      <c r="D40" s="6" t="s">
        <v>672</v>
      </c>
      <c r="E40" s="22" t="s">
        <v>673</v>
      </c>
      <c r="M40" s="116"/>
    </row>
    <row r="41" ht="31.5" customHeight="1">
      <c r="A41" s="149" t="s">
        <v>676</v>
      </c>
      <c r="B41" s="6" t="s">
        <v>294</v>
      </c>
      <c r="C41" s="6">
        <v>1.0</v>
      </c>
      <c r="D41" s="6" t="s">
        <v>672</v>
      </c>
      <c r="E41" s="22" t="s">
        <v>678</v>
      </c>
      <c r="M41" s="116"/>
    </row>
    <row r="42" ht="31.5" customHeight="1">
      <c r="A42" s="149" t="s">
        <v>682</v>
      </c>
      <c r="B42" s="6" t="s">
        <v>294</v>
      </c>
      <c r="C42" s="6">
        <v>1.0</v>
      </c>
      <c r="D42" s="6" t="s">
        <v>672</v>
      </c>
      <c r="E42" s="22" t="s">
        <v>685</v>
      </c>
      <c r="M42" s="116"/>
    </row>
    <row r="43">
      <c r="A43" s="149" t="s">
        <v>687</v>
      </c>
      <c r="B43" s="6" t="s">
        <v>294</v>
      </c>
      <c r="C43" s="6">
        <v>1.0</v>
      </c>
      <c r="D43" s="6" t="s">
        <v>672</v>
      </c>
      <c r="E43" s="22" t="s">
        <v>690</v>
      </c>
      <c r="M43" s="116"/>
    </row>
    <row r="44">
      <c r="A44" s="149" t="s">
        <v>694</v>
      </c>
      <c r="B44" s="6" t="s">
        <v>294</v>
      </c>
      <c r="C44" s="6">
        <v>2.0</v>
      </c>
      <c r="D44" s="6" t="s">
        <v>666</v>
      </c>
      <c r="E44" s="22" t="s">
        <v>696</v>
      </c>
      <c r="M44" s="116"/>
    </row>
    <row r="45">
      <c r="A45" s="149" t="s">
        <v>700</v>
      </c>
      <c r="B45" s="6" t="s">
        <v>294</v>
      </c>
      <c r="C45" s="6">
        <v>1.0</v>
      </c>
      <c r="D45" s="6" t="s">
        <v>672</v>
      </c>
      <c r="E45" s="22" t="s">
        <v>704</v>
      </c>
      <c r="M45" s="116"/>
    </row>
    <row r="46">
      <c r="A46" s="149" t="s">
        <v>706</v>
      </c>
      <c r="B46" s="6" t="s">
        <v>294</v>
      </c>
      <c r="C46" s="6">
        <v>1.0</v>
      </c>
      <c r="D46" s="6" t="s">
        <v>672</v>
      </c>
      <c r="E46" s="22" t="s">
        <v>709</v>
      </c>
      <c r="M46" s="116"/>
    </row>
    <row r="47">
      <c r="A47" s="149" t="s">
        <v>711</v>
      </c>
      <c r="B47" s="6" t="s">
        <v>294</v>
      </c>
      <c r="C47" s="6">
        <v>1.0</v>
      </c>
      <c r="D47" s="6" t="s">
        <v>672</v>
      </c>
      <c r="E47" s="22" t="s">
        <v>714</v>
      </c>
      <c r="M47" s="116"/>
    </row>
    <row r="48">
      <c r="A48" s="149" t="s">
        <v>717</v>
      </c>
      <c r="B48" s="6" t="s">
        <v>294</v>
      </c>
      <c r="C48" s="6">
        <v>2.0</v>
      </c>
      <c r="D48" s="6" t="s">
        <v>666</v>
      </c>
      <c r="E48" s="22" t="s">
        <v>720</v>
      </c>
      <c r="M48" s="116"/>
    </row>
    <row r="49">
      <c r="A49" s="149" t="s">
        <v>725</v>
      </c>
      <c r="B49" s="6" t="s">
        <v>294</v>
      </c>
      <c r="C49" s="6">
        <v>2.0</v>
      </c>
      <c r="D49" s="6" t="s">
        <v>666</v>
      </c>
      <c r="E49" s="22" t="s">
        <v>729</v>
      </c>
      <c r="M49" s="116"/>
    </row>
    <row r="50">
      <c r="A50" s="149" t="s">
        <v>733</v>
      </c>
      <c r="B50" s="6" t="s">
        <v>294</v>
      </c>
      <c r="C50" s="6">
        <v>2.0</v>
      </c>
      <c r="D50" s="6" t="s">
        <v>666</v>
      </c>
      <c r="E50" s="22" t="s">
        <v>736</v>
      </c>
      <c r="M50" s="116"/>
    </row>
    <row r="51">
      <c r="A51" s="164" t="s">
        <v>740</v>
      </c>
      <c r="B51" s="33" t="s">
        <v>294</v>
      </c>
      <c r="C51" s="33">
        <v>2.0</v>
      </c>
      <c r="D51" s="33" t="s">
        <v>666</v>
      </c>
      <c r="E51" s="98" t="s">
        <v>743</v>
      </c>
      <c r="F51" s="96"/>
      <c r="G51" s="96"/>
      <c r="H51" s="96"/>
      <c r="I51" s="96"/>
      <c r="J51" s="96"/>
      <c r="K51" s="96"/>
      <c r="L51" s="96"/>
      <c r="M51" s="100"/>
    </row>
    <row r="52">
      <c r="A52" s="166" t="s">
        <v>750</v>
      </c>
      <c r="B52" s="6" t="s">
        <v>325</v>
      </c>
      <c r="C52" s="6">
        <v>2.0</v>
      </c>
      <c r="D52" s="6" t="s">
        <v>626</v>
      </c>
      <c r="E52" s="22" t="s">
        <v>756</v>
      </c>
      <c r="M52" s="116"/>
    </row>
    <row r="53">
      <c r="A53" s="168" t="s">
        <v>762</v>
      </c>
      <c r="B53" s="33" t="s">
        <v>325</v>
      </c>
      <c r="C53" s="33">
        <v>3.0</v>
      </c>
      <c r="D53" s="33" t="s">
        <v>750</v>
      </c>
      <c r="E53" s="98" t="s">
        <v>768</v>
      </c>
      <c r="F53" s="96"/>
      <c r="G53" s="96"/>
      <c r="H53" s="96"/>
      <c r="I53" s="96"/>
      <c r="J53" s="96"/>
      <c r="K53" s="96"/>
      <c r="L53" s="96"/>
      <c r="M53" s="100"/>
    </row>
    <row r="54">
      <c r="A54" s="171" t="s">
        <v>775</v>
      </c>
      <c r="B54" s="30" t="s">
        <v>294</v>
      </c>
      <c r="C54" s="30">
        <v>3.0</v>
      </c>
      <c r="D54" s="173" t="s">
        <v>778</v>
      </c>
      <c r="E54" s="137" t="s">
        <v>781</v>
      </c>
      <c r="F54" s="87"/>
      <c r="G54" s="87"/>
      <c r="H54" s="87"/>
      <c r="I54" s="87"/>
      <c r="J54" s="87"/>
      <c r="K54" s="87"/>
      <c r="L54" s="87"/>
      <c r="M54" s="91"/>
    </row>
    <row r="55">
      <c r="A55" s="176" t="s">
        <v>789</v>
      </c>
      <c r="B55" s="33" t="s">
        <v>294</v>
      </c>
      <c r="C55" s="33">
        <v>3.0</v>
      </c>
      <c r="D55" s="177" t="s">
        <v>793</v>
      </c>
      <c r="E55" s="178" t="s">
        <v>795</v>
      </c>
      <c r="F55" s="96"/>
      <c r="G55" s="96"/>
      <c r="H55" s="96"/>
      <c r="I55" s="96"/>
      <c r="J55" s="96"/>
      <c r="K55" s="96"/>
      <c r="L55" s="96"/>
      <c r="M55" s="100"/>
    </row>
    <row r="61">
      <c r="A61" s="12"/>
      <c r="B61" s="12"/>
      <c r="C61" s="12"/>
      <c r="D61" s="12"/>
    </row>
    <row r="62">
      <c r="D62" s="180"/>
    </row>
    <row r="63">
      <c r="D63" s="180"/>
    </row>
    <row r="64">
      <c r="D64" s="180"/>
    </row>
    <row r="65">
      <c r="D65" s="180"/>
    </row>
    <row r="66">
      <c r="D66" s="180"/>
    </row>
    <row r="67">
      <c r="D67" s="180"/>
    </row>
    <row r="68">
      <c r="D68" s="180"/>
    </row>
    <row r="69">
      <c r="D69" s="180"/>
    </row>
    <row r="70">
      <c r="D70" s="180"/>
    </row>
    <row r="71">
      <c r="D71" s="180"/>
    </row>
    <row r="72">
      <c r="D72" s="180"/>
    </row>
    <row r="73">
      <c r="D73" s="180"/>
    </row>
    <row r="74">
      <c r="D74" s="180"/>
    </row>
    <row r="75">
      <c r="D75" s="180"/>
    </row>
    <row r="76">
      <c r="D76" s="180"/>
    </row>
    <row r="77">
      <c r="D77" s="180"/>
    </row>
    <row r="78">
      <c r="D78" s="180"/>
    </row>
    <row r="79">
      <c r="D79" s="180"/>
    </row>
    <row r="80">
      <c r="D80" s="180"/>
    </row>
    <row r="81">
      <c r="D81" s="180"/>
    </row>
    <row r="82">
      <c r="D82" s="180"/>
    </row>
    <row r="83">
      <c r="D83" s="180"/>
    </row>
    <row r="84">
      <c r="D84" s="180"/>
    </row>
    <row r="85">
      <c r="D85" s="180"/>
    </row>
    <row r="86">
      <c r="D86" s="180"/>
    </row>
    <row r="87">
      <c r="D87" s="180"/>
    </row>
    <row r="88">
      <c r="D88" s="180"/>
    </row>
    <row r="89">
      <c r="D89" s="180"/>
    </row>
    <row r="90">
      <c r="D90" s="180"/>
    </row>
    <row r="91">
      <c r="D91" s="180"/>
    </row>
    <row r="92">
      <c r="D92" s="180"/>
    </row>
    <row r="93">
      <c r="D93" s="180"/>
    </row>
    <row r="94">
      <c r="D94" s="180"/>
    </row>
    <row r="95">
      <c r="D95" s="180"/>
    </row>
    <row r="96">
      <c r="D96" s="180"/>
    </row>
    <row r="97">
      <c r="D97" s="180"/>
    </row>
    <row r="98">
      <c r="D98" s="180"/>
    </row>
    <row r="99">
      <c r="D99" s="180"/>
    </row>
    <row r="100">
      <c r="D100" s="180"/>
    </row>
    <row r="101">
      <c r="D101" s="180"/>
    </row>
    <row r="102">
      <c r="D102" s="180"/>
    </row>
    <row r="103">
      <c r="D103" s="180"/>
    </row>
    <row r="104">
      <c r="D104" s="180"/>
    </row>
    <row r="105">
      <c r="D105" s="180"/>
    </row>
    <row r="106">
      <c r="D106" s="180"/>
    </row>
    <row r="107">
      <c r="D107" s="180"/>
    </row>
    <row r="108">
      <c r="D108" s="180"/>
    </row>
    <row r="109">
      <c r="D109" s="180"/>
    </row>
    <row r="110">
      <c r="D110" s="180"/>
    </row>
    <row r="111">
      <c r="D111" s="180"/>
    </row>
    <row r="112">
      <c r="D112" s="180"/>
    </row>
    <row r="113">
      <c r="D113" s="180"/>
    </row>
    <row r="114">
      <c r="D114" s="180"/>
    </row>
    <row r="115">
      <c r="D115" s="180"/>
    </row>
    <row r="116">
      <c r="D116" s="180"/>
    </row>
    <row r="117">
      <c r="D117" s="180"/>
    </row>
    <row r="118">
      <c r="D118" s="180"/>
    </row>
    <row r="119">
      <c r="D119" s="180"/>
    </row>
    <row r="120">
      <c r="D120" s="180"/>
    </row>
    <row r="121">
      <c r="D121" s="180"/>
    </row>
    <row r="122">
      <c r="D122" s="180"/>
    </row>
    <row r="123">
      <c r="D123" s="180"/>
    </row>
    <row r="124">
      <c r="D124" s="180"/>
    </row>
    <row r="125">
      <c r="D125" s="180"/>
    </row>
    <row r="126">
      <c r="D126" s="180"/>
    </row>
    <row r="127">
      <c r="D127" s="180"/>
    </row>
    <row r="128">
      <c r="D128" s="180"/>
    </row>
    <row r="129">
      <c r="D129" s="180"/>
    </row>
    <row r="130">
      <c r="D130" s="180"/>
    </row>
    <row r="131">
      <c r="D131" s="180"/>
    </row>
    <row r="132">
      <c r="D132" s="180"/>
    </row>
    <row r="133">
      <c r="D133" s="180"/>
    </row>
    <row r="134">
      <c r="D134" s="180"/>
    </row>
    <row r="135">
      <c r="D135" s="180"/>
    </row>
    <row r="136">
      <c r="D136" s="180"/>
    </row>
    <row r="137">
      <c r="D137" s="180"/>
    </row>
    <row r="138">
      <c r="D138" s="180"/>
    </row>
    <row r="139">
      <c r="D139" s="180"/>
    </row>
    <row r="140">
      <c r="D140" s="180"/>
    </row>
    <row r="141">
      <c r="D141" s="180"/>
    </row>
    <row r="142">
      <c r="D142" s="180"/>
    </row>
    <row r="143">
      <c r="D143" s="180"/>
    </row>
    <row r="144">
      <c r="D144" s="180"/>
    </row>
    <row r="145">
      <c r="D145" s="180"/>
    </row>
    <row r="146">
      <c r="D146" s="180"/>
    </row>
    <row r="147">
      <c r="D147" s="180"/>
    </row>
    <row r="148">
      <c r="D148" s="180"/>
    </row>
    <row r="149">
      <c r="D149" s="180"/>
    </row>
    <row r="150">
      <c r="D150" s="180"/>
    </row>
    <row r="151">
      <c r="D151" s="180"/>
    </row>
    <row r="152">
      <c r="D152" s="180"/>
    </row>
    <row r="153">
      <c r="D153" s="180"/>
    </row>
    <row r="154">
      <c r="D154" s="180"/>
    </row>
    <row r="155">
      <c r="D155" s="180"/>
    </row>
    <row r="156">
      <c r="D156" s="180"/>
    </row>
    <row r="157">
      <c r="D157" s="180"/>
    </row>
    <row r="158">
      <c r="D158" s="180"/>
    </row>
    <row r="159">
      <c r="D159" s="180"/>
    </row>
    <row r="160">
      <c r="D160" s="180"/>
    </row>
    <row r="161">
      <c r="D161" s="180"/>
    </row>
    <row r="162">
      <c r="D162" s="180"/>
    </row>
    <row r="163">
      <c r="D163" s="180"/>
    </row>
    <row r="164">
      <c r="D164" s="180"/>
    </row>
    <row r="165">
      <c r="D165" s="180"/>
    </row>
    <row r="166">
      <c r="D166" s="180"/>
    </row>
    <row r="167">
      <c r="D167" s="180"/>
    </row>
    <row r="168">
      <c r="D168" s="180"/>
    </row>
    <row r="169">
      <c r="D169" s="180"/>
    </row>
    <row r="170">
      <c r="D170" s="180"/>
    </row>
    <row r="171">
      <c r="D171" s="180"/>
    </row>
    <row r="172">
      <c r="D172" s="180"/>
    </row>
    <row r="173">
      <c r="D173" s="180"/>
    </row>
    <row r="174">
      <c r="D174" s="180"/>
    </row>
    <row r="175">
      <c r="D175" s="180"/>
    </row>
    <row r="176">
      <c r="D176" s="180"/>
    </row>
    <row r="177">
      <c r="D177" s="180"/>
    </row>
    <row r="178">
      <c r="D178" s="180"/>
    </row>
    <row r="179">
      <c r="D179" s="180"/>
    </row>
    <row r="180">
      <c r="D180" s="180"/>
    </row>
    <row r="181">
      <c r="D181" s="180"/>
    </row>
    <row r="182">
      <c r="D182" s="180"/>
    </row>
    <row r="183">
      <c r="D183" s="180"/>
    </row>
    <row r="184">
      <c r="D184" s="180"/>
    </row>
    <row r="185">
      <c r="D185" s="180"/>
    </row>
    <row r="186">
      <c r="D186" s="180"/>
    </row>
    <row r="187">
      <c r="D187" s="180"/>
    </row>
    <row r="188">
      <c r="D188" s="180"/>
    </row>
    <row r="189">
      <c r="D189" s="180"/>
    </row>
    <row r="190">
      <c r="D190" s="180"/>
    </row>
    <row r="191">
      <c r="D191" s="180"/>
    </row>
    <row r="192">
      <c r="D192" s="180"/>
    </row>
    <row r="193">
      <c r="D193" s="180"/>
    </row>
    <row r="194">
      <c r="D194" s="180"/>
    </row>
    <row r="195">
      <c r="D195" s="180"/>
    </row>
    <row r="196">
      <c r="D196" s="180"/>
    </row>
    <row r="197">
      <c r="D197" s="180"/>
    </row>
    <row r="198">
      <c r="D198" s="180"/>
    </row>
    <row r="199">
      <c r="D199" s="180"/>
    </row>
    <row r="200">
      <c r="D200" s="180"/>
    </row>
    <row r="201">
      <c r="D201" s="180"/>
    </row>
    <row r="202">
      <c r="D202" s="180"/>
    </row>
    <row r="203">
      <c r="D203" s="180"/>
    </row>
    <row r="204">
      <c r="D204" s="180"/>
    </row>
    <row r="205">
      <c r="D205" s="180"/>
    </row>
    <row r="206">
      <c r="D206" s="180"/>
    </row>
    <row r="207">
      <c r="D207" s="180"/>
    </row>
    <row r="208">
      <c r="D208" s="180"/>
    </row>
    <row r="209">
      <c r="D209" s="180"/>
    </row>
    <row r="210">
      <c r="D210" s="180"/>
    </row>
    <row r="211">
      <c r="D211" s="180"/>
    </row>
    <row r="212">
      <c r="D212" s="180"/>
    </row>
    <row r="213">
      <c r="D213" s="180"/>
    </row>
    <row r="214">
      <c r="D214" s="180"/>
    </row>
    <row r="215">
      <c r="D215" s="180"/>
    </row>
    <row r="216">
      <c r="D216" s="180"/>
    </row>
    <row r="217">
      <c r="D217" s="180"/>
    </row>
    <row r="218">
      <c r="D218" s="180"/>
    </row>
    <row r="219">
      <c r="D219" s="180"/>
    </row>
    <row r="220">
      <c r="D220" s="180"/>
    </row>
    <row r="221">
      <c r="D221" s="180"/>
    </row>
    <row r="222">
      <c r="D222" s="180"/>
    </row>
    <row r="223">
      <c r="D223" s="180"/>
    </row>
    <row r="224">
      <c r="D224" s="180"/>
    </row>
    <row r="225">
      <c r="D225" s="180"/>
    </row>
    <row r="226">
      <c r="D226" s="180"/>
    </row>
    <row r="227">
      <c r="D227" s="180"/>
    </row>
    <row r="228">
      <c r="D228" s="180"/>
    </row>
    <row r="229">
      <c r="D229" s="180"/>
    </row>
    <row r="230">
      <c r="D230" s="180"/>
    </row>
    <row r="231">
      <c r="D231" s="180"/>
    </row>
    <row r="232">
      <c r="D232" s="180"/>
    </row>
    <row r="233">
      <c r="D233" s="180"/>
    </row>
    <row r="234">
      <c r="D234" s="180"/>
    </row>
    <row r="235">
      <c r="D235" s="180"/>
    </row>
    <row r="236">
      <c r="D236" s="180"/>
    </row>
    <row r="237">
      <c r="D237" s="180"/>
    </row>
    <row r="238">
      <c r="D238" s="180"/>
    </row>
    <row r="239">
      <c r="D239" s="180"/>
    </row>
    <row r="240">
      <c r="D240" s="180"/>
    </row>
    <row r="241">
      <c r="D241" s="180"/>
    </row>
    <row r="242">
      <c r="D242" s="180"/>
    </row>
    <row r="243">
      <c r="D243" s="180"/>
    </row>
    <row r="244">
      <c r="D244" s="180"/>
    </row>
    <row r="245">
      <c r="D245" s="180"/>
    </row>
    <row r="246">
      <c r="D246" s="180"/>
    </row>
    <row r="247">
      <c r="D247" s="180"/>
    </row>
    <row r="248">
      <c r="D248" s="180"/>
    </row>
    <row r="249">
      <c r="D249" s="180"/>
    </row>
    <row r="250">
      <c r="D250" s="180"/>
    </row>
    <row r="251">
      <c r="D251" s="180"/>
    </row>
    <row r="252">
      <c r="D252" s="180"/>
    </row>
    <row r="253">
      <c r="D253" s="180"/>
    </row>
    <row r="254">
      <c r="D254" s="180"/>
    </row>
    <row r="255">
      <c r="D255" s="180"/>
    </row>
    <row r="256">
      <c r="D256" s="180"/>
    </row>
    <row r="257">
      <c r="D257" s="180"/>
    </row>
    <row r="258">
      <c r="D258" s="180"/>
    </row>
    <row r="259">
      <c r="D259" s="180"/>
    </row>
    <row r="260">
      <c r="D260" s="180"/>
    </row>
    <row r="261">
      <c r="D261" s="180"/>
    </row>
    <row r="262">
      <c r="D262" s="180"/>
    </row>
    <row r="263">
      <c r="D263" s="180"/>
    </row>
    <row r="264">
      <c r="D264" s="180"/>
    </row>
    <row r="265">
      <c r="D265" s="180"/>
    </row>
    <row r="266">
      <c r="D266" s="180"/>
    </row>
    <row r="267">
      <c r="D267" s="180"/>
    </row>
    <row r="268">
      <c r="D268" s="180"/>
    </row>
    <row r="269">
      <c r="D269" s="180"/>
    </row>
    <row r="270">
      <c r="D270" s="180"/>
    </row>
    <row r="271">
      <c r="D271" s="180"/>
    </row>
    <row r="272">
      <c r="D272" s="180"/>
    </row>
    <row r="273">
      <c r="D273" s="180"/>
    </row>
    <row r="274">
      <c r="D274" s="180"/>
    </row>
    <row r="275">
      <c r="D275" s="180"/>
    </row>
    <row r="276">
      <c r="D276" s="180"/>
    </row>
    <row r="277">
      <c r="D277" s="180"/>
    </row>
    <row r="278">
      <c r="D278" s="180"/>
    </row>
    <row r="279">
      <c r="D279" s="180"/>
    </row>
    <row r="280">
      <c r="D280" s="180"/>
    </row>
    <row r="281">
      <c r="D281" s="180"/>
    </row>
    <row r="282">
      <c r="D282" s="180"/>
    </row>
    <row r="283">
      <c r="D283" s="180"/>
    </row>
    <row r="284">
      <c r="D284" s="180"/>
    </row>
    <row r="285">
      <c r="D285" s="180"/>
    </row>
    <row r="286">
      <c r="D286" s="180"/>
    </row>
    <row r="287">
      <c r="D287" s="180"/>
    </row>
    <row r="288">
      <c r="D288" s="180"/>
    </row>
    <row r="289">
      <c r="D289" s="180"/>
    </row>
    <row r="290">
      <c r="D290" s="180"/>
    </row>
    <row r="291">
      <c r="D291" s="180"/>
    </row>
    <row r="292">
      <c r="D292" s="180"/>
    </row>
    <row r="293">
      <c r="D293" s="180"/>
    </row>
    <row r="294">
      <c r="D294" s="180"/>
    </row>
    <row r="295">
      <c r="D295" s="180"/>
    </row>
    <row r="296">
      <c r="D296" s="180"/>
    </row>
    <row r="297">
      <c r="D297" s="180"/>
    </row>
    <row r="298">
      <c r="D298" s="180"/>
    </row>
    <row r="299">
      <c r="D299" s="180"/>
    </row>
    <row r="300">
      <c r="D300" s="180"/>
    </row>
    <row r="301">
      <c r="D301" s="180"/>
    </row>
    <row r="302">
      <c r="D302" s="180"/>
    </row>
    <row r="303">
      <c r="D303" s="180"/>
    </row>
    <row r="304">
      <c r="D304" s="180"/>
    </row>
    <row r="305">
      <c r="D305" s="180"/>
    </row>
    <row r="306">
      <c r="D306" s="180"/>
    </row>
    <row r="307">
      <c r="D307" s="180"/>
    </row>
    <row r="308">
      <c r="D308" s="180"/>
    </row>
    <row r="309">
      <c r="D309" s="180"/>
    </row>
    <row r="310">
      <c r="D310" s="180"/>
    </row>
    <row r="311">
      <c r="D311" s="180"/>
    </row>
    <row r="312">
      <c r="D312" s="180"/>
    </row>
    <row r="313">
      <c r="D313" s="180"/>
    </row>
    <row r="314">
      <c r="D314" s="180"/>
    </row>
    <row r="315">
      <c r="D315" s="180"/>
    </row>
    <row r="316">
      <c r="D316" s="180"/>
    </row>
    <row r="317">
      <c r="D317" s="180"/>
    </row>
    <row r="318">
      <c r="D318" s="180"/>
    </row>
    <row r="319">
      <c r="D319" s="180"/>
    </row>
    <row r="320">
      <c r="D320" s="180"/>
    </row>
    <row r="321">
      <c r="D321" s="180"/>
    </row>
    <row r="322">
      <c r="D322" s="180"/>
    </row>
    <row r="323">
      <c r="D323" s="180"/>
    </row>
    <row r="324">
      <c r="D324" s="180"/>
    </row>
    <row r="325">
      <c r="D325" s="180"/>
    </row>
    <row r="326">
      <c r="D326" s="180"/>
    </row>
    <row r="327">
      <c r="D327" s="180"/>
    </row>
    <row r="328">
      <c r="D328" s="180"/>
    </row>
    <row r="329">
      <c r="D329" s="180"/>
    </row>
    <row r="330">
      <c r="D330" s="180"/>
    </row>
    <row r="331">
      <c r="D331" s="180"/>
    </row>
    <row r="332">
      <c r="D332" s="180"/>
    </row>
    <row r="333">
      <c r="D333" s="180"/>
    </row>
    <row r="334">
      <c r="D334" s="180"/>
    </row>
    <row r="335">
      <c r="D335" s="180"/>
    </row>
    <row r="336">
      <c r="D336" s="180"/>
    </row>
    <row r="337">
      <c r="D337" s="180"/>
    </row>
    <row r="338">
      <c r="D338" s="180"/>
    </row>
    <row r="339">
      <c r="D339" s="180"/>
    </row>
    <row r="340">
      <c r="D340" s="180"/>
    </row>
    <row r="341">
      <c r="D341" s="180"/>
    </row>
    <row r="342">
      <c r="D342" s="180"/>
    </row>
    <row r="343">
      <c r="D343" s="180"/>
    </row>
    <row r="344">
      <c r="D344" s="180"/>
    </row>
    <row r="345">
      <c r="D345" s="180"/>
    </row>
    <row r="346">
      <c r="D346" s="180"/>
    </row>
    <row r="347">
      <c r="D347" s="180"/>
    </row>
    <row r="348">
      <c r="D348" s="180"/>
    </row>
    <row r="349">
      <c r="D349" s="180"/>
    </row>
    <row r="350">
      <c r="D350" s="180"/>
    </row>
    <row r="351">
      <c r="D351" s="180"/>
    </row>
    <row r="352">
      <c r="D352" s="180"/>
    </row>
    <row r="353">
      <c r="D353" s="180"/>
    </row>
    <row r="354">
      <c r="D354" s="180"/>
    </row>
    <row r="355">
      <c r="D355" s="180"/>
    </row>
    <row r="356">
      <c r="D356" s="180"/>
    </row>
    <row r="357">
      <c r="D357" s="180"/>
    </row>
    <row r="358">
      <c r="D358" s="180"/>
    </row>
    <row r="359">
      <c r="D359" s="180"/>
    </row>
    <row r="360">
      <c r="D360" s="180"/>
    </row>
    <row r="361">
      <c r="D361" s="180"/>
    </row>
    <row r="362">
      <c r="D362" s="180"/>
    </row>
    <row r="363">
      <c r="D363" s="180"/>
    </row>
    <row r="364">
      <c r="D364" s="180"/>
    </row>
    <row r="365">
      <c r="D365" s="180"/>
    </row>
    <row r="366">
      <c r="D366" s="180"/>
    </row>
    <row r="367">
      <c r="D367" s="180"/>
    </row>
    <row r="368">
      <c r="D368" s="180"/>
    </row>
    <row r="369">
      <c r="D369" s="180"/>
    </row>
    <row r="370">
      <c r="D370" s="180"/>
    </row>
    <row r="371">
      <c r="D371" s="180"/>
    </row>
    <row r="372">
      <c r="D372" s="180"/>
    </row>
    <row r="373">
      <c r="D373" s="180"/>
    </row>
    <row r="374">
      <c r="D374" s="180"/>
    </row>
    <row r="375">
      <c r="D375" s="180"/>
    </row>
    <row r="376">
      <c r="D376" s="180"/>
    </row>
    <row r="377">
      <c r="D377" s="180"/>
    </row>
    <row r="378">
      <c r="D378" s="180"/>
    </row>
    <row r="379">
      <c r="D379" s="180"/>
    </row>
    <row r="380">
      <c r="D380" s="180"/>
    </row>
    <row r="381">
      <c r="D381" s="180"/>
    </row>
    <row r="382">
      <c r="D382" s="180"/>
    </row>
    <row r="383">
      <c r="D383" s="180"/>
    </row>
    <row r="384">
      <c r="D384" s="180"/>
    </row>
    <row r="385">
      <c r="D385" s="180"/>
    </row>
    <row r="386">
      <c r="D386" s="180"/>
    </row>
    <row r="387">
      <c r="D387" s="180"/>
    </row>
    <row r="388">
      <c r="D388" s="180"/>
    </row>
    <row r="389">
      <c r="D389" s="180"/>
    </row>
    <row r="390">
      <c r="D390" s="180"/>
    </row>
    <row r="391">
      <c r="D391" s="180"/>
    </row>
    <row r="392">
      <c r="D392" s="180"/>
    </row>
    <row r="393">
      <c r="D393" s="180"/>
    </row>
    <row r="394">
      <c r="D394" s="180"/>
    </row>
    <row r="395">
      <c r="D395" s="180"/>
    </row>
    <row r="396">
      <c r="D396" s="180"/>
    </row>
    <row r="397">
      <c r="D397" s="180"/>
    </row>
    <row r="398">
      <c r="D398" s="180"/>
    </row>
    <row r="399">
      <c r="D399" s="180"/>
    </row>
    <row r="400">
      <c r="D400" s="180"/>
    </row>
    <row r="401">
      <c r="D401" s="180"/>
    </row>
    <row r="402">
      <c r="D402" s="180"/>
    </row>
    <row r="403">
      <c r="D403" s="180"/>
    </row>
    <row r="404">
      <c r="D404" s="180"/>
    </row>
    <row r="405">
      <c r="D405" s="180"/>
    </row>
    <row r="406">
      <c r="D406" s="180"/>
    </row>
    <row r="407">
      <c r="D407" s="180"/>
    </row>
    <row r="408">
      <c r="D408" s="180"/>
    </row>
    <row r="409">
      <c r="D409" s="180"/>
    </row>
    <row r="410">
      <c r="D410" s="180"/>
    </row>
    <row r="411">
      <c r="D411" s="180"/>
    </row>
    <row r="412">
      <c r="D412" s="180"/>
    </row>
    <row r="413">
      <c r="D413" s="180"/>
    </row>
    <row r="414">
      <c r="D414" s="180"/>
    </row>
    <row r="415">
      <c r="D415" s="180"/>
    </row>
    <row r="416">
      <c r="D416" s="180"/>
    </row>
    <row r="417">
      <c r="D417" s="180"/>
    </row>
    <row r="418">
      <c r="D418" s="180"/>
    </row>
    <row r="419">
      <c r="D419" s="180"/>
    </row>
    <row r="420">
      <c r="D420" s="180"/>
    </row>
    <row r="421">
      <c r="D421" s="180"/>
    </row>
    <row r="422">
      <c r="D422" s="180"/>
    </row>
    <row r="423">
      <c r="D423" s="180"/>
    </row>
    <row r="424">
      <c r="D424" s="180"/>
    </row>
    <row r="425">
      <c r="D425" s="180"/>
    </row>
    <row r="426">
      <c r="D426" s="180"/>
    </row>
    <row r="427">
      <c r="D427" s="180"/>
    </row>
    <row r="428">
      <c r="D428" s="180"/>
    </row>
    <row r="429">
      <c r="D429" s="180"/>
    </row>
    <row r="430">
      <c r="D430" s="180"/>
    </row>
    <row r="431">
      <c r="D431" s="180"/>
    </row>
    <row r="432">
      <c r="D432" s="180"/>
    </row>
    <row r="433">
      <c r="D433" s="180"/>
    </row>
    <row r="434">
      <c r="D434" s="180"/>
    </row>
    <row r="435">
      <c r="D435" s="180"/>
    </row>
    <row r="436">
      <c r="D436" s="180"/>
    </row>
    <row r="437">
      <c r="D437" s="180"/>
    </row>
    <row r="438">
      <c r="D438" s="180"/>
    </row>
    <row r="439">
      <c r="D439" s="180"/>
    </row>
    <row r="440">
      <c r="D440" s="180"/>
    </row>
    <row r="441">
      <c r="D441" s="180"/>
    </row>
    <row r="442">
      <c r="D442" s="180"/>
    </row>
    <row r="443">
      <c r="D443" s="180"/>
    </row>
    <row r="444">
      <c r="D444" s="180"/>
    </row>
    <row r="445">
      <c r="D445" s="180"/>
    </row>
    <row r="446">
      <c r="D446" s="180"/>
    </row>
    <row r="447">
      <c r="D447" s="180"/>
    </row>
    <row r="448">
      <c r="D448" s="180"/>
    </row>
    <row r="449">
      <c r="D449" s="180"/>
    </row>
    <row r="450">
      <c r="D450" s="180"/>
    </row>
    <row r="451">
      <c r="D451" s="180"/>
    </row>
    <row r="452">
      <c r="D452" s="180"/>
    </row>
    <row r="453">
      <c r="D453" s="180"/>
    </row>
    <row r="454">
      <c r="D454" s="180"/>
    </row>
    <row r="455">
      <c r="D455" s="180"/>
    </row>
    <row r="456">
      <c r="D456" s="180"/>
    </row>
    <row r="457">
      <c r="D457" s="180"/>
    </row>
    <row r="458">
      <c r="D458" s="180"/>
    </row>
    <row r="459">
      <c r="D459" s="180"/>
    </row>
    <row r="460">
      <c r="D460" s="180"/>
    </row>
    <row r="461">
      <c r="D461" s="180"/>
    </row>
    <row r="462">
      <c r="D462" s="180"/>
    </row>
    <row r="463">
      <c r="D463" s="180"/>
    </row>
    <row r="464">
      <c r="D464" s="180"/>
    </row>
    <row r="465">
      <c r="D465" s="180"/>
    </row>
    <row r="466">
      <c r="D466" s="180"/>
    </row>
    <row r="467">
      <c r="D467" s="180"/>
    </row>
    <row r="468">
      <c r="D468" s="180"/>
    </row>
    <row r="469">
      <c r="D469" s="180"/>
    </row>
    <row r="470">
      <c r="D470" s="180"/>
    </row>
    <row r="471">
      <c r="D471" s="180"/>
    </row>
    <row r="472">
      <c r="D472" s="180"/>
    </row>
    <row r="473">
      <c r="D473" s="180"/>
    </row>
    <row r="474">
      <c r="D474" s="180"/>
    </row>
    <row r="475">
      <c r="D475" s="180"/>
    </row>
    <row r="476">
      <c r="D476" s="180"/>
    </row>
    <row r="477">
      <c r="D477" s="180"/>
    </row>
    <row r="478">
      <c r="D478" s="180"/>
    </row>
    <row r="479">
      <c r="D479" s="180"/>
    </row>
    <row r="480">
      <c r="D480" s="180"/>
    </row>
    <row r="481">
      <c r="D481" s="180"/>
    </row>
    <row r="482">
      <c r="D482" s="180"/>
    </row>
    <row r="483">
      <c r="D483" s="180"/>
    </row>
    <row r="484">
      <c r="D484" s="180"/>
    </row>
    <row r="485">
      <c r="D485" s="180"/>
    </row>
    <row r="486">
      <c r="D486" s="180"/>
    </row>
    <row r="487">
      <c r="D487" s="180"/>
    </row>
    <row r="488">
      <c r="D488" s="180"/>
    </row>
    <row r="489">
      <c r="D489" s="180"/>
    </row>
    <row r="490">
      <c r="D490" s="180"/>
    </row>
    <row r="491">
      <c r="D491" s="180"/>
    </row>
    <row r="492">
      <c r="D492" s="180"/>
    </row>
    <row r="493">
      <c r="D493" s="180"/>
    </row>
    <row r="494">
      <c r="D494" s="180"/>
    </row>
    <row r="495">
      <c r="D495" s="180"/>
    </row>
    <row r="496">
      <c r="D496" s="180"/>
    </row>
    <row r="497">
      <c r="D497" s="180"/>
    </row>
    <row r="498">
      <c r="D498" s="180"/>
    </row>
    <row r="499">
      <c r="D499" s="180"/>
    </row>
    <row r="500">
      <c r="D500" s="180"/>
    </row>
    <row r="501">
      <c r="D501" s="180"/>
    </row>
    <row r="502">
      <c r="D502" s="180"/>
    </row>
    <row r="503">
      <c r="D503" s="180"/>
    </row>
    <row r="504">
      <c r="D504" s="180"/>
    </row>
    <row r="505">
      <c r="D505" s="180"/>
    </row>
    <row r="506">
      <c r="D506" s="180"/>
    </row>
    <row r="507">
      <c r="D507" s="180"/>
    </row>
    <row r="508">
      <c r="D508" s="180"/>
    </row>
    <row r="509">
      <c r="D509" s="180"/>
    </row>
    <row r="510">
      <c r="D510" s="180"/>
    </row>
    <row r="511">
      <c r="D511" s="180"/>
    </row>
    <row r="512">
      <c r="D512" s="180"/>
    </row>
    <row r="513">
      <c r="D513" s="180"/>
    </row>
    <row r="514">
      <c r="D514" s="180"/>
    </row>
    <row r="515">
      <c r="D515" s="180"/>
    </row>
    <row r="516">
      <c r="D516" s="180"/>
    </row>
    <row r="517">
      <c r="D517" s="180"/>
    </row>
    <row r="518">
      <c r="D518" s="180"/>
    </row>
    <row r="519">
      <c r="D519" s="180"/>
    </row>
    <row r="520">
      <c r="D520" s="180"/>
    </row>
    <row r="521">
      <c r="D521" s="180"/>
    </row>
    <row r="522">
      <c r="D522" s="180"/>
    </row>
    <row r="523">
      <c r="D523" s="180"/>
    </row>
    <row r="524">
      <c r="D524" s="180"/>
    </row>
    <row r="525">
      <c r="D525" s="180"/>
    </row>
    <row r="526">
      <c r="D526" s="180"/>
    </row>
    <row r="527">
      <c r="D527" s="180"/>
    </row>
    <row r="528">
      <c r="D528" s="180"/>
    </row>
    <row r="529">
      <c r="D529" s="180"/>
    </row>
    <row r="530">
      <c r="D530" s="180"/>
    </row>
    <row r="531">
      <c r="D531" s="180"/>
    </row>
    <row r="532">
      <c r="D532" s="180"/>
    </row>
    <row r="533">
      <c r="D533" s="180"/>
    </row>
    <row r="534">
      <c r="D534" s="180"/>
    </row>
    <row r="535">
      <c r="D535" s="180"/>
    </row>
    <row r="536">
      <c r="D536" s="180"/>
    </row>
    <row r="537">
      <c r="D537" s="180"/>
    </row>
    <row r="538">
      <c r="D538" s="180"/>
    </row>
    <row r="539">
      <c r="D539" s="180"/>
    </row>
    <row r="540">
      <c r="D540" s="180"/>
    </row>
    <row r="541">
      <c r="D541" s="180"/>
    </row>
    <row r="542">
      <c r="D542" s="180"/>
    </row>
    <row r="543">
      <c r="D543" s="180"/>
    </row>
    <row r="544">
      <c r="D544" s="180"/>
    </row>
    <row r="545">
      <c r="D545" s="180"/>
    </row>
    <row r="546">
      <c r="D546" s="180"/>
    </row>
    <row r="547">
      <c r="D547" s="180"/>
    </row>
    <row r="548">
      <c r="D548" s="180"/>
    </row>
    <row r="549">
      <c r="D549" s="180"/>
    </row>
    <row r="550">
      <c r="D550" s="180"/>
    </row>
    <row r="551">
      <c r="D551" s="180"/>
    </row>
    <row r="552">
      <c r="D552" s="180"/>
    </row>
    <row r="553">
      <c r="D553" s="180"/>
    </row>
    <row r="554">
      <c r="D554" s="180"/>
    </row>
    <row r="555">
      <c r="D555" s="180"/>
    </row>
    <row r="556">
      <c r="D556" s="180"/>
    </row>
    <row r="557">
      <c r="D557" s="180"/>
    </row>
    <row r="558">
      <c r="D558" s="180"/>
    </row>
    <row r="559">
      <c r="D559" s="180"/>
    </row>
    <row r="560">
      <c r="D560" s="180"/>
    </row>
    <row r="561">
      <c r="D561" s="180"/>
    </row>
    <row r="562">
      <c r="D562" s="180"/>
    </row>
    <row r="563">
      <c r="D563" s="180"/>
    </row>
    <row r="564">
      <c r="D564" s="180"/>
    </row>
    <row r="565">
      <c r="D565" s="180"/>
    </row>
    <row r="566">
      <c r="D566" s="180"/>
    </row>
    <row r="567">
      <c r="D567" s="180"/>
    </row>
    <row r="568">
      <c r="D568" s="180"/>
    </row>
    <row r="569">
      <c r="D569" s="180"/>
    </row>
    <row r="570">
      <c r="D570" s="180"/>
    </row>
    <row r="571">
      <c r="D571" s="180"/>
    </row>
    <row r="572">
      <c r="D572" s="180"/>
    </row>
    <row r="573">
      <c r="D573" s="180"/>
    </row>
    <row r="574">
      <c r="D574" s="180"/>
    </row>
    <row r="575">
      <c r="D575" s="180"/>
    </row>
    <row r="576">
      <c r="D576" s="180"/>
    </row>
    <row r="577">
      <c r="D577" s="180"/>
    </row>
    <row r="578">
      <c r="D578" s="180"/>
    </row>
    <row r="579">
      <c r="D579" s="180"/>
    </row>
    <row r="580">
      <c r="D580" s="180"/>
    </row>
    <row r="581">
      <c r="D581" s="180"/>
    </row>
    <row r="582">
      <c r="D582" s="180"/>
    </row>
    <row r="583">
      <c r="D583" s="180"/>
    </row>
    <row r="584">
      <c r="D584" s="180"/>
    </row>
    <row r="585">
      <c r="D585" s="180"/>
    </row>
    <row r="586">
      <c r="D586" s="180"/>
    </row>
    <row r="587">
      <c r="D587" s="180"/>
    </row>
    <row r="588">
      <c r="D588" s="180"/>
    </row>
    <row r="589">
      <c r="D589" s="180"/>
    </row>
    <row r="590">
      <c r="D590" s="180"/>
    </row>
    <row r="591">
      <c r="D591" s="180"/>
    </row>
    <row r="592">
      <c r="D592" s="180"/>
    </row>
    <row r="593">
      <c r="D593" s="180"/>
    </row>
    <row r="594">
      <c r="D594" s="180"/>
    </row>
    <row r="595">
      <c r="D595" s="180"/>
    </row>
    <row r="596">
      <c r="D596" s="180"/>
    </row>
    <row r="597">
      <c r="D597" s="180"/>
    </row>
    <row r="598">
      <c r="D598" s="180"/>
    </row>
    <row r="599">
      <c r="D599" s="180"/>
    </row>
    <row r="600">
      <c r="D600" s="180"/>
    </row>
    <row r="601">
      <c r="D601" s="180"/>
    </row>
    <row r="602">
      <c r="D602" s="180"/>
    </row>
    <row r="603">
      <c r="D603" s="180"/>
    </row>
    <row r="604">
      <c r="D604" s="180"/>
    </row>
    <row r="605">
      <c r="D605" s="180"/>
    </row>
    <row r="606">
      <c r="D606" s="180"/>
    </row>
    <row r="607">
      <c r="D607" s="180"/>
    </row>
    <row r="608">
      <c r="D608" s="180"/>
    </row>
    <row r="609">
      <c r="D609" s="180"/>
    </row>
    <row r="610">
      <c r="D610" s="180"/>
    </row>
    <row r="611">
      <c r="D611" s="180"/>
    </row>
    <row r="612">
      <c r="D612" s="180"/>
    </row>
    <row r="613">
      <c r="D613" s="180"/>
    </row>
    <row r="614">
      <c r="D614" s="180"/>
    </row>
    <row r="615">
      <c r="D615" s="180"/>
    </row>
    <row r="616">
      <c r="D616" s="180"/>
    </row>
    <row r="617">
      <c r="D617" s="180"/>
    </row>
    <row r="618">
      <c r="D618" s="180"/>
    </row>
    <row r="619">
      <c r="D619" s="180"/>
    </row>
    <row r="620">
      <c r="D620" s="180"/>
    </row>
    <row r="621">
      <c r="D621" s="180"/>
    </row>
    <row r="622">
      <c r="D622" s="180"/>
    </row>
    <row r="623">
      <c r="D623" s="180"/>
    </row>
    <row r="624">
      <c r="D624" s="180"/>
    </row>
    <row r="625">
      <c r="D625" s="180"/>
    </row>
    <row r="626">
      <c r="D626" s="180"/>
    </row>
    <row r="627">
      <c r="D627" s="180"/>
    </row>
    <row r="628">
      <c r="D628" s="180"/>
    </row>
    <row r="629">
      <c r="D629" s="180"/>
    </row>
    <row r="630">
      <c r="D630" s="180"/>
    </row>
    <row r="631">
      <c r="D631" s="180"/>
    </row>
    <row r="632">
      <c r="D632" s="180"/>
    </row>
    <row r="633">
      <c r="D633" s="180"/>
    </row>
    <row r="634">
      <c r="D634" s="180"/>
    </row>
    <row r="635">
      <c r="D635" s="180"/>
    </row>
    <row r="636">
      <c r="D636" s="180"/>
    </row>
    <row r="637">
      <c r="D637" s="180"/>
    </row>
    <row r="638">
      <c r="D638" s="180"/>
    </row>
    <row r="639">
      <c r="D639" s="180"/>
    </row>
    <row r="640">
      <c r="D640" s="180"/>
    </row>
    <row r="641">
      <c r="D641" s="180"/>
    </row>
    <row r="642">
      <c r="D642" s="180"/>
    </row>
    <row r="643">
      <c r="D643" s="180"/>
    </row>
    <row r="644">
      <c r="D644" s="180"/>
    </row>
    <row r="645">
      <c r="D645" s="180"/>
    </row>
    <row r="646">
      <c r="D646" s="180"/>
    </row>
    <row r="647">
      <c r="D647" s="180"/>
    </row>
    <row r="648">
      <c r="D648" s="180"/>
    </row>
    <row r="649">
      <c r="D649" s="180"/>
    </row>
    <row r="650">
      <c r="D650" s="180"/>
    </row>
    <row r="651">
      <c r="D651" s="180"/>
    </row>
    <row r="652">
      <c r="D652" s="180"/>
    </row>
    <row r="653">
      <c r="D653" s="180"/>
    </row>
    <row r="654">
      <c r="D654" s="180"/>
    </row>
    <row r="655">
      <c r="D655" s="180"/>
    </row>
    <row r="656">
      <c r="D656" s="180"/>
    </row>
    <row r="657">
      <c r="D657" s="180"/>
    </row>
    <row r="658">
      <c r="D658" s="180"/>
    </row>
    <row r="659">
      <c r="D659" s="180"/>
    </row>
    <row r="660">
      <c r="D660" s="180"/>
    </row>
    <row r="661">
      <c r="D661" s="180"/>
    </row>
    <row r="662">
      <c r="D662" s="180"/>
    </row>
    <row r="663">
      <c r="D663" s="180"/>
    </row>
    <row r="664">
      <c r="D664" s="180"/>
    </row>
    <row r="665">
      <c r="D665" s="180"/>
    </row>
    <row r="666">
      <c r="D666" s="180"/>
    </row>
    <row r="667">
      <c r="D667" s="180"/>
    </row>
    <row r="668">
      <c r="D668" s="180"/>
    </row>
    <row r="669">
      <c r="D669" s="180"/>
    </row>
    <row r="670">
      <c r="D670" s="180"/>
    </row>
    <row r="671">
      <c r="D671" s="180"/>
    </row>
    <row r="672">
      <c r="D672" s="180"/>
    </row>
    <row r="673">
      <c r="D673" s="180"/>
    </row>
    <row r="674">
      <c r="D674" s="180"/>
    </row>
    <row r="675">
      <c r="D675" s="180"/>
    </row>
    <row r="676">
      <c r="D676" s="180"/>
    </row>
    <row r="677">
      <c r="D677" s="180"/>
    </row>
    <row r="678">
      <c r="D678" s="180"/>
    </row>
    <row r="679">
      <c r="D679" s="180"/>
    </row>
    <row r="680">
      <c r="D680" s="180"/>
    </row>
    <row r="681">
      <c r="D681" s="180"/>
    </row>
    <row r="682">
      <c r="D682" s="180"/>
    </row>
    <row r="683">
      <c r="D683" s="180"/>
    </row>
    <row r="684">
      <c r="D684" s="180"/>
    </row>
    <row r="685">
      <c r="D685" s="180"/>
    </row>
    <row r="686">
      <c r="D686" s="180"/>
    </row>
    <row r="687">
      <c r="D687" s="180"/>
    </row>
    <row r="688">
      <c r="D688" s="180"/>
    </row>
    <row r="689">
      <c r="D689" s="180"/>
    </row>
    <row r="690">
      <c r="D690" s="180"/>
    </row>
    <row r="691">
      <c r="D691" s="180"/>
    </row>
    <row r="692">
      <c r="D692" s="180"/>
    </row>
    <row r="693">
      <c r="D693" s="180"/>
    </row>
    <row r="694">
      <c r="D694" s="180"/>
    </row>
    <row r="695">
      <c r="D695" s="180"/>
    </row>
    <row r="696">
      <c r="D696" s="180"/>
    </row>
    <row r="697">
      <c r="D697" s="180"/>
    </row>
    <row r="698">
      <c r="D698" s="180"/>
    </row>
    <row r="699">
      <c r="D699" s="180"/>
    </row>
    <row r="700">
      <c r="D700" s="180"/>
    </row>
    <row r="701">
      <c r="D701" s="180"/>
    </row>
    <row r="702">
      <c r="D702" s="180"/>
    </row>
    <row r="703">
      <c r="D703" s="180"/>
    </row>
    <row r="704">
      <c r="D704" s="180"/>
    </row>
    <row r="705">
      <c r="D705" s="180"/>
    </row>
    <row r="706">
      <c r="D706" s="180"/>
    </row>
    <row r="707">
      <c r="D707" s="180"/>
    </row>
    <row r="708">
      <c r="D708" s="180"/>
    </row>
    <row r="709">
      <c r="D709" s="180"/>
    </row>
    <row r="710">
      <c r="D710" s="180"/>
    </row>
    <row r="711">
      <c r="D711" s="180"/>
    </row>
    <row r="712">
      <c r="D712" s="180"/>
    </row>
    <row r="713">
      <c r="D713" s="180"/>
    </row>
    <row r="714">
      <c r="D714" s="180"/>
    </row>
    <row r="715">
      <c r="D715" s="180"/>
    </row>
    <row r="716">
      <c r="D716" s="180"/>
    </row>
    <row r="717">
      <c r="D717" s="180"/>
    </row>
    <row r="718">
      <c r="D718" s="180"/>
    </row>
    <row r="719">
      <c r="D719" s="180"/>
    </row>
    <row r="720">
      <c r="D720" s="180"/>
    </row>
    <row r="721">
      <c r="D721" s="180"/>
    </row>
    <row r="722">
      <c r="D722" s="180"/>
    </row>
    <row r="723">
      <c r="D723" s="180"/>
    </row>
    <row r="724">
      <c r="D724" s="180"/>
    </row>
    <row r="725">
      <c r="D725" s="180"/>
    </row>
    <row r="726">
      <c r="D726" s="180"/>
    </row>
    <row r="727">
      <c r="D727" s="180"/>
    </row>
    <row r="728">
      <c r="D728" s="180"/>
    </row>
    <row r="729">
      <c r="D729" s="180"/>
    </row>
    <row r="730">
      <c r="D730" s="180"/>
    </row>
    <row r="731">
      <c r="D731" s="180"/>
    </row>
    <row r="732">
      <c r="D732" s="180"/>
    </row>
    <row r="733">
      <c r="D733" s="180"/>
    </row>
    <row r="734">
      <c r="D734" s="180"/>
    </row>
    <row r="735">
      <c r="D735" s="180"/>
    </row>
    <row r="736">
      <c r="D736" s="180"/>
    </row>
    <row r="737">
      <c r="D737" s="180"/>
    </row>
    <row r="738">
      <c r="D738" s="180"/>
    </row>
    <row r="739">
      <c r="D739" s="180"/>
    </row>
    <row r="740">
      <c r="D740" s="180"/>
    </row>
    <row r="741">
      <c r="D741" s="180"/>
    </row>
    <row r="742">
      <c r="D742" s="180"/>
    </row>
    <row r="743">
      <c r="D743" s="180"/>
    </row>
    <row r="744">
      <c r="D744" s="180"/>
    </row>
    <row r="745">
      <c r="D745" s="180"/>
    </row>
    <row r="746">
      <c r="D746" s="180"/>
    </row>
    <row r="747">
      <c r="D747" s="180"/>
    </row>
    <row r="748">
      <c r="D748" s="180"/>
    </row>
    <row r="749">
      <c r="D749" s="180"/>
    </row>
    <row r="750">
      <c r="D750" s="180"/>
    </row>
    <row r="751">
      <c r="D751" s="180"/>
    </row>
    <row r="752">
      <c r="D752" s="180"/>
    </row>
    <row r="753">
      <c r="D753" s="180"/>
    </row>
    <row r="754">
      <c r="D754" s="180"/>
    </row>
    <row r="755">
      <c r="D755" s="180"/>
    </row>
    <row r="756">
      <c r="D756" s="180"/>
    </row>
    <row r="757">
      <c r="D757" s="180"/>
    </row>
    <row r="758">
      <c r="D758" s="180"/>
    </row>
    <row r="759">
      <c r="D759" s="180"/>
    </row>
    <row r="760">
      <c r="D760" s="180"/>
    </row>
    <row r="761">
      <c r="D761" s="180"/>
    </row>
    <row r="762">
      <c r="D762" s="180"/>
    </row>
    <row r="763">
      <c r="D763" s="180"/>
    </row>
    <row r="764">
      <c r="D764" s="180"/>
    </row>
    <row r="765">
      <c r="D765" s="180"/>
    </row>
    <row r="766">
      <c r="D766" s="180"/>
    </row>
    <row r="767">
      <c r="D767" s="180"/>
    </row>
    <row r="768">
      <c r="D768" s="180"/>
    </row>
    <row r="769">
      <c r="D769" s="180"/>
    </row>
    <row r="770">
      <c r="D770" s="180"/>
    </row>
    <row r="771">
      <c r="D771" s="180"/>
    </row>
    <row r="772">
      <c r="D772" s="180"/>
    </row>
    <row r="773">
      <c r="D773" s="180"/>
    </row>
    <row r="774">
      <c r="D774" s="180"/>
    </row>
    <row r="775">
      <c r="D775" s="180"/>
    </row>
    <row r="776">
      <c r="D776" s="180"/>
    </row>
    <row r="777">
      <c r="D777" s="180"/>
    </row>
    <row r="778">
      <c r="D778" s="180"/>
    </row>
    <row r="779">
      <c r="D779" s="180"/>
    </row>
    <row r="780">
      <c r="D780" s="180"/>
    </row>
    <row r="781">
      <c r="D781" s="180"/>
    </row>
    <row r="782">
      <c r="D782" s="180"/>
    </row>
    <row r="783">
      <c r="D783" s="180"/>
    </row>
    <row r="784">
      <c r="D784" s="180"/>
    </row>
    <row r="785">
      <c r="D785" s="180"/>
    </row>
    <row r="786">
      <c r="D786" s="180"/>
    </row>
    <row r="787">
      <c r="D787" s="180"/>
    </row>
    <row r="788">
      <c r="D788" s="180"/>
    </row>
    <row r="789">
      <c r="D789" s="180"/>
    </row>
    <row r="790">
      <c r="D790" s="180"/>
    </row>
    <row r="791">
      <c r="D791" s="180"/>
    </row>
    <row r="792">
      <c r="D792" s="180"/>
    </row>
    <row r="793">
      <c r="D793" s="180"/>
    </row>
    <row r="794">
      <c r="D794" s="180"/>
    </row>
    <row r="795">
      <c r="D795" s="180"/>
    </row>
    <row r="796">
      <c r="D796" s="180"/>
    </row>
    <row r="797">
      <c r="D797" s="180"/>
    </row>
    <row r="798">
      <c r="D798" s="180"/>
    </row>
    <row r="799">
      <c r="D799" s="180"/>
    </row>
    <row r="800">
      <c r="D800" s="180"/>
    </row>
    <row r="801">
      <c r="D801" s="180"/>
    </row>
    <row r="802">
      <c r="D802" s="180"/>
    </row>
    <row r="803">
      <c r="D803" s="180"/>
    </row>
    <row r="804">
      <c r="D804" s="180"/>
    </row>
    <row r="805">
      <c r="D805" s="180"/>
    </row>
    <row r="806">
      <c r="D806" s="180"/>
    </row>
    <row r="807">
      <c r="D807" s="180"/>
    </row>
    <row r="808">
      <c r="D808" s="180"/>
    </row>
    <row r="809">
      <c r="D809" s="180"/>
    </row>
    <row r="810">
      <c r="D810" s="180"/>
    </row>
    <row r="811">
      <c r="D811" s="180"/>
    </row>
    <row r="812">
      <c r="D812" s="180"/>
    </row>
    <row r="813">
      <c r="D813" s="180"/>
    </row>
    <row r="814">
      <c r="D814" s="180"/>
    </row>
    <row r="815">
      <c r="D815" s="180"/>
    </row>
    <row r="816">
      <c r="D816" s="180"/>
    </row>
    <row r="817">
      <c r="D817" s="180"/>
    </row>
    <row r="818">
      <c r="D818" s="180"/>
    </row>
    <row r="819">
      <c r="D819" s="180"/>
    </row>
    <row r="820">
      <c r="D820" s="180"/>
    </row>
    <row r="821">
      <c r="D821" s="180"/>
    </row>
    <row r="822">
      <c r="D822" s="180"/>
    </row>
    <row r="823">
      <c r="D823" s="180"/>
    </row>
    <row r="824">
      <c r="D824" s="180"/>
    </row>
    <row r="825">
      <c r="D825" s="180"/>
    </row>
    <row r="826">
      <c r="D826" s="180"/>
    </row>
    <row r="827">
      <c r="D827" s="180"/>
    </row>
    <row r="828">
      <c r="D828" s="180"/>
    </row>
    <row r="829">
      <c r="D829" s="180"/>
    </row>
    <row r="830">
      <c r="D830" s="180"/>
    </row>
    <row r="831">
      <c r="D831" s="180"/>
    </row>
    <row r="832">
      <c r="D832" s="180"/>
    </row>
    <row r="833">
      <c r="D833" s="180"/>
    </row>
    <row r="834">
      <c r="D834" s="180"/>
    </row>
    <row r="835">
      <c r="D835" s="180"/>
    </row>
    <row r="836">
      <c r="D836" s="180"/>
    </row>
    <row r="837">
      <c r="D837" s="180"/>
    </row>
    <row r="838">
      <c r="D838" s="180"/>
    </row>
    <row r="839">
      <c r="D839" s="180"/>
    </row>
    <row r="840">
      <c r="D840" s="180"/>
    </row>
    <row r="841">
      <c r="D841" s="180"/>
    </row>
    <row r="842">
      <c r="D842" s="180"/>
    </row>
    <row r="843">
      <c r="D843" s="180"/>
    </row>
    <row r="844">
      <c r="D844" s="180"/>
    </row>
    <row r="845">
      <c r="D845" s="180"/>
    </row>
    <row r="846">
      <c r="D846" s="180"/>
    </row>
    <row r="847">
      <c r="D847" s="180"/>
    </row>
    <row r="848">
      <c r="D848" s="180"/>
    </row>
    <row r="849">
      <c r="D849" s="180"/>
    </row>
    <row r="850">
      <c r="D850" s="180"/>
    </row>
    <row r="851">
      <c r="D851" s="180"/>
    </row>
    <row r="852">
      <c r="D852" s="180"/>
    </row>
    <row r="853">
      <c r="D853" s="180"/>
    </row>
    <row r="854">
      <c r="D854" s="180"/>
    </row>
    <row r="855">
      <c r="D855" s="180"/>
    </row>
    <row r="856">
      <c r="D856" s="180"/>
    </row>
    <row r="857">
      <c r="D857" s="180"/>
    </row>
    <row r="858">
      <c r="D858" s="180"/>
    </row>
    <row r="859">
      <c r="D859" s="180"/>
    </row>
    <row r="860">
      <c r="D860" s="180"/>
    </row>
    <row r="861">
      <c r="D861" s="180"/>
    </row>
    <row r="862">
      <c r="D862" s="180"/>
    </row>
    <row r="863">
      <c r="D863" s="180"/>
    </row>
    <row r="864">
      <c r="D864" s="180"/>
    </row>
    <row r="865">
      <c r="D865" s="180"/>
    </row>
    <row r="866">
      <c r="D866" s="180"/>
    </row>
    <row r="867">
      <c r="D867" s="180"/>
    </row>
    <row r="868">
      <c r="D868" s="180"/>
    </row>
    <row r="869">
      <c r="D869" s="180"/>
    </row>
    <row r="870">
      <c r="D870" s="180"/>
    </row>
    <row r="871">
      <c r="D871" s="180"/>
    </row>
    <row r="872">
      <c r="D872" s="180"/>
    </row>
    <row r="873">
      <c r="D873" s="180"/>
    </row>
    <row r="874">
      <c r="D874" s="180"/>
    </row>
    <row r="875">
      <c r="D875" s="180"/>
    </row>
    <row r="876">
      <c r="D876" s="180"/>
    </row>
    <row r="877">
      <c r="D877" s="180"/>
    </row>
    <row r="878">
      <c r="D878" s="180"/>
    </row>
    <row r="879">
      <c r="D879" s="180"/>
    </row>
    <row r="880">
      <c r="D880" s="180"/>
    </row>
    <row r="881">
      <c r="D881" s="180"/>
    </row>
    <row r="882">
      <c r="D882" s="180"/>
    </row>
    <row r="883">
      <c r="D883" s="180"/>
    </row>
    <row r="884">
      <c r="D884" s="180"/>
    </row>
    <row r="885">
      <c r="D885" s="180"/>
    </row>
    <row r="886">
      <c r="D886" s="180"/>
    </row>
    <row r="887">
      <c r="D887" s="180"/>
    </row>
    <row r="888">
      <c r="D888" s="180"/>
    </row>
    <row r="889">
      <c r="D889" s="180"/>
    </row>
    <row r="890">
      <c r="D890" s="180"/>
    </row>
    <row r="891">
      <c r="D891" s="180"/>
    </row>
    <row r="892">
      <c r="D892" s="180"/>
    </row>
    <row r="893">
      <c r="D893" s="180"/>
    </row>
    <row r="894">
      <c r="D894" s="180"/>
    </row>
    <row r="895">
      <c r="D895" s="180"/>
    </row>
    <row r="896">
      <c r="D896" s="180"/>
    </row>
    <row r="897">
      <c r="D897" s="180"/>
    </row>
    <row r="898">
      <c r="D898" s="180"/>
    </row>
    <row r="899">
      <c r="D899" s="180"/>
    </row>
    <row r="900">
      <c r="D900" s="180"/>
    </row>
    <row r="901">
      <c r="D901" s="180"/>
    </row>
    <row r="902">
      <c r="D902" s="180"/>
    </row>
    <row r="903">
      <c r="D903" s="180"/>
    </row>
    <row r="904">
      <c r="D904" s="180"/>
    </row>
    <row r="905">
      <c r="D905" s="180"/>
    </row>
    <row r="906">
      <c r="D906" s="180"/>
    </row>
    <row r="907">
      <c r="D907" s="180"/>
    </row>
    <row r="908">
      <c r="D908" s="180"/>
    </row>
    <row r="909">
      <c r="D909" s="180"/>
    </row>
    <row r="910">
      <c r="D910" s="180"/>
    </row>
    <row r="911">
      <c r="D911" s="180"/>
    </row>
    <row r="912">
      <c r="D912" s="180"/>
    </row>
    <row r="913">
      <c r="D913" s="180"/>
    </row>
    <row r="914">
      <c r="D914" s="180"/>
    </row>
    <row r="915">
      <c r="D915" s="180"/>
    </row>
    <row r="916">
      <c r="D916" s="180"/>
    </row>
    <row r="917">
      <c r="D917" s="180"/>
    </row>
    <row r="918">
      <c r="D918" s="180"/>
    </row>
    <row r="919">
      <c r="D919" s="180"/>
    </row>
    <row r="920">
      <c r="D920" s="180"/>
    </row>
    <row r="921">
      <c r="D921" s="180"/>
    </row>
    <row r="922">
      <c r="D922" s="180"/>
    </row>
    <row r="923">
      <c r="D923" s="180"/>
    </row>
    <row r="924">
      <c r="D924" s="180"/>
    </row>
    <row r="925">
      <c r="D925" s="180"/>
    </row>
    <row r="926">
      <c r="D926" s="180"/>
    </row>
    <row r="927">
      <c r="D927" s="180"/>
    </row>
    <row r="928">
      <c r="D928" s="180"/>
    </row>
    <row r="929">
      <c r="D929" s="180"/>
    </row>
    <row r="930">
      <c r="D930" s="180"/>
    </row>
    <row r="931">
      <c r="D931" s="180"/>
    </row>
    <row r="932">
      <c r="D932" s="180"/>
    </row>
    <row r="933">
      <c r="D933" s="180"/>
    </row>
    <row r="934">
      <c r="D934" s="180"/>
    </row>
    <row r="935">
      <c r="D935" s="180"/>
    </row>
    <row r="936">
      <c r="D936" s="180"/>
    </row>
    <row r="937">
      <c r="D937" s="180"/>
    </row>
    <row r="938">
      <c r="D938" s="180"/>
    </row>
    <row r="939">
      <c r="D939" s="180"/>
    </row>
    <row r="940">
      <c r="D940" s="180"/>
    </row>
    <row r="941">
      <c r="D941" s="180"/>
    </row>
    <row r="942">
      <c r="D942" s="180"/>
    </row>
    <row r="943">
      <c r="D943" s="180"/>
    </row>
    <row r="944">
      <c r="D944" s="180"/>
    </row>
    <row r="945">
      <c r="D945" s="180"/>
    </row>
    <row r="946">
      <c r="D946" s="180"/>
    </row>
    <row r="947">
      <c r="D947" s="180"/>
    </row>
    <row r="948">
      <c r="D948" s="180"/>
    </row>
    <row r="949">
      <c r="D949" s="180"/>
    </row>
    <row r="950">
      <c r="D950" s="180"/>
    </row>
    <row r="951">
      <c r="D951" s="180"/>
    </row>
    <row r="952">
      <c r="D952" s="180"/>
    </row>
    <row r="953">
      <c r="D953" s="180"/>
    </row>
    <row r="954">
      <c r="D954" s="180"/>
    </row>
    <row r="955">
      <c r="D955" s="180"/>
    </row>
    <row r="956">
      <c r="D956" s="180"/>
    </row>
    <row r="957">
      <c r="D957" s="180"/>
    </row>
    <row r="958">
      <c r="D958" s="180"/>
    </row>
    <row r="959">
      <c r="D959" s="180"/>
    </row>
    <row r="960">
      <c r="D960" s="180"/>
    </row>
    <row r="961">
      <c r="D961" s="180"/>
    </row>
    <row r="962">
      <c r="D962" s="180"/>
    </row>
    <row r="963">
      <c r="D963" s="180"/>
    </row>
    <row r="964">
      <c r="D964" s="180"/>
    </row>
    <row r="965">
      <c r="D965" s="180"/>
    </row>
    <row r="966">
      <c r="D966" s="180"/>
    </row>
    <row r="967">
      <c r="D967" s="180"/>
    </row>
    <row r="968">
      <c r="D968" s="180"/>
    </row>
    <row r="969">
      <c r="D969" s="180"/>
    </row>
    <row r="970">
      <c r="D970" s="180"/>
    </row>
    <row r="971">
      <c r="D971" s="180"/>
    </row>
    <row r="972">
      <c r="D972" s="180"/>
    </row>
    <row r="973">
      <c r="D973" s="180"/>
    </row>
    <row r="974">
      <c r="D974" s="180"/>
    </row>
    <row r="975">
      <c r="D975" s="180"/>
    </row>
    <row r="976">
      <c r="D976" s="180"/>
    </row>
    <row r="977">
      <c r="D977" s="180"/>
    </row>
    <row r="978">
      <c r="D978" s="180"/>
    </row>
    <row r="979">
      <c r="D979" s="180"/>
    </row>
    <row r="980">
      <c r="D980" s="180"/>
    </row>
    <row r="981">
      <c r="D981" s="180"/>
    </row>
    <row r="982">
      <c r="D982" s="180"/>
    </row>
    <row r="983">
      <c r="D983" s="180"/>
    </row>
    <row r="984">
      <c r="D984" s="180"/>
    </row>
    <row r="985">
      <c r="D985" s="180"/>
    </row>
    <row r="986">
      <c r="D986" s="180"/>
    </row>
    <row r="987">
      <c r="D987" s="180"/>
    </row>
    <row r="988">
      <c r="D988" s="180"/>
    </row>
    <row r="989">
      <c r="D989" s="180"/>
    </row>
    <row r="990">
      <c r="D990" s="180"/>
    </row>
    <row r="991">
      <c r="D991" s="180"/>
    </row>
    <row r="992">
      <c r="D992" s="180"/>
    </row>
    <row r="993">
      <c r="D993" s="180"/>
    </row>
    <row r="994">
      <c r="D994" s="180"/>
    </row>
    <row r="995">
      <c r="D995" s="180"/>
    </row>
    <row r="996">
      <c r="D996" s="180"/>
    </row>
    <row r="997">
      <c r="D997" s="180"/>
    </row>
    <row r="998">
      <c r="D998" s="180"/>
    </row>
    <row r="999">
      <c r="D999" s="180"/>
    </row>
    <row r="1000">
      <c r="D1000" s="180"/>
    </row>
    <row r="1001">
      <c r="D1001" s="180"/>
    </row>
    <row r="1002">
      <c r="D1002" s="180"/>
    </row>
    <row r="1003">
      <c r="D1003" s="180"/>
    </row>
    <row r="1004">
      <c r="D1004" s="180"/>
    </row>
  </sheetData>
  <mergeCells count="57">
    <mergeCell ref="A1:G1"/>
    <mergeCell ref="H1:M1"/>
    <mergeCell ref="A2:G2"/>
    <mergeCell ref="H2:M2"/>
    <mergeCell ref="E3:M3"/>
    <mergeCell ref="E4:M4"/>
    <mergeCell ref="E5:M5"/>
    <mergeCell ref="E6:M6"/>
    <mergeCell ref="E7:M7"/>
    <mergeCell ref="E8:M8"/>
    <mergeCell ref="E9:M9"/>
    <mergeCell ref="E10:M10"/>
    <mergeCell ref="E11:M11"/>
    <mergeCell ref="E12:M12"/>
    <mergeCell ref="E13:M13"/>
    <mergeCell ref="E14:M14"/>
    <mergeCell ref="E15:M15"/>
    <mergeCell ref="E16:M16"/>
    <mergeCell ref="E17:M17"/>
    <mergeCell ref="E18:M18"/>
    <mergeCell ref="E19:M19"/>
    <mergeCell ref="E20:M20"/>
    <mergeCell ref="E21:M21"/>
    <mergeCell ref="E22:M22"/>
    <mergeCell ref="E23:M23"/>
    <mergeCell ref="E24:M24"/>
    <mergeCell ref="E25:M25"/>
    <mergeCell ref="E26:M26"/>
    <mergeCell ref="E27:M27"/>
    <mergeCell ref="E28:M28"/>
    <mergeCell ref="E29:M29"/>
    <mergeCell ref="E30:M30"/>
    <mergeCell ref="E31:M31"/>
    <mergeCell ref="E32:M32"/>
    <mergeCell ref="E33:M33"/>
    <mergeCell ref="E34:M34"/>
    <mergeCell ref="E35:M35"/>
    <mergeCell ref="E36:M36"/>
    <mergeCell ref="E37:M37"/>
    <mergeCell ref="E38:M38"/>
    <mergeCell ref="E39:M39"/>
    <mergeCell ref="E40:M40"/>
    <mergeCell ref="E48:M48"/>
    <mergeCell ref="E49:M49"/>
    <mergeCell ref="E50:M50"/>
    <mergeCell ref="E51:M51"/>
    <mergeCell ref="E52:M52"/>
    <mergeCell ref="E53:M53"/>
    <mergeCell ref="E54:M54"/>
    <mergeCell ref="E55:M55"/>
    <mergeCell ref="E41:M41"/>
    <mergeCell ref="E42:M42"/>
    <mergeCell ref="E43:M43"/>
    <mergeCell ref="E44:M44"/>
    <mergeCell ref="E45:M45"/>
    <mergeCell ref="E46:M46"/>
    <mergeCell ref="E47:M4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88"/>
    <col customWidth="1" min="4" max="4" width="142.88"/>
  </cols>
  <sheetData>
    <row r="1" ht="31.5" customHeight="1">
      <c r="A1" s="22" t="s">
        <v>451</v>
      </c>
    </row>
    <row r="2">
      <c r="A2" s="8" t="s">
        <v>454</v>
      </c>
      <c r="B2" s="8" t="s">
        <v>267</v>
      </c>
      <c r="C2" s="8" t="s">
        <v>268</v>
      </c>
      <c r="D2" s="8" t="s">
        <v>269</v>
      </c>
    </row>
    <row r="3" ht="31.5" customHeight="1">
      <c r="A3" s="109" t="s">
        <v>460</v>
      </c>
      <c r="B3" s="110" t="s">
        <v>325</v>
      </c>
      <c r="C3" s="110">
        <v>2.0</v>
      </c>
      <c r="D3" s="112" t="s">
        <v>464</v>
      </c>
    </row>
    <row r="4" ht="31.5" customHeight="1">
      <c r="A4" s="113" t="s">
        <v>467</v>
      </c>
      <c r="B4" s="6" t="s">
        <v>325</v>
      </c>
      <c r="C4" s="6">
        <v>1.0</v>
      </c>
      <c r="D4" s="115" t="s">
        <v>473</v>
      </c>
    </row>
    <row r="5" ht="31.5" customHeight="1">
      <c r="A5" s="113" t="s">
        <v>476</v>
      </c>
      <c r="B5" s="6" t="s">
        <v>325</v>
      </c>
      <c r="C5" s="6">
        <v>1.0</v>
      </c>
      <c r="D5" s="115" t="s">
        <v>479</v>
      </c>
    </row>
    <row r="6" ht="31.5" customHeight="1">
      <c r="A6" s="113" t="s">
        <v>481</v>
      </c>
      <c r="B6" s="6" t="s">
        <v>325</v>
      </c>
      <c r="C6" s="6">
        <v>3.0</v>
      </c>
      <c r="D6" s="115" t="s">
        <v>484</v>
      </c>
    </row>
    <row r="7" ht="31.5" customHeight="1">
      <c r="A7" s="113" t="s">
        <v>486</v>
      </c>
      <c r="B7" s="6" t="s">
        <v>325</v>
      </c>
      <c r="C7" s="6">
        <v>3.0</v>
      </c>
      <c r="D7" s="115" t="s">
        <v>491</v>
      </c>
    </row>
    <row r="8" ht="31.5" customHeight="1">
      <c r="A8" s="113" t="s">
        <v>493</v>
      </c>
      <c r="B8" s="6" t="s">
        <v>325</v>
      </c>
      <c r="C8" s="6">
        <v>1.0</v>
      </c>
      <c r="D8" s="115" t="s">
        <v>496</v>
      </c>
    </row>
    <row r="9" ht="31.5" customHeight="1">
      <c r="A9" s="113" t="s">
        <v>498</v>
      </c>
      <c r="B9" s="6" t="s">
        <v>325</v>
      </c>
      <c r="C9" s="6">
        <v>1.0</v>
      </c>
      <c r="D9" s="115" t="s">
        <v>499</v>
      </c>
    </row>
    <row r="10" ht="31.5" customHeight="1">
      <c r="A10" s="113" t="s">
        <v>501</v>
      </c>
      <c r="B10" s="6" t="s">
        <v>325</v>
      </c>
      <c r="C10" s="6">
        <v>2.0</v>
      </c>
      <c r="D10" s="115" t="s">
        <v>504</v>
      </c>
    </row>
    <row r="11" ht="31.5" customHeight="1">
      <c r="A11" s="113" t="s">
        <v>506</v>
      </c>
      <c r="B11" s="6" t="s">
        <v>325</v>
      </c>
      <c r="C11" s="6">
        <v>1.0</v>
      </c>
      <c r="D11" s="115" t="s">
        <v>508</v>
      </c>
    </row>
    <row r="12" ht="31.5" customHeight="1">
      <c r="A12" s="113" t="s">
        <v>510</v>
      </c>
      <c r="B12" s="6" t="s">
        <v>325</v>
      </c>
      <c r="C12" s="6">
        <v>1.0</v>
      </c>
      <c r="D12" s="115" t="s">
        <v>512</v>
      </c>
    </row>
    <row r="13" ht="31.5" customHeight="1">
      <c r="A13" s="113" t="s">
        <v>513</v>
      </c>
      <c r="B13" s="6" t="s">
        <v>325</v>
      </c>
      <c r="C13" s="6">
        <v>1.0</v>
      </c>
      <c r="D13" s="115" t="s">
        <v>517</v>
      </c>
    </row>
    <row r="14">
      <c r="A14" s="113" t="s">
        <v>519</v>
      </c>
      <c r="B14" s="6" t="s">
        <v>325</v>
      </c>
      <c r="C14" s="6">
        <v>2.0</v>
      </c>
      <c r="D14" s="115" t="s">
        <v>521</v>
      </c>
    </row>
    <row r="15" ht="31.5" customHeight="1">
      <c r="A15" s="113" t="s">
        <v>523</v>
      </c>
      <c r="B15" s="6" t="s">
        <v>325</v>
      </c>
      <c r="C15" s="6">
        <v>1.0</v>
      </c>
      <c r="D15" s="115" t="s">
        <v>525</v>
      </c>
    </row>
    <row r="16" ht="31.5" customHeight="1">
      <c r="A16" s="113" t="s">
        <v>527</v>
      </c>
      <c r="B16" s="6" t="s">
        <v>325</v>
      </c>
      <c r="C16" s="6">
        <v>3.0</v>
      </c>
      <c r="D16" s="115" t="s">
        <v>529</v>
      </c>
    </row>
    <row r="17" ht="31.5" customHeight="1">
      <c r="A17" s="113" t="s">
        <v>530</v>
      </c>
      <c r="B17" s="6" t="s">
        <v>325</v>
      </c>
      <c r="C17" s="6">
        <v>4.0</v>
      </c>
      <c r="D17" s="115" t="s">
        <v>531</v>
      </c>
    </row>
    <row r="18">
      <c r="A18" s="113" t="s">
        <v>532</v>
      </c>
      <c r="B18" s="6" t="s">
        <v>325</v>
      </c>
      <c r="C18" s="6">
        <v>4.0</v>
      </c>
      <c r="D18" s="115" t="s">
        <v>535</v>
      </c>
    </row>
    <row r="19" ht="31.5" customHeight="1">
      <c r="A19" s="113" t="s">
        <v>536</v>
      </c>
      <c r="B19" s="6" t="s">
        <v>325</v>
      </c>
      <c r="C19" s="6">
        <v>3.0</v>
      </c>
      <c r="D19" s="115" t="s">
        <v>539</v>
      </c>
    </row>
  </sheetData>
  <mergeCells count="1">
    <mergeCell ref="A1:D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0"/>
    <col customWidth="1" min="4" max="4" width="22.88"/>
    <col customWidth="1" min="5" max="5" width="121.5"/>
  </cols>
  <sheetData>
    <row r="1">
      <c r="A1" s="3" t="s">
        <v>670</v>
      </c>
      <c r="B1" s="3" t="s">
        <v>267</v>
      </c>
      <c r="C1" s="3" t="s">
        <v>268</v>
      </c>
      <c r="D1" s="3" t="s">
        <v>348</v>
      </c>
      <c r="E1" s="151" t="s">
        <v>269</v>
      </c>
    </row>
    <row r="2" ht="31.5" customHeight="1">
      <c r="A2" s="152" t="s">
        <v>680</v>
      </c>
      <c r="B2" s="153" t="s">
        <v>311</v>
      </c>
      <c r="C2" s="153">
        <v>5.0</v>
      </c>
      <c r="D2" s="154" t="s">
        <v>643</v>
      </c>
      <c r="E2" s="155" t="s">
        <v>689</v>
      </c>
    </row>
    <row r="3" ht="31.5" customHeight="1">
      <c r="A3" s="156" t="s">
        <v>693</v>
      </c>
      <c r="B3" s="153" t="s">
        <v>325</v>
      </c>
      <c r="C3" s="153">
        <v>5.0</v>
      </c>
      <c r="D3" s="153" t="s">
        <v>698</v>
      </c>
      <c r="E3" s="155" t="s">
        <v>699</v>
      </c>
    </row>
    <row r="4" ht="31.5" customHeight="1">
      <c r="A4" s="157" t="s">
        <v>701</v>
      </c>
      <c r="B4" s="90" t="s">
        <v>325</v>
      </c>
      <c r="C4" s="90">
        <v>5.0</v>
      </c>
      <c r="D4" s="90" t="s">
        <v>486</v>
      </c>
      <c r="E4" s="159" t="s">
        <v>705</v>
      </c>
    </row>
    <row r="5">
      <c r="A5" s="160" t="s">
        <v>708</v>
      </c>
      <c r="B5" s="90" t="s">
        <v>334</v>
      </c>
      <c r="C5" s="90">
        <v>5.0</v>
      </c>
      <c r="D5" s="90"/>
      <c r="E5" s="159" t="s">
        <v>712</v>
      </c>
    </row>
    <row r="6">
      <c r="A6" s="162" t="s">
        <v>713</v>
      </c>
      <c r="B6" s="6" t="s">
        <v>334</v>
      </c>
      <c r="C6" s="6">
        <v>2.0</v>
      </c>
      <c r="D6" s="6" t="s">
        <v>718</v>
      </c>
      <c r="E6" s="4" t="s">
        <v>721</v>
      </c>
    </row>
    <row r="7">
      <c r="A7" s="163" t="s">
        <v>723</v>
      </c>
      <c r="B7" s="6" t="s">
        <v>726</v>
      </c>
      <c r="C7" s="6">
        <v>3.0</v>
      </c>
      <c r="D7" s="6" t="s">
        <v>728</v>
      </c>
      <c r="E7" s="4" t="s">
        <v>731</v>
      </c>
    </row>
    <row r="8">
      <c r="A8" s="163" t="s">
        <v>732</v>
      </c>
      <c r="B8" s="6" t="s">
        <v>726</v>
      </c>
      <c r="C8" s="6">
        <v>3.0</v>
      </c>
      <c r="D8" s="6" t="s">
        <v>735</v>
      </c>
      <c r="E8" s="4" t="s">
        <v>737</v>
      </c>
    </row>
    <row r="9">
      <c r="A9" s="163" t="s">
        <v>739</v>
      </c>
      <c r="B9" s="6" t="s">
        <v>726</v>
      </c>
      <c r="C9" s="6">
        <v>4.0</v>
      </c>
      <c r="D9" s="6" t="s">
        <v>745</v>
      </c>
      <c r="E9" s="4" t="s">
        <v>746</v>
      </c>
    </row>
    <row r="10">
      <c r="A10" s="163" t="s">
        <v>747</v>
      </c>
      <c r="B10" s="6" t="s">
        <v>726</v>
      </c>
      <c r="C10" s="6">
        <v>4.0</v>
      </c>
      <c r="D10" s="6" t="s">
        <v>748</v>
      </c>
      <c r="E10" s="4" t="s">
        <v>751</v>
      </c>
    </row>
    <row r="11">
      <c r="A11" s="163" t="s">
        <v>753</v>
      </c>
      <c r="B11" s="6" t="s">
        <v>726</v>
      </c>
      <c r="C11" s="6">
        <v>5.0</v>
      </c>
      <c r="D11" s="6" t="s">
        <v>754</v>
      </c>
      <c r="E11" s="4"/>
    </row>
    <row r="12">
      <c r="A12" s="163" t="s">
        <v>755</v>
      </c>
      <c r="B12" s="6" t="s">
        <v>726</v>
      </c>
      <c r="C12" s="6">
        <v>5.0</v>
      </c>
      <c r="D12" s="6" t="s">
        <v>757</v>
      </c>
      <c r="E12" s="4" t="s">
        <v>759</v>
      </c>
    </row>
    <row r="13">
      <c r="A13" s="163" t="s">
        <v>761</v>
      </c>
      <c r="B13" s="6" t="s">
        <v>334</v>
      </c>
      <c r="C13" s="6">
        <v>3.0</v>
      </c>
      <c r="D13" s="6" t="s">
        <v>763</v>
      </c>
      <c r="E13" s="4" t="s">
        <v>764</v>
      </c>
    </row>
    <row r="14">
      <c r="A14" s="169" t="s">
        <v>766</v>
      </c>
      <c r="B14" s="6" t="s">
        <v>294</v>
      </c>
      <c r="C14" s="6">
        <v>4.0</v>
      </c>
      <c r="D14" s="6" t="s">
        <v>769</v>
      </c>
      <c r="E14" s="4" t="s">
        <v>770</v>
      </c>
    </row>
    <row r="15">
      <c r="A15" s="169" t="s">
        <v>771</v>
      </c>
      <c r="B15" s="6" t="s">
        <v>294</v>
      </c>
      <c r="C15" s="6">
        <v>4.0</v>
      </c>
      <c r="D15" s="6" t="s">
        <v>772</v>
      </c>
      <c r="E15" s="4" t="s">
        <v>773</v>
      </c>
    </row>
    <row r="16">
      <c r="A16" s="169" t="s">
        <v>774</v>
      </c>
      <c r="B16" s="6" t="s">
        <v>294</v>
      </c>
      <c r="C16" s="6">
        <v>5.0</v>
      </c>
      <c r="D16" s="6"/>
      <c r="E16" s="4" t="s">
        <v>776</v>
      </c>
    </row>
    <row r="17">
      <c r="A17" s="172" t="s">
        <v>777</v>
      </c>
      <c r="B17" s="17" t="s">
        <v>311</v>
      </c>
      <c r="C17" s="17">
        <v>2.0</v>
      </c>
      <c r="D17" s="17" t="s">
        <v>780</v>
      </c>
      <c r="E17" s="10" t="s">
        <v>782</v>
      </c>
    </row>
    <row r="18" ht="66.75" customHeight="1">
      <c r="A18" s="6" t="s">
        <v>784</v>
      </c>
      <c r="B18" s="6" t="s">
        <v>294</v>
      </c>
      <c r="C18" s="6">
        <v>6.0</v>
      </c>
      <c r="D18" s="9"/>
      <c r="E18" s="4" t="s">
        <v>785</v>
      </c>
    </row>
    <row r="19" ht="159.0" customHeight="1">
      <c r="A19" s="6" t="s">
        <v>787</v>
      </c>
      <c r="B19" s="9"/>
      <c r="C19" s="9"/>
      <c r="D19" s="9"/>
      <c r="E19" s="10" t="s">
        <v>790</v>
      </c>
    </row>
    <row r="20" ht="31.5" customHeight="1">
      <c r="A20" s="9"/>
      <c r="B20" s="9"/>
      <c r="C20" s="9"/>
      <c r="D20" s="9"/>
      <c r="E20" s="175"/>
    </row>
    <row r="21" ht="31.5" customHeight="1">
      <c r="A21" s="9"/>
      <c r="B21" s="9"/>
      <c r="C21" s="9"/>
      <c r="D21" s="9"/>
      <c r="E21" s="175"/>
    </row>
    <row r="22" ht="31.5" customHeight="1">
      <c r="A22" s="9"/>
      <c r="B22" s="9"/>
      <c r="C22" s="9"/>
      <c r="D22" s="9"/>
      <c r="E22" s="175"/>
    </row>
    <row r="23" ht="31.5" customHeight="1">
      <c r="A23" s="9"/>
      <c r="B23" s="9"/>
      <c r="C23" s="9"/>
      <c r="D23" s="9"/>
      <c r="E23" s="175"/>
    </row>
    <row r="24" ht="31.5" customHeight="1">
      <c r="A24" s="9"/>
      <c r="B24" s="9"/>
      <c r="C24" s="9"/>
      <c r="D24" s="9"/>
      <c r="E24" s="175"/>
    </row>
    <row r="25" ht="31.5" customHeight="1">
      <c r="A25" s="9"/>
      <c r="B25" s="9"/>
      <c r="C25" s="9"/>
      <c r="D25" s="9"/>
      <c r="E25" s="175"/>
    </row>
    <row r="26" ht="31.5" customHeight="1">
      <c r="A26" s="9"/>
      <c r="B26" s="9"/>
      <c r="C26" s="9"/>
      <c r="D26" s="9"/>
      <c r="E26" s="175"/>
    </row>
    <row r="27" ht="31.5" customHeight="1">
      <c r="A27" s="9"/>
      <c r="B27" s="9"/>
      <c r="C27" s="9"/>
      <c r="D27" s="9"/>
      <c r="E27" s="175"/>
    </row>
    <row r="28" ht="31.5" customHeight="1">
      <c r="A28" s="9"/>
      <c r="B28" s="9"/>
      <c r="C28" s="9"/>
      <c r="D28" s="9"/>
      <c r="E28" s="175"/>
    </row>
    <row r="29" ht="31.5" customHeight="1">
      <c r="A29" s="9"/>
      <c r="B29" s="9"/>
      <c r="C29" s="9"/>
      <c r="D29" s="9"/>
      <c r="E29" s="175"/>
    </row>
    <row r="30" ht="31.5" customHeight="1">
      <c r="A30" s="9"/>
      <c r="B30" s="9"/>
      <c r="C30" s="9"/>
      <c r="D30" s="9"/>
      <c r="E30" s="175"/>
    </row>
    <row r="31" ht="31.5" customHeight="1">
      <c r="A31" s="9"/>
      <c r="B31" s="9"/>
      <c r="C31" s="9"/>
      <c r="D31" s="9"/>
      <c r="E31" s="175"/>
    </row>
    <row r="32" ht="31.5" customHeight="1">
      <c r="A32" s="9"/>
      <c r="B32" s="9"/>
      <c r="C32" s="9"/>
      <c r="D32" s="9"/>
      <c r="E32" s="175"/>
    </row>
    <row r="33" ht="31.5" customHeight="1">
      <c r="A33" s="9"/>
      <c r="B33" s="9"/>
      <c r="C33" s="9"/>
      <c r="D33" s="9"/>
      <c r="E33" s="175"/>
    </row>
    <row r="34" ht="31.5" customHeight="1">
      <c r="A34" s="9"/>
      <c r="B34" s="9"/>
      <c r="C34" s="9"/>
      <c r="D34" s="9"/>
      <c r="E34" s="175"/>
    </row>
    <row r="35" ht="31.5" customHeight="1">
      <c r="A35" s="9"/>
      <c r="B35" s="9"/>
      <c r="C35" s="9"/>
      <c r="D35" s="9"/>
      <c r="E35" s="175"/>
    </row>
    <row r="36" ht="31.5" customHeight="1">
      <c r="A36" s="9"/>
      <c r="B36" s="9"/>
      <c r="C36" s="9"/>
      <c r="D36" s="9"/>
      <c r="E36" s="175"/>
    </row>
    <row r="37" ht="31.5" customHeight="1">
      <c r="A37" s="9"/>
      <c r="B37" s="9"/>
      <c r="C37" s="9"/>
      <c r="D37" s="9"/>
      <c r="E37" s="175"/>
    </row>
    <row r="38" ht="31.5" customHeight="1">
      <c r="A38" s="9"/>
      <c r="B38" s="9"/>
      <c r="C38" s="9"/>
      <c r="D38" s="9"/>
      <c r="E38" s="175"/>
    </row>
    <row r="39" ht="31.5" customHeight="1">
      <c r="A39" s="9"/>
      <c r="B39" s="9"/>
      <c r="C39" s="9"/>
      <c r="D39" s="9"/>
      <c r="E39" s="175"/>
    </row>
    <row r="40" ht="31.5" customHeight="1">
      <c r="A40" s="9"/>
      <c r="B40" s="9"/>
      <c r="C40" s="9"/>
      <c r="D40" s="9"/>
      <c r="E40" s="175"/>
    </row>
    <row r="41" ht="31.5" customHeight="1">
      <c r="A41" s="9"/>
      <c r="B41" s="9"/>
      <c r="C41" s="9"/>
      <c r="D41" s="9"/>
      <c r="E41" s="175"/>
    </row>
    <row r="42" ht="31.5" customHeight="1">
      <c r="A42" s="9"/>
      <c r="B42" s="9"/>
      <c r="C42" s="9"/>
      <c r="D42" s="9"/>
      <c r="E42" s="175"/>
    </row>
    <row r="43" ht="31.5" customHeight="1">
      <c r="A43" s="9"/>
      <c r="B43" s="9"/>
      <c r="C43" s="9"/>
      <c r="D43" s="9"/>
      <c r="E43" s="175"/>
    </row>
    <row r="44" ht="31.5" customHeight="1">
      <c r="A44" s="9"/>
      <c r="B44" s="9"/>
      <c r="C44" s="9"/>
      <c r="D44" s="9"/>
      <c r="E44" s="175"/>
    </row>
    <row r="45" ht="31.5" customHeight="1">
      <c r="A45" s="9"/>
      <c r="B45" s="9"/>
      <c r="C45" s="9"/>
      <c r="D45" s="9"/>
      <c r="E45" s="175"/>
    </row>
    <row r="46" ht="31.5" customHeight="1">
      <c r="A46" s="9"/>
      <c r="B46" s="9"/>
      <c r="C46" s="9"/>
      <c r="D46" s="9"/>
      <c r="E46" s="175"/>
    </row>
    <row r="47" ht="31.5" customHeight="1">
      <c r="A47" s="9"/>
      <c r="B47" s="9"/>
      <c r="C47" s="9"/>
      <c r="D47" s="9"/>
      <c r="E47" s="175"/>
    </row>
    <row r="48" ht="31.5" customHeight="1">
      <c r="A48" s="9"/>
      <c r="B48" s="9"/>
      <c r="C48" s="9"/>
      <c r="D48" s="9"/>
      <c r="E48" s="175"/>
    </row>
    <row r="49" ht="31.5" customHeight="1">
      <c r="A49" s="9"/>
      <c r="B49" s="9"/>
      <c r="C49" s="9"/>
      <c r="D49" s="9"/>
      <c r="E49" s="175"/>
    </row>
    <row r="50" ht="31.5" customHeight="1">
      <c r="A50" s="9"/>
      <c r="B50" s="9"/>
      <c r="C50" s="9"/>
      <c r="D50" s="9"/>
      <c r="E50" s="175"/>
    </row>
    <row r="51" ht="31.5" customHeight="1">
      <c r="A51" s="9"/>
      <c r="B51" s="9"/>
      <c r="C51" s="9"/>
      <c r="D51" s="9"/>
      <c r="E51" s="175"/>
    </row>
    <row r="52" ht="31.5" customHeight="1">
      <c r="A52" s="9"/>
      <c r="B52" s="9"/>
      <c r="C52" s="9"/>
      <c r="D52" s="9"/>
      <c r="E52" s="175"/>
    </row>
    <row r="53" ht="31.5" customHeight="1">
      <c r="A53" s="9"/>
      <c r="B53" s="9"/>
      <c r="C53" s="9"/>
      <c r="D53" s="9"/>
      <c r="E53" s="175"/>
    </row>
    <row r="54" ht="31.5" customHeight="1">
      <c r="A54" s="9"/>
      <c r="B54" s="9"/>
      <c r="C54" s="9"/>
      <c r="D54" s="9"/>
      <c r="E54" s="175"/>
    </row>
    <row r="55" ht="31.5" customHeight="1">
      <c r="A55" s="9"/>
      <c r="B55" s="9"/>
      <c r="C55" s="9"/>
      <c r="D55" s="9"/>
      <c r="E55" s="175"/>
    </row>
    <row r="56" ht="31.5" customHeight="1">
      <c r="A56" s="9"/>
      <c r="B56" s="9"/>
      <c r="C56" s="9"/>
      <c r="D56" s="9"/>
      <c r="E56" s="175"/>
    </row>
    <row r="57" ht="31.5" customHeight="1">
      <c r="A57" s="9"/>
      <c r="B57" s="9"/>
      <c r="C57" s="9"/>
      <c r="D57" s="9"/>
      <c r="E57" s="175"/>
    </row>
    <row r="58" ht="31.5" customHeight="1">
      <c r="A58" s="9"/>
      <c r="B58" s="9"/>
      <c r="C58" s="9"/>
      <c r="D58" s="9"/>
      <c r="E58" s="175"/>
    </row>
    <row r="59" ht="31.5" customHeight="1">
      <c r="A59" s="9"/>
      <c r="B59" s="9"/>
      <c r="C59" s="9"/>
      <c r="D59" s="9"/>
      <c r="E59" s="175"/>
    </row>
    <row r="60">
      <c r="A60" s="9"/>
      <c r="B60" s="9"/>
      <c r="C60" s="9"/>
      <c r="D60" s="9"/>
      <c r="E60" s="175"/>
    </row>
    <row r="61">
      <c r="A61" s="9"/>
      <c r="B61" s="9"/>
      <c r="C61" s="9"/>
      <c r="D61" s="9"/>
      <c r="E61" s="175"/>
    </row>
    <row r="62">
      <c r="A62" s="9"/>
      <c r="B62" s="9"/>
      <c r="C62" s="9"/>
      <c r="D62" s="9"/>
      <c r="E62" s="175"/>
    </row>
    <row r="63">
      <c r="A63" s="9"/>
      <c r="B63" s="9"/>
      <c r="C63" s="9"/>
      <c r="D63" s="9"/>
      <c r="E63" s="175"/>
    </row>
    <row r="64">
      <c r="A64" s="9"/>
      <c r="B64" s="9"/>
      <c r="C64" s="9"/>
      <c r="D64" s="9"/>
      <c r="E64" s="175"/>
    </row>
    <row r="65">
      <c r="A65" s="9"/>
      <c r="B65" s="9"/>
      <c r="C65" s="9"/>
      <c r="D65" s="9"/>
      <c r="E65" s="175"/>
    </row>
    <row r="66">
      <c r="A66" s="9"/>
      <c r="B66" s="9"/>
      <c r="C66" s="9"/>
      <c r="D66" s="9"/>
      <c r="E66" s="175"/>
    </row>
    <row r="67">
      <c r="A67" s="9"/>
      <c r="B67" s="9"/>
      <c r="C67" s="9"/>
      <c r="D67" s="9"/>
      <c r="E67" s="175"/>
    </row>
    <row r="68">
      <c r="A68" s="9"/>
      <c r="B68" s="9"/>
      <c r="C68" s="9"/>
      <c r="D68" s="9"/>
      <c r="E68" s="175"/>
    </row>
    <row r="69">
      <c r="A69" s="9"/>
      <c r="B69" s="9"/>
      <c r="C69" s="9"/>
      <c r="D69" s="9"/>
      <c r="E69" s="175"/>
    </row>
    <row r="70">
      <c r="A70" s="9"/>
      <c r="B70" s="9"/>
      <c r="C70" s="9"/>
      <c r="D70" s="9"/>
      <c r="E70" s="175"/>
    </row>
    <row r="71">
      <c r="A71" s="9"/>
      <c r="B71" s="9"/>
      <c r="C71" s="9"/>
      <c r="D71" s="9"/>
      <c r="E71" s="175"/>
    </row>
    <row r="72">
      <c r="A72" s="9"/>
      <c r="B72" s="9"/>
      <c r="C72" s="9"/>
      <c r="D72" s="9"/>
      <c r="E72" s="175"/>
    </row>
    <row r="73">
      <c r="A73" s="9"/>
      <c r="B73" s="9"/>
      <c r="C73" s="9"/>
      <c r="D73" s="9"/>
      <c r="E73" s="175"/>
    </row>
    <row r="74">
      <c r="A74" s="9"/>
      <c r="B74" s="9"/>
      <c r="C74" s="9"/>
      <c r="D74" s="9"/>
      <c r="E74" s="175"/>
    </row>
    <row r="75">
      <c r="A75" s="9"/>
      <c r="B75" s="9"/>
      <c r="C75" s="9"/>
      <c r="D75" s="9"/>
      <c r="E75" s="175"/>
    </row>
    <row r="76">
      <c r="A76" s="9"/>
      <c r="B76" s="9"/>
      <c r="C76" s="9"/>
      <c r="D76" s="9"/>
      <c r="E76" s="175"/>
    </row>
    <row r="77">
      <c r="A77" s="9"/>
      <c r="B77" s="9"/>
      <c r="C77" s="9"/>
      <c r="D77" s="9"/>
      <c r="E77" s="175"/>
    </row>
    <row r="78">
      <c r="A78" s="9"/>
      <c r="B78" s="9"/>
      <c r="C78" s="9"/>
      <c r="D78" s="9"/>
      <c r="E78" s="175"/>
    </row>
    <row r="79">
      <c r="A79" s="9"/>
      <c r="B79" s="9"/>
      <c r="C79" s="9"/>
      <c r="D79" s="9"/>
      <c r="E79" s="175"/>
    </row>
    <row r="80">
      <c r="A80" s="9"/>
      <c r="B80" s="9"/>
      <c r="C80" s="9"/>
      <c r="D80" s="9"/>
      <c r="E80" s="175"/>
    </row>
    <row r="81">
      <c r="A81" s="9"/>
      <c r="B81" s="9"/>
      <c r="C81" s="9"/>
      <c r="D81" s="9"/>
      <c r="E81" s="175"/>
    </row>
    <row r="82">
      <c r="A82" s="9"/>
      <c r="B82" s="9"/>
      <c r="C82" s="9"/>
      <c r="D82" s="9"/>
      <c r="E82" s="175"/>
    </row>
    <row r="83">
      <c r="A83" s="9"/>
      <c r="B83" s="9"/>
      <c r="C83" s="9"/>
      <c r="D83" s="9"/>
      <c r="E83" s="175"/>
    </row>
    <row r="84">
      <c r="A84" s="9"/>
      <c r="B84" s="9"/>
      <c r="C84" s="9"/>
      <c r="D84" s="9"/>
      <c r="E84" s="175"/>
    </row>
    <row r="85">
      <c r="A85" s="9"/>
      <c r="B85" s="9"/>
      <c r="C85" s="9"/>
      <c r="D85" s="9"/>
      <c r="E85" s="175"/>
    </row>
    <row r="86">
      <c r="A86" s="9"/>
      <c r="B86" s="9"/>
      <c r="C86" s="9"/>
      <c r="D86" s="9"/>
      <c r="E86" s="175"/>
    </row>
    <row r="87">
      <c r="A87" s="9"/>
      <c r="B87" s="9"/>
      <c r="C87" s="9"/>
      <c r="D87" s="9"/>
      <c r="E87" s="175"/>
    </row>
    <row r="88">
      <c r="A88" s="9"/>
      <c r="B88" s="9"/>
      <c r="C88" s="9"/>
      <c r="D88" s="9"/>
      <c r="E88" s="175"/>
    </row>
    <row r="89">
      <c r="A89" s="9"/>
      <c r="B89" s="9"/>
      <c r="C89" s="9"/>
      <c r="D89" s="9"/>
      <c r="E89" s="175"/>
    </row>
    <row r="90">
      <c r="A90" s="9"/>
      <c r="B90" s="9"/>
      <c r="C90" s="9"/>
      <c r="D90" s="9"/>
      <c r="E90" s="175"/>
    </row>
    <row r="91">
      <c r="A91" s="9"/>
      <c r="B91" s="9"/>
      <c r="C91" s="9"/>
      <c r="D91" s="9"/>
      <c r="E91" s="175"/>
    </row>
    <row r="92">
      <c r="A92" s="9"/>
      <c r="B92" s="9"/>
      <c r="C92" s="9"/>
      <c r="D92" s="9"/>
      <c r="E92" s="175"/>
    </row>
    <row r="93">
      <c r="A93" s="9"/>
      <c r="B93" s="9"/>
      <c r="C93" s="9"/>
      <c r="D93" s="9"/>
      <c r="E93" s="175"/>
    </row>
    <row r="94">
      <c r="A94" s="9"/>
      <c r="B94" s="9"/>
      <c r="C94" s="9"/>
      <c r="D94" s="9"/>
      <c r="E94" s="175"/>
    </row>
    <row r="95">
      <c r="A95" s="9"/>
      <c r="B95" s="9"/>
      <c r="C95" s="9"/>
      <c r="D95" s="9"/>
      <c r="E95" s="175"/>
    </row>
    <row r="96">
      <c r="A96" s="9"/>
      <c r="B96" s="9"/>
      <c r="C96" s="9"/>
      <c r="D96" s="9"/>
      <c r="E96" s="175"/>
    </row>
    <row r="97">
      <c r="A97" s="9"/>
      <c r="B97" s="9"/>
      <c r="C97" s="9"/>
      <c r="D97" s="9"/>
      <c r="E97" s="175"/>
    </row>
    <row r="98">
      <c r="A98" s="9"/>
      <c r="B98" s="9"/>
      <c r="C98" s="9"/>
      <c r="D98" s="9"/>
      <c r="E98" s="175"/>
    </row>
    <row r="99">
      <c r="A99" s="9"/>
      <c r="B99" s="9"/>
      <c r="C99" s="9"/>
      <c r="D99" s="9"/>
      <c r="E99" s="175"/>
    </row>
    <row r="100">
      <c r="A100" s="9"/>
      <c r="B100" s="9"/>
      <c r="C100" s="9"/>
      <c r="D100" s="9"/>
      <c r="E100" s="175"/>
    </row>
    <row r="101">
      <c r="A101" s="9"/>
      <c r="B101" s="9"/>
      <c r="C101" s="9"/>
      <c r="D101" s="9"/>
      <c r="E101" s="175"/>
    </row>
    <row r="102">
      <c r="A102" s="9"/>
      <c r="B102" s="9"/>
      <c r="C102" s="9"/>
      <c r="D102" s="9"/>
      <c r="E102" s="175"/>
    </row>
    <row r="103">
      <c r="A103" s="9"/>
      <c r="B103" s="9"/>
      <c r="C103" s="9"/>
      <c r="D103" s="9"/>
      <c r="E103" s="175"/>
    </row>
    <row r="104">
      <c r="A104" s="9"/>
      <c r="B104" s="9"/>
      <c r="C104" s="9"/>
      <c r="D104" s="9"/>
      <c r="E104" s="175"/>
    </row>
    <row r="105">
      <c r="A105" s="9"/>
      <c r="B105" s="9"/>
      <c r="C105" s="9"/>
      <c r="D105" s="9"/>
      <c r="E105" s="175"/>
    </row>
    <row r="106">
      <c r="A106" s="9"/>
      <c r="B106" s="9"/>
      <c r="C106" s="9"/>
      <c r="D106" s="9"/>
      <c r="E106" s="175"/>
    </row>
    <row r="107">
      <c r="A107" s="9"/>
      <c r="B107" s="9"/>
      <c r="C107" s="9"/>
      <c r="D107" s="9"/>
      <c r="E107" s="175"/>
    </row>
    <row r="108">
      <c r="A108" s="9"/>
      <c r="B108" s="9"/>
      <c r="C108" s="9"/>
      <c r="D108" s="9"/>
      <c r="E108" s="175"/>
    </row>
    <row r="109">
      <c r="A109" s="9"/>
      <c r="B109" s="9"/>
      <c r="C109" s="9"/>
      <c r="D109" s="9"/>
      <c r="E109" s="175"/>
    </row>
    <row r="110">
      <c r="A110" s="9"/>
      <c r="B110" s="9"/>
      <c r="C110" s="9"/>
      <c r="D110" s="9"/>
      <c r="E110" s="175"/>
    </row>
    <row r="111">
      <c r="A111" s="9"/>
      <c r="B111" s="9"/>
      <c r="C111" s="9"/>
      <c r="D111" s="9"/>
      <c r="E111" s="175"/>
    </row>
    <row r="112">
      <c r="A112" s="9"/>
      <c r="B112" s="9"/>
      <c r="C112" s="9"/>
      <c r="D112" s="9"/>
      <c r="E112" s="175"/>
    </row>
    <row r="113">
      <c r="A113" s="9"/>
      <c r="B113" s="9"/>
      <c r="C113" s="9"/>
      <c r="D113" s="9"/>
      <c r="E113" s="175"/>
    </row>
    <row r="114">
      <c r="A114" s="9"/>
      <c r="B114" s="9"/>
      <c r="C114" s="9"/>
      <c r="D114" s="9"/>
      <c r="E114" s="175"/>
    </row>
    <row r="115">
      <c r="A115" s="9"/>
      <c r="B115" s="9"/>
      <c r="C115" s="9"/>
      <c r="D115" s="9"/>
      <c r="E115" s="175"/>
    </row>
    <row r="116">
      <c r="A116" s="9"/>
      <c r="B116" s="9"/>
      <c r="C116" s="9"/>
      <c r="D116" s="9"/>
      <c r="E116" s="175"/>
    </row>
    <row r="117">
      <c r="A117" s="9"/>
      <c r="B117" s="9"/>
      <c r="C117" s="9"/>
      <c r="D117" s="9"/>
      <c r="E117" s="175"/>
    </row>
    <row r="118">
      <c r="A118" s="9"/>
      <c r="B118" s="9"/>
      <c r="C118" s="9"/>
      <c r="D118" s="9"/>
      <c r="E118" s="175"/>
    </row>
    <row r="119">
      <c r="A119" s="9"/>
      <c r="B119" s="9"/>
      <c r="C119" s="9"/>
      <c r="D119" s="9"/>
      <c r="E119" s="175"/>
    </row>
    <row r="120">
      <c r="A120" s="9"/>
      <c r="B120" s="9"/>
      <c r="C120" s="9"/>
      <c r="D120" s="9"/>
      <c r="E120" s="175"/>
    </row>
    <row r="121">
      <c r="A121" s="9"/>
      <c r="B121" s="9"/>
      <c r="C121" s="9"/>
      <c r="D121" s="9"/>
      <c r="E121" s="175"/>
    </row>
    <row r="122">
      <c r="A122" s="9"/>
      <c r="B122" s="9"/>
      <c r="C122" s="9"/>
      <c r="D122" s="9"/>
      <c r="E122" s="175"/>
    </row>
    <row r="123">
      <c r="A123" s="9"/>
      <c r="B123" s="9"/>
      <c r="C123" s="9"/>
      <c r="D123" s="9"/>
      <c r="E123" s="175"/>
    </row>
    <row r="124">
      <c r="A124" s="9"/>
      <c r="B124" s="9"/>
      <c r="C124" s="9"/>
      <c r="D124" s="9"/>
      <c r="E124" s="175"/>
    </row>
    <row r="125">
      <c r="A125" s="9"/>
      <c r="B125" s="9"/>
      <c r="C125" s="9"/>
      <c r="D125" s="9"/>
      <c r="E125" s="175"/>
    </row>
    <row r="126">
      <c r="A126" s="9"/>
      <c r="B126" s="9"/>
      <c r="C126" s="9"/>
      <c r="D126" s="9"/>
      <c r="E126" s="175"/>
    </row>
    <row r="127">
      <c r="A127" s="9"/>
      <c r="B127" s="9"/>
      <c r="C127" s="9"/>
      <c r="D127" s="9"/>
      <c r="E127" s="175"/>
    </row>
    <row r="128">
      <c r="A128" s="9"/>
      <c r="B128" s="9"/>
      <c r="C128" s="9"/>
      <c r="D128" s="9"/>
      <c r="E128" s="175"/>
    </row>
    <row r="129">
      <c r="A129" s="9"/>
      <c r="B129" s="9"/>
      <c r="C129" s="9"/>
      <c r="D129" s="9"/>
      <c r="E129" s="175"/>
    </row>
    <row r="130">
      <c r="A130" s="9"/>
      <c r="B130" s="9"/>
      <c r="C130" s="9"/>
      <c r="D130" s="9"/>
      <c r="E130" s="175"/>
    </row>
    <row r="131">
      <c r="A131" s="9"/>
      <c r="B131" s="9"/>
      <c r="C131" s="9"/>
      <c r="D131" s="9"/>
      <c r="E131" s="175"/>
    </row>
    <row r="132">
      <c r="A132" s="9"/>
      <c r="B132" s="9"/>
      <c r="C132" s="9"/>
      <c r="D132" s="9"/>
      <c r="E132" s="175"/>
    </row>
    <row r="133">
      <c r="A133" s="9"/>
      <c r="B133" s="9"/>
      <c r="C133" s="9"/>
      <c r="D133" s="9"/>
      <c r="E133" s="175"/>
    </row>
    <row r="134">
      <c r="A134" s="9"/>
      <c r="B134" s="9"/>
      <c r="C134" s="9"/>
      <c r="D134" s="9"/>
      <c r="E134" s="175"/>
    </row>
    <row r="135">
      <c r="A135" s="9"/>
      <c r="B135" s="9"/>
      <c r="C135" s="9"/>
      <c r="D135" s="9"/>
      <c r="E135" s="175"/>
    </row>
    <row r="136">
      <c r="A136" s="9"/>
      <c r="B136" s="9"/>
      <c r="C136" s="9"/>
      <c r="D136" s="9"/>
      <c r="E136" s="175"/>
    </row>
    <row r="137">
      <c r="A137" s="9"/>
      <c r="B137" s="9"/>
      <c r="C137" s="9"/>
      <c r="D137" s="9"/>
      <c r="E137" s="175"/>
    </row>
    <row r="138">
      <c r="A138" s="9"/>
      <c r="B138" s="9"/>
      <c r="C138" s="9"/>
      <c r="D138" s="9"/>
      <c r="E138" s="175"/>
    </row>
    <row r="139">
      <c r="A139" s="9"/>
      <c r="B139" s="9"/>
      <c r="C139" s="9"/>
      <c r="D139" s="9"/>
      <c r="E139" s="175"/>
    </row>
    <row r="140">
      <c r="A140" s="9"/>
      <c r="B140" s="9"/>
      <c r="C140" s="9"/>
      <c r="D140" s="9"/>
      <c r="E140" s="175"/>
    </row>
    <row r="141">
      <c r="A141" s="9"/>
      <c r="B141" s="9"/>
      <c r="C141" s="9"/>
      <c r="D141" s="9"/>
      <c r="E141" s="175"/>
    </row>
    <row r="142">
      <c r="A142" s="9"/>
      <c r="B142" s="9"/>
      <c r="C142" s="9"/>
      <c r="D142" s="9"/>
      <c r="E142" s="175"/>
    </row>
    <row r="143">
      <c r="A143" s="9"/>
      <c r="B143" s="9"/>
      <c r="C143" s="9"/>
      <c r="D143" s="9"/>
      <c r="E143" s="175"/>
    </row>
    <row r="144">
      <c r="A144" s="9"/>
      <c r="B144" s="9"/>
      <c r="C144" s="9"/>
      <c r="D144" s="9"/>
      <c r="E144" s="175"/>
    </row>
    <row r="145">
      <c r="A145" s="9"/>
      <c r="B145" s="9"/>
      <c r="C145" s="9"/>
      <c r="D145" s="9"/>
      <c r="E145" s="175"/>
    </row>
    <row r="146">
      <c r="A146" s="9"/>
      <c r="B146" s="9"/>
      <c r="C146" s="9"/>
      <c r="D146" s="9"/>
      <c r="E146" s="175"/>
    </row>
    <row r="147">
      <c r="A147" s="9"/>
      <c r="B147" s="9"/>
      <c r="C147" s="9"/>
      <c r="D147" s="9"/>
      <c r="E147" s="175"/>
    </row>
    <row r="148">
      <c r="A148" s="9"/>
      <c r="B148" s="9"/>
      <c r="C148" s="9"/>
      <c r="D148" s="9"/>
      <c r="E148" s="175"/>
    </row>
    <row r="149">
      <c r="A149" s="9"/>
      <c r="B149" s="9"/>
      <c r="C149" s="9"/>
      <c r="D149" s="9"/>
      <c r="E149" s="175"/>
    </row>
    <row r="150">
      <c r="A150" s="9"/>
      <c r="B150" s="9"/>
      <c r="C150" s="9"/>
      <c r="D150" s="9"/>
      <c r="E150" s="175"/>
    </row>
    <row r="151">
      <c r="A151" s="9"/>
      <c r="B151" s="9"/>
      <c r="C151" s="9"/>
      <c r="D151" s="9"/>
      <c r="E151" s="175"/>
    </row>
    <row r="152">
      <c r="A152" s="9"/>
      <c r="B152" s="9"/>
      <c r="C152" s="9"/>
      <c r="D152" s="9"/>
      <c r="E152" s="175"/>
    </row>
    <row r="153">
      <c r="A153" s="9"/>
      <c r="B153" s="9"/>
      <c r="C153" s="9"/>
      <c r="D153" s="9"/>
      <c r="E153" s="175"/>
    </row>
    <row r="154">
      <c r="A154" s="9"/>
      <c r="B154" s="9"/>
      <c r="C154" s="9"/>
      <c r="D154" s="9"/>
      <c r="E154" s="175"/>
    </row>
    <row r="155">
      <c r="A155" s="9"/>
      <c r="B155" s="9"/>
      <c r="C155" s="9"/>
      <c r="D155" s="9"/>
      <c r="E155" s="175"/>
    </row>
    <row r="156">
      <c r="A156" s="9"/>
      <c r="B156" s="9"/>
      <c r="C156" s="9"/>
      <c r="D156" s="9"/>
      <c r="E156" s="175"/>
    </row>
    <row r="157">
      <c r="A157" s="9"/>
      <c r="B157" s="9"/>
      <c r="C157" s="9"/>
      <c r="D157" s="9"/>
      <c r="E157" s="175"/>
    </row>
    <row r="158">
      <c r="A158" s="9"/>
      <c r="B158" s="9"/>
      <c r="C158" s="9"/>
      <c r="D158" s="9"/>
      <c r="E158" s="175"/>
    </row>
    <row r="159">
      <c r="A159" s="9"/>
      <c r="B159" s="9"/>
      <c r="C159" s="9"/>
      <c r="D159" s="9"/>
      <c r="E159" s="175"/>
    </row>
    <row r="160">
      <c r="A160" s="9"/>
      <c r="B160" s="9"/>
      <c r="C160" s="9"/>
      <c r="D160" s="9"/>
      <c r="E160" s="175"/>
    </row>
    <row r="161">
      <c r="A161" s="9"/>
      <c r="B161" s="9"/>
      <c r="C161" s="9"/>
      <c r="D161" s="9"/>
      <c r="E161" s="175"/>
    </row>
    <row r="162">
      <c r="A162" s="9"/>
      <c r="B162" s="9"/>
      <c r="C162" s="9"/>
      <c r="D162" s="9"/>
      <c r="E162" s="175"/>
    </row>
    <row r="163">
      <c r="A163" s="9"/>
      <c r="B163" s="9"/>
      <c r="C163" s="9"/>
      <c r="D163" s="9"/>
      <c r="E163" s="175"/>
    </row>
    <row r="164">
      <c r="A164" s="9"/>
      <c r="B164" s="9"/>
      <c r="C164" s="9"/>
      <c r="D164" s="9"/>
      <c r="E164" s="175"/>
    </row>
    <row r="165">
      <c r="A165" s="9"/>
      <c r="B165" s="9"/>
      <c r="C165" s="9"/>
      <c r="D165" s="9"/>
      <c r="E165" s="175"/>
    </row>
    <row r="166">
      <c r="A166" s="9"/>
      <c r="B166" s="9"/>
      <c r="C166" s="9"/>
      <c r="D166" s="9"/>
      <c r="E166" s="175"/>
    </row>
    <row r="167">
      <c r="A167" s="9"/>
      <c r="B167" s="9"/>
      <c r="C167" s="9"/>
      <c r="D167" s="9"/>
      <c r="E167" s="175"/>
    </row>
    <row r="168">
      <c r="A168" s="9"/>
      <c r="B168" s="9"/>
      <c r="C168" s="9"/>
      <c r="D168" s="9"/>
      <c r="E168" s="175"/>
    </row>
    <row r="169">
      <c r="A169" s="9"/>
      <c r="B169" s="9"/>
      <c r="C169" s="9"/>
      <c r="D169" s="9"/>
      <c r="E169" s="175"/>
    </row>
    <row r="170">
      <c r="A170" s="9"/>
      <c r="B170" s="9"/>
      <c r="C170" s="9"/>
      <c r="D170" s="9"/>
      <c r="E170" s="175"/>
    </row>
    <row r="171">
      <c r="A171" s="9"/>
      <c r="B171" s="9"/>
      <c r="C171" s="9"/>
      <c r="D171" s="9"/>
      <c r="E171" s="175"/>
    </row>
    <row r="172">
      <c r="A172" s="9"/>
      <c r="B172" s="9"/>
      <c r="C172" s="9"/>
      <c r="D172" s="9"/>
      <c r="E172" s="175"/>
    </row>
    <row r="173">
      <c r="A173" s="9"/>
      <c r="B173" s="9"/>
      <c r="C173" s="9"/>
      <c r="D173" s="9"/>
      <c r="E173" s="175"/>
    </row>
    <row r="174">
      <c r="A174" s="9"/>
      <c r="B174" s="9"/>
      <c r="C174" s="9"/>
      <c r="D174" s="9"/>
      <c r="E174" s="175"/>
    </row>
    <row r="175">
      <c r="A175" s="9"/>
      <c r="B175" s="9"/>
      <c r="C175" s="9"/>
      <c r="D175" s="9"/>
      <c r="E175" s="175"/>
    </row>
    <row r="176">
      <c r="A176" s="9"/>
      <c r="B176" s="9"/>
      <c r="C176" s="9"/>
      <c r="D176" s="9"/>
      <c r="E176" s="175"/>
    </row>
    <row r="177">
      <c r="A177" s="9"/>
      <c r="B177" s="9"/>
      <c r="C177" s="9"/>
      <c r="D177" s="9"/>
      <c r="E177" s="175"/>
    </row>
    <row r="178">
      <c r="A178" s="9"/>
      <c r="B178" s="9"/>
      <c r="C178" s="9"/>
      <c r="D178" s="9"/>
      <c r="E178" s="175"/>
    </row>
    <row r="179">
      <c r="A179" s="9"/>
      <c r="B179" s="9"/>
      <c r="C179" s="9"/>
      <c r="D179" s="9"/>
      <c r="E179" s="175"/>
    </row>
    <row r="180">
      <c r="A180" s="9"/>
      <c r="B180" s="9"/>
      <c r="C180" s="9"/>
      <c r="D180" s="9"/>
      <c r="E180" s="175"/>
    </row>
    <row r="181">
      <c r="A181" s="9"/>
      <c r="B181" s="9"/>
      <c r="C181" s="9"/>
      <c r="D181" s="9"/>
      <c r="E181" s="175"/>
    </row>
    <row r="182">
      <c r="A182" s="9"/>
      <c r="B182" s="9"/>
      <c r="C182" s="9"/>
      <c r="D182" s="9"/>
      <c r="E182" s="175"/>
    </row>
    <row r="183">
      <c r="A183" s="9"/>
      <c r="B183" s="9"/>
      <c r="C183" s="9"/>
      <c r="D183" s="9"/>
      <c r="E183" s="175"/>
    </row>
    <row r="184">
      <c r="A184" s="9"/>
      <c r="B184" s="9"/>
      <c r="C184" s="9"/>
      <c r="D184" s="9"/>
      <c r="E184" s="175"/>
    </row>
    <row r="185">
      <c r="A185" s="9"/>
      <c r="B185" s="9"/>
      <c r="C185" s="9"/>
      <c r="D185" s="9"/>
      <c r="E185" s="175"/>
    </row>
    <row r="186">
      <c r="A186" s="9"/>
      <c r="B186" s="9"/>
      <c r="C186" s="9"/>
      <c r="D186" s="9"/>
      <c r="E186" s="175"/>
    </row>
    <row r="187">
      <c r="A187" s="9"/>
      <c r="B187" s="9"/>
      <c r="C187" s="9"/>
      <c r="D187" s="9"/>
      <c r="E187" s="175"/>
    </row>
    <row r="188">
      <c r="A188" s="9"/>
      <c r="B188" s="9"/>
      <c r="C188" s="9"/>
      <c r="D188" s="9"/>
      <c r="E188" s="175"/>
    </row>
    <row r="189">
      <c r="A189" s="9"/>
      <c r="B189" s="9"/>
      <c r="C189" s="9"/>
      <c r="D189" s="9"/>
      <c r="E189" s="175"/>
    </row>
    <row r="190">
      <c r="A190" s="9"/>
      <c r="B190" s="9"/>
      <c r="C190" s="9"/>
      <c r="D190" s="9"/>
      <c r="E190" s="175"/>
    </row>
    <row r="191">
      <c r="A191" s="9"/>
      <c r="B191" s="9"/>
      <c r="C191" s="9"/>
      <c r="D191" s="9"/>
      <c r="E191" s="175"/>
    </row>
    <row r="192">
      <c r="A192" s="9"/>
      <c r="B192" s="9"/>
      <c r="C192" s="9"/>
      <c r="D192" s="9"/>
      <c r="E192" s="175"/>
    </row>
    <row r="193">
      <c r="A193" s="9"/>
      <c r="B193" s="9"/>
      <c r="C193" s="9"/>
      <c r="D193" s="9"/>
      <c r="E193" s="175"/>
    </row>
    <row r="194">
      <c r="A194" s="9"/>
      <c r="B194" s="9"/>
      <c r="C194" s="9"/>
      <c r="D194" s="9"/>
      <c r="E194" s="175"/>
    </row>
    <row r="195">
      <c r="A195" s="9"/>
      <c r="B195" s="9"/>
      <c r="C195" s="9"/>
      <c r="D195" s="9"/>
      <c r="E195" s="175"/>
    </row>
    <row r="196">
      <c r="A196" s="9"/>
      <c r="B196" s="9"/>
      <c r="C196" s="9"/>
      <c r="D196" s="9"/>
      <c r="E196" s="175"/>
    </row>
    <row r="197">
      <c r="A197" s="9"/>
      <c r="B197" s="9"/>
      <c r="C197" s="9"/>
      <c r="D197" s="9"/>
      <c r="E197" s="175"/>
    </row>
    <row r="198">
      <c r="A198" s="9"/>
      <c r="B198" s="9"/>
      <c r="C198" s="9"/>
      <c r="D198" s="9"/>
      <c r="E198" s="175"/>
    </row>
    <row r="199">
      <c r="A199" s="9"/>
      <c r="B199" s="9"/>
      <c r="C199" s="9"/>
      <c r="D199" s="9"/>
      <c r="E199" s="175"/>
    </row>
    <row r="200">
      <c r="A200" s="9"/>
      <c r="B200" s="9"/>
      <c r="C200" s="9"/>
      <c r="D200" s="9"/>
      <c r="E200" s="175"/>
    </row>
    <row r="201">
      <c r="A201" s="9"/>
      <c r="B201" s="9"/>
      <c r="C201" s="9"/>
      <c r="D201" s="9"/>
      <c r="E201" s="175"/>
    </row>
    <row r="202">
      <c r="A202" s="9"/>
      <c r="B202" s="9"/>
      <c r="C202" s="9"/>
      <c r="D202" s="9"/>
      <c r="E202" s="175"/>
    </row>
    <row r="203">
      <c r="A203" s="9"/>
      <c r="B203" s="9"/>
      <c r="C203" s="9"/>
      <c r="D203" s="9"/>
      <c r="E203" s="175"/>
    </row>
    <row r="204">
      <c r="A204" s="9"/>
      <c r="B204" s="9"/>
      <c r="C204" s="9"/>
      <c r="D204" s="9"/>
      <c r="E204" s="175"/>
    </row>
    <row r="205">
      <c r="A205" s="9"/>
      <c r="B205" s="9"/>
      <c r="C205" s="9"/>
      <c r="D205" s="9"/>
      <c r="E205" s="175"/>
    </row>
    <row r="206">
      <c r="A206" s="9"/>
      <c r="B206" s="9"/>
      <c r="C206" s="9"/>
      <c r="D206" s="9"/>
      <c r="E206" s="175"/>
    </row>
    <row r="207">
      <c r="A207" s="9"/>
      <c r="B207" s="9"/>
      <c r="C207" s="9"/>
      <c r="D207" s="9"/>
      <c r="E207" s="175"/>
    </row>
    <row r="208">
      <c r="A208" s="9"/>
      <c r="B208" s="9"/>
      <c r="C208" s="9"/>
      <c r="D208" s="9"/>
      <c r="E208" s="175"/>
    </row>
    <row r="209">
      <c r="A209" s="9"/>
      <c r="B209" s="9"/>
      <c r="C209" s="9"/>
      <c r="D209" s="9"/>
      <c r="E209" s="175"/>
    </row>
    <row r="210">
      <c r="A210" s="9"/>
      <c r="B210" s="9"/>
      <c r="C210" s="9"/>
      <c r="D210" s="9"/>
      <c r="E210" s="175"/>
    </row>
    <row r="211">
      <c r="A211" s="9"/>
      <c r="B211" s="9"/>
      <c r="C211" s="9"/>
      <c r="D211" s="9"/>
      <c r="E211" s="175"/>
    </row>
    <row r="212">
      <c r="A212" s="9"/>
      <c r="B212" s="9"/>
      <c r="C212" s="9"/>
      <c r="D212" s="9"/>
      <c r="E212" s="175"/>
    </row>
    <row r="213">
      <c r="A213" s="9"/>
      <c r="B213" s="9"/>
      <c r="C213" s="9"/>
      <c r="D213" s="9"/>
      <c r="E213" s="175"/>
    </row>
    <row r="214">
      <c r="A214" s="9"/>
      <c r="B214" s="9"/>
      <c r="C214" s="9"/>
      <c r="D214" s="9"/>
      <c r="E214" s="175"/>
    </row>
    <row r="215">
      <c r="A215" s="9"/>
      <c r="B215" s="9"/>
      <c r="C215" s="9"/>
      <c r="D215" s="9"/>
      <c r="E215" s="175"/>
    </row>
    <row r="216">
      <c r="A216" s="9"/>
      <c r="B216" s="9"/>
      <c r="C216" s="9"/>
      <c r="D216" s="9"/>
      <c r="E216" s="175"/>
    </row>
    <row r="217">
      <c r="A217" s="9"/>
      <c r="B217" s="9"/>
      <c r="C217" s="9"/>
      <c r="D217" s="9"/>
      <c r="E217" s="175"/>
    </row>
    <row r="218">
      <c r="A218" s="9"/>
      <c r="B218" s="9"/>
      <c r="C218" s="9"/>
      <c r="D218" s="9"/>
      <c r="E218" s="175"/>
    </row>
    <row r="219">
      <c r="A219" s="9"/>
      <c r="B219" s="9"/>
      <c r="C219" s="9"/>
      <c r="D219" s="9"/>
      <c r="E219" s="175"/>
    </row>
    <row r="220">
      <c r="A220" s="9"/>
      <c r="B220" s="9"/>
      <c r="C220" s="9"/>
      <c r="D220" s="9"/>
      <c r="E220" s="175"/>
    </row>
    <row r="221">
      <c r="A221" s="9"/>
      <c r="B221" s="9"/>
      <c r="C221" s="9"/>
      <c r="D221" s="9"/>
      <c r="E221" s="175"/>
    </row>
    <row r="222">
      <c r="A222" s="9"/>
      <c r="B222" s="9"/>
      <c r="C222" s="9"/>
      <c r="D222" s="9"/>
      <c r="E222" s="175"/>
    </row>
    <row r="223">
      <c r="A223" s="9"/>
      <c r="B223" s="9"/>
      <c r="C223" s="9"/>
      <c r="D223" s="9"/>
      <c r="E223" s="175"/>
    </row>
    <row r="224">
      <c r="A224" s="9"/>
      <c r="B224" s="9"/>
      <c r="C224" s="9"/>
      <c r="D224" s="9"/>
      <c r="E224" s="175"/>
    </row>
    <row r="225">
      <c r="A225" s="9"/>
      <c r="B225" s="9"/>
      <c r="C225" s="9"/>
      <c r="D225" s="9"/>
      <c r="E225" s="175"/>
    </row>
    <row r="226">
      <c r="A226" s="9"/>
      <c r="B226" s="9"/>
      <c r="C226" s="9"/>
      <c r="D226" s="9"/>
      <c r="E226" s="175"/>
    </row>
    <row r="227">
      <c r="A227" s="9"/>
      <c r="B227" s="9"/>
      <c r="C227" s="9"/>
      <c r="D227" s="9"/>
      <c r="E227" s="175"/>
    </row>
    <row r="228">
      <c r="A228" s="9"/>
      <c r="B228" s="9"/>
      <c r="C228" s="9"/>
      <c r="D228" s="9"/>
      <c r="E228" s="175"/>
    </row>
    <row r="229">
      <c r="A229" s="9"/>
      <c r="B229" s="9"/>
      <c r="C229" s="9"/>
      <c r="D229" s="9"/>
      <c r="E229" s="175"/>
    </row>
    <row r="230">
      <c r="A230" s="9"/>
      <c r="B230" s="9"/>
      <c r="C230" s="9"/>
      <c r="D230" s="9"/>
      <c r="E230" s="175"/>
    </row>
    <row r="231">
      <c r="A231" s="9"/>
      <c r="B231" s="9"/>
      <c r="C231" s="9"/>
      <c r="D231" s="9"/>
      <c r="E231" s="175"/>
    </row>
    <row r="232">
      <c r="A232" s="9"/>
      <c r="B232" s="9"/>
      <c r="C232" s="9"/>
      <c r="D232" s="9"/>
      <c r="E232" s="175"/>
    </row>
    <row r="233">
      <c r="A233" s="9"/>
      <c r="B233" s="9"/>
      <c r="C233" s="9"/>
      <c r="D233" s="9"/>
      <c r="E233" s="175"/>
    </row>
    <row r="234">
      <c r="A234" s="9"/>
      <c r="B234" s="9"/>
      <c r="C234" s="9"/>
      <c r="D234" s="9"/>
      <c r="E234" s="175"/>
    </row>
    <row r="235">
      <c r="A235" s="9"/>
      <c r="B235" s="9"/>
      <c r="C235" s="9"/>
      <c r="D235" s="9"/>
      <c r="E235" s="175"/>
    </row>
    <row r="236">
      <c r="A236" s="9"/>
      <c r="B236" s="9"/>
      <c r="C236" s="9"/>
      <c r="D236" s="9"/>
      <c r="E236" s="175"/>
    </row>
    <row r="237">
      <c r="A237" s="9"/>
      <c r="B237" s="9"/>
      <c r="C237" s="9"/>
      <c r="D237" s="9"/>
      <c r="E237" s="175"/>
    </row>
    <row r="238">
      <c r="A238" s="9"/>
      <c r="B238" s="9"/>
      <c r="C238" s="9"/>
      <c r="D238" s="9"/>
      <c r="E238" s="175"/>
    </row>
    <row r="239">
      <c r="A239" s="9"/>
      <c r="B239" s="9"/>
      <c r="C239" s="9"/>
      <c r="D239" s="9"/>
      <c r="E239" s="175"/>
    </row>
    <row r="240">
      <c r="A240" s="9"/>
      <c r="B240" s="9"/>
      <c r="C240" s="9"/>
      <c r="D240" s="9"/>
      <c r="E240" s="175"/>
    </row>
    <row r="241">
      <c r="A241" s="9"/>
      <c r="B241" s="9"/>
      <c r="C241" s="9"/>
      <c r="D241" s="9"/>
      <c r="E241" s="175"/>
    </row>
    <row r="242">
      <c r="A242" s="9"/>
      <c r="B242" s="9"/>
      <c r="C242" s="9"/>
      <c r="D242" s="9"/>
      <c r="E242" s="175"/>
    </row>
    <row r="243">
      <c r="A243" s="9"/>
      <c r="B243" s="9"/>
      <c r="C243" s="9"/>
      <c r="D243" s="9"/>
      <c r="E243" s="175"/>
    </row>
    <row r="244">
      <c r="A244" s="9"/>
      <c r="B244" s="9"/>
      <c r="C244" s="9"/>
      <c r="D244" s="9"/>
      <c r="E244" s="175"/>
    </row>
    <row r="245">
      <c r="A245" s="9"/>
      <c r="B245" s="9"/>
      <c r="C245" s="9"/>
      <c r="D245" s="9"/>
      <c r="E245" s="175"/>
    </row>
    <row r="246">
      <c r="A246" s="9"/>
      <c r="B246" s="9"/>
      <c r="C246" s="9"/>
      <c r="D246" s="9"/>
      <c r="E246" s="175"/>
    </row>
    <row r="247">
      <c r="A247" s="9"/>
      <c r="B247" s="9"/>
      <c r="C247" s="9"/>
      <c r="D247" s="9"/>
      <c r="E247" s="175"/>
    </row>
    <row r="248">
      <c r="A248" s="9"/>
      <c r="B248" s="9"/>
      <c r="C248" s="9"/>
      <c r="D248" s="9"/>
      <c r="E248" s="175"/>
    </row>
    <row r="249">
      <c r="A249" s="9"/>
      <c r="B249" s="9"/>
      <c r="C249" s="9"/>
      <c r="D249" s="9"/>
      <c r="E249" s="175"/>
    </row>
    <row r="250">
      <c r="A250" s="9"/>
      <c r="B250" s="9"/>
      <c r="C250" s="9"/>
      <c r="D250" s="9"/>
      <c r="E250" s="175"/>
    </row>
    <row r="251">
      <c r="A251" s="9"/>
      <c r="B251" s="9"/>
      <c r="C251" s="9"/>
      <c r="D251" s="9"/>
      <c r="E251" s="175"/>
    </row>
    <row r="252">
      <c r="A252" s="9"/>
      <c r="B252" s="9"/>
      <c r="C252" s="9"/>
      <c r="D252" s="9"/>
      <c r="E252" s="175"/>
    </row>
    <row r="253">
      <c r="A253" s="9"/>
      <c r="B253" s="9"/>
      <c r="C253" s="9"/>
      <c r="D253" s="9"/>
      <c r="E253" s="175"/>
    </row>
    <row r="254">
      <c r="A254" s="9"/>
      <c r="B254" s="9"/>
      <c r="C254" s="9"/>
      <c r="D254" s="9"/>
      <c r="E254" s="175"/>
    </row>
    <row r="255">
      <c r="A255" s="9"/>
      <c r="B255" s="9"/>
      <c r="C255" s="9"/>
      <c r="D255" s="9"/>
      <c r="E255" s="175"/>
    </row>
    <row r="256">
      <c r="A256" s="9"/>
      <c r="B256" s="9"/>
      <c r="C256" s="9"/>
      <c r="D256" s="9"/>
      <c r="E256" s="175"/>
    </row>
    <row r="257">
      <c r="A257" s="9"/>
      <c r="B257" s="9"/>
      <c r="C257" s="9"/>
      <c r="D257" s="9"/>
      <c r="E257" s="175"/>
    </row>
    <row r="258">
      <c r="A258" s="9"/>
      <c r="B258" s="9"/>
      <c r="C258" s="9"/>
      <c r="D258" s="9"/>
      <c r="E258" s="175"/>
    </row>
    <row r="259">
      <c r="A259" s="9"/>
      <c r="B259" s="9"/>
      <c r="C259" s="9"/>
      <c r="D259" s="9"/>
      <c r="E259" s="175"/>
    </row>
    <row r="260">
      <c r="A260" s="9"/>
      <c r="B260" s="9"/>
      <c r="C260" s="9"/>
      <c r="D260" s="9"/>
      <c r="E260" s="175"/>
    </row>
    <row r="261">
      <c r="A261" s="9"/>
      <c r="B261" s="9"/>
      <c r="C261" s="9"/>
      <c r="D261" s="9"/>
      <c r="E261" s="175"/>
    </row>
    <row r="262">
      <c r="A262" s="9"/>
      <c r="B262" s="9"/>
      <c r="C262" s="9"/>
      <c r="D262" s="9"/>
      <c r="E262" s="175"/>
    </row>
    <row r="263">
      <c r="A263" s="9"/>
      <c r="B263" s="9"/>
      <c r="C263" s="9"/>
      <c r="D263" s="9"/>
      <c r="E263" s="175"/>
    </row>
    <row r="264">
      <c r="A264" s="9"/>
      <c r="B264" s="9"/>
      <c r="C264" s="9"/>
      <c r="D264" s="9"/>
      <c r="E264" s="175"/>
    </row>
    <row r="265">
      <c r="A265" s="9"/>
      <c r="B265" s="9"/>
      <c r="C265" s="9"/>
      <c r="D265" s="9"/>
      <c r="E265" s="175"/>
    </row>
    <row r="266">
      <c r="A266" s="9"/>
      <c r="B266" s="9"/>
      <c r="C266" s="9"/>
      <c r="D266" s="9"/>
      <c r="E266" s="175"/>
    </row>
    <row r="267">
      <c r="A267" s="9"/>
      <c r="B267" s="9"/>
      <c r="C267" s="9"/>
      <c r="D267" s="9"/>
      <c r="E267" s="175"/>
    </row>
    <row r="268">
      <c r="A268" s="9"/>
      <c r="B268" s="9"/>
      <c r="C268" s="9"/>
      <c r="D268" s="9"/>
      <c r="E268" s="175"/>
    </row>
    <row r="269">
      <c r="A269" s="9"/>
      <c r="B269" s="9"/>
      <c r="C269" s="9"/>
      <c r="D269" s="9"/>
      <c r="E269" s="175"/>
    </row>
    <row r="270">
      <c r="A270" s="9"/>
      <c r="B270" s="9"/>
      <c r="C270" s="9"/>
      <c r="D270" s="9"/>
      <c r="E270" s="175"/>
    </row>
    <row r="271">
      <c r="A271" s="9"/>
      <c r="B271" s="9"/>
      <c r="C271" s="9"/>
      <c r="D271" s="9"/>
      <c r="E271" s="175"/>
    </row>
    <row r="272">
      <c r="A272" s="9"/>
      <c r="B272" s="9"/>
      <c r="C272" s="9"/>
      <c r="D272" s="9"/>
      <c r="E272" s="175"/>
    </row>
    <row r="273">
      <c r="A273" s="9"/>
      <c r="B273" s="9"/>
      <c r="C273" s="9"/>
      <c r="D273" s="9"/>
      <c r="E273" s="175"/>
    </row>
    <row r="274">
      <c r="A274" s="9"/>
      <c r="B274" s="9"/>
      <c r="C274" s="9"/>
      <c r="D274" s="9"/>
      <c r="E274" s="175"/>
    </row>
    <row r="275">
      <c r="A275" s="9"/>
      <c r="B275" s="9"/>
      <c r="C275" s="9"/>
      <c r="D275" s="9"/>
      <c r="E275" s="175"/>
    </row>
    <row r="276">
      <c r="A276" s="9"/>
      <c r="B276" s="9"/>
      <c r="C276" s="9"/>
      <c r="D276" s="9"/>
      <c r="E276" s="175"/>
    </row>
    <row r="277">
      <c r="A277" s="9"/>
      <c r="B277" s="9"/>
      <c r="C277" s="9"/>
      <c r="D277" s="9"/>
      <c r="E277" s="175"/>
    </row>
    <row r="278">
      <c r="A278" s="9"/>
      <c r="B278" s="9"/>
      <c r="C278" s="9"/>
      <c r="D278" s="9"/>
      <c r="E278" s="175"/>
    </row>
    <row r="279">
      <c r="A279" s="9"/>
      <c r="B279" s="9"/>
      <c r="C279" s="9"/>
      <c r="D279" s="9"/>
      <c r="E279" s="175"/>
    </row>
    <row r="280">
      <c r="A280" s="9"/>
      <c r="B280" s="9"/>
      <c r="C280" s="9"/>
      <c r="D280" s="9"/>
      <c r="E280" s="175"/>
    </row>
    <row r="281">
      <c r="A281" s="9"/>
      <c r="B281" s="9"/>
      <c r="C281" s="9"/>
      <c r="D281" s="9"/>
      <c r="E281" s="175"/>
    </row>
    <row r="282">
      <c r="A282" s="9"/>
      <c r="B282" s="9"/>
      <c r="C282" s="9"/>
      <c r="D282" s="9"/>
      <c r="E282" s="175"/>
    </row>
    <row r="283">
      <c r="A283" s="9"/>
      <c r="B283" s="9"/>
      <c r="C283" s="9"/>
      <c r="D283" s="9"/>
      <c r="E283" s="175"/>
    </row>
    <row r="284">
      <c r="A284" s="9"/>
      <c r="B284" s="9"/>
      <c r="C284" s="9"/>
      <c r="D284" s="9"/>
      <c r="E284" s="175"/>
    </row>
    <row r="285">
      <c r="A285" s="9"/>
      <c r="B285" s="9"/>
      <c r="C285" s="9"/>
      <c r="D285" s="9"/>
      <c r="E285" s="175"/>
    </row>
    <row r="286">
      <c r="A286" s="9"/>
      <c r="B286" s="9"/>
      <c r="C286" s="9"/>
      <c r="D286" s="9"/>
      <c r="E286" s="175"/>
    </row>
    <row r="287">
      <c r="A287" s="9"/>
      <c r="B287" s="9"/>
      <c r="C287" s="9"/>
      <c r="D287" s="9"/>
      <c r="E287" s="175"/>
    </row>
    <row r="288">
      <c r="A288" s="9"/>
      <c r="B288" s="9"/>
      <c r="C288" s="9"/>
      <c r="D288" s="9"/>
      <c r="E288" s="175"/>
    </row>
    <row r="289">
      <c r="A289" s="9"/>
      <c r="B289" s="9"/>
      <c r="C289" s="9"/>
      <c r="D289" s="9"/>
      <c r="E289" s="175"/>
    </row>
    <row r="290">
      <c r="A290" s="9"/>
      <c r="B290" s="9"/>
      <c r="C290" s="9"/>
      <c r="D290" s="9"/>
      <c r="E290" s="175"/>
    </row>
    <row r="291">
      <c r="A291" s="9"/>
      <c r="B291" s="9"/>
      <c r="C291" s="9"/>
      <c r="D291" s="9"/>
      <c r="E291" s="175"/>
    </row>
    <row r="292">
      <c r="A292" s="9"/>
      <c r="B292" s="9"/>
      <c r="C292" s="9"/>
      <c r="D292" s="9"/>
      <c r="E292" s="175"/>
    </row>
    <row r="293">
      <c r="A293" s="9"/>
      <c r="B293" s="9"/>
      <c r="C293" s="9"/>
      <c r="D293" s="9"/>
      <c r="E293" s="175"/>
    </row>
    <row r="294">
      <c r="A294" s="9"/>
      <c r="B294" s="9"/>
      <c r="C294" s="9"/>
      <c r="D294" s="9"/>
      <c r="E294" s="175"/>
    </row>
    <row r="295">
      <c r="A295" s="9"/>
      <c r="B295" s="9"/>
      <c r="C295" s="9"/>
      <c r="D295" s="9"/>
      <c r="E295" s="175"/>
    </row>
    <row r="296">
      <c r="A296" s="9"/>
      <c r="B296" s="9"/>
      <c r="C296" s="9"/>
      <c r="D296" s="9"/>
      <c r="E296" s="175"/>
    </row>
    <row r="297">
      <c r="A297" s="9"/>
      <c r="B297" s="9"/>
      <c r="C297" s="9"/>
      <c r="D297" s="9"/>
      <c r="E297" s="175"/>
    </row>
    <row r="298">
      <c r="A298" s="9"/>
      <c r="B298" s="9"/>
      <c r="C298" s="9"/>
      <c r="D298" s="9"/>
      <c r="E298" s="175"/>
    </row>
    <row r="299">
      <c r="A299" s="9"/>
      <c r="B299" s="9"/>
      <c r="C299" s="9"/>
      <c r="D299" s="9"/>
      <c r="E299" s="175"/>
    </row>
    <row r="300">
      <c r="A300" s="9"/>
      <c r="B300" s="9"/>
      <c r="C300" s="9"/>
      <c r="D300" s="9"/>
      <c r="E300" s="175"/>
    </row>
    <row r="301">
      <c r="A301" s="9"/>
      <c r="B301" s="9"/>
      <c r="C301" s="9"/>
      <c r="D301" s="9"/>
      <c r="E301" s="175"/>
    </row>
    <row r="302">
      <c r="A302" s="9"/>
      <c r="B302" s="9"/>
      <c r="C302" s="9"/>
      <c r="D302" s="9"/>
      <c r="E302" s="175"/>
    </row>
    <row r="303">
      <c r="A303" s="9"/>
      <c r="B303" s="9"/>
      <c r="C303" s="9"/>
      <c r="D303" s="9"/>
      <c r="E303" s="175"/>
    </row>
    <row r="304">
      <c r="A304" s="9"/>
      <c r="B304" s="9"/>
      <c r="C304" s="9"/>
      <c r="D304" s="9"/>
      <c r="E304" s="175"/>
    </row>
    <row r="305">
      <c r="A305" s="9"/>
      <c r="B305" s="9"/>
      <c r="C305" s="9"/>
      <c r="D305" s="9"/>
      <c r="E305" s="175"/>
    </row>
    <row r="306">
      <c r="A306" s="9"/>
      <c r="B306" s="9"/>
      <c r="C306" s="9"/>
      <c r="D306" s="9"/>
      <c r="E306" s="175"/>
    </row>
    <row r="307">
      <c r="A307" s="9"/>
      <c r="B307" s="9"/>
      <c r="C307" s="9"/>
      <c r="D307" s="9"/>
      <c r="E307" s="175"/>
    </row>
    <row r="308">
      <c r="A308" s="9"/>
      <c r="B308" s="9"/>
      <c r="C308" s="9"/>
      <c r="D308" s="9"/>
      <c r="E308" s="175"/>
    </row>
    <row r="309">
      <c r="A309" s="9"/>
      <c r="B309" s="9"/>
      <c r="C309" s="9"/>
      <c r="D309" s="9"/>
      <c r="E309" s="175"/>
    </row>
    <row r="310">
      <c r="A310" s="9"/>
      <c r="B310" s="9"/>
      <c r="C310" s="9"/>
      <c r="D310" s="9"/>
      <c r="E310" s="175"/>
    </row>
    <row r="311">
      <c r="A311" s="9"/>
      <c r="B311" s="9"/>
      <c r="C311" s="9"/>
      <c r="D311" s="9"/>
      <c r="E311" s="175"/>
    </row>
    <row r="312">
      <c r="A312" s="9"/>
      <c r="B312" s="9"/>
      <c r="C312" s="9"/>
      <c r="D312" s="9"/>
      <c r="E312" s="175"/>
    </row>
    <row r="313">
      <c r="A313" s="9"/>
      <c r="B313" s="9"/>
      <c r="C313" s="9"/>
      <c r="D313" s="9"/>
      <c r="E313" s="175"/>
    </row>
    <row r="314">
      <c r="A314" s="9"/>
      <c r="B314" s="9"/>
      <c r="C314" s="9"/>
      <c r="D314" s="9"/>
      <c r="E314" s="175"/>
    </row>
    <row r="315">
      <c r="A315" s="9"/>
      <c r="B315" s="9"/>
      <c r="C315" s="9"/>
      <c r="D315" s="9"/>
      <c r="E315" s="175"/>
    </row>
    <row r="316">
      <c r="A316" s="9"/>
      <c r="B316" s="9"/>
      <c r="C316" s="9"/>
      <c r="D316" s="9"/>
      <c r="E316" s="175"/>
    </row>
    <row r="317">
      <c r="A317" s="9"/>
      <c r="B317" s="9"/>
      <c r="C317" s="9"/>
      <c r="D317" s="9"/>
      <c r="E317" s="175"/>
    </row>
    <row r="318">
      <c r="A318" s="9"/>
      <c r="B318" s="9"/>
      <c r="C318" s="9"/>
      <c r="D318" s="9"/>
      <c r="E318" s="175"/>
    </row>
    <row r="319">
      <c r="A319" s="9"/>
      <c r="B319" s="9"/>
      <c r="C319" s="9"/>
      <c r="D319" s="9"/>
      <c r="E319" s="175"/>
    </row>
    <row r="320">
      <c r="A320" s="9"/>
      <c r="B320" s="9"/>
      <c r="C320" s="9"/>
      <c r="D320" s="9"/>
      <c r="E320" s="175"/>
    </row>
    <row r="321">
      <c r="A321" s="9"/>
      <c r="B321" s="9"/>
      <c r="C321" s="9"/>
      <c r="D321" s="9"/>
      <c r="E321" s="175"/>
    </row>
    <row r="322">
      <c r="A322" s="9"/>
      <c r="B322" s="9"/>
      <c r="C322" s="9"/>
      <c r="D322" s="9"/>
      <c r="E322" s="175"/>
    </row>
    <row r="323">
      <c r="A323" s="9"/>
      <c r="B323" s="9"/>
      <c r="C323" s="9"/>
      <c r="D323" s="9"/>
      <c r="E323" s="175"/>
    </row>
    <row r="324">
      <c r="A324" s="9"/>
      <c r="B324" s="9"/>
      <c r="C324" s="9"/>
      <c r="D324" s="9"/>
      <c r="E324" s="175"/>
    </row>
    <row r="325">
      <c r="A325" s="9"/>
      <c r="B325" s="9"/>
      <c r="C325" s="9"/>
      <c r="D325" s="9"/>
      <c r="E325" s="175"/>
    </row>
    <row r="326">
      <c r="A326" s="9"/>
      <c r="B326" s="9"/>
      <c r="C326" s="9"/>
      <c r="D326" s="9"/>
      <c r="E326" s="175"/>
    </row>
    <row r="327">
      <c r="A327" s="9"/>
      <c r="B327" s="9"/>
      <c r="C327" s="9"/>
      <c r="D327" s="9"/>
      <c r="E327" s="175"/>
    </row>
    <row r="328">
      <c r="A328" s="9"/>
      <c r="B328" s="9"/>
      <c r="C328" s="9"/>
      <c r="D328" s="9"/>
      <c r="E328" s="175"/>
    </row>
    <row r="329">
      <c r="A329" s="9"/>
      <c r="B329" s="9"/>
      <c r="C329" s="9"/>
      <c r="D329" s="9"/>
      <c r="E329" s="175"/>
    </row>
    <row r="330">
      <c r="A330" s="9"/>
      <c r="B330" s="9"/>
      <c r="C330" s="9"/>
      <c r="D330" s="9"/>
      <c r="E330" s="175"/>
    </row>
    <row r="331">
      <c r="A331" s="9"/>
      <c r="B331" s="9"/>
      <c r="C331" s="9"/>
      <c r="D331" s="9"/>
      <c r="E331" s="175"/>
    </row>
    <row r="332">
      <c r="A332" s="9"/>
      <c r="B332" s="9"/>
      <c r="C332" s="9"/>
      <c r="D332" s="9"/>
      <c r="E332" s="175"/>
    </row>
    <row r="333">
      <c r="A333" s="9"/>
      <c r="B333" s="9"/>
      <c r="C333" s="9"/>
      <c r="D333" s="9"/>
      <c r="E333" s="175"/>
    </row>
    <row r="334">
      <c r="A334" s="9"/>
      <c r="B334" s="9"/>
      <c r="C334" s="9"/>
      <c r="D334" s="9"/>
      <c r="E334" s="175"/>
    </row>
    <row r="335">
      <c r="A335" s="9"/>
      <c r="B335" s="9"/>
      <c r="C335" s="9"/>
      <c r="D335" s="9"/>
      <c r="E335" s="175"/>
    </row>
    <row r="336">
      <c r="A336" s="9"/>
      <c r="B336" s="9"/>
      <c r="C336" s="9"/>
      <c r="D336" s="9"/>
      <c r="E336" s="175"/>
    </row>
    <row r="337">
      <c r="A337" s="9"/>
      <c r="B337" s="9"/>
      <c r="C337" s="9"/>
      <c r="D337" s="9"/>
      <c r="E337" s="175"/>
    </row>
    <row r="338">
      <c r="A338" s="9"/>
      <c r="B338" s="9"/>
      <c r="C338" s="9"/>
      <c r="D338" s="9"/>
      <c r="E338" s="175"/>
    </row>
    <row r="339">
      <c r="A339" s="9"/>
      <c r="B339" s="9"/>
      <c r="C339" s="9"/>
      <c r="D339" s="9"/>
      <c r="E339" s="175"/>
    </row>
    <row r="340">
      <c r="A340" s="9"/>
      <c r="B340" s="9"/>
      <c r="C340" s="9"/>
      <c r="D340" s="9"/>
      <c r="E340" s="175"/>
    </row>
    <row r="341">
      <c r="A341" s="9"/>
      <c r="B341" s="9"/>
      <c r="C341" s="9"/>
      <c r="D341" s="9"/>
      <c r="E341" s="175"/>
    </row>
    <row r="342">
      <c r="A342" s="9"/>
      <c r="B342" s="9"/>
      <c r="C342" s="9"/>
      <c r="D342" s="9"/>
      <c r="E342" s="175"/>
    </row>
    <row r="343">
      <c r="A343" s="9"/>
      <c r="B343" s="9"/>
      <c r="C343" s="9"/>
      <c r="D343" s="9"/>
      <c r="E343" s="175"/>
    </row>
    <row r="344">
      <c r="A344" s="9"/>
      <c r="B344" s="9"/>
      <c r="C344" s="9"/>
      <c r="D344" s="9"/>
      <c r="E344" s="175"/>
    </row>
    <row r="345">
      <c r="A345" s="9"/>
      <c r="B345" s="9"/>
      <c r="C345" s="9"/>
      <c r="D345" s="9"/>
      <c r="E345" s="175"/>
    </row>
    <row r="346">
      <c r="A346" s="9"/>
      <c r="B346" s="9"/>
      <c r="C346" s="9"/>
      <c r="D346" s="9"/>
      <c r="E346" s="175"/>
    </row>
    <row r="347">
      <c r="A347" s="9"/>
      <c r="B347" s="9"/>
      <c r="C347" s="9"/>
      <c r="D347" s="9"/>
      <c r="E347" s="175"/>
    </row>
    <row r="348">
      <c r="A348" s="9"/>
      <c r="B348" s="9"/>
      <c r="C348" s="9"/>
      <c r="D348" s="9"/>
      <c r="E348" s="175"/>
    </row>
    <row r="349">
      <c r="A349" s="9"/>
      <c r="B349" s="9"/>
      <c r="C349" s="9"/>
      <c r="D349" s="9"/>
      <c r="E349" s="175"/>
    </row>
    <row r="350">
      <c r="A350" s="9"/>
      <c r="B350" s="9"/>
      <c r="C350" s="9"/>
      <c r="D350" s="9"/>
      <c r="E350" s="175"/>
    </row>
    <row r="351">
      <c r="A351" s="9"/>
      <c r="B351" s="9"/>
      <c r="C351" s="9"/>
      <c r="D351" s="9"/>
      <c r="E351" s="175"/>
    </row>
    <row r="352">
      <c r="A352" s="9"/>
      <c r="B352" s="9"/>
      <c r="C352" s="9"/>
      <c r="D352" s="9"/>
      <c r="E352" s="175"/>
    </row>
    <row r="353">
      <c r="A353" s="9"/>
      <c r="B353" s="9"/>
      <c r="C353" s="9"/>
      <c r="D353" s="9"/>
      <c r="E353" s="175"/>
    </row>
    <row r="354">
      <c r="A354" s="9"/>
      <c r="B354" s="9"/>
      <c r="C354" s="9"/>
      <c r="D354" s="9"/>
      <c r="E354" s="175"/>
    </row>
    <row r="355">
      <c r="A355" s="9"/>
      <c r="B355" s="9"/>
      <c r="C355" s="9"/>
      <c r="D355" s="9"/>
      <c r="E355" s="175"/>
    </row>
    <row r="356">
      <c r="A356" s="9"/>
      <c r="B356" s="9"/>
      <c r="C356" s="9"/>
      <c r="D356" s="9"/>
      <c r="E356" s="175"/>
    </row>
    <row r="357">
      <c r="A357" s="9"/>
      <c r="B357" s="9"/>
      <c r="C357" s="9"/>
      <c r="D357" s="9"/>
      <c r="E357" s="175"/>
    </row>
    <row r="358">
      <c r="A358" s="9"/>
      <c r="B358" s="9"/>
      <c r="C358" s="9"/>
      <c r="D358" s="9"/>
      <c r="E358" s="175"/>
    </row>
    <row r="359">
      <c r="A359" s="9"/>
      <c r="B359" s="9"/>
      <c r="C359" s="9"/>
      <c r="D359" s="9"/>
      <c r="E359" s="175"/>
    </row>
    <row r="360">
      <c r="A360" s="9"/>
      <c r="B360" s="9"/>
      <c r="C360" s="9"/>
      <c r="D360" s="9"/>
      <c r="E360" s="175"/>
    </row>
    <row r="361">
      <c r="A361" s="9"/>
      <c r="B361" s="9"/>
      <c r="C361" s="9"/>
      <c r="D361" s="9"/>
      <c r="E361" s="175"/>
    </row>
    <row r="362">
      <c r="A362" s="9"/>
      <c r="B362" s="9"/>
      <c r="C362" s="9"/>
      <c r="D362" s="9"/>
      <c r="E362" s="175"/>
    </row>
    <row r="363">
      <c r="A363" s="9"/>
      <c r="B363" s="9"/>
      <c r="C363" s="9"/>
      <c r="D363" s="9"/>
      <c r="E363" s="175"/>
    </row>
    <row r="364">
      <c r="A364" s="9"/>
      <c r="B364" s="9"/>
      <c r="C364" s="9"/>
      <c r="D364" s="9"/>
      <c r="E364" s="175"/>
    </row>
    <row r="365">
      <c r="A365" s="9"/>
      <c r="B365" s="9"/>
      <c r="C365" s="9"/>
      <c r="D365" s="9"/>
      <c r="E365" s="175"/>
    </row>
    <row r="366">
      <c r="A366" s="9"/>
      <c r="B366" s="9"/>
      <c r="C366" s="9"/>
      <c r="D366" s="9"/>
      <c r="E366" s="175"/>
    </row>
    <row r="367">
      <c r="A367" s="9"/>
      <c r="B367" s="9"/>
      <c r="C367" s="9"/>
      <c r="D367" s="9"/>
      <c r="E367" s="175"/>
    </row>
    <row r="368">
      <c r="A368" s="9"/>
      <c r="B368" s="9"/>
      <c r="C368" s="9"/>
      <c r="D368" s="9"/>
      <c r="E368" s="175"/>
    </row>
    <row r="369">
      <c r="A369" s="9"/>
      <c r="B369" s="9"/>
      <c r="C369" s="9"/>
      <c r="D369" s="9"/>
      <c r="E369" s="175"/>
    </row>
    <row r="370">
      <c r="A370" s="9"/>
      <c r="B370" s="9"/>
      <c r="C370" s="9"/>
      <c r="D370" s="9"/>
      <c r="E370" s="175"/>
    </row>
    <row r="371">
      <c r="A371" s="9"/>
      <c r="B371" s="9"/>
      <c r="C371" s="9"/>
      <c r="D371" s="9"/>
      <c r="E371" s="175"/>
    </row>
    <row r="372">
      <c r="A372" s="9"/>
      <c r="B372" s="9"/>
      <c r="C372" s="9"/>
      <c r="D372" s="9"/>
      <c r="E372" s="175"/>
    </row>
    <row r="373">
      <c r="A373" s="9"/>
      <c r="B373" s="9"/>
      <c r="C373" s="9"/>
      <c r="D373" s="9"/>
      <c r="E373" s="175"/>
    </row>
    <row r="374">
      <c r="A374" s="9"/>
      <c r="B374" s="9"/>
      <c r="C374" s="9"/>
      <c r="D374" s="9"/>
      <c r="E374" s="175"/>
    </row>
    <row r="375">
      <c r="A375" s="9"/>
      <c r="B375" s="9"/>
      <c r="C375" s="9"/>
      <c r="D375" s="9"/>
      <c r="E375" s="175"/>
    </row>
    <row r="376">
      <c r="A376" s="9"/>
      <c r="B376" s="9"/>
      <c r="C376" s="9"/>
      <c r="D376" s="9"/>
      <c r="E376" s="175"/>
    </row>
    <row r="377">
      <c r="A377" s="9"/>
      <c r="B377" s="9"/>
      <c r="C377" s="9"/>
      <c r="D377" s="9"/>
      <c r="E377" s="175"/>
    </row>
    <row r="378">
      <c r="A378" s="9"/>
      <c r="B378" s="9"/>
      <c r="C378" s="9"/>
      <c r="D378" s="9"/>
      <c r="E378" s="175"/>
    </row>
    <row r="379">
      <c r="A379" s="9"/>
      <c r="B379" s="9"/>
      <c r="C379" s="9"/>
      <c r="D379" s="9"/>
      <c r="E379" s="175"/>
    </row>
    <row r="380">
      <c r="A380" s="9"/>
      <c r="B380" s="9"/>
      <c r="C380" s="9"/>
      <c r="D380" s="9"/>
      <c r="E380" s="175"/>
    </row>
    <row r="381">
      <c r="A381" s="9"/>
      <c r="B381" s="9"/>
      <c r="C381" s="9"/>
      <c r="D381" s="9"/>
      <c r="E381" s="175"/>
    </row>
    <row r="382">
      <c r="A382" s="9"/>
      <c r="B382" s="9"/>
      <c r="C382" s="9"/>
      <c r="D382" s="9"/>
      <c r="E382" s="175"/>
    </row>
    <row r="383">
      <c r="A383" s="9"/>
      <c r="B383" s="9"/>
      <c r="C383" s="9"/>
      <c r="D383" s="9"/>
      <c r="E383" s="175"/>
    </row>
    <row r="384">
      <c r="A384" s="9"/>
      <c r="B384" s="9"/>
      <c r="C384" s="9"/>
      <c r="D384" s="9"/>
      <c r="E384" s="175"/>
    </row>
    <row r="385">
      <c r="A385" s="9"/>
      <c r="B385" s="9"/>
      <c r="C385" s="9"/>
      <c r="D385" s="9"/>
      <c r="E385" s="175"/>
    </row>
    <row r="386">
      <c r="A386" s="9"/>
      <c r="B386" s="9"/>
      <c r="C386" s="9"/>
      <c r="D386" s="9"/>
      <c r="E386" s="175"/>
    </row>
    <row r="387">
      <c r="A387" s="9"/>
      <c r="B387" s="9"/>
      <c r="C387" s="9"/>
      <c r="D387" s="9"/>
      <c r="E387" s="175"/>
    </row>
    <row r="388">
      <c r="A388" s="9"/>
      <c r="B388" s="9"/>
      <c r="C388" s="9"/>
      <c r="D388" s="9"/>
      <c r="E388" s="175"/>
    </row>
    <row r="389">
      <c r="A389" s="9"/>
      <c r="B389" s="9"/>
      <c r="C389" s="9"/>
      <c r="D389" s="9"/>
      <c r="E389" s="175"/>
    </row>
    <row r="390">
      <c r="A390" s="9"/>
      <c r="B390" s="9"/>
      <c r="C390" s="9"/>
      <c r="D390" s="9"/>
      <c r="E390" s="175"/>
    </row>
    <row r="391">
      <c r="A391" s="9"/>
      <c r="B391" s="9"/>
      <c r="C391" s="9"/>
      <c r="D391" s="9"/>
      <c r="E391" s="175"/>
    </row>
    <row r="392">
      <c r="A392" s="9"/>
      <c r="B392" s="9"/>
      <c r="C392" s="9"/>
      <c r="D392" s="9"/>
      <c r="E392" s="175"/>
    </row>
    <row r="393">
      <c r="A393" s="9"/>
      <c r="B393" s="9"/>
      <c r="C393" s="9"/>
      <c r="D393" s="9"/>
      <c r="E393" s="175"/>
    </row>
    <row r="394">
      <c r="A394" s="9"/>
      <c r="B394" s="9"/>
      <c r="C394" s="9"/>
      <c r="D394" s="9"/>
      <c r="E394" s="175"/>
    </row>
    <row r="395">
      <c r="A395" s="9"/>
      <c r="B395" s="9"/>
      <c r="C395" s="9"/>
      <c r="D395" s="9"/>
      <c r="E395" s="175"/>
    </row>
    <row r="396">
      <c r="A396" s="9"/>
      <c r="B396" s="9"/>
      <c r="C396" s="9"/>
      <c r="D396" s="9"/>
      <c r="E396" s="175"/>
    </row>
    <row r="397">
      <c r="A397" s="9"/>
      <c r="B397" s="9"/>
      <c r="C397" s="9"/>
      <c r="D397" s="9"/>
      <c r="E397" s="175"/>
    </row>
    <row r="398">
      <c r="A398" s="9"/>
      <c r="B398" s="9"/>
      <c r="C398" s="9"/>
      <c r="D398" s="9"/>
      <c r="E398" s="175"/>
    </row>
    <row r="399">
      <c r="A399" s="9"/>
      <c r="B399" s="9"/>
      <c r="C399" s="9"/>
      <c r="D399" s="9"/>
      <c r="E399" s="175"/>
    </row>
    <row r="400">
      <c r="A400" s="9"/>
      <c r="B400" s="9"/>
      <c r="C400" s="9"/>
      <c r="D400" s="9"/>
      <c r="E400" s="175"/>
    </row>
    <row r="401">
      <c r="A401" s="9"/>
      <c r="B401" s="9"/>
      <c r="C401" s="9"/>
      <c r="D401" s="9"/>
      <c r="E401" s="175"/>
    </row>
    <row r="402">
      <c r="A402" s="9"/>
      <c r="B402" s="9"/>
      <c r="C402" s="9"/>
      <c r="D402" s="9"/>
      <c r="E402" s="175"/>
    </row>
    <row r="403">
      <c r="A403" s="9"/>
      <c r="B403" s="9"/>
      <c r="C403" s="9"/>
      <c r="D403" s="9"/>
      <c r="E403" s="175"/>
    </row>
    <row r="404">
      <c r="A404" s="9"/>
      <c r="B404" s="9"/>
      <c r="C404" s="9"/>
      <c r="D404" s="9"/>
      <c r="E404" s="175"/>
    </row>
    <row r="405">
      <c r="A405" s="9"/>
      <c r="B405" s="9"/>
      <c r="C405" s="9"/>
      <c r="D405" s="9"/>
      <c r="E405" s="175"/>
    </row>
    <row r="406">
      <c r="A406" s="9"/>
      <c r="B406" s="9"/>
      <c r="C406" s="9"/>
      <c r="D406" s="9"/>
      <c r="E406" s="175"/>
    </row>
    <row r="407">
      <c r="A407" s="9"/>
      <c r="B407" s="9"/>
      <c r="C407" s="9"/>
      <c r="D407" s="9"/>
      <c r="E407" s="175"/>
    </row>
    <row r="408">
      <c r="A408" s="9"/>
      <c r="B408" s="9"/>
      <c r="C408" s="9"/>
      <c r="D408" s="9"/>
      <c r="E408" s="175"/>
    </row>
    <row r="409">
      <c r="A409" s="9"/>
      <c r="B409" s="9"/>
      <c r="C409" s="9"/>
      <c r="D409" s="9"/>
      <c r="E409" s="175"/>
    </row>
    <row r="410">
      <c r="A410" s="9"/>
      <c r="B410" s="9"/>
      <c r="C410" s="9"/>
      <c r="D410" s="9"/>
      <c r="E410" s="175"/>
    </row>
    <row r="411">
      <c r="A411" s="9"/>
      <c r="B411" s="9"/>
      <c r="C411" s="9"/>
      <c r="D411" s="9"/>
      <c r="E411" s="175"/>
    </row>
    <row r="412">
      <c r="A412" s="9"/>
      <c r="B412" s="9"/>
      <c r="C412" s="9"/>
      <c r="D412" s="9"/>
      <c r="E412" s="175"/>
    </row>
    <row r="413">
      <c r="A413" s="9"/>
      <c r="B413" s="9"/>
      <c r="C413" s="9"/>
      <c r="D413" s="9"/>
      <c r="E413" s="175"/>
    </row>
    <row r="414">
      <c r="A414" s="9"/>
      <c r="B414" s="9"/>
      <c r="C414" s="9"/>
      <c r="D414" s="9"/>
      <c r="E414" s="175"/>
    </row>
    <row r="415">
      <c r="A415" s="9"/>
      <c r="B415" s="9"/>
      <c r="C415" s="9"/>
      <c r="D415" s="9"/>
      <c r="E415" s="175"/>
    </row>
    <row r="416">
      <c r="A416" s="9"/>
      <c r="B416" s="9"/>
      <c r="C416" s="9"/>
      <c r="D416" s="9"/>
      <c r="E416" s="175"/>
    </row>
    <row r="417">
      <c r="A417" s="9"/>
      <c r="B417" s="9"/>
      <c r="C417" s="9"/>
      <c r="D417" s="9"/>
      <c r="E417" s="175"/>
    </row>
    <row r="418">
      <c r="A418" s="9"/>
      <c r="B418" s="9"/>
      <c r="C418" s="9"/>
      <c r="D418" s="9"/>
      <c r="E418" s="175"/>
    </row>
    <row r="419">
      <c r="A419" s="9"/>
      <c r="B419" s="9"/>
      <c r="C419" s="9"/>
      <c r="D419" s="9"/>
      <c r="E419" s="175"/>
    </row>
    <row r="420">
      <c r="A420" s="9"/>
      <c r="B420" s="9"/>
      <c r="C420" s="9"/>
      <c r="D420" s="9"/>
      <c r="E420" s="175"/>
    </row>
    <row r="421">
      <c r="A421" s="9"/>
      <c r="B421" s="9"/>
      <c r="C421" s="9"/>
      <c r="D421" s="9"/>
      <c r="E421" s="175"/>
    </row>
    <row r="422">
      <c r="A422" s="9"/>
      <c r="B422" s="9"/>
      <c r="C422" s="9"/>
      <c r="D422" s="9"/>
      <c r="E422" s="175"/>
    </row>
    <row r="423">
      <c r="A423" s="9"/>
      <c r="B423" s="9"/>
      <c r="C423" s="9"/>
      <c r="D423" s="9"/>
      <c r="E423" s="175"/>
    </row>
    <row r="424">
      <c r="A424" s="9"/>
      <c r="B424" s="9"/>
      <c r="C424" s="9"/>
      <c r="D424" s="9"/>
      <c r="E424" s="175"/>
    </row>
    <row r="425">
      <c r="A425" s="9"/>
      <c r="B425" s="9"/>
      <c r="C425" s="9"/>
      <c r="D425" s="9"/>
      <c r="E425" s="175"/>
    </row>
    <row r="426">
      <c r="A426" s="9"/>
      <c r="B426" s="9"/>
      <c r="C426" s="9"/>
      <c r="D426" s="9"/>
      <c r="E426" s="175"/>
    </row>
    <row r="427">
      <c r="A427" s="9"/>
      <c r="B427" s="9"/>
      <c r="C427" s="9"/>
      <c r="D427" s="9"/>
      <c r="E427" s="175"/>
    </row>
    <row r="428">
      <c r="A428" s="9"/>
      <c r="B428" s="9"/>
      <c r="C428" s="9"/>
      <c r="D428" s="9"/>
      <c r="E428" s="175"/>
    </row>
    <row r="429">
      <c r="A429" s="9"/>
      <c r="B429" s="9"/>
      <c r="C429" s="9"/>
      <c r="D429" s="9"/>
      <c r="E429" s="175"/>
    </row>
    <row r="430">
      <c r="A430" s="9"/>
      <c r="B430" s="9"/>
      <c r="C430" s="9"/>
      <c r="D430" s="9"/>
      <c r="E430" s="175"/>
    </row>
    <row r="431">
      <c r="A431" s="9"/>
      <c r="B431" s="9"/>
      <c r="C431" s="9"/>
      <c r="D431" s="9"/>
      <c r="E431" s="175"/>
    </row>
    <row r="432">
      <c r="A432" s="9"/>
      <c r="B432" s="9"/>
      <c r="C432" s="9"/>
      <c r="D432" s="9"/>
      <c r="E432" s="175"/>
    </row>
    <row r="433">
      <c r="A433" s="9"/>
      <c r="B433" s="9"/>
      <c r="C433" s="9"/>
      <c r="D433" s="9"/>
      <c r="E433" s="175"/>
    </row>
    <row r="434">
      <c r="A434" s="9"/>
      <c r="B434" s="9"/>
      <c r="C434" s="9"/>
      <c r="D434" s="9"/>
      <c r="E434" s="175"/>
    </row>
    <row r="435">
      <c r="A435" s="9"/>
      <c r="B435" s="9"/>
      <c r="C435" s="9"/>
      <c r="D435" s="9"/>
      <c r="E435" s="175"/>
    </row>
    <row r="436">
      <c r="A436" s="9"/>
      <c r="B436" s="9"/>
      <c r="C436" s="9"/>
      <c r="D436" s="9"/>
      <c r="E436" s="175"/>
    </row>
    <row r="437">
      <c r="A437" s="9"/>
      <c r="B437" s="9"/>
      <c r="C437" s="9"/>
      <c r="D437" s="9"/>
      <c r="E437" s="175"/>
    </row>
    <row r="438">
      <c r="A438" s="9"/>
      <c r="B438" s="9"/>
      <c r="C438" s="9"/>
      <c r="D438" s="9"/>
      <c r="E438" s="175"/>
    </row>
    <row r="439">
      <c r="A439" s="9"/>
      <c r="B439" s="9"/>
      <c r="C439" s="9"/>
      <c r="D439" s="9"/>
      <c r="E439" s="175"/>
    </row>
    <row r="440">
      <c r="A440" s="9"/>
      <c r="B440" s="9"/>
      <c r="C440" s="9"/>
      <c r="D440" s="9"/>
      <c r="E440" s="175"/>
    </row>
    <row r="441">
      <c r="A441" s="9"/>
      <c r="B441" s="9"/>
      <c r="C441" s="9"/>
      <c r="D441" s="9"/>
      <c r="E441" s="175"/>
    </row>
    <row r="442">
      <c r="A442" s="9"/>
      <c r="B442" s="9"/>
      <c r="C442" s="9"/>
      <c r="D442" s="9"/>
      <c r="E442" s="175"/>
    </row>
    <row r="443">
      <c r="A443" s="9"/>
      <c r="B443" s="9"/>
      <c r="C443" s="9"/>
      <c r="D443" s="9"/>
      <c r="E443" s="175"/>
    </row>
    <row r="444">
      <c r="A444" s="9"/>
      <c r="B444" s="9"/>
      <c r="C444" s="9"/>
      <c r="D444" s="9"/>
      <c r="E444" s="175"/>
    </row>
    <row r="445">
      <c r="A445" s="9"/>
      <c r="B445" s="9"/>
      <c r="C445" s="9"/>
      <c r="D445" s="9"/>
      <c r="E445" s="175"/>
    </row>
    <row r="446">
      <c r="A446" s="9"/>
      <c r="B446" s="9"/>
      <c r="C446" s="9"/>
      <c r="D446" s="9"/>
      <c r="E446" s="175"/>
    </row>
    <row r="447">
      <c r="A447" s="9"/>
      <c r="B447" s="9"/>
      <c r="C447" s="9"/>
      <c r="D447" s="9"/>
      <c r="E447" s="175"/>
    </row>
    <row r="448">
      <c r="A448" s="9"/>
      <c r="B448" s="9"/>
      <c r="C448" s="9"/>
      <c r="D448" s="9"/>
      <c r="E448" s="175"/>
    </row>
    <row r="449">
      <c r="A449" s="9"/>
      <c r="B449" s="9"/>
      <c r="C449" s="9"/>
      <c r="D449" s="9"/>
      <c r="E449" s="175"/>
    </row>
    <row r="450">
      <c r="A450" s="9"/>
      <c r="B450" s="9"/>
      <c r="C450" s="9"/>
      <c r="D450" s="9"/>
      <c r="E450" s="175"/>
    </row>
    <row r="451">
      <c r="A451" s="9"/>
      <c r="B451" s="9"/>
      <c r="C451" s="9"/>
      <c r="D451" s="9"/>
      <c r="E451" s="175"/>
    </row>
    <row r="452">
      <c r="A452" s="9"/>
      <c r="B452" s="9"/>
      <c r="C452" s="9"/>
      <c r="D452" s="9"/>
      <c r="E452" s="175"/>
    </row>
    <row r="453">
      <c r="A453" s="9"/>
      <c r="B453" s="9"/>
      <c r="C453" s="9"/>
      <c r="D453" s="9"/>
      <c r="E453" s="175"/>
    </row>
    <row r="454">
      <c r="A454" s="9"/>
      <c r="B454" s="9"/>
      <c r="C454" s="9"/>
      <c r="D454" s="9"/>
      <c r="E454" s="175"/>
    </row>
    <row r="455">
      <c r="A455" s="9"/>
      <c r="B455" s="9"/>
      <c r="C455" s="9"/>
      <c r="D455" s="9"/>
      <c r="E455" s="175"/>
    </row>
    <row r="456">
      <c r="A456" s="9"/>
      <c r="B456" s="9"/>
      <c r="C456" s="9"/>
      <c r="D456" s="9"/>
      <c r="E456" s="175"/>
    </row>
    <row r="457">
      <c r="A457" s="9"/>
      <c r="B457" s="9"/>
      <c r="C457" s="9"/>
      <c r="D457" s="9"/>
      <c r="E457" s="175"/>
    </row>
    <row r="458">
      <c r="A458" s="9"/>
      <c r="B458" s="9"/>
      <c r="C458" s="9"/>
      <c r="D458" s="9"/>
      <c r="E458" s="175"/>
    </row>
    <row r="459">
      <c r="A459" s="9"/>
      <c r="B459" s="9"/>
      <c r="C459" s="9"/>
      <c r="D459" s="9"/>
      <c r="E459" s="175"/>
    </row>
    <row r="460">
      <c r="A460" s="9"/>
      <c r="B460" s="9"/>
      <c r="C460" s="9"/>
      <c r="D460" s="9"/>
      <c r="E460" s="175"/>
    </row>
    <row r="461">
      <c r="A461" s="9"/>
      <c r="B461" s="9"/>
      <c r="C461" s="9"/>
      <c r="D461" s="9"/>
      <c r="E461" s="175"/>
    </row>
    <row r="462">
      <c r="A462" s="9"/>
      <c r="B462" s="9"/>
      <c r="C462" s="9"/>
      <c r="D462" s="9"/>
      <c r="E462" s="175"/>
    </row>
    <row r="463">
      <c r="A463" s="9"/>
      <c r="B463" s="9"/>
      <c r="C463" s="9"/>
      <c r="D463" s="9"/>
      <c r="E463" s="175"/>
    </row>
    <row r="464">
      <c r="A464" s="9"/>
      <c r="B464" s="9"/>
      <c r="C464" s="9"/>
      <c r="D464" s="9"/>
      <c r="E464" s="175"/>
    </row>
    <row r="465">
      <c r="A465" s="9"/>
      <c r="B465" s="9"/>
      <c r="C465" s="9"/>
      <c r="D465" s="9"/>
      <c r="E465" s="175"/>
    </row>
    <row r="466">
      <c r="A466" s="9"/>
      <c r="B466" s="9"/>
      <c r="C466" s="9"/>
      <c r="D466" s="9"/>
      <c r="E466" s="175"/>
    </row>
    <row r="467">
      <c r="A467" s="9"/>
      <c r="B467" s="9"/>
      <c r="C467" s="9"/>
      <c r="D467" s="9"/>
      <c r="E467" s="175"/>
    </row>
    <row r="468">
      <c r="A468" s="9"/>
      <c r="B468" s="9"/>
      <c r="C468" s="9"/>
      <c r="D468" s="9"/>
      <c r="E468" s="175"/>
    </row>
    <row r="469">
      <c r="A469" s="9"/>
      <c r="B469" s="9"/>
      <c r="C469" s="9"/>
      <c r="D469" s="9"/>
      <c r="E469" s="175"/>
    </row>
    <row r="470">
      <c r="A470" s="9"/>
      <c r="B470" s="9"/>
      <c r="C470" s="9"/>
      <c r="D470" s="9"/>
      <c r="E470" s="175"/>
    </row>
    <row r="471">
      <c r="A471" s="9"/>
      <c r="B471" s="9"/>
      <c r="C471" s="9"/>
      <c r="D471" s="9"/>
      <c r="E471" s="175"/>
    </row>
    <row r="472">
      <c r="A472" s="9"/>
      <c r="B472" s="9"/>
      <c r="C472" s="9"/>
      <c r="D472" s="9"/>
      <c r="E472" s="175"/>
    </row>
    <row r="473">
      <c r="A473" s="9"/>
      <c r="B473" s="9"/>
      <c r="C473" s="9"/>
      <c r="D473" s="9"/>
      <c r="E473" s="175"/>
    </row>
    <row r="474">
      <c r="A474" s="9"/>
      <c r="B474" s="9"/>
      <c r="C474" s="9"/>
      <c r="D474" s="9"/>
      <c r="E474" s="175"/>
    </row>
    <row r="475">
      <c r="A475" s="9"/>
      <c r="B475" s="9"/>
      <c r="C475" s="9"/>
      <c r="D475" s="9"/>
      <c r="E475" s="175"/>
    </row>
    <row r="476">
      <c r="A476" s="9"/>
      <c r="B476" s="9"/>
      <c r="C476" s="9"/>
      <c r="D476" s="9"/>
      <c r="E476" s="175"/>
    </row>
    <row r="477">
      <c r="A477" s="9"/>
      <c r="B477" s="9"/>
      <c r="C477" s="9"/>
      <c r="D477" s="9"/>
      <c r="E477" s="175"/>
    </row>
    <row r="478">
      <c r="A478" s="9"/>
      <c r="B478" s="9"/>
      <c r="C478" s="9"/>
      <c r="D478" s="9"/>
      <c r="E478" s="175"/>
    </row>
    <row r="479">
      <c r="A479" s="9"/>
      <c r="B479" s="9"/>
      <c r="C479" s="9"/>
      <c r="D479" s="9"/>
      <c r="E479" s="175"/>
    </row>
    <row r="480">
      <c r="A480" s="9"/>
      <c r="B480" s="9"/>
      <c r="C480" s="9"/>
      <c r="D480" s="9"/>
      <c r="E480" s="175"/>
    </row>
    <row r="481">
      <c r="A481" s="9"/>
      <c r="B481" s="9"/>
      <c r="C481" s="9"/>
      <c r="D481" s="9"/>
      <c r="E481" s="175"/>
    </row>
    <row r="482">
      <c r="A482" s="9"/>
      <c r="B482" s="9"/>
      <c r="C482" s="9"/>
      <c r="D482" s="9"/>
      <c r="E482" s="175"/>
    </row>
    <row r="483">
      <c r="A483" s="9"/>
      <c r="B483" s="9"/>
      <c r="C483" s="9"/>
      <c r="D483" s="9"/>
      <c r="E483" s="175"/>
    </row>
    <row r="484">
      <c r="A484" s="9"/>
      <c r="B484" s="9"/>
      <c r="C484" s="9"/>
      <c r="D484" s="9"/>
      <c r="E484" s="175"/>
    </row>
    <row r="485">
      <c r="A485" s="9"/>
      <c r="B485" s="9"/>
      <c r="C485" s="9"/>
      <c r="D485" s="9"/>
      <c r="E485" s="175"/>
    </row>
    <row r="486">
      <c r="A486" s="9"/>
      <c r="B486" s="9"/>
      <c r="C486" s="9"/>
      <c r="D486" s="9"/>
      <c r="E486" s="175"/>
    </row>
    <row r="487">
      <c r="A487" s="9"/>
      <c r="B487" s="9"/>
      <c r="C487" s="9"/>
      <c r="D487" s="9"/>
      <c r="E487" s="175"/>
    </row>
    <row r="488">
      <c r="A488" s="9"/>
      <c r="B488" s="9"/>
      <c r="C488" s="9"/>
      <c r="D488" s="9"/>
      <c r="E488" s="175"/>
    </row>
    <row r="489">
      <c r="A489" s="9"/>
      <c r="B489" s="9"/>
      <c r="C489" s="9"/>
      <c r="D489" s="9"/>
      <c r="E489" s="175"/>
    </row>
    <row r="490">
      <c r="A490" s="9"/>
      <c r="B490" s="9"/>
      <c r="C490" s="9"/>
      <c r="D490" s="9"/>
      <c r="E490" s="175"/>
    </row>
    <row r="491">
      <c r="A491" s="9"/>
      <c r="B491" s="9"/>
      <c r="C491" s="9"/>
      <c r="D491" s="9"/>
      <c r="E491" s="175"/>
    </row>
    <row r="492">
      <c r="A492" s="9"/>
      <c r="B492" s="9"/>
      <c r="C492" s="9"/>
      <c r="D492" s="9"/>
      <c r="E492" s="175"/>
    </row>
    <row r="493">
      <c r="A493" s="9"/>
      <c r="B493" s="9"/>
      <c r="C493" s="9"/>
      <c r="D493" s="9"/>
      <c r="E493" s="175"/>
    </row>
    <row r="494">
      <c r="A494" s="9"/>
      <c r="B494" s="9"/>
      <c r="C494" s="9"/>
      <c r="D494" s="9"/>
      <c r="E494" s="175"/>
    </row>
    <row r="495">
      <c r="A495" s="9"/>
      <c r="B495" s="9"/>
      <c r="C495" s="9"/>
      <c r="D495" s="9"/>
      <c r="E495" s="175"/>
    </row>
    <row r="496">
      <c r="A496" s="9"/>
      <c r="B496" s="9"/>
      <c r="C496" s="9"/>
      <c r="D496" s="9"/>
      <c r="E496" s="175"/>
    </row>
    <row r="497">
      <c r="A497" s="9"/>
      <c r="B497" s="9"/>
      <c r="C497" s="9"/>
      <c r="D497" s="9"/>
      <c r="E497" s="175"/>
    </row>
    <row r="498">
      <c r="A498" s="9"/>
      <c r="B498" s="9"/>
      <c r="C498" s="9"/>
      <c r="D498" s="9"/>
      <c r="E498" s="175"/>
    </row>
    <row r="499">
      <c r="A499" s="9"/>
      <c r="B499" s="9"/>
      <c r="C499" s="9"/>
      <c r="D499" s="9"/>
      <c r="E499" s="175"/>
    </row>
    <row r="500">
      <c r="A500" s="9"/>
      <c r="B500" s="9"/>
      <c r="C500" s="9"/>
      <c r="D500" s="9"/>
      <c r="E500" s="175"/>
    </row>
    <row r="501">
      <c r="A501" s="9"/>
      <c r="B501" s="9"/>
      <c r="C501" s="9"/>
      <c r="D501" s="9"/>
      <c r="E501" s="175"/>
    </row>
    <row r="502">
      <c r="A502" s="9"/>
      <c r="B502" s="9"/>
      <c r="C502" s="9"/>
      <c r="D502" s="9"/>
      <c r="E502" s="175"/>
    </row>
    <row r="503">
      <c r="A503" s="9"/>
      <c r="B503" s="9"/>
      <c r="C503" s="9"/>
      <c r="D503" s="9"/>
      <c r="E503" s="175"/>
    </row>
    <row r="504">
      <c r="A504" s="9"/>
      <c r="B504" s="9"/>
      <c r="C504" s="9"/>
      <c r="D504" s="9"/>
      <c r="E504" s="175"/>
    </row>
    <row r="505">
      <c r="A505" s="9"/>
      <c r="B505" s="9"/>
      <c r="C505" s="9"/>
      <c r="D505" s="9"/>
      <c r="E505" s="175"/>
    </row>
    <row r="506">
      <c r="A506" s="9"/>
      <c r="B506" s="9"/>
      <c r="C506" s="9"/>
      <c r="D506" s="9"/>
      <c r="E506" s="175"/>
    </row>
    <row r="507">
      <c r="A507" s="9"/>
      <c r="B507" s="9"/>
      <c r="C507" s="9"/>
      <c r="D507" s="9"/>
      <c r="E507" s="175"/>
    </row>
    <row r="508">
      <c r="A508" s="9"/>
      <c r="B508" s="9"/>
      <c r="C508" s="9"/>
      <c r="D508" s="9"/>
      <c r="E508" s="175"/>
    </row>
    <row r="509">
      <c r="A509" s="9"/>
      <c r="B509" s="9"/>
      <c r="C509" s="9"/>
      <c r="D509" s="9"/>
      <c r="E509" s="175"/>
    </row>
    <row r="510">
      <c r="A510" s="9"/>
      <c r="B510" s="9"/>
      <c r="C510" s="9"/>
      <c r="D510" s="9"/>
      <c r="E510" s="175"/>
    </row>
    <row r="511">
      <c r="A511" s="9"/>
      <c r="B511" s="9"/>
      <c r="C511" s="9"/>
      <c r="D511" s="9"/>
      <c r="E511" s="175"/>
    </row>
    <row r="512">
      <c r="A512" s="9"/>
      <c r="B512" s="9"/>
      <c r="C512" s="9"/>
      <c r="D512" s="9"/>
      <c r="E512" s="175"/>
    </row>
    <row r="513">
      <c r="A513" s="9"/>
      <c r="B513" s="9"/>
      <c r="C513" s="9"/>
      <c r="D513" s="9"/>
      <c r="E513" s="175"/>
    </row>
    <row r="514">
      <c r="A514" s="9"/>
      <c r="B514" s="9"/>
      <c r="C514" s="9"/>
      <c r="D514" s="9"/>
      <c r="E514" s="175"/>
    </row>
    <row r="515">
      <c r="A515" s="9"/>
      <c r="B515" s="9"/>
      <c r="C515" s="9"/>
      <c r="D515" s="9"/>
      <c r="E515" s="175"/>
    </row>
    <row r="516">
      <c r="A516" s="9"/>
      <c r="B516" s="9"/>
      <c r="C516" s="9"/>
      <c r="D516" s="9"/>
      <c r="E516" s="175"/>
    </row>
    <row r="517">
      <c r="A517" s="9"/>
      <c r="B517" s="9"/>
      <c r="C517" s="9"/>
      <c r="D517" s="9"/>
      <c r="E517" s="175"/>
    </row>
    <row r="518">
      <c r="A518" s="9"/>
      <c r="B518" s="9"/>
      <c r="C518" s="9"/>
      <c r="D518" s="9"/>
      <c r="E518" s="175"/>
    </row>
    <row r="519">
      <c r="A519" s="9"/>
      <c r="B519" s="9"/>
      <c r="C519" s="9"/>
      <c r="D519" s="9"/>
      <c r="E519" s="175"/>
    </row>
    <row r="520">
      <c r="A520" s="9"/>
      <c r="B520" s="9"/>
      <c r="C520" s="9"/>
      <c r="D520" s="9"/>
      <c r="E520" s="175"/>
    </row>
    <row r="521">
      <c r="A521" s="9"/>
      <c r="B521" s="9"/>
      <c r="C521" s="9"/>
      <c r="D521" s="9"/>
      <c r="E521" s="175"/>
    </row>
    <row r="522">
      <c r="A522" s="9"/>
      <c r="B522" s="9"/>
      <c r="C522" s="9"/>
      <c r="D522" s="9"/>
      <c r="E522" s="175"/>
    </row>
    <row r="523">
      <c r="A523" s="9"/>
      <c r="B523" s="9"/>
      <c r="C523" s="9"/>
      <c r="D523" s="9"/>
      <c r="E523" s="175"/>
    </row>
    <row r="524">
      <c r="A524" s="9"/>
      <c r="B524" s="9"/>
      <c r="C524" s="9"/>
      <c r="D524" s="9"/>
      <c r="E524" s="175"/>
    </row>
    <row r="525">
      <c r="A525" s="9"/>
      <c r="B525" s="9"/>
      <c r="C525" s="9"/>
      <c r="D525" s="9"/>
      <c r="E525" s="175"/>
    </row>
    <row r="526">
      <c r="A526" s="9"/>
      <c r="B526" s="9"/>
      <c r="C526" s="9"/>
      <c r="D526" s="9"/>
      <c r="E526" s="175"/>
    </row>
    <row r="527">
      <c r="A527" s="9"/>
      <c r="B527" s="9"/>
      <c r="C527" s="9"/>
      <c r="D527" s="9"/>
      <c r="E527" s="175"/>
    </row>
    <row r="528">
      <c r="A528" s="9"/>
      <c r="B528" s="9"/>
      <c r="C528" s="9"/>
      <c r="D528" s="9"/>
      <c r="E528" s="175"/>
    </row>
    <row r="529">
      <c r="A529" s="9"/>
      <c r="B529" s="9"/>
      <c r="C529" s="9"/>
      <c r="D529" s="9"/>
      <c r="E529" s="175"/>
    </row>
    <row r="530">
      <c r="A530" s="9"/>
      <c r="B530" s="9"/>
      <c r="C530" s="9"/>
      <c r="D530" s="9"/>
      <c r="E530" s="175"/>
    </row>
    <row r="531">
      <c r="A531" s="9"/>
      <c r="B531" s="9"/>
      <c r="C531" s="9"/>
      <c r="D531" s="9"/>
      <c r="E531" s="175"/>
    </row>
    <row r="532">
      <c r="A532" s="9"/>
      <c r="B532" s="9"/>
      <c r="C532" s="9"/>
      <c r="D532" s="9"/>
      <c r="E532" s="175"/>
    </row>
    <row r="533">
      <c r="A533" s="9"/>
      <c r="B533" s="9"/>
      <c r="C533" s="9"/>
      <c r="D533" s="9"/>
      <c r="E533" s="175"/>
    </row>
    <row r="534">
      <c r="A534" s="9"/>
      <c r="B534" s="9"/>
      <c r="C534" s="9"/>
      <c r="D534" s="9"/>
      <c r="E534" s="175"/>
    </row>
    <row r="535">
      <c r="A535" s="9"/>
      <c r="B535" s="9"/>
      <c r="C535" s="9"/>
      <c r="D535" s="9"/>
      <c r="E535" s="175"/>
    </row>
    <row r="536">
      <c r="A536" s="9"/>
      <c r="B536" s="9"/>
      <c r="C536" s="9"/>
      <c r="D536" s="9"/>
      <c r="E536" s="175"/>
    </row>
    <row r="537">
      <c r="A537" s="9"/>
      <c r="B537" s="9"/>
      <c r="C537" s="9"/>
      <c r="D537" s="9"/>
      <c r="E537" s="175"/>
    </row>
    <row r="538">
      <c r="A538" s="9"/>
      <c r="B538" s="9"/>
      <c r="C538" s="9"/>
      <c r="D538" s="9"/>
      <c r="E538" s="175"/>
    </row>
    <row r="539">
      <c r="A539" s="9"/>
      <c r="B539" s="9"/>
      <c r="C539" s="9"/>
      <c r="D539" s="9"/>
      <c r="E539" s="175"/>
    </row>
    <row r="540">
      <c r="A540" s="9"/>
      <c r="B540" s="9"/>
      <c r="C540" s="9"/>
      <c r="D540" s="9"/>
      <c r="E540" s="175"/>
    </row>
    <row r="541">
      <c r="A541" s="9"/>
      <c r="B541" s="9"/>
      <c r="C541" s="9"/>
      <c r="D541" s="9"/>
      <c r="E541" s="175"/>
    </row>
    <row r="542">
      <c r="A542" s="9"/>
      <c r="B542" s="9"/>
      <c r="C542" s="9"/>
      <c r="D542" s="9"/>
      <c r="E542" s="175"/>
    </row>
    <row r="543">
      <c r="A543" s="9"/>
      <c r="B543" s="9"/>
      <c r="C543" s="9"/>
      <c r="D543" s="9"/>
      <c r="E543" s="175"/>
    </row>
    <row r="544">
      <c r="A544" s="9"/>
      <c r="B544" s="9"/>
      <c r="C544" s="9"/>
      <c r="D544" s="9"/>
      <c r="E544" s="175"/>
    </row>
    <row r="545">
      <c r="A545" s="9"/>
      <c r="B545" s="9"/>
      <c r="C545" s="9"/>
      <c r="D545" s="9"/>
      <c r="E545" s="175"/>
    </row>
    <row r="546">
      <c r="A546" s="9"/>
      <c r="B546" s="9"/>
      <c r="C546" s="9"/>
      <c r="D546" s="9"/>
      <c r="E546" s="175"/>
    </row>
    <row r="547">
      <c r="A547" s="9"/>
      <c r="B547" s="9"/>
      <c r="C547" s="9"/>
      <c r="D547" s="9"/>
      <c r="E547" s="175"/>
    </row>
    <row r="548">
      <c r="A548" s="9"/>
      <c r="B548" s="9"/>
      <c r="C548" s="9"/>
      <c r="D548" s="9"/>
      <c r="E548" s="175"/>
    </row>
    <row r="549">
      <c r="A549" s="9"/>
      <c r="B549" s="9"/>
      <c r="C549" s="9"/>
      <c r="D549" s="9"/>
      <c r="E549" s="175"/>
    </row>
    <row r="550">
      <c r="A550" s="9"/>
      <c r="B550" s="9"/>
      <c r="C550" s="9"/>
      <c r="D550" s="9"/>
      <c r="E550" s="175"/>
    </row>
    <row r="551">
      <c r="A551" s="9"/>
      <c r="B551" s="9"/>
      <c r="C551" s="9"/>
      <c r="D551" s="9"/>
      <c r="E551" s="175"/>
    </row>
    <row r="552">
      <c r="A552" s="9"/>
      <c r="B552" s="9"/>
      <c r="C552" s="9"/>
      <c r="D552" s="9"/>
      <c r="E552" s="175"/>
    </row>
    <row r="553">
      <c r="A553" s="9"/>
      <c r="B553" s="9"/>
      <c r="C553" s="9"/>
      <c r="D553" s="9"/>
      <c r="E553" s="175"/>
    </row>
    <row r="554">
      <c r="A554" s="9"/>
      <c r="B554" s="9"/>
      <c r="C554" s="9"/>
      <c r="D554" s="9"/>
      <c r="E554" s="175"/>
    </row>
    <row r="555">
      <c r="A555" s="9"/>
      <c r="B555" s="9"/>
      <c r="C555" s="9"/>
      <c r="D555" s="9"/>
      <c r="E555" s="175"/>
    </row>
    <row r="556">
      <c r="A556" s="9"/>
      <c r="B556" s="9"/>
      <c r="C556" s="9"/>
      <c r="D556" s="9"/>
      <c r="E556" s="175"/>
    </row>
    <row r="557">
      <c r="A557" s="9"/>
      <c r="B557" s="9"/>
      <c r="C557" s="9"/>
      <c r="D557" s="9"/>
      <c r="E557" s="175"/>
    </row>
    <row r="558">
      <c r="A558" s="9"/>
      <c r="B558" s="9"/>
      <c r="C558" s="9"/>
      <c r="D558" s="9"/>
      <c r="E558" s="175"/>
    </row>
    <row r="559">
      <c r="A559" s="9"/>
      <c r="B559" s="9"/>
      <c r="C559" s="9"/>
      <c r="D559" s="9"/>
      <c r="E559" s="175"/>
    </row>
    <row r="560">
      <c r="A560" s="9"/>
      <c r="B560" s="9"/>
      <c r="C560" s="9"/>
      <c r="D560" s="9"/>
      <c r="E560" s="175"/>
    </row>
    <row r="561">
      <c r="A561" s="9"/>
      <c r="B561" s="9"/>
      <c r="C561" s="9"/>
      <c r="D561" s="9"/>
      <c r="E561" s="175"/>
    </row>
    <row r="562">
      <c r="A562" s="9"/>
      <c r="B562" s="9"/>
      <c r="C562" s="9"/>
      <c r="D562" s="9"/>
      <c r="E562" s="175"/>
    </row>
    <row r="563">
      <c r="A563" s="9"/>
      <c r="B563" s="9"/>
      <c r="C563" s="9"/>
      <c r="D563" s="9"/>
      <c r="E563" s="175"/>
    </row>
    <row r="564">
      <c r="A564" s="9"/>
      <c r="B564" s="9"/>
      <c r="C564" s="9"/>
      <c r="D564" s="9"/>
      <c r="E564" s="175"/>
    </row>
    <row r="565">
      <c r="A565" s="9"/>
      <c r="B565" s="9"/>
      <c r="C565" s="9"/>
      <c r="D565" s="9"/>
      <c r="E565" s="175"/>
    </row>
    <row r="566">
      <c r="A566" s="9"/>
      <c r="B566" s="9"/>
      <c r="C566" s="9"/>
      <c r="D566" s="9"/>
      <c r="E566" s="175"/>
    </row>
    <row r="567">
      <c r="A567" s="9"/>
      <c r="B567" s="9"/>
      <c r="C567" s="9"/>
      <c r="D567" s="9"/>
      <c r="E567" s="175"/>
    </row>
    <row r="568">
      <c r="A568" s="9"/>
      <c r="B568" s="9"/>
      <c r="C568" s="9"/>
      <c r="D568" s="9"/>
      <c r="E568" s="175"/>
    </row>
    <row r="569">
      <c r="A569" s="9"/>
      <c r="B569" s="9"/>
      <c r="C569" s="9"/>
      <c r="D569" s="9"/>
      <c r="E569" s="175"/>
    </row>
    <row r="570">
      <c r="A570" s="9"/>
      <c r="B570" s="9"/>
      <c r="C570" s="9"/>
      <c r="D570" s="9"/>
      <c r="E570" s="175"/>
    </row>
    <row r="571">
      <c r="A571" s="9"/>
      <c r="B571" s="9"/>
      <c r="C571" s="9"/>
      <c r="D571" s="9"/>
      <c r="E571" s="175"/>
    </row>
    <row r="572">
      <c r="A572" s="9"/>
      <c r="B572" s="9"/>
      <c r="C572" s="9"/>
      <c r="D572" s="9"/>
      <c r="E572" s="175"/>
    </row>
    <row r="573">
      <c r="A573" s="9"/>
      <c r="B573" s="9"/>
      <c r="C573" s="9"/>
      <c r="D573" s="9"/>
      <c r="E573" s="175"/>
    </row>
    <row r="574">
      <c r="A574" s="9"/>
      <c r="B574" s="9"/>
      <c r="C574" s="9"/>
      <c r="D574" s="9"/>
      <c r="E574" s="175"/>
    </row>
    <row r="575">
      <c r="A575" s="9"/>
      <c r="B575" s="9"/>
      <c r="C575" s="9"/>
      <c r="D575" s="9"/>
      <c r="E575" s="175"/>
    </row>
    <row r="576">
      <c r="A576" s="9"/>
      <c r="B576" s="9"/>
      <c r="C576" s="9"/>
      <c r="D576" s="9"/>
      <c r="E576" s="175"/>
    </row>
    <row r="577">
      <c r="A577" s="9"/>
      <c r="B577" s="9"/>
      <c r="C577" s="9"/>
      <c r="D577" s="9"/>
      <c r="E577" s="175"/>
    </row>
    <row r="578">
      <c r="A578" s="9"/>
      <c r="B578" s="9"/>
      <c r="C578" s="9"/>
      <c r="D578" s="9"/>
      <c r="E578" s="175"/>
    </row>
    <row r="579">
      <c r="A579" s="9"/>
      <c r="B579" s="9"/>
      <c r="C579" s="9"/>
      <c r="D579" s="9"/>
      <c r="E579" s="175"/>
    </row>
    <row r="580">
      <c r="A580" s="9"/>
      <c r="B580" s="9"/>
      <c r="C580" s="9"/>
      <c r="D580" s="9"/>
      <c r="E580" s="175"/>
    </row>
    <row r="581">
      <c r="A581" s="9"/>
      <c r="B581" s="9"/>
      <c r="C581" s="9"/>
      <c r="D581" s="9"/>
      <c r="E581" s="175"/>
    </row>
    <row r="582">
      <c r="A582" s="9"/>
      <c r="B582" s="9"/>
      <c r="C582" s="9"/>
      <c r="D582" s="9"/>
      <c r="E582" s="175"/>
    </row>
    <row r="583">
      <c r="A583" s="9"/>
      <c r="B583" s="9"/>
      <c r="C583" s="9"/>
      <c r="D583" s="9"/>
      <c r="E583" s="175"/>
    </row>
    <row r="584">
      <c r="A584" s="9"/>
      <c r="B584" s="9"/>
      <c r="C584" s="9"/>
      <c r="D584" s="9"/>
      <c r="E584" s="175"/>
    </row>
    <row r="585">
      <c r="A585" s="9"/>
      <c r="B585" s="9"/>
      <c r="C585" s="9"/>
      <c r="D585" s="9"/>
      <c r="E585" s="175"/>
    </row>
    <row r="586">
      <c r="A586" s="9"/>
      <c r="B586" s="9"/>
      <c r="C586" s="9"/>
      <c r="D586" s="9"/>
      <c r="E586" s="175"/>
    </row>
    <row r="587">
      <c r="A587" s="9"/>
      <c r="B587" s="9"/>
      <c r="C587" s="9"/>
      <c r="D587" s="9"/>
      <c r="E587" s="175"/>
    </row>
    <row r="588">
      <c r="A588" s="9"/>
      <c r="B588" s="9"/>
      <c r="C588" s="9"/>
      <c r="D588" s="9"/>
      <c r="E588" s="175"/>
    </row>
    <row r="589">
      <c r="A589" s="9"/>
      <c r="B589" s="9"/>
      <c r="C589" s="9"/>
      <c r="D589" s="9"/>
      <c r="E589" s="175"/>
    </row>
    <row r="590">
      <c r="A590" s="9"/>
      <c r="B590" s="9"/>
      <c r="C590" s="9"/>
      <c r="D590" s="9"/>
      <c r="E590" s="175"/>
    </row>
    <row r="591">
      <c r="A591" s="9"/>
      <c r="B591" s="9"/>
      <c r="C591" s="9"/>
      <c r="D591" s="9"/>
      <c r="E591" s="175"/>
    </row>
    <row r="592">
      <c r="A592" s="9"/>
      <c r="B592" s="9"/>
      <c r="C592" s="9"/>
      <c r="D592" s="9"/>
      <c r="E592" s="175"/>
    </row>
    <row r="593">
      <c r="A593" s="9"/>
      <c r="B593" s="9"/>
      <c r="C593" s="9"/>
      <c r="D593" s="9"/>
      <c r="E593" s="175"/>
    </row>
    <row r="594">
      <c r="A594" s="9"/>
      <c r="B594" s="9"/>
      <c r="C594" s="9"/>
      <c r="D594" s="9"/>
      <c r="E594" s="175"/>
    </row>
    <row r="595">
      <c r="A595" s="9"/>
      <c r="B595" s="9"/>
      <c r="C595" s="9"/>
      <c r="D595" s="9"/>
      <c r="E595" s="175"/>
    </row>
    <row r="596">
      <c r="A596" s="9"/>
      <c r="B596" s="9"/>
      <c r="C596" s="9"/>
      <c r="D596" s="9"/>
      <c r="E596" s="175"/>
    </row>
    <row r="597">
      <c r="A597" s="9"/>
      <c r="B597" s="9"/>
      <c r="C597" s="9"/>
      <c r="D597" s="9"/>
      <c r="E597" s="175"/>
    </row>
    <row r="598">
      <c r="A598" s="9"/>
      <c r="B598" s="9"/>
      <c r="C598" s="9"/>
      <c r="D598" s="9"/>
      <c r="E598" s="175"/>
    </row>
    <row r="599">
      <c r="A599" s="9"/>
      <c r="B599" s="9"/>
      <c r="C599" s="9"/>
      <c r="D599" s="9"/>
      <c r="E599" s="175"/>
    </row>
    <row r="600">
      <c r="A600" s="9"/>
      <c r="B600" s="9"/>
      <c r="C600" s="9"/>
      <c r="D600" s="9"/>
      <c r="E600" s="175"/>
    </row>
    <row r="601">
      <c r="A601" s="9"/>
      <c r="B601" s="9"/>
      <c r="C601" s="9"/>
      <c r="D601" s="9"/>
      <c r="E601" s="175"/>
    </row>
    <row r="602">
      <c r="A602" s="9"/>
      <c r="B602" s="9"/>
      <c r="C602" s="9"/>
      <c r="D602" s="9"/>
      <c r="E602" s="175"/>
    </row>
    <row r="603">
      <c r="A603" s="9"/>
      <c r="B603" s="9"/>
      <c r="C603" s="9"/>
      <c r="D603" s="9"/>
      <c r="E603" s="175"/>
    </row>
    <row r="604">
      <c r="A604" s="9"/>
      <c r="B604" s="9"/>
      <c r="C604" s="9"/>
      <c r="D604" s="9"/>
      <c r="E604" s="175"/>
    </row>
    <row r="605">
      <c r="A605" s="9"/>
      <c r="B605" s="9"/>
      <c r="C605" s="9"/>
      <c r="D605" s="9"/>
      <c r="E605" s="175"/>
    </row>
    <row r="606">
      <c r="A606" s="9"/>
      <c r="B606" s="9"/>
      <c r="C606" s="9"/>
      <c r="D606" s="9"/>
      <c r="E606" s="175"/>
    </row>
    <row r="607">
      <c r="A607" s="9"/>
      <c r="B607" s="9"/>
      <c r="C607" s="9"/>
      <c r="D607" s="9"/>
      <c r="E607" s="175"/>
    </row>
    <row r="608">
      <c r="A608" s="9"/>
      <c r="B608" s="9"/>
      <c r="C608" s="9"/>
      <c r="D608" s="9"/>
      <c r="E608" s="175"/>
    </row>
    <row r="609">
      <c r="A609" s="9"/>
      <c r="B609" s="9"/>
      <c r="C609" s="9"/>
      <c r="D609" s="9"/>
      <c r="E609" s="175"/>
    </row>
    <row r="610">
      <c r="A610" s="9"/>
      <c r="B610" s="9"/>
      <c r="C610" s="9"/>
      <c r="D610" s="9"/>
      <c r="E610" s="175"/>
    </row>
    <row r="611">
      <c r="A611" s="9"/>
      <c r="B611" s="9"/>
      <c r="C611" s="9"/>
      <c r="D611" s="9"/>
      <c r="E611" s="175"/>
    </row>
    <row r="612">
      <c r="A612" s="9"/>
      <c r="B612" s="9"/>
      <c r="C612" s="9"/>
      <c r="D612" s="9"/>
      <c r="E612" s="175"/>
    </row>
    <row r="613">
      <c r="A613" s="9"/>
      <c r="B613" s="9"/>
      <c r="C613" s="9"/>
      <c r="D613" s="9"/>
      <c r="E613" s="175"/>
    </row>
    <row r="614">
      <c r="A614" s="9"/>
      <c r="B614" s="9"/>
      <c r="C614" s="9"/>
      <c r="D614" s="9"/>
      <c r="E614" s="175"/>
    </row>
    <row r="615">
      <c r="A615" s="9"/>
      <c r="B615" s="9"/>
      <c r="C615" s="9"/>
      <c r="D615" s="9"/>
      <c r="E615" s="175"/>
    </row>
    <row r="616">
      <c r="A616" s="9"/>
      <c r="B616" s="9"/>
      <c r="C616" s="9"/>
      <c r="D616" s="9"/>
      <c r="E616" s="175"/>
    </row>
    <row r="617">
      <c r="A617" s="9"/>
      <c r="B617" s="9"/>
      <c r="C617" s="9"/>
      <c r="D617" s="9"/>
      <c r="E617" s="175"/>
    </row>
    <row r="618">
      <c r="A618" s="9"/>
      <c r="B618" s="9"/>
      <c r="C618" s="9"/>
      <c r="D618" s="9"/>
      <c r="E618" s="175"/>
    </row>
    <row r="619">
      <c r="A619" s="9"/>
      <c r="B619" s="9"/>
      <c r="C619" s="9"/>
      <c r="D619" s="9"/>
      <c r="E619" s="175"/>
    </row>
    <row r="620">
      <c r="A620" s="9"/>
      <c r="B620" s="9"/>
      <c r="C620" s="9"/>
      <c r="D620" s="9"/>
      <c r="E620" s="175"/>
    </row>
    <row r="621">
      <c r="A621" s="9"/>
      <c r="B621" s="9"/>
      <c r="C621" s="9"/>
      <c r="D621" s="9"/>
      <c r="E621" s="175"/>
    </row>
    <row r="622">
      <c r="A622" s="9"/>
      <c r="B622" s="9"/>
      <c r="C622" s="9"/>
      <c r="D622" s="9"/>
      <c r="E622" s="175"/>
    </row>
    <row r="623">
      <c r="A623" s="9"/>
      <c r="B623" s="9"/>
      <c r="C623" s="9"/>
      <c r="D623" s="9"/>
      <c r="E623" s="175"/>
    </row>
    <row r="624">
      <c r="A624" s="9"/>
      <c r="B624" s="9"/>
      <c r="C624" s="9"/>
      <c r="D624" s="9"/>
      <c r="E624" s="175"/>
    </row>
    <row r="625">
      <c r="A625" s="9"/>
      <c r="B625" s="9"/>
      <c r="C625" s="9"/>
      <c r="D625" s="9"/>
      <c r="E625" s="175"/>
    </row>
    <row r="626">
      <c r="A626" s="9"/>
      <c r="B626" s="9"/>
      <c r="C626" s="9"/>
      <c r="D626" s="9"/>
      <c r="E626" s="175"/>
    </row>
    <row r="627">
      <c r="A627" s="9"/>
      <c r="B627" s="9"/>
      <c r="C627" s="9"/>
      <c r="D627" s="9"/>
      <c r="E627" s="175"/>
    </row>
    <row r="628">
      <c r="A628" s="9"/>
      <c r="B628" s="9"/>
      <c r="C628" s="9"/>
      <c r="D628" s="9"/>
      <c r="E628" s="175"/>
    </row>
    <row r="629">
      <c r="A629" s="9"/>
      <c r="B629" s="9"/>
      <c r="C629" s="9"/>
      <c r="D629" s="9"/>
      <c r="E629" s="175"/>
    </row>
    <row r="630">
      <c r="A630" s="9"/>
      <c r="B630" s="9"/>
      <c r="C630" s="9"/>
      <c r="D630" s="9"/>
      <c r="E630" s="175"/>
    </row>
    <row r="631">
      <c r="A631" s="9"/>
      <c r="B631" s="9"/>
      <c r="C631" s="9"/>
      <c r="D631" s="9"/>
      <c r="E631" s="175"/>
    </row>
    <row r="632">
      <c r="A632" s="9"/>
      <c r="B632" s="9"/>
      <c r="C632" s="9"/>
      <c r="D632" s="9"/>
      <c r="E632" s="175"/>
    </row>
    <row r="633">
      <c r="A633" s="9"/>
      <c r="B633" s="9"/>
      <c r="C633" s="9"/>
      <c r="D633" s="9"/>
      <c r="E633" s="175"/>
    </row>
    <row r="634">
      <c r="A634" s="9"/>
      <c r="B634" s="9"/>
      <c r="C634" s="9"/>
      <c r="D634" s="9"/>
      <c r="E634" s="175"/>
    </row>
    <row r="635">
      <c r="A635" s="9"/>
      <c r="B635" s="9"/>
      <c r="C635" s="9"/>
      <c r="D635" s="9"/>
      <c r="E635" s="175"/>
    </row>
    <row r="636">
      <c r="A636" s="9"/>
      <c r="B636" s="9"/>
      <c r="C636" s="9"/>
      <c r="D636" s="9"/>
      <c r="E636" s="175"/>
    </row>
    <row r="637">
      <c r="A637" s="9"/>
      <c r="B637" s="9"/>
      <c r="C637" s="9"/>
      <c r="D637" s="9"/>
      <c r="E637" s="175"/>
    </row>
    <row r="638">
      <c r="A638" s="9"/>
      <c r="B638" s="9"/>
      <c r="C638" s="9"/>
      <c r="D638" s="9"/>
      <c r="E638" s="175"/>
    </row>
    <row r="639">
      <c r="A639" s="9"/>
      <c r="B639" s="9"/>
      <c r="C639" s="9"/>
      <c r="D639" s="9"/>
      <c r="E639" s="175"/>
    </row>
    <row r="640">
      <c r="A640" s="9"/>
      <c r="B640" s="9"/>
      <c r="C640" s="9"/>
      <c r="D640" s="9"/>
      <c r="E640" s="175"/>
    </row>
    <row r="641">
      <c r="A641" s="9"/>
      <c r="B641" s="9"/>
      <c r="C641" s="9"/>
      <c r="D641" s="9"/>
      <c r="E641" s="175"/>
    </row>
    <row r="642">
      <c r="A642" s="9"/>
      <c r="B642" s="9"/>
      <c r="C642" s="9"/>
      <c r="D642" s="9"/>
      <c r="E642" s="175"/>
    </row>
    <row r="643">
      <c r="A643" s="9"/>
      <c r="B643" s="9"/>
      <c r="C643" s="9"/>
      <c r="D643" s="9"/>
      <c r="E643" s="175"/>
    </row>
    <row r="644">
      <c r="A644" s="9"/>
      <c r="B644" s="9"/>
      <c r="C644" s="9"/>
      <c r="D644" s="9"/>
      <c r="E644" s="175"/>
    </row>
    <row r="645">
      <c r="A645" s="9"/>
      <c r="B645" s="9"/>
      <c r="C645" s="9"/>
      <c r="D645" s="9"/>
      <c r="E645" s="175"/>
    </row>
    <row r="646">
      <c r="A646" s="9"/>
      <c r="B646" s="9"/>
      <c r="C646" s="9"/>
      <c r="D646" s="9"/>
      <c r="E646" s="175"/>
    </row>
    <row r="647">
      <c r="A647" s="9"/>
      <c r="B647" s="9"/>
      <c r="C647" s="9"/>
      <c r="D647" s="9"/>
      <c r="E647" s="175"/>
    </row>
    <row r="648">
      <c r="A648" s="9"/>
      <c r="B648" s="9"/>
      <c r="C648" s="9"/>
      <c r="D648" s="9"/>
      <c r="E648" s="175"/>
    </row>
    <row r="649">
      <c r="A649" s="9"/>
      <c r="B649" s="9"/>
      <c r="C649" s="9"/>
      <c r="D649" s="9"/>
      <c r="E649" s="175"/>
    </row>
    <row r="650">
      <c r="A650" s="9"/>
      <c r="B650" s="9"/>
      <c r="C650" s="9"/>
      <c r="D650" s="9"/>
      <c r="E650" s="175"/>
    </row>
    <row r="651">
      <c r="A651" s="9"/>
      <c r="B651" s="9"/>
      <c r="C651" s="9"/>
      <c r="D651" s="9"/>
      <c r="E651" s="175"/>
    </row>
    <row r="652">
      <c r="A652" s="9"/>
      <c r="B652" s="9"/>
      <c r="C652" s="9"/>
      <c r="D652" s="9"/>
      <c r="E652" s="175"/>
    </row>
    <row r="653">
      <c r="A653" s="9"/>
      <c r="B653" s="9"/>
      <c r="C653" s="9"/>
      <c r="D653" s="9"/>
      <c r="E653" s="175"/>
    </row>
    <row r="654">
      <c r="A654" s="9"/>
      <c r="B654" s="9"/>
      <c r="C654" s="9"/>
      <c r="D654" s="9"/>
      <c r="E654" s="175"/>
    </row>
    <row r="655">
      <c r="A655" s="9"/>
      <c r="B655" s="9"/>
      <c r="C655" s="9"/>
      <c r="D655" s="9"/>
      <c r="E655" s="175"/>
    </row>
    <row r="656">
      <c r="A656" s="9"/>
      <c r="B656" s="9"/>
      <c r="C656" s="9"/>
      <c r="D656" s="9"/>
      <c r="E656" s="175"/>
    </row>
    <row r="657">
      <c r="A657" s="9"/>
      <c r="B657" s="9"/>
      <c r="C657" s="9"/>
      <c r="D657" s="9"/>
      <c r="E657" s="175"/>
    </row>
    <row r="658">
      <c r="A658" s="9"/>
      <c r="B658" s="9"/>
      <c r="C658" s="9"/>
      <c r="D658" s="9"/>
      <c r="E658" s="175"/>
    </row>
    <row r="659">
      <c r="A659" s="9"/>
      <c r="B659" s="9"/>
      <c r="C659" s="9"/>
      <c r="D659" s="9"/>
      <c r="E659" s="175"/>
    </row>
    <row r="660">
      <c r="A660" s="9"/>
      <c r="B660" s="9"/>
      <c r="C660" s="9"/>
      <c r="D660" s="9"/>
      <c r="E660" s="175"/>
    </row>
    <row r="661">
      <c r="A661" s="9"/>
      <c r="B661" s="9"/>
      <c r="C661" s="9"/>
      <c r="D661" s="9"/>
      <c r="E661" s="175"/>
    </row>
    <row r="662">
      <c r="A662" s="9"/>
      <c r="B662" s="9"/>
      <c r="C662" s="9"/>
      <c r="D662" s="9"/>
      <c r="E662" s="175"/>
    </row>
    <row r="663">
      <c r="A663" s="9"/>
      <c r="B663" s="9"/>
      <c r="C663" s="9"/>
      <c r="D663" s="9"/>
      <c r="E663" s="175"/>
    </row>
    <row r="664">
      <c r="A664" s="9"/>
      <c r="B664" s="9"/>
      <c r="C664" s="9"/>
      <c r="D664" s="9"/>
      <c r="E664" s="175"/>
    </row>
    <row r="665">
      <c r="A665" s="9"/>
      <c r="B665" s="9"/>
      <c r="C665" s="9"/>
      <c r="D665" s="9"/>
      <c r="E665" s="175"/>
    </row>
    <row r="666">
      <c r="A666" s="9"/>
      <c r="B666" s="9"/>
      <c r="C666" s="9"/>
      <c r="D666" s="9"/>
      <c r="E666" s="175"/>
    </row>
    <row r="667">
      <c r="A667" s="9"/>
      <c r="B667" s="9"/>
      <c r="C667" s="9"/>
      <c r="D667" s="9"/>
      <c r="E667" s="175"/>
    </row>
    <row r="668">
      <c r="A668" s="9"/>
      <c r="B668" s="9"/>
      <c r="C668" s="9"/>
      <c r="D668" s="9"/>
      <c r="E668" s="175"/>
    </row>
    <row r="669">
      <c r="A669" s="9"/>
      <c r="B669" s="9"/>
      <c r="C669" s="9"/>
      <c r="D669" s="9"/>
      <c r="E669" s="175"/>
    </row>
    <row r="670">
      <c r="A670" s="9"/>
      <c r="B670" s="9"/>
      <c r="C670" s="9"/>
      <c r="D670" s="9"/>
      <c r="E670" s="175"/>
    </row>
    <row r="671">
      <c r="A671" s="9"/>
      <c r="B671" s="9"/>
      <c r="C671" s="9"/>
      <c r="D671" s="9"/>
      <c r="E671" s="175"/>
    </row>
    <row r="672">
      <c r="A672" s="9"/>
      <c r="B672" s="9"/>
      <c r="C672" s="9"/>
      <c r="D672" s="9"/>
      <c r="E672" s="175"/>
    </row>
    <row r="673">
      <c r="A673" s="9"/>
      <c r="B673" s="9"/>
      <c r="C673" s="9"/>
      <c r="D673" s="9"/>
      <c r="E673" s="175"/>
    </row>
    <row r="674">
      <c r="A674" s="9"/>
      <c r="B674" s="9"/>
      <c r="C674" s="9"/>
      <c r="D674" s="9"/>
      <c r="E674" s="175"/>
    </row>
    <row r="675">
      <c r="A675" s="9"/>
      <c r="B675" s="9"/>
      <c r="C675" s="9"/>
      <c r="D675" s="9"/>
      <c r="E675" s="175"/>
    </row>
    <row r="676">
      <c r="A676" s="9"/>
      <c r="B676" s="9"/>
      <c r="C676" s="9"/>
      <c r="D676" s="9"/>
      <c r="E676" s="175"/>
    </row>
    <row r="677">
      <c r="A677" s="9"/>
      <c r="B677" s="9"/>
      <c r="C677" s="9"/>
      <c r="D677" s="9"/>
      <c r="E677" s="175"/>
    </row>
    <row r="678">
      <c r="A678" s="9"/>
      <c r="B678" s="9"/>
      <c r="C678" s="9"/>
      <c r="D678" s="9"/>
      <c r="E678" s="175"/>
    </row>
    <row r="679">
      <c r="A679" s="9"/>
      <c r="B679" s="9"/>
      <c r="C679" s="9"/>
      <c r="D679" s="9"/>
      <c r="E679" s="175"/>
    </row>
    <row r="680">
      <c r="A680" s="9"/>
      <c r="B680" s="9"/>
      <c r="C680" s="9"/>
      <c r="D680" s="9"/>
      <c r="E680" s="175"/>
    </row>
    <row r="681">
      <c r="A681" s="9"/>
      <c r="B681" s="9"/>
      <c r="C681" s="9"/>
      <c r="D681" s="9"/>
      <c r="E681" s="175"/>
    </row>
    <row r="682">
      <c r="A682" s="9"/>
      <c r="B682" s="9"/>
      <c r="C682" s="9"/>
      <c r="D682" s="9"/>
      <c r="E682" s="175"/>
    </row>
    <row r="683">
      <c r="A683" s="9"/>
      <c r="B683" s="9"/>
      <c r="C683" s="9"/>
      <c r="D683" s="9"/>
      <c r="E683" s="175"/>
    </row>
    <row r="684">
      <c r="A684" s="9"/>
      <c r="B684" s="9"/>
      <c r="C684" s="9"/>
      <c r="D684" s="9"/>
      <c r="E684" s="175"/>
    </row>
    <row r="685">
      <c r="A685" s="9"/>
      <c r="B685" s="9"/>
      <c r="C685" s="9"/>
      <c r="D685" s="9"/>
      <c r="E685" s="175"/>
    </row>
    <row r="686">
      <c r="A686" s="9"/>
      <c r="B686" s="9"/>
      <c r="C686" s="9"/>
      <c r="D686" s="9"/>
      <c r="E686" s="175"/>
    </row>
    <row r="687">
      <c r="A687" s="9"/>
      <c r="B687" s="9"/>
      <c r="C687" s="9"/>
      <c r="D687" s="9"/>
      <c r="E687" s="175"/>
    </row>
    <row r="688">
      <c r="A688" s="9"/>
      <c r="B688" s="9"/>
      <c r="C688" s="9"/>
      <c r="D688" s="9"/>
      <c r="E688" s="175"/>
    </row>
    <row r="689">
      <c r="A689" s="9"/>
      <c r="B689" s="9"/>
      <c r="C689" s="9"/>
      <c r="D689" s="9"/>
      <c r="E689" s="175"/>
    </row>
    <row r="690">
      <c r="A690" s="9"/>
      <c r="B690" s="9"/>
      <c r="C690" s="9"/>
      <c r="D690" s="9"/>
      <c r="E690" s="175"/>
    </row>
    <row r="691">
      <c r="A691" s="9"/>
      <c r="B691" s="9"/>
      <c r="C691" s="9"/>
      <c r="D691" s="9"/>
      <c r="E691" s="175"/>
    </row>
    <row r="692">
      <c r="A692" s="9"/>
      <c r="B692" s="9"/>
      <c r="C692" s="9"/>
      <c r="D692" s="9"/>
      <c r="E692" s="175"/>
    </row>
    <row r="693">
      <c r="A693" s="9"/>
      <c r="B693" s="9"/>
      <c r="C693" s="9"/>
      <c r="D693" s="9"/>
      <c r="E693" s="175"/>
    </row>
    <row r="694">
      <c r="A694" s="9"/>
      <c r="B694" s="9"/>
      <c r="C694" s="9"/>
      <c r="D694" s="9"/>
      <c r="E694" s="175"/>
    </row>
    <row r="695">
      <c r="A695" s="9"/>
      <c r="B695" s="9"/>
      <c r="C695" s="9"/>
      <c r="D695" s="9"/>
      <c r="E695" s="175"/>
    </row>
    <row r="696">
      <c r="A696" s="9"/>
      <c r="B696" s="9"/>
      <c r="C696" s="9"/>
      <c r="D696" s="9"/>
      <c r="E696" s="175"/>
    </row>
    <row r="697">
      <c r="A697" s="9"/>
      <c r="B697" s="9"/>
      <c r="C697" s="9"/>
      <c r="D697" s="9"/>
      <c r="E697" s="175"/>
    </row>
    <row r="698">
      <c r="A698" s="9"/>
      <c r="B698" s="9"/>
      <c r="C698" s="9"/>
      <c r="D698" s="9"/>
      <c r="E698" s="175"/>
    </row>
    <row r="699">
      <c r="A699" s="9"/>
      <c r="B699" s="9"/>
      <c r="C699" s="9"/>
      <c r="D699" s="9"/>
      <c r="E699" s="175"/>
    </row>
    <row r="700">
      <c r="A700" s="9"/>
      <c r="B700" s="9"/>
      <c r="C700" s="9"/>
      <c r="D700" s="9"/>
      <c r="E700" s="175"/>
    </row>
    <row r="701">
      <c r="A701" s="9"/>
      <c r="B701" s="9"/>
      <c r="C701" s="9"/>
      <c r="D701" s="9"/>
      <c r="E701" s="175"/>
    </row>
    <row r="702">
      <c r="A702" s="9"/>
      <c r="B702" s="9"/>
      <c r="C702" s="9"/>
      <c r="D702" s="9"/>
      <c r="E702" s="175"/>
    </row>
    <row r="703">
      <c r="A703" s="9"/>
      <c r="B703" s="9"/>
      <c r="C703" s="9"/>
      <c r="D703" s="9"/>
      <c r="E703" s="175"/>
    </row>
    <row r="704">
      <c r="A704" s="9"/>
      <c r="B704" s="9"/>
      <c r="C704" s="9"/>
      <c r="D704" s="9"/>
      <c r="E704" s="175"/>
    </row>
    <row r="705">
      <c r="A705" s="9"/>
      <c r="B705" s="9"/>
      <c r="C705" s="9"/>
      <c r="D705" s="9"/>
      <c r="E705" s="175"/>
    </row>
    <row r="706">
      <c r="A706" s="9"/>
      <c r="B706" s="9"/>
      <c r="C706" s="9"/>
      <c r="D706" s="9"/>
      <c r="E706" s="175"/>
    </row>
    <row r="707">
      <c r="A707" s="9"/>
      <c r="B707" s="9"/>
      <c r="C707" s="9"/>
      <c r="D707" s="9"/>
      <c r="E707" s="175"/>
    </row>
    <row r="708">
      <c r="A708" s="9"/>
      <c r="B708" s="9"/>
      <c r="C708" s="9"/>
      <c r="D708" s="9"/>
      <c r="E708" s="175"/>
    </row>
    <row r="709">
      <c r="A709" s="9"/>
      <c r="B709" s="9"/>
      <c r="C709" s="9"/>
      <c r="D709" s="9"/>
      <c r="E709" s="175"/>
    </row>
    <row r="710">
      <c r="A710" s="9"/>
      <c r="B710" s="9"/>
      <c r="C710" s="9"/>
      <c r="D710" s="9"/>
      <c r="E710" s="175"/>
    </row>
    <row r="711">
      <c r="A711" s="9"/>
      <c r="B711" s="9"/>
      <c r="C711" s="9"/>
      <c r="D711" s="9"/>
      <c r="E711" s="175"/>
    </row>
    <row r="712">
      <c r="A712" s="9"/>
      <c r="B712" s="9"/>
      <c r="C712" s="9"/>
      <c r="D712" s="9"/>
      <c r="E712" s="175"/>
    </row>
    <row r="713">
      <c r="A713" s="9"/>
      <c r="B713" s="9"/>
      <c r="C713" s="9"/>
      <c r="D713" s="9"/>
      <c r="E713" s="175"/>
    </row>
    <row r="714">
      <c r="A714" s="9"/>
      <c r="B714" s="9"/>
      <c r="C714" s="9"/>
      <c r="D714" s="9"/>
      <c r="E714" s="175"/>
    </row>
    <row r="715">
      <c r="A715" s="9"/>
      <c r="B715" s="9"/>
      <c r="C715" s="9"/>
      <c r="D715" s="9"/>
      <c r="E715" s="175"/>
    </row>
    <row r="716">
      <c r="A716" s="9"/>
      <c r="B716" s="9"/>
      <c r="C716" s="9"/>
      <c r="D716" s="9"/>
      <c r="E716" s="175"/>
    </row>
    <row r="717">
      <c r="A717" s="9"/>
      <c r="B717" s="9"/>
      <c r="C717" s="9"/>
      <c r="D717" s="9"/>
      <c r="E717" s="175"/>
    </row>
    <row r="718">
      <c r="A718" s="9"/>
      <c r="B718" s="9"/>
      <c r="C718" s="9"/>
      <c r="D718" s="9"/>
      <c r="E718" s="175"/>
    </row>
    <row r="719">
      <c r="A719" s="9"/>
      <c r="B719" s="9"/>
      <c r="C719" s="9"/>
      <c r="D719" s="9"/>
      <c r="E719" s="175"/>
    </row>
    <row r="720">
      <c r="A720" s="9"/>
      <c r="B720" s="9"/>
      <c r="C720" s="9"/>
      <c r="D720" s="9"/>
      <c r="E720" s="175"/>
    </row>
    <row r="721">
      <c r="A721" s="9"/>
      <c r="B721" s="9"/>
      <c r="C721" s="9"/>
      <c r="D721" s="9"/>
      <c r="E721" s="175"/>
    </row>
    <row r="722">
      <c r="A722" s="9"/>
      <c r="B722" s="9"/>
      <c r="C722" s="9"/>
      <c r="D722" s="9"/>
      <c r="E722" s="175"/>
    </row>
    <row r="723">
      <c r="A723" s="9"/>
      <c r="B723" s="9"/>
      <c r="C723" s="9"/>
      <c r="D723" s="9"/>
      <c r="E723" s="175"/>
    </row>
    <row r="724">
      <c r="A724" s="9"/>
      <c r="B724" s="9"/>
      <c r="C724" s="9"/>
      <c r="D724" s="9"/>
      <c r="E724" s="175"/>
    </row>
    <row r="725">
      <c r="A725" s="9"/>
      <c r="B725" s="9"/>
      <c r="C725" s="9"/>
      <c r="D725" s="9"/>
      <c r="E725" s="175"/>
    </row>
    <row r="726">
      <c r="A726" s="9"/>
      <c r="B726" s="9"/>
      <c r="C726" s="9"/>
      <c r="D726" s="9"/>
      <c r="E726" s="175"/>
    </row>
    <row r="727">
      <c r="A727" s="9"/>
      <c r="B727" s="9"/>
      <c r="C727" s="9"/>
      <c r="D727" s="9"/>
      <c r="E727" s="175"/>
    </row>
    <row r="728">
      <c r="A728" s="9"/>
      <c r="B728" s="9"/>
      <c r="C728" s="9"/>
      <c r="D728" s="9"/>
      <c r="E728" s="175"/>
    </row>
    <row r="729">
      <c r="A729" s="9"/>
      <c r="B729" s="9"/>
      <c r="C729" s="9"/>
      <c r="D729" s="9"/>
      <c r="E729" s="175"/>
    </row>
    <row r="730">
      <c r="A730" s="9"/>
      <c r="B730" s="9"/>
      <c r="C730" s="9"/>
      <c r="D730" s="9"/>
      <c r="E730" s="175"/>
    </row>
    <row r="731">
      <c r="A731" s="9"/>
      <c r="B731" s="9"/>
      <c r="C731" s="9"/>
      <c r="D731" s="9"/>
      <c r="E731" s="175"/>
    </row>
    <row r="732">
      <c r="A732" s="9"/>
      <c r="B732" s="9"/>
      <c r="C732" s="9"/>
      <c r="D732" s="9"/>
      <c r="E732" s="175"/>
    </row>
    <row r="733">
      <c r="A733" s="9"/>
      <c r="B733" s="9"/>
      <c r="C733" s="9"/>
      <c r="D733" s="9"/>
      <c r="E733" s="175"/>
    </row>
    <row r="734">
      <c r="A734" s="9"/>
      <c r="B734" s="9"/>
      <c r="C734" s="9"/>
      <c r="D734" s="9"/>
      <c r="E734" s="175"/>
    </row>
    <row r="735">
      <c r="A735" s="9"/>
      <c r="B735" s="9"/>
      <c r="C735" s="9"/>
      <c r="D735" s="9"/>
      <c r="E735" s="175"/>
    </row>
    <row r="736">
      <c r="A736" s="9"/>
      <c r="B736" s="9"/>
      <c r="C736" s="9"/>
      <c r="D736" s="9"/>
      <c r="E736" s="175"/>
    </row>
    <row r="737">
      <c r="A737" s="9"/>
      <c r="B737" s="9"/>
      <c r="C737" s="9"/>
      <c r="D737" s="9"/>
      <c r="E737" s="175"/>
    </row>
    <row r="738">
      <c r="A738" s="9"/>
      <c r="B738" s="9"/>
      <c r="C738" s="9"/>
      <c r="D738" s="9"/>
      <c r="E738" s="175"/>
    </row>
    <row r="739">
      <c r="A739" s="9"/>
      <c r="B739" s="9"/>
      <c r="C739" s="9"/>
      <c r="D739" s="9"/>
      <c r="E739" s="175"/>
    </row>
    <row r="740">
      <c r="A740" s="9"/>
      <c r="B740" s="9"/>
      <c r="C740" s="9"/>
      <c r="D740" s="9"/>
      <c r="E740" s="175"/>
    </row>
    <row r="741">
      <c r="A741" s="9"/>
      <c r="B741" s="9"/>
      <c r="C741" s="9"/>
      <c r="D741" s="9"/>
      <c r="E741" s="175"/>
    </row>
    <row r="742">
      <c r="A742" s="9"/>
      <c r="B742" s="9"/>
      <c r="C742" s="9"/>
      <c r="D742" s="9"/>
      <c r="E742" s="175"/>
    </row>
    <row r="743">
      <c r="A743" s="9"/>
      <c r="B743" s="9"/>
      <c r="C743" s="9"/>
      <c r="D743" s="9"/>
      <c r="E743" s="175"/>
    </row>
    <row r="744">
      <c r="A744" s="9"/>
      <c r="B744" s="9"/>
      <c r="C744" s="9"/>
      <c r="D744" s="9"/>
      <c r="E744" s="175"/>
    </row>
    <row r="745">
      <c r="A745" s="9"/>
      <c r="B745" s="9"/>
      <c r="C745" s="9"/>
      <c r="D745" s="9"/>
      <c r="E745" s="175"/>
    </row>
    <row r="746">
      <c r="A746" s="9"/>
      <c r="B746" s="9"/>
      <c r="C746" s="9"/>
      <c r="D746" s="9"/>
      <c r="E746" s="175"/>
    </row>
    <row r="747">
      <c r="A747" s="9"/>
      <c r="B747" s="9"/>
      <c r="C747" s="9"/>
      <c r="D747" s="9"/>
      <c r="E747" s="175"/>
    </row>
    <row r="748">
      <c r="A748" s="9"/>
      <c r="B748" s="9"/>
      <c r="C748" s="9"/>
      <c r="D748" s="9"/>
      <c r="E748" s="175"/>
    </row>
    <row r="749">
      <c r="A749" s="9"/>
      <c r="B749" s="9"/>
      <c r="C749" s="9"/>
      <c r="D749" s="9"/>
      <c r="E749" s="175"/>
    </row>
    <row r="750">
      <c r="A750" s="9"/>
      <c r="B750" s="9"/>
      <c r="C750" s="9"/>
      <c r="D750" s="9"/>
      <c r="E750" s="175"/>
    </row>
    <row r="751">
      <c r="A751" s="9"/>
      <c r="B751" s="9"/>
      <c r="C751" s="9"/>
      <c r="D751" s="9"/>
      <c r="E751" s="175"/>
    </row>
    <row r="752">
      <c r="A752" s="9"/>
      <c r="B752" s="9"/>
      <c r="C752" s="9"/>
      <c r="D752" s="9"/>
      <c r="E752" s="175"/>
    </row>
    <row r="753">
      <c r="A753" s="9"/>
      <c r="B753" s="9"/>
      <c r="C753" s="9"/>
      <c r="D753" s="9"/>
      <c r="E753" s="175"/>
    </row>
    <row r="754">
      <c r="A754" s="9"/>
      <c r="B754" s="9"/>
      <c r="C754" s="9"/>
      <c r="D754" s="9"/>
      <c r="E754" s="175"/>
    </row>
    <row r="755">
      <c r="A755" s="9"/>
      <c r="B755" s="9"/>
      <c r="C755" s="9"/>
      <c r="D755" s="9"/>
      <c r="E755" s="175"/>
    </row>
    <row r="756">
      <c r="A756" s="9"/>
      <c r="B756" s="9"/>
      <c r="C756" s="9"/>
      <c r="D756" s="9"/>
      <c r="E756" s="175"/>
    </row>
    <row r="757">
      <c r="A757" s="9"/>
      <c r="B757" s="9"/>
      <c r="C757" s="9"/>
      <c r="D757" s="9"/>
      <c r="E757" s="175"/>
    </row>
    <row r="758">
      <c r="A758" s="9"/>
      <c r="B758" s="9"/>
      <c r="C758" s="9"/>
      <c r="D758" s="9"/>
      <c r="E758" s="175"/>
    </row>
    <row r="759">
      <c r="A759" s="9"/>
      <c r="B759" s="9"/>
      <c r="C759" s="9"/>
      <c r="D759" s="9"/>
      <c r="E759" s="175"/>
    </row>
    <row r="760">
      <c r="A760" s="9"/>
      <c r="B760" s="9"/>
      <c r="C760" s="9"/>
      <c r="D760" s="9"/>
      <c r="E760" s="175"/>
    </row>
    <row r="761">
      <c r="A761" s="9"/>
      <c r="B761" s="9"/>
      <c r="C761" s="9"/>
      <c r="D761" s="9"/>
      <c r="E761" s="175"/>
    </row>
    <row r="762">
      <c r="A762" s="9"/>
      <c r="B762" s="9"/>
      <c r="C762" s="9"/>
      <c r="D762" s="9"/>
      <c r="E762" s="175"/>
    </row>
    <row r="763">
      <c r="A763" s="9"/>
      <c r="B763" s="9"/>
      <c r="C763" s="9"/>
      <c r="D763" s="9"/>
      <c r="E763" s="175"/>
    </row>
    <row r="764">
      <c r="A764" s="9"/>
      <c r="B764" s="9"/>
      <c r="C764" s="9"/>
      <c r="D764" s="9"/>
      <c r="E764" s="175"/>
    </row>
    <row r="765">
      <c r="A765" s="9"/>
      <c r="B765" s="9"/>
      <c r="C765" s="9"/>
      <c r="D765" s="9"/>
      <c r="E765" s="175"/>
    </row>
    <row r="766">
      <c r="A766" s="9"/>
      <c r="B766" s="9"/>
      <c r="C766" s="9"/>
      <c r="D766" s="9"/>
      <c r="E766" s="175"/>
    </row>
    <row r="767">
      <c r="A767" s="9"/>
      <c r="B767" s="9"/>
      <c r="C767" s="9"/>
      <c r="D767" s="9"/>
      <c r="E767" s="175"/>
    </row>
    <row r="768">
      <c r="A768" s="9"/>
      <c r="B768" s="9"/>
      <c r="C768" s="9"/>
      <c r="D768" s="9"/>
      <c r="E768" s="175"/>
    </row>
    <row r="769">
      <c r="A769" s="9"/>
      <c r="B769" s="9"/>
      <c r="C769" s="9"/>
      <c r="D769" s="9"/>
      <c r="E769" s="175"/>
    </row>
    <row r="770">
      <c r="A770" s="9"/>
      <c r="B770" s="9"/>
      <c r="C770" s="9"/>
      <c r="D770" s="9"/>
      <c r="E770" s="175"/>
    </row>
    <row r="771">
      <c r="A771" s="9"/>
      <c r="B771" s="9"/>
      <c r="C771" s="9"/>
      <c r="D771" s="9"/>
      <c r="E771" s="175"/>
    </row>
    <row r="772">
      <c r="A772" s="9"/>
      <c r="B772" s="9"/>
      <c r="C772" s="9"/>
      <c r="D772" s="9"/>
      <c r="E772" s="175"/>
    </row>
    <row r="773">
      <c r="A773" s="9"/>
      <c r="B773" s="9"/>
      <c r="C773" s="9"/>
      <c r="D773" s="9"/>
      <c r="E773" s="175"/>
    </row>
    <row r="774">
      <c r="A774" s="9"/>
      <c r="B774" s="9"/>
      <c r="C774" s="9"/>
      <c r="D774" s="9"/>
      <c r="E774" s="175"/>
    </row>
    <row r="775">
      <c r="A775" s="9"/>
      <c r="B775" s="9"/>
      <c r="C775" s="9"/>
      <c r="D775" s="9"/>
      <c r="E775" s="175"/>
    </row>
    <row r="776">
      <c r="A776" s="9"/>
      <c r="B776" s="9"/>
      <c r="C776" s="9"/>
      <c r="D776" s="9"/>
      <c r="E776" s="175"/>
    </row>
    <row r="777">
      <c r="A777" s="9"/>
      <c r="B777" s="9"/>
      <c r="C777" s="9"/>
      <c r="D777" s="9"/>
      <c r="E777" s="175"/>
    </row>
    <row r="778">
      <c r="A778" s="9"/>
      <c r="B778" s="9"/>
      <c r="C778" s="9"/>
      <c r="D778" s="9"/>
      <c r="E778" s="175"/>
    </row>
    <row r="779">
      <c r="A779" s="9"/>
      <c r="B779" s="9"/>
      <c r="C779" s="9"/>
      <c r="D779" s="9"/>
      <c r="E779" s="175"/>
    </row>
    <row r="780">
      <c r="A780" s="9"/>
      <c r="B780" s="9"/>
      <c r="C780" s="9"/>
      <c r="D780" s="9"/>
      <c r="E780" s="175"/>
    </row>
    <row r="781">
      <c r="A781" s="9"/>
      <c r="B781" s="9"/>
      <c r="C781" s="9"/>
      <c r="D781" s="9"/>
      <c r="E781" s="175"/>
    </row>
    <row r="782">
      <c r="A782" s="9"/>
      <c r="B782" s="9"/>
      <c r="C782" s="9"/>
      <c r="D782" s="9"/>
      <c r="E782" s="175"/>
    </row>
    <row r="783">
      <c r="A783" s="9"/>
      <c r="B783" s="9"/>
      <c r="C783" s="9"/>
      <c r="D783" s="9"/>
      <c r="E783" s="175"/>
    </row>
    <row r="784">
      <c r="A784" s="9"/>
      <c r="B784" s="9"/>
      <c r="C784" s="9"/>
      <c r="D784" s="9"/>
      <c r="E784" s="175"/>
    </row>
    <row r="785">
      <c r="A785" s="9"/>
      <c r="B785" s="9"/>
      <c r="C785" s="9"/>
      <c r="D785" s="9"/>
      <c r="E785" s="175"/>
    </row>
    <row r="786">
      <c r="A786" s="9"/>
      <c r="B786" s="9"/>
      <c r="C786" s="9"/>
      <c r="D786" s="9"/>
      <c r="E786" s="175"/>
    </row>
    <row r="787">
      <c r="A787" s="9"/>
      <c r="B787" s="9"/>
      <c r="C787" s="9"/>
      <c r="D787" s="9"/>
      <c r="E787" s="175"/>
    </row>
    <row r="788">
      <c r="A788" s="9"/>
      <c r="B788" s="9"/>
      <c r="C788" s="9"/>
      <c r="D788" s="9"/>
      <c r="E788" s="175"/>
    </row>
    <row r="789">
      <c r="A789" s="9"/>
      <c r="B789" s="9"/>
      <c r="C789" s="9"/>
      <c r="D789" s="9"/>
      <c r="E789" s="175"/>
    </row>
    <row r="790">
      <c r="A790" s="9"/>
      <c r="B790" s="9"/>
      <c r="C790" s="9"/>
      <c r="D790" s="9"/>
      <c r="E790" s="175"/>
    </row>
    <row r="791">
      <c r="A791" s="9"/>
      <c r="B791" s="9"/>
      <c r="C791" s="9"/>
      <c r="D791" s="9"/>
      <c r="E791" s="175"/>
    </row>
    <row r="792">
      <c r="A792" s="9"/>
      <c r="B792" s="9"/>
      <c r="C792" s="9"/>
      <c r="D792" s="9"/>
      <c r="E792" s="175"/>
    </row>
    <row r="793">
      <c r="A793" s="9"/>
      <c r="B793" s="9"/>
      <c r="C793" s="9"/>
      <c r="D793" s="9"/>
      <c r="E793" s="175"/>
    </row>
    <row r="794">
      <c r="A794" s="9"/>
      <c r="B794" s="9"/>
      <c r="C794" s="9"/>
      <c r="D794" s="9"/>
      <c r="E794" s="175"/>
    </row>
    <row r="795">
      <c r="A795" s="9"/>
      <c r="B795" s="9"/>
      <c r="C795" s="9"/>
      <c r="D795" s="9"/>
      <c r="E795" s="175"/>
    </row>
    <row r="796">
      <c r="A796" s="9"/>
      <c r="B796" s="9"/>
      <c r="C796" s="9"/>
      <c r="D796" s="9"/>
      <c r="E796" s="175"/>
    </row>
    <row r="797">
      <c r="A797" s="9"/>
      <c r="B797" s="9"/>
      <c r="C797" s="9"/>
      <c r="D797" s="9"/>
      <c r="E797" s="175"/>
    </row>
    <row r="798">
      <c r="A798" s="9"/>
      <c r="B798" s="9"/>
      <c r="C798" s="9"/>
      <c r="D798" s="9"/>
      <c r="E798" s="175"/>
    </row>
    <row r="799">
      <c r="A799" s="9"/>
      <c r="B799" s="9"/>
      <c r="C799" s="9"/>
      <c r="D799" s="9"/>
      <c r="E799" s="175"/>
    </row>
    <row r="800">
      <c r="A800" s="9"/>
      <c r="B800" s="9"/>
      <c r="C800" s="9"/>
      <c r="D800" s="9"/>
      <c r="E800" s="175"/>
    </row>
    <row r="801">
      <c r="A801" s="9"/>
      <c r="B801" s="9"/>
      <c r="C801" s="9"/>
      <c r="D801" s="9"/>
      <c r="E801" s="175"/>
    </row>
    <row r="802">
      <c r="A802" s="9"/>
      <c r="B802" s="9"/>
      <c r="C802" s="9"/>
      <c r="D802" s="9"/>
      <c r="E802" s="175"/>
    </row>
    <row r="803">
      <c r="A803" s="9"/>
      <c r="B803" s="9"/>
      <c r="C803" s="9"/>
      <c r="D803" s="9"/>
      <c r="E803" s="175"/>
    </row>
    <row r="804">
      <c r="A804" s="9"/>
      <c r="B804" s="9"/>
      <c r="C804" s="9"/>
      <c r="D804" s="9"/>
      <c r="E804" s="175"/>
    </row>
    <row r="805">
      <c r="A805" s="9"/>
      <c r="B805" s="9"/>
      <c r="C805" s="9"/>
      <c r="D805" s="9"/>
      <c r="E805" s="175"/>
    </row>
    <row r="806">
      <c r="A806" s="9"/>
      <c r="B806" s="9"/>
      <c r="C806" s="9"/>
      <c r="D806" s="9"/>
      <c r="E806" s="175"/>
    </row>
    <row r="807">
      <c r="A807" s="9"/>
      <c r="B807" s="9"/>
      <c r="C807" s="9"/>
      <c r="D807" s="9"/>
      <c r="E807" s="175"/>
    </row>
    <row r="808">
      <c r="A808" s="9"/>
      <c r="B808" s="9"/>
      <c r="C808" s="9"/>
      <c r="D808" s="9"/>
      <c r="E808" s="175"/>
    </row>
    <row r="809">
      <c r="A809" s="9"/>
      <c r="B809" s="9"/>
      <c r="C809" s="9"/>
      <c r="D809" s="9"/>
      <c r="E809" s="175"/>
    </row>
    <row r="810">
      <c r="A810" s="9"/>
      <c r="B810" s="9"/>
      <c r="C810" s="9"/>
      <c r="D810" s="9"/>
      <c r="E810" s="175"/>
    </row>
    <row r="811">
      <c r="A811" s="9"/>
      <c r="B811" s="9"/>
      <c r="C811" s="9"/>
      <c r="D811" s="9"/>
      <c r="E811" s="175"/>
    </row>
    <row r="812">
      <c r="A812" s="9"/>
      <c r="B812" s="9"/>
      <c r="C812" s="9"/>
      <c r="D812" s="9"/>
      <c r="E812" s="175"/>
    </row>
    <row r="813">
      <c r="A813" s="9"/>
      <c r="B813" s="9"/>
      <c r="C813" s="9"/>
      <c r="D813" s="9"/>
      <c r="E813" s="175"/>
    </row>
    <row r="814">
      <c r="A814" s="9"/>
      <c r="B814" s="9"/>
      <c r="C814" s="9"/>
      <c r="D814" s="9"/>
      <c r="E814" s="175"/>
    </row>
    <row r="815">
      <c r="A815" s="9"/>
      <c r="B815" s="9"/>
      <c r="C815" s="9"/>
      <c r="D815" s="9"/>
      <c r="E815" s="175"/>
    </row>
    <row r="816">
      <c r="A816" s="9"/>
      <c r="B816" s="9"/>
      <c r="C816" s="9"/>
      <c r="D816" s="9"/>
      <c r="E816" s="175"/>
    </row>
    <row r="817">
      <c r="A817" s="9"/>
      <c r="B817" s="9"/>
      <c r="C817" s="9"/>
      <c r="D817" s="9"/>
      <c r="E817" s="175"/>
    </row>
    <row r="818">
      <c r="A818" s="9"/>
      <c r="B818" s="9"/>
      <c r="C818" s="9"/>
      <c r="D818" s="9"/>
      <c r="E818" s="175"/>
    </row>
    <row r="819">
      <c r="A819" s="9"/>
      <c r="B819" s="9"/>
      <c r="C819" s="9"/>
      <c r="D819" s="9"/>
      <c r="E819" s="175"/>
    </row>
    <row r="820">
      <c r="A820" s="9"/>
      <c r="B820" s="9"/>
      <c r="C820" s="9"/>
      <c r="D820" s="9"/>
      <c r="E820" s="175"/>
    </row>
    <row r="821">
      <c r="A821" s="9"/>
      <c r="B821" s="9"/>
      <c r="C821" s="9"/>
      <c r="D821" s="9"/>
      <c r="E821" s="175"/>
    </row>
    <row r="822">
      <c r="A822" s="9"/>
      <c r="B822" s="9"/>
      <c r="C822" s="9"/>
      <c r="D822" s="9"/>
      <c r="E822" s="175"/>
    </row>
    <row r="823">
      <c r="A823" s="9"/>
      <c r="B823" s="9"/>
      <c r="C823" s="9"/>
      <c r="D823" s="9"/>
      <c r="E823" s="175"/>
    </row>
    <row r="824">
      <c r="A824" s="9"/>
      <c r="B824" s="9"/>
      <c r="C824" s="9"/>
      <c r="D824" s="9"/>
      <c r="E824" s="175"/>
    </row>
    <row r="825">
      <c r="A825" s="9"/>
      <c r="B825" s="9"/>
      <c r="C825" s="9"/>
      <c r="D825" s="9"/>
      <c r="E825" s="175"/>
    </row>
    <row r="826">
      <c r="A826" s="9"/>
      <c r="B826" s="9"/>
      <c r="C826" s="9"/>
      <c r="D826" s="9"/>
      <c r="E826" s="175"/>
    </row>
    <row r="827">
      <c r="A827" s="9"/>
      <c r="B827" s="9"/>
      <c r="C827" s="9"/>
      <c r="D827" s="9"/>
      <c r="E827" s="175"/>
    </row>
    <row r="828">
      <c r="A828" s="9"/>
      <c r="B828" s="9"/>
      <c r="C828" s="9"/>
      <c r="D828" s="9"/>
      <c r="E828" s="175"/>
    </row>
    <row r="829">
      <c r="A829" s="9"/>
      <c r="B829" s="9"/>
      <c r="C829" s="9"/>
      <c r="D829" s="9"/>
      <c r="E829" s="175"/>
    </row>
    <row r="830">
      <c r="A830" s="9"/>
      <c r="B830" s="9"/>
      <c r="C830" s="9"/>
      <c r="D830" s="9"/>
      <c r="E830" s="175"/>
    </row>
    <row r="831">
      <c r="A831" s="9"/>
      <c r="B831" s="9"/>
      <c r="C831" s="9"/>
      <c r="D831" s="9"/>
      <c r="E831" s="175"/>
    </row>
    <row r="832">
      <c r="A832" s="9"/>
      <c r="B832" s="9"/>
      <c r="C832" s="9"/>
      <c r="D832" s="9"/>
      <c r="E832" s="175"/>
    </row>
    <row r="833">
      <c r="A833" s="9"/>
      <c r="B833" s="9"/>
      <c r="C833" s="9"/>
      <c r="D833" s="9"/>
      <c r="E833" s="175"/>
    </row>
    <row r="834">
      <c r="A834" s="9"/>
      <c r="B834" s="9"/>
      <c r="C834" s="9"/>
      <c r="D834" s="9"/>
      <c r="E834" s="175"/>
    </row>
    <row r="835">
      <c r="A835" s="9"/>
      <c r="B835" s="9"/>
      <c r="C835" s="9"/>
      <c r="D835" s="9"/>
      <c r="E835" s="175"/>
    </row>
    <row r="836">
      <c r="A836" s="9"/>
      <c r="B836" s="9"/>
      <c r="C836" s="9"/>
      <c r="D836" s="9"/>
      <c r="E836" s="175"/>
    </row>
    <row r="837">
      <c r="A837" s="9"/>
      <c r="B837" s="9"/>
      <c r="C837" s="9"/>
      <c r="D837" s="9"/>
      <c r="E837" s="175"/>
    </row>
    <row r="838">
      <c r="A838" s="9"/>
      <c r="B838" s="9"/>
      <c r="C838" s="9"/>
      <c r="D838" s="9"/>
      <c r="E838" s="175"/>
    </row>
    <row r="839">
      <c r="A839" s="9"/>
      <c r="B839" s="9"/>
      <c r="C839" s="9"/>
      <c r="D839" s="9"/>
      <c r="E839" s="175"/>
    </row>
    <row r="840">
      <c r="A840" s="9"/>
      <c r="B840" s="9"/>
      <c r="C840" s="9"/>
      <c r="D840" s="9"/>
      <c r="E840" s="175"/>
    </row>
    <row r="841">
      <c r="A841" s="9"/>
      <c r="B841" s="9"/>
      <c r="C841" s="9"/>
      <c r="D841" s="9"/>
      <c r="E841" s="175"/>
    </row>
    <row r="842">
      <c r="A842" s="9"/>
      <c r="B842" s="9"/>
      <c r="C842" s="9"/>
      <c r="D842" s="9"/>
      <c r="E842" s="175"/>
    </row>
    <row r="843">
      <c r="A843" s="9"/>
      <c r="B843" s="9"/>
      <c r="C843" s="9"/>
      <c r="D843" s="9"/>
      <c r="E843" s="175"/>
    </row>
    <row r="844">
      <c r="A844" s="9"/>
      <c r="B844" s="9"/>
      <c r="C844" s="9"/>
      <c r="D844" s="9"/>
      <c r="E844" s="175"/>
    </row>
    <row r="845">
      <c r="A845" s="9"/>
      <c r="B845" s="9"/>
      <c r="C845" s="9"/>
      <c r="D845" s="9"/>
      <c r="E845" s="175"/>
    </row>
    <row r="846">
      <c r="A846" s="9"/>
      <c r="B846" s="9"/>
      <c r="C846" s="9"/>
      <c r="D846" s="9"/>
      <c r="E846" s="175"/>
    </row>
    <row r="847">
      <c r="A847" s="9"/>
      <c r="B847" s="9"/>
      <c r="C847" s="9"/>
      <c r="D847" s="9"/>
      <c r="E847" s="175"/>
    </row>
    <row r="848">
      <c r="A848" s="9"/>
      <c r="B848" s="9"/>
      <c r="C848" s="9"/>
      <c r="D848" s="9"/>
      <c r="E848" s="175"/>
    </row>
    <row r="849">
      <c r="A849" s="9"/>
      <c r="B849" s="9"/>
      <c r="C849" s="9"/>
      <c r="D849" s="9"/>
      <c r="E849" s="175"/>
    </row>
    <row r="850">
      <c r="A850" s="9"/>
      <c r="B850" s="9"/>
      <c r="C850" s="9"/>
      <c r="D850" s="9"/>
      <c r="E850" s="175"/>
    </row>
    <row r="851">
      <c r="A851" s="9"/>
      <c r="B851" s="9"/>
      <c r="C851" s="9"/>
      <c r="D851" s="9"/>
      <c r="E851" s="175"/>
    </row>
    <row r="852">
      <c r="A852" s="9"/>
      <c r="B852" s="9"/>
      <c r="C852" s="9"/>
      <c r="D852" s="9"/>
      <c r="E852" s="175"/>
    </row>
    <row r="853">
      <c r="A853" s="9"/>
      <c r="B853" s="9"/>
      <c r="C853" s="9"/>
      <c r="D853" s="9"/>
      <c r="E853" s="175"/>
    </row>
    <row r="854">
      <c r="A854" s="9"/>
      <c r="B854" s="9"/>
      <c r="C854" s="9"/>
      <c r="D854" s="9"/>
      <c r="E854" s="175"/>
    </row>
    <row r="855">
      <c r="A855" s="9"/>
      <c r="B855" s="9"/>
      <c r="C855" s="9"/>
      <c r="D855" s="9"/>
      <c r="E855" s="175"/>
    </row>
    <row r="856">
      <c r="A856" s="9"/>
      <c r="B856" s="9"/>
      <c r="C856" s="9"/>
      <c r="D856" s="9"/>
      <c r="E856" s="175"/>
    </row>
    <row r="857">
      <c r="A857" s="9"/>
      <c r="B857" s="9"/>
      <c r="C857" s="9"/>
      <c r="D857" s="9"/>
      <c r="E857" s="175"/>
    </row>
    <row r="858">
      <c r="A858" s="9"/>
      <c r="B858" s="9"/>
      <c r="C858" s="9"/>
      <c r="D858" s="9"/>
      <c r="E858" s="175"/>
    </row>
    <row r="859">
      <c r="A859" s="9"/>
      <c r="B859" s="9"/>
      <c r="C859" s="9"/>
      <c r="D859" s="9"/>
      <c r="E859" s="175"/>
    </row>
    <row r="860">
      <c r="A860" s="9"/>
      <c r="B860" s="9"/>
      <c r="C860" s="9"/>
      <c r="D860" s="9"/>
      <c r="E860" s="175"/>
    </row>
    <row r="861">
      <c r="A861" s="9"/>
      <c r="B861" s="9"/>
      <c r="C861" s="9"/>
      <c r="D861" s="9"/>
      <c r="E861" s="175"/>
    </row>
    <row r="862">
      <c r="A862" s="9"/>
      <c r="B862" s="9"/>
      <c r="C862" s="9"/>
      <c r="D862" s="9"/>
      <c r="E862" s="175"/>
    </row>
    <row r="863">
      <c r="A863" s="9"/>
      <c r="B863" s="9"/>
      <c r="C863" s="9"/>
      <c r="D863" s="9"/>
      <c r="E863" s="175"/>
    </row>
    <row r="864">
      <c r="A864" s="9"/>
      <c r="B864" s="9"/>
      <c r="C864" s="9"/>
      <c r="D864" s="9"/>
      <c r="E864" s="175"/>
    </row>
    <row r="865">
      <c r="A865" s="9"/>
      <c r="B865" s="9"/>
      <c r="C865" s="9"/>
      <c r="D865" s="9"/>
      <c r="E865" s="175"/>
    </row>
    <row r="866">
      <c r="A866" s="9"/>
      <c r="B866" s="9"/>
      <c r="C866" s="9"/>
      <c r="D866" s="9"/>
      <c r="E866" s="175"/>
    </row>
    <row r="867">
      <c r="A867" s="9"/>
      <c r="B867" s="9"/>
      <c r="C867" s="9"/>
      <c r="D867" s="9"/>
      <c r="E867" s="175"/>
    </row>
    <row r="868">
      <c r="A868" s="9"/>
      <c r="B868" s="9"/>
      <c r="C868" s="9"/>
      <c r="D868" s="9"/>
      <c r="E868" s="175"/>
    </row>
    <row r="869">
      <c r="A869" s="9"/>
      <c r="B869" s="9"/>
      <c r="C869" s="9"/>
      <c r="D869" s="9"/>
      <c r="E869" s="175"/>
    </row>
    <row r="870">
      <c r="A870" s="9"/>
      <c r="B870" s="9"/>
      <c r="C870" s="9"/>
      <c r="D870" s="9"/>
      <c r="E870" s="175"/>
    </row>
    <row r="871">
      <c r="A871" s="9"/>
      <c r="B871" s="9"/>
      <c r="C871" s="9"/>
      <c r="D871" s="9"/>
      <c r="E871" s="175"/>
    </row>
    <row r="872">
      <c r="A872" s="9"/>
      <c r="B872" s="9"/>
      <c r="C872" s="9"/>
      <c r="D872" s="9"/>
      <c r="E872" s="175"/>
    </row>
    <row r="873">
      <c r="A873" s="9"/>
      <c r="B873" s="9"/>
      <c r="C873" s="9"/>
      <c r="D873" s="9"/>
      <c r="E873" s="175"/>
    </row>
    <row r="874">
      <c r="A874" s="9"/>
      <c r="B874" s="9"/>
      <c r="C874" s="9"/>
      <c r="D874" s="9"/>
      <c r="E874" s="175"/>
    </row>
    <row r="875">
      <c r="A875" s="9"/>
      <c r="B875" s="9"/>
      <c r="C875" s="9"/>
      <c r="D875" s="9"/>
      <c r="E875" s="175"/>
    </row>
    <row r="876">
      <c r="A876" s="9"/>
      <c r="B876" s="9"/>
      <c r="C876" s="9"/>
      <c r="D876" s="9"/>
      <c r="E876" s="175"/>
    </row>
    <row r="877">
      <c r="A877" s="9"/>
      <c r="B877" s="9"/>
      <c r="C877" s="9"/>
      <c r="D877" s="9"/>
      <c r="E877" s="175"/>
    </row>
    <row r="878">
      <c r="A878" s="9"/>
      <c r="B878" s="9"/>
      <c r="C878" s="9"/>
      <c r="D878" s="9"/>
      <c r="E878" s="175"/>
    </row>
    <row r="879">
      <c r="A879" s="9"/>
      <c r="B879" s="9"/>
      <c r="C879" s="9"/>
      <c r="D879" s="9"/>
      <c r="E879" s="175"/>
    </row>
    <row r="880">
      <c r="A880" s="9"/>
      <c r="B880" s="9"/>
      <c r="C880" s="9"/>
      <c r="D880" s="9"/>
      <c r="E880" s="175"/>
    </row>
    <row r="881">
      <c r="A881" s="9"/>
      <c r="B881" s="9"/>
      <c r="C881" s="9"/>
      <c r="D881" s="9"/>
      <c r="E881" s="175"/>
    </row>
    <row r="882">
      <c r="A882" s="9"/>
      <c r="B882" s="9"/>
      <c r="C882" s="9"/>
      <c r="D882" s="9"/>
      <c r="E882" s="175"/>
    </row>
    <row r="883">
      <c r="A883" s="9"/>
      <c r="B883" s="9"/>
      <c r="C883" s="9"/>
      <c r="D883" s="9"/>
      <c r="E883" s="175"/>
    </row>
    <row r="884">
      <c r="A884" s="9"/>
      <c r="B884" s="9"/>
      <c r="C884" s="9"/>
      <c r="D884" s="9"/>
      <c r="E884" s="175"/>
    </row>
    <row r="885">
      <c r="A885" s="9"/>
      <c r="B885" s="9"/>
      <c r="C885" s="9"/>
      <c r="D885" s="9"/>
      <c r="E885" s="175"/>
    </row>
    <row r="886">
      <c r="A886" s="9"/>
      <c r="B886" s="9"/>
      <c r="C886" s="9"/>
      <c r="D886" s="9"/>
      <c r="E886" s="175"/>
    </row>
    <row r="887">
      <c r="A887" s="9"/>
      <c r="B887" s="9"/>
      <c r="C887" s="9"/>
      <c r="D887" s="9"/>
      <c r="E887" s="175"/>
    </row>
    <row r="888">
      <c r="A888" s="9"/>
      <c r="B888" s="9"/>
      <c r="C888" s="9"/>
      <c r="D888" s="9"/>
      <c r="E888" s="175"/>
    </row>
    <row r="889">
      <c r="A889" s="9"/>
      <c r="B889" s="9"/>
      <c r="C889" s="9"/>
      <c r="D889" s="9"/>
      <c r="E889" s="175"/>
    </row>
    <row r="890">
      <c r="A890" s="9"/>
      <c r="B890" s="9"/>
      <c r="C890" s="9"/>
      <c r="D890" s="9"/>
      <c r="E890" s="175"/>
    </row>
    <row r="891">
      <c r="A891" s="9"/>
      <c r="B891" s="9"/>
      <c r="C891" s="9"/>
      <c r="D891" s="9"/>
      <c r="E891" s="175"/>
    </row>
    <row r="892">
      <c r="A892" s="9"/>
      <c r="B892" s="9"/>
      <c r="C892" s="9"/>
      <c r="D892" s="9"/>
      <c r="E892" s="175"/>
    </row>
    <row r="893">
      <c r="A893" s="9"/>
      <c r="B893" s="9"/>
      <c r="C893" s="9"/>
      <c r="D893" s="9"/>
      <c r="E893" s="175"/>
    </row>
    <row r="894">
      <c r="A894" s="9"/>
      <c r="B894" s="9"/>
      <c r="C894" s="9"/>
      <c r="D894" s="9"/>
      <c r="E894" s="175"/>
    </row>
    <row r="895">
      <c r="A895" s="9"/>
      <c r="B895" s="9"/>
      <c r="C895" s="9"/>
      <c r="D895" s="9"/>
      <c r="E895" s="175"/>
    </row>
    <row r="896">
      <c r="A896" s="9"/>
      <c r="B896" s="9"/>
      <c r="C896" s="9"/>
      <c r="D896" s="9"/>
      <c r="E896" s="175"/>
    </row>
    <row r="897">
      <c r="A897" s="9"/>
      <c r="B897" s="9"/>
      <c r="C897" s="9"/>
      <c r="D897" s="9"/>
      <c r="E897" s="175"/>
    </row>
    <row r="898">
      <c r="A898" s="9"/>
      <c r="B898" s="9"/>
      <c r="C898" s="9"/>
      <c r="D898" s="9"/>
      <c r="E898" s="175"/>
    </row>
    <row r="899">
      <c r="A899" s="9"/>
      <c r="B899" s="9"/>
      <c r="C899" s="9"/>
      <c r="D899" s="9"/>
      <c r="E899" s="175"/>
    </row>
    <row r="900">
      <c r="A900" s="9"/>
      <c r="B900" s="9"/>
      <c r="C900" s="9"/>
      <c r="D900" s="9"/>
      <c r="E900" s="175"/>
    </row>
    <row r="901">
      <c r="A901" s="9"/>
      <c r="B901" s="9"/>
      <c r="C901" s="9"/>
      <c r="D901" s="9"/>
      <c r="E901" s="175"/>
    </row>
    <row r="902">
      <c r="A902" s="9"/>
      <c r="B902" s="9"/>
      <c r="C902" s="9"/>
      <c r="D902" s="9"/>
      <c r="E902" s="175"/>
    </row>
    <row r="903">
      <c r="A903" s="9"/>
      <c r="B903" s="9"/>
      <c r="C903" s="9"/>
      <c r="D903" s="9"/>
      <c r="E903" s="175"/>
    </row>
    <row r="904">
      <c r="A904" s="9"/>
      <c r="B904" s="9"/>
      <c r="C904" s="9"/>
      <c r="D904" s="9"/>
      <c r="E904" s="175"/>
    </row>
    <row r="905">
      <c r="A905" s="9"/>
      <c r="B905" s="9"/>
      <c r="C905" s="9"/>
      <c r="D905" s="9"/>
      <c r="E905" s="175"/>
    </row>
    <row r="906">
      <c r="A906" s="9"/>
      <c r="B906" s="9"/>
      <c r="C906" s="9"/>
      <c r="D906" s="9"/>
      <c r="E906" s="175"/>
    </row>
    <row r="907">
      <c r="A907" s="9"/>
      <c r="B907" s="9"/>
      <c r="C907" s="9"/>
      <c r="D907" s="9"/>
      <c r="E907" s="17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0"/>
    <col customWidth="1" min="3" max="3" width="114.13"/>
  </cols>
  <sheetData>
    <row r="1">
      <c r="A1" s="181" t="s">
        <v>797</v>
      </c>
    </row>
    <row r="2">
      <c r="A2" s="3" t="s">
        <v>670</v>
      </c>
      <c r="B2" s="3" t="s">
        <v>268</v>
      </c>
      <c r="C2" s="3" t="s">
        <v>269</v>
      </c>
    </row>
    <row r="3" ht="31.5" customHeight="1">
      <c r="A3" s="182" t="s">
        <v>798</v>
      </c>
      <c r="B3" s="17" t="s">
        <v>799</v>
      </c>
      <c r="C3" s="13" t="s">
        <v>800</v>
      </c>
    </row>
    <row r="4" ht="31.5" customHeight="1">
      <c r="A4" s="17" t="s">
        <v>801</v>
      </c>
      <c r="B4" s="17" t="s">
        <v>802</v>
      </c>
      <c r="C4" s="13" t="s">
        <v>803</v>
      </c>
    </row>
    <row r="5" ht="31.5" customHeight="1">
      <c r="A5" s="17" t="s">
        <v>804</v>
      </c>
      <c r="B5" s="17" t="s">
        <v>805</v>
      </c>
      <c r="C5" s="183" t="s">
        <v>806</v>
      </c>
    </row>
    <row r="6" ht="120.75" customHeight="1">
      <c r="A6" s="17" t="s">
        <v>807</v>
      </c>
      <c r="B6" s="17" t="s">
        <v>799</v>
      </c>
      <c r="C6" s="184" t="s">
        <v>808</v>
      </c>
    </row>
    <row r="7" ht="135.75" customHeight="1">
      <c r="A7" s="17" t="s">
        <v>809</v>
      </c>
      <c r="B7" s="17" t="s">
        <v>810</v>
      </c>
      <c r="C7" s="13" t="s">
        <v>811</v>
      </c>
    </row>
    <row r="8" ht="105.0" customHeight="1">
      <c r="A8" s="17" t="s">
        <v>812</v>
      </c>
      <c r="B8" s="17" t="s">
        <v>813</v>
      </c>
      <c r="C8" s="13" t="s">
        <v>814</v>
      </c>
    </row>
    <row r="9" ht="31.5" customHeight="1">
      <c r="A9" s="17" t="s">
        <v>815</v>
      </c>
      <c r="B9" s="17" t="s">
        <v>810</v>
      </c>
      <c r="C9" s="13" t="s">
        <v>816</v>
      </c>
    </row>
    <row r="10" ht="55.5" customHeight="1">
      <c r="A10" s="17" t="s">
        <v>817</v>
      </c>
      <c r="B10" s="17" t="s">
        <v>810</v>
      </c>
      <c r="C10" s="13" t="s">
        <v>818</v>
      </c>
    </row>
    <row r="11" ht="51.0" customHeight="1">
      <c r="A11" s="17" t="s">
        <v>819</v>
      </c>
      <c r="B11" s="17" t="s">
        <v>820</v>
      </c>
      <c r="C11" s="13" t="s">
        <v>821</v>
      </c>
    </row>
    <row r="12" ht="77.25" customHeight="1">
      <c r="A12" s="17" t="s">
        <v>822</v>
      </c>
      <c r="B12" s="17" t="s">
        <v>820</v>
      </c>
      <c r="C12" s="13" t="s">
        <v>823</v>
      </c>
    </row>
    <row r="13" ht="57.0" customHeight="1">
      <c r="A13" s="17" t="s">
        <v>824</v>
      </c>
      <c r="B13" s="17" t="s">
        <v>813</v>
      </c>
      <c r="C13" s="10" t="s">
        <v>825</v>
      </c>
    </row>
    <row r="14" ht="45.0" customHeight="1">
      <c r="A14" s="17" t="s">
        <v>826</v>
      </c>
      <c r="B14" s="17" t="s">
        <v>813</v>
      </c>
      <c r="C14" s="13" t="s">
        <v>827</v>
      </c>
    </row>
    <row r="15">
      <c r="A15" s="17" t="s">
        <v>828</v>
      </c>
      <c r="B15" s="17" t="s">
        <v>829</v>
      </c>
      <c r="C15" s="13" t="s">
        <v>830</v>
      </c>
    </row>
    <row r="16">
      <c r="A16" s="17" t="s">
        <v>831</v>
      </c>
      <c r="B16" s="17" t="s">
        <v>832</v>
      </c>
      <c r="C16" s="13" t="s">
        <v>833</v>
      </c>
    </row>
    <row r="17">
      <c r="A17" s="17" t="s">
        <v>834</v>
      </c>
      <c r="B17" s="17" t="s">
        <v>832</v>
      </c>
      <c r="C17" s="13" t="s">
        <v>835</v>
      </c>
    </row>
    <row r="18">
      <c r="A18" s="17" t="s">
        <v>836</v>
      </c>
      <c r="B18" s="17" t="s">
        <v>837</v>
      </c>
      <c r="C18" s="13" t="s">
        <v>838</v>
      </c>
    </row>
    <row r="19">
      <c r="A19" s="17" t="s">
        <v>839</v>
      </c>
      <c r="B19" s="17" t="s">
        <v>832</v>
      </c>
      <c r="C19" s="185"/>
    </row>
    <row r="20">
      <c r="A20" s="17" t="s">
        <v>840</v>
      </c>
      <c r="B20" s="17" t="s">
        <v>841</v>
      </c>
      <c r="C20" s="13" t="s">
        <v>842</v>
      </c>
    </row>
    <row r="21">
      <c r="A21" s="17" t="s">
        <v>843</v>
      </c>
      <c r="B21" s="17" t="s">
        <v>837</v>
      </c>
      <c r="C21" s="10" t="s">
        <v>844</v>
      </c>
    </row>
    <row r="22">
      <c r="A22" s="17" t="s">
        <v>845</v>
      </c>
      <c r="B22" s="17" t="s">
        <v>832</v>
      </c>
      <c r="C22" s="13" t="s">
        <v>846</v>
      </c>
    </row>
    <row r="23">
      <c r="A23" s="6" t="s">
        <v>847</v>
      </c>
      <c r="B23" s="6" t="s">
        <v>848</v>
      </c>
      <c r="C23" s="131" t="s">
        <v>849</v>
      </c>
    </row>
    <row r="24">
      <c r="A24" s="6" t="s">
        <v>850</v>
      </c>
      <c r="B24" s="6" t="s">
        <v>848</v>
      </c>
      <c r="C24" s="131" t="s">
        <v>851</v>
      </c>
    </row>
    <row r="25">
      <c r="A25" s="6" t="s">
        <v>852</v>
      </c>
      <c r="B25" s="6" t="s">
        <v>853</v>
      </c>
      <c r="C25" s="22" t="s">
        <v>854</v>
      </c>
    </row>
    <row r="26">
      <c r="A26" s="6" t="s">
        <v>855</v>
      </c>
      <c r="B26" s="6" t="s">
        <v>856</v>
      </c>
      <c r="C26" s="24" t="s">
        <v>857</v>
      </c>
    </row>
    <row r="27">
      <c r="A27" s="12" t="s">
        <v>858</v>
      </c>
      <c r="B27" s="12" t="s">
        <v>856</v>
      </c>
      <c r="C27" s="24" t="s">
        <v>859</v>
      </c>
    </row>
    <row r="28">
      <c r="A28" s="6" t="s">
        <v>860</v>
      </c>
      <c r="B28" s="6" t="s">
        <v>861</v>
      </c>
      <c r="C28" s="22" t="s">
        <v>862</v>
      </c>
    </row>
    <row r="29">
      <c r="A29" s="6" t="s">
        <v>863</v>
      </c>
      <c r="B29" s="6" t="s">
        <v>864</v>
      </c>
      <c r="C29" s="10" t="s">
        <v>865</v>
      </c>
    </row>
    <row r="30">
      <c r="A30" s="180"/>
      <c r="B30" s="180"/>
    </row>
    <row r="31">
      <c r="A31" s="180"/>
      <c r="B31" s="180"/>
    </row>
    <row r="32">
      <c r="A32" s="180"/>
      <c r="B32" s="180"/>
    </row>
    <row r="33">
      <c r="A33" s="180"/>
      <c r="B33" s="180"/>
    </row>
    <row r="34">
      <c r="A34" s="180"/>
      <c r="B34" s="180"/>
    </row>
    <row r="35">
      <c r="A35" s="180"/>
      <c r="B35" s="180"/>
    </row>
    <row r="36">
      <c r="A36" s="180"/>
      <c r="B36" s="180"/>
    </row>
    <row r="37">
      <c r="A37" s="180"/>
      <c r="B37" s="180"/>
    </row>
    <row r="38">
      <c r="A38" s="180"/>
      <c r="B38" s="180"/>
    </row>
    <row r="39">
      <c r="A39" s="180"/>
      <c r="B39" s="180"/>
    </row>
    <row r="40">
      <c r="A40" s="180"/>
      <c r="B40" s="180"/>
    </row>
    <row r="41">
      <c r="A41" s="180"/>
      <c r="B41" s="180"/>
    </row>
    <row r="42">
      <c r="A42" s="180"/>
      <c r="B42" s="180"/>
    </row>
    <row r="43">
      <c r="A43" s="180"/>
      <c r="B43" s="180"/>
    </row>
    <row r="44">
      <c r="A44" s="180"/>
      <c r="B44" s="180"/>
    </row>
    <row r="45">
      <c r="A45" s="180"/>
      <c r="B45" s="180"/>
    </row>
    <row r="46">
      <c r="A46" s="180"/>
      <c r="B46" s="180"/>
    </row>
    <row r="47">
      <c r="A47" s="180"/>
      <c r="B47" s="180"/>
    </row>
    <row r="48">
      <c r="A48" s="180"/>
      <c r="B48" s="180"/>
    </row>
    <row r="49">
      <c r="A49" s="180"/>
      <c r="B49" s="180"/>
    </row>
    <row r="50">
      <c r="A50" s="180"/>
      <c r="B50" s="180"/>
    </row>
    <row r="51">
      <c r="A51" s="180"/>
      <c r="B51" s="180"/>
    </row>
    <row r="52">
      <c r="A52" s="180"/>
      <c r="B52" s="180"/>
    </row>
    <row r="53">
      <c r="A53" s="180"/>
      <c r="B53" s="180"/>
    </row>
    <row r="54">
      <c r="A54" s="180"/>
      <c r="B54" s="180"/>
    </row>
    <row r="55">
      <c r="A55" s="180"/>
      <c r="B55" s="180"/>
    </row>
    <row r="56">
      <c r="A56" s="180"/>
      <c r="B56" s="180"/>
    </row>
    <row r="57">
      <c r="A57" s="180"/>
      <c r="B57" s="180"/>
    </row>
    <row r="58">
      <c r="A58" s="180"/>
      <c r="B58" s="180"/>
    </row>
    <row r="59">
      <c r="A59" s="180"/>
      <c r="B59" s="180"/>
    </row>
    <row r="60">
      <c r="A60" s="180"/>
      <c r="B60" s="180"/>
    </row>
    <row r="61">
      <c r="A61" s="180"/>
      <c r="B61" s="180"/>
    </row>
    <row r="62">
      <c r="A62" s="180"/>
      <c r="B62" s="180"/>
    </row>
    <row r="63">
      <c r="A63" s="180"/>
      <c r="B63" s="180"/>
    </row>
    <row r="64">
      <c r="A64" s="180"/>
      <c r="B64" s="180"/>
    </row>
    <row r="65">
      <c r="A65" s="180"/>
      <c r="B65" s="180"/>
    </row>
    <row r="66">
      <c r="A66" s="180"/>
      <c r="B66" s="180"/>
    </row>
    <row r="67">
      <c r="A67" s="180"/>
      <c r="B67" s="180"/>
    </row>
    <row r="68">
      <c r="A68" s="180"/>
      <c r="B68" s="180"/>
    </row>
    <row r="69">
      <c r="A69" s="180"/>
      <c r="B69" s="180"/>
    </row>
    <row r="70">
      <c r="A70" s="180"/>
      <c r="B70" s="180"/>
    </row>
    <row r="71">
      <c r="A71" s="180"/>
      <c r="B71" s="180"/>
    </row>
    <row r="72">
      <c r="A72" s="180"/>
      <c r="B72" s="180"/>
    </row>
    <row r="73">
      <c r="A73" s="180"/>
      <c r="B73" s="180"/>
    </row>
    <row r="74">
      <c r="A74" s="180"/>
      <c r="B74" s="180"/>
    </row>
    <row r="75">
      <c r="A75" s="180"/>
      <c r="B75" s="180"/>
    </row>
    <row r="76">
      <c r="A76" s="180"/>
      <c r="B76" s="180"/>
    </row>
    <row r="77">
      <c r="A77" s="180"/>
      <c r="B77" s="180"/>
    </row>
    <row r="78">
      <c r="A78" s="180"/>
      <c r="B78" s="180"/>
    </row>
    <row r="79">
      <c r="A79" s="180"/>
      <c r="B79" s="180"/>
    </row>
    <row r="80">
      <c r="A80" s="180"/>
      <c r="B80" s="180"/>
    </row>
    <row r="81">
      <c r="A81" s="180"/>
      <c r="B81" s="180"/>
    </row>
    <row r="82">
      <c r="A82" s="180"/>
      <c r="B82" s="180"/>
    </row>
    <row r="83">
      <c r="A83" s="180"/>
      <c r="B83" s="180"/>
    </row>
    <row r="84">
      <c r="A84" s="180"/>
      <c r="B84" s="180"/>
    </row>
    <row r="85">
      <c r="A85" s="180"/>
      <c r="B85" s="180"/>
    </row>
    <row r="86">
      <c r="A86" s="180"/>
      <c r="B86" s="180"/>
    </row>
    <row r="87">
      <c r="A87" s="180"/>
      <c r="B87" s="180"/>
    </row>
    <row r="88">
      <c r="A88" s="180"/>
      <c r="B88" s="180"/>
    </row>
    <row r="89">
      <c r="A89" s="180"/>
      <c r="B89" s="180"/>
    </row>
    <row r="90">
      <c r="A90" s="180"/>
      <c r="B90" s="180"/>
    </row>
    <row r="91">
      <c r="A91" s="180"/>
      <c r="B91" s="180"/>
    </row>
    <row r="92">
      <c r="A92" s="180"/>
      <c r="B92" s="180"/>
    </row>
    <row r="93">
      <c r="A93" s="180"/>
      <c r="B93" s="180"/>
    </row>
    <row r="94">
      <c r="A94" s="180"/>
      <c r="B94" s="180"/>
    </row>
    <row r="95">
      <c r="A95" s="180"/>
      <c r="B95" s="180"/>
    </row>
    <row r="96">
      <c r="A96" s="180"/>
      <c r="B96" s="180"/>
    </row>
    <row r="97">
      <c r="A97" s="180"/>
      <c r="B97" s="180"/>
    </row>
    <row r="98">
      <c r="A98" s="180"/>
      <c r="B98" s="180"/>
    </row>
    <row r="99">
      <c r="A99" s="180"/>
      <c r="B99" s="180"/>
    </row>
    <row r="100">
      <c r="A100" s="180"/>
      <c r="B100" s="180"/>
    </row>
    <row r="101">
      <c r="A101" s="180"/>
      <c r="B101" s="180"/>
    </row>
    <row r="102">
      <c r="A102" s="180"/>
      <c r="B102" s="180"/>
    </row>
    <row r="103">
      <c r="A103" s="180"/>
      <c r="B103" s="180"/>
    </row>
    <row r="104">
      <c r="A104" s="180"/>
      <c r="B104" s="180"/>
    </row>
    <row r="105">
      <c r="A105" s="180"/>
      <c r="B105" s="180"/>
    </row>
    <row r="106">
      <c r="A106" s="180"/>
      <c r="B106" s="180"/>
    </row>
    <row r="107">
      <c r="A107" s="180"/>
      <c r="B107" s="180"/>
    </row>
    <row r="108">
      <c r="A108" s="180"/>
      <c r="B108" s="180"/>
    </row>
    <row r="109">
      <c r="A109" s="180"/>
      <c r="B109" s="180"/>
    </row>
    <row r="110">
      <c r="A110" s="180"/>
      <c r="B110" s="180"/>
    </row>
    <row r="111">
      <c r="A111" s="180"/>
      <c r="B111" s="180"/>
    </row>
    <row r="112">
      <c r="A112" s="180"/>
      <c r="B112" s="180"/>
    </row>
    <row r="113">
      <c r="A113" s="180"/>
      <c r="B113" s="180"/>
    </row>
    <row r="114">
      <c r="A114" s="180"/>
      <c r="B114" s="180"/>
    </row>
    <row r="115">
      <c r="A115" s="180"/>
      <c r="B115" s="180"/>
    </row>
    <row r="116">
      <c r="A116" s="180"/>
      <c r="B116" s="180"/>
    </row>
    <row r="117">
      <c r="A117" s="180"/>
      <c r="B117" s="180"/>
    </row>
    <row r="118">
      <c r="A118" s="180"/>
      <c r="B118" s="180"/>
    </row>
    <row r="119">
      <c r="A119" s="180"/>
      <c r="B119" s="180"/>
    </row>
    <row r="120">
      <c r="A120" s="180"/>
      <c r="B120" s="180"/>
    </row>
    <row r="121">
      <c r="A121" s="180"/>
      <c r="B121" s="180"/>
    </row>
    <row r="122">
      <c r="A122" s="180"/>
      <c r="B122" s="180"/>
    </row>
    <row r="123">
      <c r="A123" s="180"/>
      <c r="B123" s="180"/>
    </row>
    <row r="124">
      <c r="A124" s="180"/>
      <c r="B124" s="180"/>
    </row>
    <row r="125">
      <c r="A125" s="180"/>
      <c r="B125" s="180"/>
    </row>
    <row r="126">
      <c r="A126" s="180"/>
      <c r="B126" s="180"/>
    </row>
    <row r="127">
      <c r="A127" s="180"/>
      <c r="B127" s="180"/>
    </row>
    <row r="128">
      <c r="A128" s="180"/>
      <c r="B128" s="180"/>
    </row>
    <row r="129">
      <c r="A129" s="180"/>
      <c r="B129" s="180"/>
    </row>
    <row r="130">
      <c r="A130" s="180"/>
      <c r="B130" s="180"/>
    </row>
    <row r="131">
      <c r="A131" s="180"/>
      <c r="B131" s="180"/>
    </row>
    <row r="132">
      <c r="A132" s="180"/>
      <c r="B132" s="180"/>
    </row>
    <row r="133">
      <c r="A133" s="180"/>
      <c r="B133" s="180"/>
    </row>
    <row r="134">
      <c r="A134" s="180"/>
      <c r="B134" s="180"/>
    </row>
    <row r="135">
      <c r="A135" s="180"/>
      <c r="B135" s="180"/>
    </row>
    <row r="136">
      <c r="A136" s="180"/>
      <c r="B136" s="180"/>
    </row>
    <row r="137">
      <c r="A137" s="180"/>
      <c r="B137" s="180"/>
    </row>
    <row r="138">
      <c r="A138" s="180"/>
      <c r="B138" s="180"/>
    </row>
    <row r="139">
      <c r="A139" s="180"/>
      <c r="B139" s="180"/>
    </row>
    <row r="140">
      <c r="A140" s="180"/>
      <c r="B140" s="180"/>
    </row>
    <row r="141">
      <c r="A141" s="180"/>
      <c r="B141" s="180"/>
    </row>
    <row r="142">
      <c r="A142" s="180"/>
      <c r="B142" s="180"/>
    </row>
    <row r="143">
      <c r="A143" s="180"/>
      <c r="B143" s="180"/>
    </row>
    <row r="144">
      <c r="A144" s="180"/>
      <c r="B144" s="180"/>
    </row>
    <row r="145">
      <c r="A145" s="180"/>
      <c r="B145" s="180"/>
    </row>
    <row r="146">
      <c r="A146" s="180"/>
      <c r="B146" s="180"/>
    </row>
    <row r="147">
      <c r="A147" s="180"/>
      <c r="B147" s="180"/>
    </row>
    <row r="148">
      <c r="A148" s="180"/>
      <c r="B148" s="180"/>
    </row>
    <row r="149">
      <c r="A149" s="180"/>
      <c r="B149" s="180"/>
    </row>
    <row r="150">
      <c r="A150" s="180"/>
      <c r="B150" s="180"/>
    </row>
    <row r="151">
      <c r="A151" s="180"/>
      <c r="B151" s="180"/>
    </row>
    <row r="152">
      <c r="A152" s="180"/>
      <c r="B152" s="180"/>
    </row>
    <row r="153">
      <c r="A153" s="180"/>
      <c r="B153" s="180"/>
    </row>
    <row r="154">
      <c r="A154" s="180"/>
      <c r="B154" s="180"/>
    </row>
    <row r="155">
      <c r="A155" s="180"/>
      <c r="B155" s="180"/>
    </row>
    <row r="156">
      <c r="A156" s="180"/>
      <c r="B156" s="180"/>
    </row>
    <row r="157">
      <c r="A157" s="180"/>
      <c r="B157" s="180"/>
    </row>
    <row r="158">
      <c r="A158" s="180"/>
      <c r="B158" s="180"/>
    </row>
    <row r="159">
      <c r="A159" s="180"/>
      <c r="B159" s="180"/>
    </row>
    <row r="160">
      <c r="A160" s="180"/>
      <c r="B160" s="180"/>
    </row>
    <row r="161">
      <c r="A161" s="180"/>
      <c r="B161" s="180"/>
    </row>
    <row r="162">
      <c r="A162" s="180"/>
      <c r="B162" s="180"/>
    </row>
    <row r="163">
      <c r="A163" s="180"/>
      <c r="B163" s="180"/>
    </row>
    <row r="164">
      <c r="A164" s="180"/>
      <c r="B164" s="180"/>
    </row>
    <row r="165">
      <c r="A165" s="180"/>
      <c r="B165" s="180"/>
    </row>
    <row r="166">
      <c r="A166" s="180"/>
      <c r="B166" s="180"/>
    </row>
    <row r="167">
      <c r="A167" s="180"/>
      <c r="B167" s="180"/>
    </row>
    <row r="168">
      <c r="A168" s="180"/>
      <c r="B168" s="180"/>
    </row>
    <row r="169">
      <c r="A169" s="180"/>
      <c r="B169" s="180"/>
    </row>
    <row r="170">
      <c r="A170" s="180"/>
      <c r="B170" s="180"/>
    </row>
    <row r="171">
      <c r="A171" s="180"/>
      <c r="B171" s="180"/>
    </row>
    <row r="172">
      <c r="A172" s="180"/>
      <c r="B172" s="180"/>
    </row>
    <row r="173">
      <c r="A173" s="180"/>
      <c r="B173" s="180"/>
    </row>
    <row r="174">
      <c r="A174" s="180"/>
      <c r="B174" s="180"/>
    </row>
    <row r="175">
      <c r="A175" s="180"/>
      <c r="B175" s="180"/>
    </row>
    <row r="176">
      <c r="A176" s="180"/>
      <c r="B176" s="180"/>
    </row>
    <row r="177">
      <c r="A177" s="180"/>
      <c r="B177" s="180"/>
    </row>
    <row r="178">
      <c r="A178" s="180"/>
      <c r="B178" s="180"/>
    </row>
    <row r="179">
      <c r="A179" s="180"/>
      <c r="B179" s="180"/>
    </row>
    <row r="180">
      <c r="A180" s="180"/>
      <c r="B180" s="180"/>
    </row>
    <row r="181">
      <c r="A181" s="180"/>
      <c r="B181" s="180"/>
    </row>
    <row r="182">
      <c r="A182" s="180"/>
      <c r="B182" s="180"/>
    </row>
    <row r="183">
      <c r="A183" s="180"/>
      <c r="B183" s="180"/>
    </row>
    <row r="184">
      <c r="A184" s="180"/>
      <c r="B184" s="180"/>
    </row>
    <row r="185">
      <c r="A185" s="180"/>
      <c r="B185" s="180"/>
    </row>
    <row r="186">
      <c r="A186" s="180"/>
      <c r="B186" s="180"/>
    </row>
    <row r="187">
      <c r="A187" s="180"/>
      <c r="B187" s="180"/>
    </row>
    <row r="188">
      <c r="A188" s="180"/>
      <c r="B188" s="180"/>
    </row>
    <row r="189">
      <c r="A189" s="180"/>
      <c r="B189" s="180"/>
    </row>
    <row r="190">
      <c r="A190" s="180"/>
      <c r="B190" s="180"/>
    </row>
    <row r="191">
      <c r="A191" s="180"/>
      <c r="B191" s="180"/>
    </row>
    <row r="192">
      <c r="A192" s="180"/>
      <c r="B192" s="180"/>
    </row>
    <row r="193">
      <c r="A193" s="180"/>
      <c r="B193" s="180"/>
    </row>
    <row r="194">
      <c r="A194" s="180"/>
      <c r="B194" s="180"/>
    </row>
    <row r="195">
      <c r="A195" s="180"/>
      <c r="B195" s="180"/>
    </row>
    <row r="196">
      <c r="A196" s="180"/>
      <c r="B196" s="180"/>
    </row>
    <row r="197">
      <c r="A197" s="180"/>
      <c r="B197" s="180"/>
    </row>
    <row r="198">
      <c r="A198" s="180"/>
      <c r="B198" s="180"/>
    </row>
    <row r="199">
      <c r="A199" s="180"/>
      <c r="B199" s="180"/>
    </row>
    <row r="200">
      <c r="A200" s="180"/>
      <c r="B200" s="180"/>
    </row>
    <row r="201">
      <c r="A201" s="180"/>
      <c r="B201" s="180"/>
    </row>
    <row r="202">
      <c r="A202" s="180"/>
      <c r="B202" s="180"/>
    </row>
    <row r="203">
      <c r="A203" s="180"/>
      <c r="B203" s="180"/>
    </row>
    <row r="204">
      <c r="A204" s="180"/>
      <c r="B204" s="180"/>
    </row>
    <row r="205">
      <c r="A205" s="180"/>
      <c r="B205" s="180"/>
    </row>
    <row r="206">
      <c r="A206" s="180"/>
      <c r="B206" s="180"/>
    </row>
    <row r="207">
      <c r="A207" s="180"/>
      <c r="B207" s="180"/>
    </row>
    <row r="208">
      <c r="A208" s="180"/>
      <c r="B208" s="180"/>
    </row>
    <row r="209">
      <c r="A209" s="180"/>
      <c r="B209" s="180"/>
    </row>
    <row r="210">
      <c r="A210" s="180"/>
      <c r="B210" s="180"/>
    </row>
    <row r="211">
      <c r="A211" s="180"/>
      <c r="B211" s="180"/>
    </row>
    <row r="212">
      <c r="A212" s="180"/>
      <c r="B212" s="180"/>
    </row>
    <row r="213">
      <c r="A213" s="180"/>
      <c r="B213" s="180"/>
    </row>
    <row r="214">
      <c r="A214" s="180"/>
      <c r="B214" s="180"/>
    </row>
    <row r="215">
      <c r="A215" s="180"/>
      <c r="B215" s="180"/>
    </row>
    <row r="216">
      <c r="A216" s="180"/>
      <c r="B216" s="180"/>
    </row>
    <row r="217">
      <c r="A217" s="180"/>
      <c r="B217" s="180"/>
    </row>
    <row r="218">
      <c r="A218" s="180"/>
      <c r="B218" s="180"/>
    </row>
    <row r="219">
      <c r="A219" s="180"/>
      <c r="B219" s="180"/>
    </row>
    <row r="220">
      <c r="A220" s="180"/>
      <c r="B220" s="180"/>
    </row>
    <row r="221">
      <c r="A221" s="180"/>
      <c r="B221" s="180"/>
    </row>
    <row r="222">
      <c r="A222" s="180"/>
      <c r="B222" s="180"/>
    </row>
    <row r="223">
      <c r="A223" s="180"/>
      <c r="B223" s="180"/>
    </row>
    <row r="224">
      <c r="A224" s="180"/>
      <c r="B224" s="180"/>
    </row>
    <row r="225">
      <c r="A225" s="180"/>
      <c r="B225" s="180"/>
    </row>
    <row r="226">
      <c r="A226" s="180"/>
      <c r="B226" s="180"/>
    </row>
    <row r="227">
      <c r="A227" s="180"/>
      <c r="B227" s="180"/>
    </row>
    <row r="228">
      <c r="A228" s="180"/>
      <c r="B228" s="180"/>
    </row>
    <row r="229">
      <c r="A229" s="180"/>
      <c r="B229" s="180"/>
    </row>
    <row r="230">
      <c r="A230" s="180"/>
      <c r="B230" s="180"/>
    </row>
    <row r="231">
      <c r="A231" s="180"/>
      <c r="B231" s="180"/>
    </row>
    <row r="232">
      <c r="A232" s="180"/>
      <c r="B232" s="180"/>
    </row>
    <row r="233">
      <c r="A233" s="180"/>
      <c r="B233" s="180"/>
    </row>
    <row r="234">
      <c r="A234" s="180"/>
      <c r="B234" s="180"/>
    </row>
    <row r="235">
      <c r="A235" s="180"/>
      <c r="B235" s="180"/>
    </row>
    <row r="236">
      <c r="A236" s="180"/>
      <c r="B236" s="180"/>
    </row>
    <row r="237">
      <c r="A237" s="180"/>
      <c r="B237" s="180"/>
    </row>
    <row r="238">
      <c r="A238" s="180"/>
      <c r="B238" s="180"/>
    </row>
    <row r="239">
      <c r="A239" s="180"/>
      <c r="B239" s="180"/>
    </row>
    <row r="240">
      <c r="A240" s="180"/>
      <c r="B240" s="180"/>
    </row>
    <row r="241">
      <c r="A241" s="180"/>
      <c r="B241" s="180"/>
    </row>
    <row r="242">
      <c r="A242" s="180"/>
      <c r="B242" s="180"/>
    </row>
    <row r="243">
      <c r="A243" s="180"/>
      <c r="B243" s="180"/>
    </row>
    <row r="244">
      <c r="A244" s="180"/>
      <c r="B244" s="180"/>
    </row>
    <row r="245">
      <c r="A245" s="180"/>
      <c r="B245" s="180"/>
    </row>
    <row r="246">
      <c r="A246" s="180"/>
      <c r="B246" s="180"/>
    </row>
    <row r="247">
      <c r="A247" s="180"/>
      <c r="B247" s="180"/>
    </row>
    <row r="248">
      <c r="A248" s="180"/>
      <c r="B248" s="180"/>
    </row>
    <row r="249">
      <c r="A249" s="180"/>
      <c r="B249" s="180"/>
    </row>
    <row r="250">
      <c r="A250" s="180"/>
      <c r="B250" s="180"/>
    </row>
    <row r="251">
      <c r="A251" s="180"/>
      <c r="B251" s="180"/>
    </row>
    <row r="252">
      <c r="A252" s="180"/>
      <c r="B252" s="180"/>
    </row>
    <row r="253">
      <c r="A253" s="180"/>
      <c r="B253" s="180"/>
    </row>
    <row r="254">
      <c r="A254" s="180"/>
      <c r="B254" s="180"/>
    </row>
    <row r="255">
      <c r="A255" s="180"/>
      <c r="B255" s="180"/>
    </row>
    <row r="256">
      <c r="A256" s="180"/>
      <c r="B256" s="180"/>
    </row>
    <row r="257">
      <c r="A257" s="180"/>
      <c r="B257" s="180"/>
    </row>
    <row r="258">
      <c r="A258" s="180"/>
      <c r="B258" s="180"/>
    </row>
    <row r="259">
      <c r="A259" s="180"/>
      <c r="B259" s="180"/>
    </row>
    <row r="260">
      <c r="A260" s="180"/>
      <c r="B260" s="180"/>
    </row>
    <row r="261">
      <c r="A261" s="180"/>
      <c r="B261" s="180"/>
    </row>
    <row r="262">
      <c r="A262" s="180"/>
      <c r="B262" s="180"/>
    </row>
    <row r="263">
      <c r="A263" s="180"/>
      <c r="B263" s="180"/>
    </row>
    <row r="264">
      <c r="A264" s="180"/>
      <c r="B264" s="180"/>
    </row>
    <row r="265">
      <c r="A265" s="180"/>
      <c r="B265" s="180"/>
    </row>
    <row r="266">
      <c r="A266" s="180"/>
      <c r="B266" s="180"/>
    </row>
    <row r="267">
      <c r="A267" s="180"/>
      <c r="B267" s="180"/>
    </row>
    <row r="268">
      <c r="A268" s="180"/>
      <c r="B268" s="180"/>
    </row>
    <row r="269">
      <c r="A269" s="180"/>
      <c r="B269" s="180"/>
    </row>
    <row r="270">
      <c r="A270" s="180"/>
      <c r="B270" s="180"/>
    </row>
    <row r="271">
      <c r="A271" s="180"/>
      <c r="B271" s="180"/>
    </row>
    <row r="272">
      <c r="A272" s="180"/>
      <c r="B272" s="180"/>
    </row>
    <row r="273">
      <c r="A273" s="180"/>
      <c r="B273" s="180"/>
    </row>
    <row r="274">
      <c r="A274" s="180"/>
      <c r="B274" s="180"/>
    </row>
    <row r="275">
      <c r="A275" s="180"/>
      <c r="B275" s="180"/>
    </row>
    <row r="276">
      <c r="A276" s="180"/>
      <c r="B276" s="180"/>
    </row>
    <row r="277">
      <c r="A277" s="180"/>
      <c r="B277" s="180"/>
    </row>
    <row r="278">
      <c r="A278" s="180"/>
      <c r="B278" s="180"/>
    </row>
    <row r="279">
      <c r="A279" s="180"/>
      <c r="B279" s="180"/>
    </row>
    <row r="280">
      <c r="A280" s="180"/>
      <c r="B280" s="180"/>
    </row>
    <row r="281">
      <c r="A281" s="180"/>
      <c r="B281" s="180"/>
    </row>
    <row r="282">
      <c r="A282" s="180"/>
      <c r="B282" s="180"/>
    </row>
    <row r="283">
      <c r="A283" s="180"/>
      <c r="B283" s="180"/>
    </row>
    <row r="284">
      <c r="A284" s="180"/>
      <c r="B284" s="180"/>
    </row>
    <row r="285">
      <c r="A285" s="180"/>
      <c r="B285" s="180"/>
    </row>
    <row r="286">
      <c r="A286" s="180"/>
      <c r="B286" s="180"/>
    </row>
    <row r="287">
      <c r="A287" s="180"/>
      <c r="B287" s="180"/>
    </row>
    <row r="288">
      <c r="A288" s="180"/>
      <c r="B288" s="180"/>
    </row>
    <row r="289">
      <c r="A289" s="180"/>
      <c r="B289" s="180"/>
    </row>
    <row r="290">
      <c r="A290" s="180"/>
      <c r="B290" s="180"/>
    </row>
    <row r="291">
      <c r="A291" s="180"/>
      <c r="B291" s="180"/>
    </row>
    <row r="292">
      <c r="A292" s="180"/>
      <c r="B292" s="180"/>
    </row>
    <row r="293">
      <c r="A293" s="180"/>
      <c r="B293" s="180"/>
    </row>
    <row r="294">
      <c r="A294" s="180"/>
      <c r="B294" s="180"/>
    </row>
    <row r="295">
      <c r="A295" s="180"/>
      <c r="B295" s="180"/>
    </row>
    <row r="296">
      <c r="A296" s="180"/>
      <c r="B296" s="180"/>
    </row>
    <row r="297">
      <c r="A297" s="180"/>
      <c r="B297" s="180"/>
    </row>
    <row r="298">
      <c r="A298" s="180"/>
      <c r="B298" s="180"/>
    </row>
    <row r="299">
      <c r="A299" s="180"/>
      <c r="B299" s="180"/>
    </row>
    <row r="300">
      <c r="A300" s="180"/>
      <c r="B300" s="180"/>
    </row>
    <row r="301">
      <c r="A301" s="180"/>
      <c r="B301" s="180"/>
    </row>
    <row r="302">
      <c r="A302" s="180"/>
      <c r="B302" s="180"/>
    </row>
    <row r="303">
      <c r="A303" s="180"/>
      <c r="B303" s="180"/>
    </row>
    <row r="304">
      <c r="A304" s="180"/>
      <c r="B304" s="180"/>
    </row>
    <row r="305">
      <c r="A305" s="180"/>
      <c r="B305" s="180"/>
    </row>
    <row r="306">
      <c r="A306" s="180"/>
      <c r="B306" s="180"/>
    </row>
    <row r="307">
      <c r="A307" s="180"/>
      <c r="B307" s="180"/>
    </row>
    <row r="308">
      <c r="A308" s="180"/>
      <c r="B308" s="180"/>
    </row>
    <row r="309">
      <c r="A309" s="180"/>
      <c r="B309" s="180"/>
    </row>
    <row r="310">
      <c r="A310" s="180"/>
      <c r="B310" s="180"/>
    </row>
    <row r="311">
      <c r="A311" s="180"/>
      <c r="B311" s="180"/>
    </row>
    <row r="312">
      <c r="A312" s="180"/>
      <c r="B312" s="180"/>
    </row>
    <row r="313">
      <c r="A313" s="180"/>
      <c r="B313" s="180"/>
    </row>
    <row r="314">
      <c r="A314" s="180"/>
      <c r="B314" s="180"/>
    </row>
    <row r="315">
      <c r="A315" s="180"/>
      <c r="B315" s="180"/>
    </row>
    <row r="316">
      <c r="A316" s="180"/>
      <c r="B316" s="180"/>
    </row>
    <row r="317">
      <c r="A317" s="180"/>
      <c r="B317" s="180"/>
    </row>
    <row r="318">
      <c r="A318" s="180"/>
      <c r="B318" s="180"/>
    </row>
    <row r="319">
      <c r="A319" s="180"/>
      <c r="B319" s="180"/>
    </row>
    <row r="320">
      <c r="A320" s="180"/>
      <c r="B320" s="180"/>
    </row>
    <row r="321">
      <c r="A321" s="180"/>
      <c r="B321" s="180"/>
    </row>
    <row r="322">
      <c r="A322" s="180"/>
      <c r="B322" s="180"/>
    </row>
    <row r="323">
      <c r="A323" s="180"/>
      <c r="B323" s="180"/>
    </row>
    <row r="324">
      <c r="A324" s="180"/>
      <c r="B324" s="180"/>
    </row>
    <row r="325">
      <c r="A325" s="180"/>
      <c r="B325" s="180"/>
    </row>
    <row r="326">
      <c r="A326" s="180"/>
      <c r="B326" s="180"/>
    </row>
    <row r="327">
      <c r="A327" s="180"/>
      <c r="B327" s="180"/>
    </row>
    <row r="328">
      <c r="A328" s="180"/>
      <c r="B328" s="180"/>
    </row>
    <row r="329">
      <c r="A329" s="180"/>
      <c r="B329" s="180"/>
    </row>
    <row r="330">
      <c r="A330" s="180"/>
      <c r="B330" s="180"/>
    </row>
    <row r="331">
      <c r="A331" s="180"/>
      <c r="B331" s="180"/>
    </row>
    <row r="332">
      <c r="A332" s="180"/>
      <c r="B332" s="180"/>
    </row>
    <row r="333">
      <c r="A333" s="180"/>
      <c r="B333" s="180"/>
    </row>
    <row r="334">
      <c r="A334" s="180"/>
      <c r="B334" s="180"/>
    </row>
    <row r="335">
      <c r="A335" s="180"/>
      <c r="B335" s="180"/>
    </row>
    <row r="336">
      <c r="A336" s="180"/>
      <c r="B336" s="180"/>
    </row>
    <row r="337">
      <c r="A337" s="180"/>
      <c r="B337" s="180"/>
    </row>
    <row r="338">
      <c r="A338" s="180"/>
      <c r="B338" s="180"/>
    </row>
    <row r="339">
      <c r="A339" s="180"/>
      <c r="B339" s="180"/>
    </row>
    <row r="340">
      <c r="A340" s="180"/>
      <c r="B340" s="180"/>
    </row>
    <row r="341">
      <c r="A341" s="180"/>
      <c r="B341" s="180"/>
    </row>
    <row r="342">
      <c r="A342" s="180"/>
      <c r="B342" s="180"/>
    </row>
    <row r="343">
      <c r="A343" s="180"/>
      <c r="B343" s="180"/>
    </row>
    <row r="344">
      <c r="A344" s="180"/>
      <c r="B344" s="180"/>
    </row>
    <row r="345">
      <c r="A345" s="180"/>
      <c r="B345" s="180"/>
    </row>
    <row r="346">
      <c r="A346" s="180"/>
      <c r="B346" s="180"/>
    </row>
    <row r="347">
      <c r="A347" s="180"/>
      <c r="B347" s="180"/>
    </row>
    <row r="348">
      <c r="A348" s="180"/>
      <c r="B348" s="180"/>
    </row>
    <row r="349">
      <c r="A349" s="180"/>
      <c r="B349" s="180"/>
    </row>
    <row r="350">
      <c r="A350" s="180"/>
      <c r="B350" s="180"/>
    </row>
    <row r="351">
      <c r="A351" s="180"/>
      <c r="B351" s="180"/>
    </row>
    <row r="352">
      <c r="A352" s="180"/>
      <c r="B352" s="180"/>
    </row>
    <row r="353">
      <c r="A353" s="180"/>
      <c r="B353" s="180"/>
    </row>
    <row r="354">
      <c r="A354" s="180"/>
      <c r="B354" s="180"/>
    </row>
    <row r="355">
      <c r="A355" s="180"/>
      <c r="B355" s="180"/>
    </row>
    <row r="356">
      <c r="A356" s="180"/>
      <c r="B356" s="180"/>
    </row>
    <row r="357">
      <c r="A357" s="180"/>
      <c r="B357" s="180"/>
    </row>
    <row r="358">
      <c r="A358" s="180"/>
      <c r="B358" s="180"/>
    </row>
    <row r="359">
      <c r="A359" s="180"/>
      <c r="B359" s="180"/>
    </row>
    <row r="360">
      <c r="A360" s="180"/>
      <c r="B360" s="180"/>
    </row>
    <row r="361">
      <c r="A361" s="180"/>
      <c r="B361" s="180"/>
    </row>
    <row r="362">
      <c r="A362" s="180"/>
      <c r="B362" s="180"/>
    </row>
    <row r="363">
      <c r="A363" s="180"/>
      <c r="B363" s="180"/>
    </row>
    <row r="364">
      <c r="A364" s="180"/>
      <c r="B364" s="180"/>
    </row>
    <row r="365">
      <c r="A365" s="180"/>
      <c r="B365" s="180"/>
    </row>
    <row r="366">
      <c r="A366" s="180"/>
      <c r="B366" s="180"/>
    </row>
    <row r="367">
      <c r="A367" s="180"/>
      <c r="B367" s="180"/>
    </row>
    <row r="368">
      <c r="A368" s="180"/>
      <c r="B368" s="180"/>
    </row>
    <row r="369">
      <c r="A369" s="180"/>
      <c r="B369" s="180"/>
    </row>
    <row r="370">
      <c r="A370" s="180"/>
      <c r="B370" s="180"/>
    </row>
    <row r="371">
      <c r="A371" s="180"/>
      <c r="B371" s="180"/>
    </row>
    <row r="372">
      <c r="A372" s="180"/>
      <c r="B372" s="180"/>
    </row>
    <row r="373">
      <c r="A373" s="180"/>
      <c r="B373" s="180"/>
    </row>
    <row r="374">
      <c r="A374" s="180"/>
      <c r="B374" s="180"/>
    </row>
    <row r="375">
      <c r="A375" s="180"/>
      <c r="B375" s="180"/>
    </row>
    <row r="376">
      <c r="A376" s="180"/>
      <c r="B376" s="180"/>
    </row>
    <row r="377">
      <c r="A377" s="180"/>
      <c r="B377" s="180"/>
    </row>
    <row r="378">
      <c r="A378" s="180"/>
      <c r="B378" s="180"/>
    </row>
    <row r="379">
      <c r="A379" s="180"/>
      <c r="B379" s="180"/>
    </row>
    <row r="380">
      <c r="A380" s="180"/>
      <c r="B380" s="180"/>
    </row>
    <row r="381">
      <c r="A381" s="180"/>
      <c r="B381" s="180"/>
    </row>
    <row r="382">
      <c r="A382" s="180"/>
      <c r="B382" s="180"/>
    </row>
    <row r="383">
      <c r="A383" s="180"/>
      <c r="B383" s="180"/>
    </row>
    <row r="384">
      <c r="A384" s="180"/>
      <c r="B384" s="180"/>
    </row>
    <row r="385">
      <c r="A385" s="180"/>
      <c r="B385" s="180"/>
    </row>
    <row r="386">
      <c r="A386" s="180"/>
      <c r="B386" s="180"/>
    </row>
    <row r="387">
      <c r="A387" s="180"/>
      <c r="B387" s="180"/>
    </row>
    <row r="388">
      <c r="A388" s="180"/>
      <c r="B388" s="180"/>
    </row>
    <row r="389">
      <c r="A389" s="180"/>
      <c r="B389" s="180"/>
    </row>
    <row r="390">
      <c r="A390" s="180"/>
      <c r="B390" s="180"/>
    </row>
    <row r="391">
      <c r="A391" s="180"/>
      <c r="B391" s="180"/>
    </row>
    <row r="392">
      <c r="A392" s="180"/>
      <c r="B392" s="180"/>
    </row>
    <row r="393">
      <c r="A393" s="180"/>
      <c r="B393" s="180"/>
    </row>
    <row r="394">
      <c r="A394" s="180"/>
      <c r="B394" s="180"/>
    </row>
    <row r="395">
      <c r="A395" s="180"/>
      <c r="B395" s="180"/>
    </row>
    <row r="396">
      <c r="A396" s="180"/>
      <c r="B396" s="180"/>
    </row>
    <row r="397">
      <c r="A397" s="180"/>
      <c r="B397" s="180"/>
    </row>
    <row r="398">
      <c r="A398" s="180"/>
      <c r="B398" s="180"/>
    </row>
    <row r="399">
      <c r="A399" s="180"/>
      <c r="B399" s="180"/>
    </row>
    <row r="400">
      <c r="A400" s="180"/>
      <c r="B400" s="180"/>
    </row>
    <row r="401">
      <c r="A401" s="180"/>
      <c r="B401" s="180"/>
    </row>
    <row r="402">
      <c r="A402" s="180"/>
      <c r="B402" s="180"/>
    </row>
    <row r="403">
      <c r="A403" s="180"/>
      <c r="B403" s="180"/>
    </row>
    <row r="404">
      <c r="A404" s="180"/>
      <c r="B404" s="180"/>
    </row>
    <row r="405">
      <c r="A405" s="180"/>
      <c r="B405" s="180"/>
    </row>
    <row r="406">
      <c r="A406" s="180"/>
      <c r="B406" s="180"/>
    </row>
    <row r="407">
      <c r="A407" s="180"/>
      <c r="B407" s="180"/>
    </row>
    <row r="408">
      <c r="A408" s="180"/>
      <c r="B408" s="180"/>
    </row>
    <row r="409">
      <c r="A409" s="180"/>
      <c r="B409" s="180"/>
    </row>
    <row r="410">
      <c r="A410" s="180"/>
      <c r="B410" s="180"/>
    </row>
    <row r="411">
      <c r="A411" s="180"/>
      <c r="B411" s="180"/>
    </row>
    <row r="412">
      <c r="A412" s="180"/>
      <c r="B412" s="180"/>
    </row>
    <row r="413">
      <c r="A413" s="180"/>
      <c r="B413" s="180"/>
    </row>
    <row r="414">
      <c r="A414" s="180"/>
      <c r="B414" s="180"/>
    </row>
    <row r="415">
      <c r="A415" s="180"/>
      <c r="B415" s="180"/>
    </row>
    <row r="416">
      <c r="A416" s="180"/>
      <c r="B416" s="180"/>
    </row>
    <row r="417">
      <c r="A417" s="180"/>
      <c r="B417" s="180"/>
    </row>
    <row r="418">
      <c r="A418" s="180"/>
      <c r="B418" s="180"/>
    </row>
    <row r="419">
      <c r="A419" s="180"/>
      <c r="B419" s="180"/>
    </row>
    <row r="420">
      <c r="A420" s="180"/>
      <c r="B420" s="180"/>
    </row>
    <row r="421">
      <c r="A421" s="180"/>
      <c r="B421" s="180"/>
    </row>
    <row r="422">
      <c r="A422" s="180"/>
      <c r="B422" s="180"/>
    </row>
    <row r="423">
      <c r="A423" s="180"/>
      <c r="B423" s="180"/>
    </row>
    <row r="424">
      <c r="A424" s="180"/>
      <c r="B424" s="180"/>
    </row>
    <row r="425">
      <c r="A425" s="180"/>
      <c r="B425" s="180"/>
    </row>
    <row r="426">
      <c r="A426" s="180"/>
      <c r="B426" s="180"/>
    </row>
    <row r="427">
      <c r="A427" s="180"/>
      <c r="B427" s="180"/>
    </row>
    <row r="428">
      <c r="A428" s="180"/>
      <c r="B428" s="180"/>
    </row>
    <row r="429">
      <c r="A429" s="180"/>
      <c r="B429" s="180"/>
    </row>
    <row r="430">
      <c r="A430" s="180"/>
      <c r="B430" s="180"/>
    </row>
    <row r="431">
      <c r="A431" s="180"/>
      <c r="B431" s="180"/>
    </row>
    <row r="432">
      <c r="A432" s="180"/>
      <c r="B432" s="180"/>
    </row>
    <row r="433">
      <c r="A433" s="180"/>
      <c r="B433" s="180"/>
    </row>
    <row r="434">
      <c r="A434" s="180"/>
      <c r="B434" s="180"/>
    </row>
    <row r="435">
      <c r="A435" s="180"/>
      <c r="B435" s="180"/>
    </row>
    <row r="436">
      <c r="A436" s="180"/>
      <c r="B436" s="180"/>
    </row>
    <row r="437">
      <c r="A437" s="180"/>
      <c r="B437" s="180"/>
    </row>
    <row r="438">
      <c r="A438" s="180"/>
      <c r="B438" s="180"/>
    </row>
    <row r="439">
      <c r="A439" s="180"/>
      <c r="B439" s="180"/>
    </row>
    <row r="440">
      <c r="A440" s="180"/>
      <c r="B440" s="180"/>
    </row>
    <row r="441">
      <c r="A441" s="180"/>
      <c r="B441" s="180"/>
    </row>
    <row r="442">
      <c r="A442" s="180"/>
      <c r="B442" s="180"/>
    </row>
    <row r="443">
      <c r="A443" s="180"/>
      <c r="B443" s="180"/>
    </row>
    <row r="444">
      <c r="A444" s="180"/>
      <c r="B444" s="180"/>
    </row>
    <row r="445">
      <c r="A445" s="180"/>
      <c r="B445" s="180"/>
    </row>
    <row r="446">
      <c r="A446" s="180"/>
      <c r="B446" s="180"/>
    </row>
    <row r="447">
      <c r="A447" s="180"/>
      <c r="B447" s="180"/>
    </row>
    <row r="448">
      <c r="A448" s="180"/>
      <c r="B448" s="180"/>
    </row>
    <row r="449">
      <c r="A449" s="180"/>
      <c r="B449" s="180"/>
    </row>
    <row r="450">
      <c r="A450" s="180"/>
      <c r="B450" s="180"/>
    </row>
    <row r="451">
      <c r="A451" s="180"/>
      <c r="B451" s="180"/>
    </row>
    <row r="452">
      <c r="A452" s="180"/>
      <c r="B452" s="180"/>
    </row>
    <row r="453">
      <c r="A453" s="180"/>
      <c r="B453" s="180"/>
    </row>
    <row r="454">
      <c r="A454" s="180"/>
      <c r="B454" s="180"/>
    </row>
    <row r="455">
      <c r="A455" s="180"/>
      <c r="B455" s="180"/>
    </row>
    <row r="456">
      <c r="A456" s="180"/>
      <c r="B456" s="180"/>
    </row>
    <row r="457">
      <c r="A457" s="180"/>
      <c r="B457" s="180"/>
    </row>
    <row r="458">
      <c r="A458" s="180"/>
      <c r="B458" s="180"/>
    </row>
    <row r="459">
      <c r="A459" s="180"/>
      <c r="B459" s="180"/>
    </row>
    <row r="460">
      <c r="A460" s="180"/>
      <c r="B460" s="180"/>
    </row>
    <row r="461">
      <c r="A461" s="180"/>
      <c r="B461" s="180"/>
    </row>
    <row r="462">
      <c r="A462" s="180"/>
      <c r="B462" s="180"/>
    </row>
    <row r="463">
      <c r="A463" s="180"/>
      <c r="B463" s="180"/>
    </row>
    <row r="464">
      <c r="A464" s="180"/>
      <c r="B464" s="180"/>
    </row>
    <row r="465">
      <c r="A465" s="180"/>
      <c r="B465" s="180"/>
    </row>
    <row r="466">
      <c r="A466" s="180"/>
      <c r="B466" s="180"/>
    </row>
    <row r="467">
      <c r="A467" s="180"/>
      <c r="B467" s="180"/>
    </row>
    <row r="468">
      <c r="A468" s="180"/>
      <c r="B468" s="180"/>
    </row>
    <row r="469">
      <c r="A469" s="180"/>
      <c r="B469" s="180"/>
    </row>
    <row r="470">
      <c r="A470" s="180"/>
      <c r="B470" s="180"/>
    </row>
    <row r="471">
      <c r="A471" s="180"/>
      <c r="B471" s="180"/>
    </row>
    <row r="472">
      <c r="A472" s="180"/>
      <c r="B472" s="180"/>
    </row>
    <row r="473">
      <c r="A473" s="180"/>
      <c r="B473" s="180"/>
    </row>
    <row r="474">
      <c r="A474" s="180"/>
      <c r="B474" s="180"/>
    </row>
    <row r="475">
      <c r="A475" s="180"/>
      <c r="B475" s="180"/>
    </row>
    <row r="476">
      <c r="A476" s="180"/>
      <c r="B476" s="180"/>
    </row>
    <row r="477">
      <c r="A477" s="180"/>
      <c r="B477" s="180"/>
    </row>
    <row r="478">
      <c r="A478" s="180"/>
      <c r="B478" s="180"/>
    </row>
    <row r="479">
      <c r="A479" s="180"/>
      <c r="B479" s="180"/>
    </row>
    <row r="480">
      <c r="A480" s="180"/>
      <c r="B480" s="180"/>
    </row>
    <row r="481">
      <c r="A481" s="180"/>
      <c r="B481" s="180"/>
    </row>
    <row r="482">
      <c r="A482" s="180"/>
      <c r="B482" s="180"/>
    </row>
    <row r="483">
      <c r="A483" s="180"/>
      <c r="B483" s="180"/>
    </row>
    <row r="484">
      <c r="A484" s="180"/>
      <c r="B484" s="180"/>
    </row>
    <row r="485">
      <c r="A485" s="180"/>
      <c r="B485" s="180"/>
    </row>
    <row r="486">
      <c r="A486" s="180"/>
      <c r="B486" s="180"/>
    </row>
    <row r="487">
      <c r="A487" s="180"/>
      <c r="B487" s="180"/>
    </row>
    <row r="488">
      <c r="A488" s="180"/>
      <c r="B488" s="180"/>
    </row>
    <row r="489">
      <c r="A489" s="180"/>
      <c r="B489" s="180"/>
    </row>
    <row r="490">
      <c r="A490" s="180"/>
      <c r="B490" s="180"/>
    </row>
    <row r="491">
      <c r="A491" s="180"/>
      <c r="B491" s="180"/>
    </row>
    <row r="492">
      <c r="A492" s="180"/>
      <c r="B492" s="180"/>
    </row>
    <row r="493">
      <c r="A493" s="180"/>
      <c r="B493" s="180"/>
    </row>
    <row r="494">
      <c r="A494" s="180"/>
      <c r="B494" s="180"/>
    </row>
    <row r="495">
      <c r="A495" s="180"/>
      <c r="B495" s="180"/>
    </row>
    <row r="496">
      <c r="A496" s="180"/>
      <c r="B496" s="180"/>
    </row>
    <row r="497">
      <c r="A497" s="180"/>
      <c r="B497" s="180"/>
    </row>
    <row r="498">
      <c r="A498" s="180"/>
      <c r="B498" s="180"/>
    </row>
    <row r="499">
      <c r="A499" s="180"/>
      <c r="B499" s="180"/>
    </row>
    <row r="500">
      <c r="A500" s="180"/>
      <c r="B500" s="180"/>
    </row>
    <row r="501">
      <c r="A501" s="180"/>
      <c r="B501" s="180"/>
    </row>
    <row r="502">
      <c r="A502" s="180"/>
      <c r="B502" s="180"/>
    </row>
    <row r="503">
      <c r="A503" s="180"/>
      <c r="B503" s="180"/>
    </row>
    <row r="504">
      <c r="A504" s="180"/>
      <c r="B504" s="180"/>
    </row>
    <row r="505">
      <c r="A505" s="180"/>
      <c r="B505" s="180"/>
    </row>
    <row r="506">
      <c r="A506" s="180"/>
      <c r="B506" s="180"/>
    </row>
    <row r="507">
      <c r="A507" s="180"/>
      <c r="B507" s="180"/>
    </row>
    <row r="508">
      <c r="A508" s="180"/>
      <c r="B508" s="180"/>
    </row>
    <row r="509">
      <c r="A509" s="180"/>
      <c r="B509" s="180"/>
    </row>
    <row r="510">
      <c r="A510" s="180"/>
      <c r="B510" s="180"/>
    </row>
    <row r="511">
      <c r="A511" s="180"/>
      <c r="B511" s="180"/>
    </row>
    <row r="512">
      <c r="A512" s="180"/>
      <c r="B512" s="180"/>
    </row>
    <row r="513">
      <c r="A513" s="180"/>
      <c r="B513" s="180"/>
    </row>
    <row r="514">
      <c r="A514" s="180"/>
      <c r="B514" s="180"/>
    </row>
    <row r="515">
      <c r="A515" s="180"/>
      <c r="B515" s="180"/>
    </row>
    <row r="516">
      <c r="A516" s="180"/>
      <c r="B516" s="180"/>
    </row>
    <row r="517">
      <c r="A517" s="180"/>
      <c r="B517" s="180"/>
    </row>
    <row r="518">
      <c r="A518" s="180"/>
      <c r="B518" s="180"/>
    </row>
    <row r="519">
      <c r="A519" s="180"/>
      <c r="B519" s="180"/>
    </row>
    <row r="520">
      <c r="A520" s="180"/>
      <c r="B520" s="180"/>
    </row>
    <row r="521">
      <c r="A521" s="180"/>
      <c r="B521" s="180"/>
    </row>
    <row r="522">
      <c r="A522" s="180"/>
      <c r="B522" s="180"/>
    </row>
    <row r="523">
      <c r="A523" s="180"/>
      <c r="B523" s="180"/>
    </row>
    <row r="524">
      <c r="A524" s="180"/>
      <c r="B524" s="180"/>
    </row>
    <row r="525">
      <c r="A525" s="180"/>
      <c r="B525" s="180"/>
    </row>
    <row r="526">
      <c r="A526" s="180"/>
      <c r="B526" s="180"/>
    </row>
    <row r="527">
      <c r="A527" s="180"/>
      <c r="B527" s="180"/>
    </row>
    <row r="528">
      <c r="A528" s="180"/>
      <c r="B528" s="180"/>
    </row>
    <row r="529">
      <c r="A529" s="180"/>
      <c r="B529" s="180"/>
    </row>
    <row r="530">
      <c r="A530" s="180"/>
      <c r="B530" s="180"/>
    </row>
    <row r="531">
      <c r="A531" s="180"/>
      <c r="B531" s="180"/>
    </row>
    <row r="532">
      <c r="A532" s="180"/>
      <c r="B532" s="180"/>
    </row>
    <row r="533">
      <c r="A533" s="180"/>
      <c r="B533" s="180"/>
    </row>
    <row r="534">
      <c r="A534" s="180"/>
      <c r="B534" s="180"/>
    </row>
    <row r="535">
      <c r="A535" s="180"/>
      <c r="B535" s="180"/>
    </row>
    <row r="536">
      <c r="A536" s="180"/>
      <c r="B536" s="180"/>
    </row>
    <row r="537">
      <c r="A537" s="180"/>
      <c r="B537" s="180"/>
    </row>
    <row r="538">
      <c r="A538" s="180"/>
      <c r="B538" s="180"/>
    </row>
    <row r="539">
      <c r="A539" s="180"/>
      <c r="B539" s="180"/>
    </row>
    <row r="540">
      <c r="A540" s="180"/>
      <c r="B540" s="180"/>
    </row>
    <row r="541">
      <c r="A541" s="180"/>
      <c r="B541" s="180"/>
    </row>
    <row r="542">
      <c r="A542" s="180"/>
      <c r="B542" s="180"/>
    </row>
    <row r="543">
      <c r="A543" s="180"/>
      <c r="B543" s="180"/>
    </row>
    <row r="544">
      <c r="A544" s="180"/>
      <c r="B544" s="180"/>
    </row>
    <row r="545">
      <c r="A545" s="180"/>
      <c r="B545" s="180"/>
    </row>
    <row r="546">
      <c r="A546" s="180"/>
      <c r="B546" s="180"/>
    </row>
    <row r="547">
      <c r="A547" s="180"/>
      <c r="B547" s="180"/>
    </row>
    <row r="548">
      <c r="A548" s="180"/>
      <c r="B548" s="180"/>
    </row>
    <row r="549">
      <c r="A549" s="180"/>
      <c r="B549" s="180"/>
    </row>
    <row r="550">
      <c r="A550" s="180"/>
      <c r="B550" s="180"/>
    </row>
    <row r="551">
      <c r="A551" s="180"/>
      <c r="B551" s="180"/>
    </row>
    <row r="552">
      <c r="A552" s="180"/>
      <c r="B552" s="180"/>
    </row>
    <row r="553">
      <c r="A553" s="180"/>
      <c r="B553" s="180"/>
    </row>
    <row r="554">
      <c r="A554" s="180"/>
      <c r="B554" s="180"/>
    </row>
    <row r="555">
      <c r="A555" s="180"/>
      <c r="B555" s="180"/>
    </row>
    <row r="556">
      <c r="A556" s="180"/>
      <c r="B556" s="180"/>
    </row>
    <row r="557">
      <c r="A557" s="180"/>
      <c r="B557" s="180"/>
    </row>
    <row r="558">
      <c r="A558" s="180"/>
      <c r="B558" s="180"/>
    </row>
    <row r="559">
      <c r="A559" s="180"/>
      <c r="B559" s="180"/>
    </row>
    <row r="560">
      <c r="A560" s="180"/>
      <c r="B560" s="180"/>
    </row>
    <row r="561">
      <c r="A561" s="180"/>
      <c r="B561" s="180"/>
    </row>
    <row r="562">
      <c r="A562" s="180"/>
      <c r="B562" s="180"/>
    </row>
    <row r="563">
      <c r="A563" s="180"/>
      <c r="B563" s="180"/>
    </row>
    <row r="564">
      <c r="A564" s="180"/>
      <c r="B564" s="180"/>
    </row>
    <row r="565">
      <c r="A565" s="180"/>
      <c r="B565" s="180"/>
    </row>
    <row r="566">
      <c r="A566" s="180"/>
      <c r="B566" s="180"/>
    </row>
    <row r="567">
      <c r="A567" s="180"/>
      <c r="B567" s="180"/>
    </row>
    <row r="568">
      <c r="A568" s="180"/>
      <c r="B568" s="180"/>
    </row>
    <row r="569">
      <c r="A569" s="180"/>
      <c r="B569" s="180"/>
    </row>
    <row r="570">
      <c r="A570" s="180"/>
      <c r="B570" s="180"/>
    </row>
    <row r="571">
      <c r="A571" s="180"/>
      <c r="B571" s="180"/>
    </row>
    <row r="572">
      <c r="A572" s="180"/>
      <c r="B572" s="180"/>
    </row>
    <row r="573">
      <c r="A573" s="180"/>
      <c r="B573" s="180"/>
    </row>
    <row r="574">
      <c r="A574" s="180"/>
      <c r="B574" s="180"/>
    </row>
    <row r="575">
      <c r="A575" s="180"/>
      <c r="B575" s="180"/>
    </row>
    <row r="576">
      <c r="A576" s="180"/>
      <c r="B576" s="180"/>
    </row>
    <row r="577">
      <c r="A577" s="180"/>
      <c r="B577" s="180"/>
    </row>
    <row r="578">
      <c r="A578" s="180"/>
      <c r="B578" s="180"/>
    </row>
    <row r="579">
      <c r="A579" s="180"/>
      <c r="B579" s="180"/>
    </row>
    <row r="580">
      <c r="A580" s="180"/>
      <c r="B580" s="180"/>
    </row>
    <row r="581">
      <c r="A581" s="180"/>
      <c r="B581" s="180"/>
    </row>
    <row r="582">
      <c r="A582" s="180"/>
      <c r="B582" s="180"/>
    </row>
    <row r="583">
      <c r="A583" s="180"/>
      <c r="B583" s="180"/>
    </row>
    <row r="584">
      <c r="A584" s="180"/>
      <c r="B584" s="180"/>
    </row>
    <row r="585">
      <c r="A585" s="180"/>
      <c r="B585" s="180"/>
    </row>
    <row r="586">
      <c r="A586" s="180"/>
      <c r="B586" s="180"/>
    </row>
    <row r="587">
      <c r="A587" s="180"/>
      <c r="B587" s="180"/>
    </row>
    <row r="588">
      <c r="A588" s="180"/>
      <c r="B588" s="180"/>
    </row>
    <row r="589">
      <c r="A589" s="180"/>
      <c r="B589" s="180"/>
    </row>
    <row r="590">
      <c r="A590" s="180"/>
      <c r="B590" s="180"/>
    </row>
    <row r="591">
      <c r="A591" s="180"/>
      <c r="B591" s="180"/>
    </row>
    <row r="592">
      <c r="A592" s="180"/>
      <c r="B592" s="180"/>
    </row>
    <row r="593">
      <c r="A593" s="180"/>
      <c r="B593" s="180"/>
    </row>
    <row r="594">
      <c r="A594" s="180"/>
      <c r="B594" s="180"/>
    </row>
    <row r="595">
      <c r="A595" s="180"/>
      <c r="B595" s="180"/>
    </row>
    <row r="596">
      <c r="A596" s="180"/>
      <c r="B596" s="180"/>
    </row>
    <row r="597">
      <c r="A597" s="180"/>
      <c r="B597" s="180"/>
    </row>
    <row r="598">
      <c r="A598" s="180"/>
      <c r="B598" s="180"/>
    </row>
    <row r="599">
      <c r="A599" s="180"/>
      <c r="B599" s="180"/>
    </row>
    <row r="600">
      <c r="A600" s="180"/>
      <c r="B600" s="180"/>
    </row>
    <row r="601">
      <c r="A601" s="180"/>
      <c r="B601" s="180"/>
    </row>
    <row r="602">
      <c r="A602" s="180"/>
      <c r="B602" s="180"/>
    </row>
    <row r="603">
      <c r="A603" s="180"/>
      <c r="B603" s="180"/>
    </row>
    <row r="604">
      <c r="A604" s="180"/>
      <c r="B604" s="180"/>
    </row>
    <row r="605">
      <c r="A605" s="180"/>
      <c r="B605" s="180"/>
    </row>
    <row r="606">
      <c r="A606" s="180"/>
      <c r="B606" s="180"/>
    </row>
    <row r="607">
      <c r="A607" s="180"/>
      <c r="B607" s="180"/>
    </row>
    <row r="608">
      <c r="A608" s="180"/>
      <c r="B608" s="180"/>
    </row>
    <row r="609">
      <c r="A609" s="180"/>
      <c r="B609" s="180"/>
    </row>
    <row r="610">
      <c r="A610" s="180"/>
      <c r="B610" s="180"/>
    </row>
    <row r="611">
      <c r="A611" s="180"/>
      <c r="B611" s="180"/>
    </row>
    <row r="612">
      <c r="A612" s="180"/>
      <c r="B612" s="180"/>
    </row>
    <row r="613">
      <c r="A613" s="180"/>
      <c r="B613" s="180"/>
    </row>
    <row r="614">
      <c r="A614" s="180"/>
      <c r="B614" s="180"/>
    </row>
    <row r="615">
      <c r="A615" s="180"/>
      <c r="B615" s="180"/>
    </row>
    <row r="616">
      <c r="A616" s="180"/>
      <c r="B616" s="180"/>
    </row>
    <row r="617">
      <c r="A617" s="180"/>
      <c r="B617" s="180"/>
    </row>
    <row r="618">
      <c r="A618" s="180"/>
      <c r="B618" s="180"/>
    </row>
    <row r="619">
      <c r="A619" s="180"/>
      <c r="B619" s="180"/>
    </row>
    <row r="620">
      <c r="A620" s="180"/>
      <c r="B620" s="180"/>
    </row>
    <row r="621">
      <c r="A621" s="180"/>
      <c r="B621" s="180"/>
    </row>
    <row r="622">
      <c r="A622" s="180"/>
      <c r="B622" s="180"/>
    </row>
    <row r="623">
      <c r="A623" s="180"/>
      <c r="B623" s="180"/>
    </row>
    <row r="624">
      <c r="A624" s="180"/>
      <c r="B624" s="180"/>
    </row>
    <row r="625">
      <c r="A625" s="180"/>
      <c r="B625" s="180"/>
    </row>
    <row r="626">
      <c r="A626" s="180"/>
      <c r="B626" s="180"/>
    </row>
    <row r="627">
      <c r="A627" s="180"/>
      <c r="B627" s="180"/>
    </row>
    <row r="628">
      <c r="A628" s="180"/>
      <c r="B628" s="180"/>
    </row>
    <row r="629">
      <c r="A629" s="180"/>
      <c r="B629" s="180"/>
    </row>
    <row r="630">
      <c r="A630" s="180"/>
      <c r="B630" s="180"/>
    </row>
    <row r="631">
      <c r="A631" s="180"/>
      <c r="B631" s="180"/>
    </row>
    <row r="632">
      <c r="A632" s="180"/>
      <c r="B632" s="180"/>
    </row>
    <row r="633">
      <c r="A633" s="180"/>
      <c r="B633" s="180"/>
    </row>
    <row r="634">
      <c r="A634" s="180"/>
      <c r="B634" s="180"/>
    </row>
    <row r="635">
      <c r="A635" s="180"/>
      <c r="B635" s="180"/>
    </row>
    <row r="636">
      <c r="A636" s="180"/>
      <c r="B636" s="180"/>
    </row>
    <row r="637">
      <c r="A637" s="180"/>
      <c r="B637" s="180"/>
    </row>
    <row r="638">
      <c r="A638" s="180"/>
      <c r="B638" s="180"/>
    </row>
    <row r="639">
      <c r="A639" s="180"/>
      <c r="B639" s="180"/>
    </row>
    <row r="640">
      <c r="A640" s="180"/>
      <c r="B640" s="180"/>
    </row>
    <row r="641">
      <c r="A641" s="180"/>
      <c r="B641" s="180"/>
    </row>
    <row r="642">
      <c r="A642" s="180"/>
      <c r="B642" s="180"/>
    </row>
    <row r="643">
      <c r="A643" s="180"/>
      <c r="B643" s="180"/>
    </row>
    <row r="644">
      <c r="A644" s="180"/>
      <c r="B644" s="180"/>
    </row>
    <row r="645">
      <c r="A645" s="180"/>
      <c r="B645" s="180"/>
    </row>
    <row r="646">
      <c r="A646" s="180"/>
      <c r="B646" s="180"/>
    </row>
    <row r="647">
      <c r="A647" s="180"/>
      <c r="B647" s="180"/>
    </row>
    <row r="648">
      <c r="A648" s="180"/>
      <c r="B648" s="180"/>
    </row>
    <row r="649">
      <c r="A649" s="180"/>
      <c r="B649" s="180"/>
    </row>
    <row r="650">
      <c r="A650" s="180"/>
      <c r="B650" s="180"/>
    </row>
    <row r="651">
      <c r="A651" s="180"/>
      <c r="B651" s="180"/>
    </row>
    <row r="652">
      <c r="A652" s="180"/>
      <c r="B652" s="180"/>
    </row>
    <row r="653">
      <c r="A653" s="180"/>
      <c r="B653" s="180"/>
    </row>
    <row r="654">
      <c r="A654" s="180"/>
      <c r="B654" s="180"/>
    </row>
    <row r="655">
      <c r="A655" s="180"/>
      <c r="B655" s="180"/>
    </row>
    <row r="656">
      <c r="A656" s="180"/>
      <c r="B656" s="180"/>
    </row>
    <row r="657">
      <c r="A657" s="180"/>
      <c r="B657" s="180"/>
    </row>
    <row r="658">
      <c r="A658" s="180"/>
      <c r="B658" s="180"/>
    </row>
    <row r="659">
      <c r="A659" s="180"/>
      <c r="B659" s="180"/>
    </row>
    <row r="660">
      <c r="A660" s="180"/>
      <c r="B660" s="180"/>
    </row>
    <row r="661">
      <c r="A661" s="180"/>
      <c r="B661" s="180"/>
    </row>
    <row r="662">
      <c r="A662" s="180"/>
      <c r="B662" s="180"/>
    </row>
    <row r="663">
      <c r="A663" s="180"/>
      <c r="B663" s="180"/>
    </row>
    <row r="664">
      <c r="A664" s="180"/>
      <c r="B664" s="180"/>
    </row>
    <row r="665">
      <c r="A665" s="180"/>
      <c r="B665" s="180"/>
    </row>
    <row r="666">
      <c r="A666" s="180"/>
      <c r="B666" s="180"/>
    </row>
    <row r="667">
      <c r="A667" s="180"/>
      <c r="B667" s="180"/>
    </row>
    <row r="668">
      <c r="A668" s="180"/>
      <c r="B668" s="180"/>
    </row>
    <row r="669">
      <c r="A669" s="180"/>
      <c r="B669" s="180"/>
    </row>
    <row r="670">
      <c r="A670" s="180"/>
      <c r="B670" s="180"/>
    </row>
    <row r="671">
      <c r="A671" s="180"/>
      <c r="B671" s="180"/>
    </row>
    <row r="672">
      <c r="A672" s="180"/>
      <c r="B672" s="180"/>
    </row>
    <row r="673">
      <c r="A673" s="180"/>
      <c r="B673" s="180"/>
    </row>
    <row r="674">
      <c r="A674" s="180"/>
      <c r="B674" s="180"/>
    </row>
    <row r="675">
      <c r="A675" s="180"/>
      <c r="B675" s="180"/>
    </row>
    <row r="676">
      <c r="A676" s="180"/>
      <c r="B676" s="180"/>
    </row>
    <row r="677">
      <c r="A677" s="180"/>
      <c r="B677" s="180"/>
    </row>
    <row r="678">
      <c r="A678" s="180"/>
      <c r="B678" s="180"/>
    </row>
    <row r="679">
      <c r="A679" s="180"/>
      <c r="B679" s="180"/>
    </row>
    <row r="680">
      <c r="A680" s="180"/>
      <c r="B680" s="180"/>
    </row>
    <row r="681">
      <c r="A681" s="180"/>
      <c r="B681" s="180"/>
    </row>
    <row r="682">
      <c r="A682" s="180"/>
      <c r="B682" s="180"/>
    </row>
    <row r="683">
      <c r="A683" s="180"/>
      <c r="B683" s="180"/>
    </row>
    <row r="684">
      <c r="A684" s="180"/>
      <c r="B684" s="180"/>
    </row>
    <row r="685">
      <c r="A685" s="180"/>
      <c r="B685" s="180"/>
    </row>
    <row r="686">
      <c r="A686" s="180"/>
      <c r="B686" s="180"/>
    </row>
    <row r="687">
      <c r="A687" s="180"/>
      <c r="B687" s="180"/>
    </row>
    <row r="688">
      <c r="A688" s="180"/>
      <c r="B688" s="180"/>
    </row>
    <row r="689">
      <c r="A689" s="180"/>
      <c r="B689" s="180"/>
    </row>
    <row r="690">
      <c r="A690" s="180"/>
      <c r="B690" s="180"/>
    </row>
    <row r="691">
      <c r="A691" s="180"/>
      <c r="B691" s="180"/>
    </row>
    <row r="692">
      <c r="A692" s="180"/>
      <c r="B692" s="180"/>
    </row>
    <row r="693">
      <c r="A693" s="180"/>
      <c r="B693" s="180"/>
    </row>
    <row r="694">
      <c r="A694" s="180"/>
      <c r="B694" s="180"/>
    </row>
    <row r="695">
      <c r="A695" s="180"/>
      <c r="B695" s="180"/>
    </row>
    <row r="696">
      <c r="A696" s="180"/>
      <c r="B696" s="180"/>
    </row>
    <row r="697">
      <c r="A697" s="180"/>
      <c r="B697" s="180"/>
    </row>
    <row r="698">
      <c r="A698" s="180"/>
      <c r="B698" s="180"/>
    </row>
    <row r="699">
      <c r="A699" s="180"/>
      <c r="B699" s="180"/>
    </row>
    <row r="700">
      <c r="A700" s="180"/>
      <c r="B700" s="180"/>
    </row>
    <row r="701">
      <c r="A701" s="180"/>
      <c r="B701" s="180"/>
    </row>
    <row r="702">
      <c r="A702" s="180"/>
      <c r="B702" s="180"/>
    </row>
    <row r="703">
      <c r="A703" s="180"/>
      <c r="B703" s="180"/>
    </row>
    <row r="704">
      <c r="A704" s="180"/>
      <c r="B704" s="180"/>
    </row>
    <row r="705">
      <c r="A705" s="180"/>
      <c r="B705" s="180"/>
    </row>
    <row r="706">
      <c r="A706" s="180"/>
      <c r="B706" s="180"/>
    </row>
    <row r="707">
      <c r="A707" s="180"/>
      <c r="B707" s="180"/>
    </row>
    <row r="708">
      <c r="A708" s="180"/>
      <c r="B708" s="180"/>
    </row>
    <row r="709">
      <c r="A709" s="180"/>
      <c r="B709" s="180"/>
    </row>
    <row r="710">
      <c r="A710" s="180"/>
      <c r="B710" s="180"/>
    </row>
    <row r="711">
      <c r="A711" s="180"/>
      <c r="B711" s="180"/>
    </row>
    <row r="712">
      <c r="A712" s="180"/>
      <c r="B712" s="180"/>
    </row>
    <row r="713">
      <c r="A713" s="180"/>
      <c r="B713" s="180"/>
    </row>
    <row r="714">
      <c r="A714" s="180"/>
      <c r="B714" s="180"/>
    </row>
    <row r="715">
      <c r="A715" s="180"/>
      <c r="B715" s="180"/>
    </row>
    <row r="716">
      <c r="A716" s="180"/>
      <c r="B716" s="180"/>
    </row>
    <row r="717">
      <c r="A717" s="180"/>
      <c r="B717" s="180"/>
    </row>
    <row r="718">
      <c r="A718" s="180"/>
      <c r="B718" s="180"/>
    </row>
    <row r="719">
      <c r="A719" s="180"/>
      <c r="B719" s="180"/>
    </row>
    <row r="720">
      <c r="A720" s="180"/>
      <c r="B720" s="180"/>
    </row>
    <row r="721">
      <c r="A721" s="180"/>
      <c r="B721" s="180"/>
    </row>
    <row r="722">
      <c r="A722" s="180"/>
      <c r="B722" s="180"/>
    </row>
    <row r="723">
      <c r="A723" s="180"/>
      <c r="B723" s="180"/>
    </row>
    <row r="724">
      <c r="A724" s="180"/>
      <c r="B724" s="180"/>
    </row>
    <row r="725">
      <c r="A725" s="180"/>
      <c r="B725" s="180"/>
    </row>
    <row r="726">
      <c r="A726" s="180"/>
      <c r="B726" s="180"/>
    </row>
    <row r="727">
      <c r="A727" s="180"/>
      <c r="B727" s="180"/>
    </row>
    <row r="728">
      <c r="A728" s="180"/>
      <c r="B728" s="180"/>
    </row>
    <row r="729">
      <c r="A729" s="180"/>
      <c r="B729" s="180"/>
    </row>
    <row r="730">
      <c r="A730" s="180"/>
      <c r="B730" s="180"/>
    </row>
    <row r="731">
      <c r="A731" s="180"/>
      <c r="B731" s="180"/>
    </row>
    <row r="732">
      <c r="A732" s="180"/>
      <c r="B732" s="180"/>
    </row>
    <row r="733">
      <c r="A733" s="180"/>
      <c r="B733" s="180"/>
    </row>
    <row r="734">
      <c r="A734" s="180"/>
      <c r="B734" s="180"/>
    </row>
    <row r="735">
      <c r="A735" s="180"/>
      <c r="B735" s="180"/>
    </row>
    <row r="736">
      <c r="A736" s="180"/>
      <c r="B736" s="180"/>
    </row>
    <row r="737">
      <c r="A737" s="180"/>
      <c r="B737" s="180"/>
    </row>
    <row r="738">
      <c r="A738" s="180"/>
      <c r="B738" s="180"/>
    </row>
    <row r="739">
      <c r="A739" s="180"/>
      <c r="B739" s="180"/>
    </row>
    <row r="740">
      <c r="A740" s="180"/>
      <c r="B740" s="180"/>
    </row>
    <row r="741">
      <c r="A741" s="180"/>
      <c r="B741" s="180"/>
    </row>
    <row r="742">
      <c r="A742" s="180"/>
      <c r="B742" s="180"/>
    </row>
    <row r="743">
      <c r="A743" s="180"/>
      <c r="B743" s="180"/>
    </row>
    <row r="744">
      <c r="A744" s="180"/>
      <c r="B744" s="180"/>
    </row>
    <row r="745">
      <c r="A745" s="180"/>
      <c r="B745" s="180"/>
    </row>
    <row r="746">
      <c r="A746" s="180"/>
      <c r="B746" s="180"/>
    </row>
    <row r="747">
      <c r="A747" s="180"/>
      <c r="B747" s="180"/>
    </row>
    <row r="748">
      <c r="A748" s="180"/>
      <c r="B748" s="180"/>
    </row>
    <row r="749">
      <c r="A749" s="180"/>
      <c r="B749" s="180"/>
    </row>
    <row r="750">
      <c r="A750" s="180"/>
      <c r="B750" s="180"/>
    </row>
    <row r="751">
      <c r="A751" s="180"/>
      <c r="B751" s="180"/>
    </row>
    <row r="752">
      <c r="A752" s="180"/>
      <c r="B752" s="180"/>
    </row>
    <row r="753">
      <c r="A753" s="180"/>
      <c r="B753" s="180"/>
    </row>
    <row r="754">
      <c r="A754" s="180"/>
      <c r="B754" s="180"/>
    </row>
    <row r="755">
      <c r="A755" s="180"/>
      <c r="B755" s="180"/>
    </row>
    <row r="756">
      <c r="A756" s="180"/>
      <c r="B756" s="180"/>
    </row>
    <row r="757">
      <c r="A757" s="180"/>
      <c r="B757" s="180"/>
    </row>
    <row r="758">
      <c r="A758" s="180"/>
      <c r="B758" s="180"/>
    </row>
    <row r="759">
      <c r="A759" s="180"/>
      <c r="B759" s="180"/>
    </row>
    <row r="760">
      <c r="A760" s="180"/>
      <c r="B760" s="180"/>
    </row>
    <row r="761">
      <c r="A761" s="180"/>
      <c r="B761" s="180"/>
    </row>
    <row r="762">
      <c r="A762" s="180"/>
      <c r="B762" s="180"/>
    </row>
    <row r="763">
      <c r="A763" s="180"/>
      <c r="B763" s="180"/>
    </row>
    <row r="764">
      <c r="A764" s="180"/>
      <c r="B764" s="180"/>
    </row>
    <row r="765">
      <c r="A765" s="180"/>
      <c r="B765" s="180"/>
    </row>
    <row r="766">
      <c r="A766" s="180"/>
      <c r="B766" s="180"/>
    </row>
    <row r="767">
      <c r="A767" s="180"/>
      <c r="B767" s="180"/>
    </row>
    <row r="768">
      <c r="A768" s="180"/>
      <c r="B768" s="180"/>
    </row>
    <row r="769">
      <c r="A769" s="180"/>
      <c r="B769" s="180"/>
    </row>
    <row r="770">
      <c r="A770" s="180"/>
      <c r="B770" s="180"/>
    </row>
    <row r="771">
      <c r="A771" s="180"/>
      <c r="B771" s="180"/>
    </row>
    <row r="772">
      <c r="A772" s="180"/>
      <c r="B772" s="180"/>
    </row>
    <row r="773">
      <c r="A773" s="180"/>
      <c r="B773" s="180"/>
    </row>
    <row r="774">
      <c r="A774" s="180"/>
      <c r="B774" s="180"/>
    </row>
    <row r="775">
      <c r="A775" s="180"/>
      <c r="B775" s="180"/>
    </row>
    <row r="776">
      <c r="A776" s="180"/>
      <c r="B776" s="180"/>
    </row>
    <row r="777">
      <c r="A777" s="180"/>
      <c r="B777" s="180"/>
    </row>
    <row r="778">
      <c r="A778" s="180"/>
      <c r="B778" s="180"/>
    </row>
    <row r="779">
      <c r="A779" s="180"/>
      <c r="B779" s="180"/>
    </row>
    <row r="780">
      <c r="A780" s="180"/>
      <c r="B780" s="180"/>
    </row>
    <row r="781">
      <c r="A781" s="180"/>
      <c r="B781" s="180"/>
    </row>
    <row r="782">
      <c r="A782" s="180"/>
      <c r="B782" s="180"/>
    </row>
    <row r="783">
      <c r="A783" s="180"/>
      <c r="B783" s="180"/>
    </row>
    <row r="784">
      <c r="A784" s="180"/>
      <c r="B784" s="180"/>
    </row>
    <row r="785">
      <c r="A785" s="180"/>
      <c r="B785" s="180"/>
    </row>
    <row r="786">
      <c r="A786" s="180"/>
      <c r="B786" s="180"/>
    </row>
    <row r="787">
      <c r="A787" s="180"/>
      <c r="B787" s="180"/>
    </row>
    <row r="788">
      <c r="A788" s="180"/>
      <c r="B788" s="180"/>
    </row>
    <row r="789">
      <c r="A789" s="180"/>
      <c r="B789" s="180"/>
    </row>
    <row r="790">
      <c r="A790" s="180"/>
      <c r="B790" s="180"/>
    </row>
    <row r="791">
      <c r="A791" s="180"/>
      <c r="B791" s="180"/>
    </row>
    <row r="792">
      <c r="A792" s="180"/>
      <c r="B792" s="180"/>
    </row>
    <row r="793">
      <c r="A793" s="180"/>
      <c r="B793" s="180"/>
    </row>
    <row r="794">
      <c r="A794" s="180"/>
      <c r="B794" s="180"/>
    </row>
    <row r="795">
      <c r="A795" s="180"/>
      <c r="B795" s="180"/>
    </row>
    <row r="796">
      <c r="A796" s="180"/>
      <c r="B796" s="180"/>
    </row>
    <row r="797">
      <c r="A797" s="180"/>
      <c r="B797" s="180"/>
    </row>
    <row r="798">
      <c r="A798" s="180"/>
      <c r="B798" s="180"/>
    </row>
    <row r="799">
      <c r="A799" s="180"/>
      <c r="B799" s="180"/>
    </row>
    <row r="800">
      <c r="A800" s="180"/>
      <c r="B800" s="180"/>
    </row>
    <row r="801">
      <c r="A801" s="180"/>
      <c r="B801" s="180"/>
    </row>
    <row r="802">
      <c r="A802" s="180"/>
      <c r="B802" s="180"/>
    </row>
    <row r="803">
      <c r="A803" s="180"/>
      <c r="B803" s="180"/>
    </row>
    <row r="804">
      <c r="A804" s="180"/>
      <c r="B804" s="180"/>
    </row>
    <row r="805">
      <c r="A805" s="180"/>
      <c r="B805" s="180"/>
    </row>
    <row r="806">
      <c r="A806" s="180"/>
      <c r="B806" s="180"/>
    </row>
    <row r="807">
      <c r="A807" s="180"/>
      <c r="B807" s="180"/>
    </row>
    <row r="808">
      <c r="A808" s="180"/>
      <c r="B808" s="180"/>
    </row>
    <row r="809">
      <c r="A809" s="180"/>
      <c r="B809" s="180"/>
    </row>
    <row r="810">
      <c r="A810" s="180"/>
      <c r="B810" s="180"/>
    </row>
    <row r="811">
      <c r="A811" s="180"/>
      <c r="B811" s="180"/>
    </row>
    <row r="812">
      <c r="A812" s="180"/>
      <c r="B812" s="180"/>
    </row>
    <row r="813">
      <c r="A813" s="180"/>
      <c r="B813" s="180"/>
    </row>
    <row r="814">
      <c r="A814" s="180"/>
      <c r="B814" s="180"/>
    </row>
    <row r="815">
      <c r="A815" s="180"/>
      <c r="B815" s="180"/>
    </row>
    <row r="816">
      <c r="A816" s="180"/>
      <c r="B816" s="180"/>
    </row>
    <row r="817">
      <c r="A817" s="180"/>
      <c r="B817" s="180"/>
    </row>
    <row r="818">
      <c r="A818" s="180"/>
      <c r="B818" s="180"/>
    </row>
    <row r="819">
      <c r="A819" s="180"/>
      <c r="B819" s="180"/>
    </row>
    <row r="820">
      <c r="A820" s="180"/>
      <c r="B820" s="180"/>
    </row>
    <row r="821">
      <c r="A821" s="180"/>
      <c r="B821" s="180"/>
    </row>
    <row r="822">
      <c r="A822" s="180"/>
      <c r="B822" s="180"/>
    </row>
    <row r="823">
      <c r="A823" s="180"/>
      <c r="B823" s="180"/>
    </row>
    <row r="824">
      <c r="A824" s="180"/>
      <c r="B824" s="180"/>
    </row>
    <row r="825">
      <c r="A825" s="180"/>
      <c r="B825" s="180"/>
    </row>
    <row r="826">
      <c r="A826" s="180"/>
      <c r="B826" s="180"/>
    </row>
    <row r="827">
      <c r="A827" s="180"/>
      <c r="B827" s="180"/>
    </row>
    <row r="828">
      <c r="A828" s="180"/>
      <c r="B828" s="180"/>
    </row>
    <row r="829">
      <c r="A829" s="180"/>
      <c r="B829" s="180"/>
    </row>
    <row r="830">
      <c r="A830" s="180"/>
      <c r="B830" s="180"/>
    </row>
    <row r="831">
      <c r="A831" s="180"/>
      <c r="B831" s="180"/>
    </row>
    <row r="832">
      <c r="A832" s="180"/>
      <c r="B832" s="180"/>
    </row>
    <row r="833">
      <c r="A833" s="180"/>
      <c r="B833" s="180"/>
    </row>
    <row r="834">
      <c r="A834" s="180"/>
      <c r="B834" s="180"/>
    </row>
    <row r="835">
      <c r="A835" s="180"/>
      <c r="B835" s="180"/>
    </row>
    <row r="836">
      <c r="A836" s="180"/>
      <c r="B836" s="180"/>
    </row>
    <row r="837">
      <c r="A837" s="180"/>
      <c r="B837" s="180"/>
    </row>
    <row r="838">
      <c r="A838" s="180"/>
      <c r="B838" s="180"/>
    </row>
    <row r="839">
      <c r="A839" s="180"/>
      <c r="B839" s="180"/>
    </row>
    <row r="840">
      <c r="A840" s="180"/>
      <c r="B840" s="180"/>
    </row>
    <row r="841">
      <c r="A841" s="180"/>
      <c r="B841" s="180"/>
    </row>
    <row r="842">
      <c r="A842" s="180"/>
      <c r="B842" s="180"/>
    </row>
    <row r="843">
      <c r="A843" s="180"/>
      <c r="B843" s="180"/>
    </row>
    <row r="844">
      <c r="A844" s="180"/>
      <c r="B844" s="180"/>
    </row>
    <row r="845">
      <c r="A845" s="180"/>
      <c r="B845" s="180"/>
    </row>
    <row r="846">
      <c r="A846" s="180"/>
      <c r="B846" s="180"/>
    </row>
    <row r="847">
      <c r="A847" s="180"/>
      <c r="B847" s="180"/>
    </row>
    <row r="848">
      <c r="A848" s="180"/>
      <c r="B848" s="180"/>
    </row>
    <row r="849">
      <c r="A849" s="180"/>
      <c r="B849" s="180"/>
    </row>
    <row r="850">
      <c r="A850" s="180"/>
      <c r="B850" s="180"/>
    </row>
    <row r="851">
      <c r="A851" s="180"/>
      <c r="B851" s="180"/>
    </row>
    <row r="852">
      <c r="A852" s="180"/>
      <c r="B852" s="180"/>
    </row>
    <row r="853">
      <c r="A853" s="180"/>
      <c r="B853" s="180"/>
    </row>
    <row r="854">
      <c r="A854" s="180"/>
      <c r="B854" s="180"/>
    </row>
    <row r="855">
      <c r="A855" s="180"/>
      <c r="B855" s="180"/>
    </row>
    <row r="856">
      <c r="A856" s="180"/>
      <c r="B856" s="180"/>
    </row>
    <row r="857">
      <c r="A857" s="180"/>
      <c r="B857" s="180"/>
    </row>
    <row r="858">
      <c r="A858" s="180"/>
      <c r="B858" s="180"/>
    </row>
    <row r="859">
      <c r="A859" s="180"/>
      <c r="B859" s="180"/>
    </row>
    <row r="860">
      <c r="A860" s="180"/>
      <c r="B860" s="180"/>
    </row>
    <row r="861">
      <c r="A861" s="180"/>
      <c r="B861" s="180"/>
    </row>
    <row r="862">
      <c r="A862" s="180"/>
      <c r="B862" s="180"/>
    </row>
    <row r="863">
      <c r="A863" s="180"/>
      <c r="B863" s="180"/>
    </row>
    <row r="864">
      <c r="A864" s="180"/>
      <c r="B864" s="180"/>
    </row>
    <row r="865">
      <c r="A865" s="180"/>
      <c r="B865" s="180"/>
    </row>
    <row r="866">
      <c r="A866" s="180"/>
      <c r="B866" s="180"/>
    </row>
    <row r="867">
      <c r="A867" s="180"/>
      <c r="B867" s="180"/>
    </row>
    <row r="868">
      <c r="A868" s="180"/>
      <c r="B868" s="180"/>
    </row>
    <row r="869">
      <c r="A869" s="180"/>
      <c r="B869" s="180"/>
    </row>
    <row r="870">
      <c r="A870" s="180"/>
      <c r="B870" s="180"/>
    </row>
    <row r="871">
      <c r="A871" s="180"/>
      <c r="B871" s="180"/>
    </row>
    <row r="872">
      <c r="A872" s="180"/>
      <c r="B872" s="180"/>
    </row>
    <row r="873">
      <c r="A873" s="180"/>
      <c r="B873" s="180"/>
    </row>
    <row r="874">
      <c r="A874" s="180"/>
      <c r="B874" s="180"/>
    </row>
    <row r="875">
      <c r="A875" s="180"/>
      <c r="B875" s="180"/>
    </row>
    <row r="876">
      <c r="A876" s="180"/>
      <c r="B876" s="180"/>
    </row>
    <row r="877">
      <c r="A877" s="180"/>
      <c r="B877" s="180"/>
    </row>
    <row r="878">
      <c r="A878" s="180"/>
      <c r="B878" s="180"/>
    </row>
    <row r="879">
      <c r="A879" s="180"/>
      <c r="B879" s="180"/>
    </row>
    <row r="880">
      <c r="A880" s="180"/>
      <c r="B880" s="180"/>
    </row>
    <row r="881">
      <c r="A881" s="180"/>
      <c r="B881" s="180"/>
    </row>
    <row r="882">
      <c r="A882" s="180"/>
      <c r="B882" s="180"/>
    </row>
    <row r="883">
      <c r="A883" s="180"/>
      <c r="B883" s="180"/>
    </row>
    <row r="884">
      <c r="A884" s="180"/>
      <c r="B884" s="180"/>
    </row>
    <row r="885">
      <c r="A885" s="180"/>
      <c r="B885" s="180"/>
    </row>
    <row r="886">
      <c r="A886" s="180"/>
      <c r="B886" s="180"/>
    </row>
    <row r="887">
      <c r="A887" s="180"/>
      <c r="B887" s="180"/>
    </row>
    <row r="888">
      <c r="A888" s="180"/>
      <c r="B888" s="180"/>
    </row>
    <row r="889">
      <c r="A889" s="180"/>
      <c r="B889" s="180"/>
    </row>
    <row r="890">
      <c r="A890" s="180"/>
      <c r="B890" s="180"/>
    </row>
    <row r="891">
      <c r="A891" s="180"/>
      <c r="B891" s="180"/>
    </row>
    <row r="892">
      <c r="A892" s="180"/>
      <c r="B892" s="180"/>
    </row>
    <row r="893">
      <c r="A893" s="180"/>
      <c r="B893" s="180"/>
    </row>
    <row r="894">
      <c r="A894" s="180"/>
      <c r="B894" s="180"/>
    </row>
    <row r="895">
      <c r="A895" s="180"/>
      <c r="B895" s="180"/>
    </row>
    <row r="896">
      <c r="A896" s="180"/>
      <c r="B896" s="180"/>
    </row>
    <row r="897">
      <c r="A897" s="180"/>
      <c r="B897" s="180"/>
    </row>
    <row r="898">
      <c r="A898" s="180"/>
      <c r="B898" s="180"/>
    </row>
    <row r="899">
      <c r="A899" s="180"/>
      <c r="B899" s="180"/>
    </row>
    <row r="900">
      <c r="A900" s="180"/>
      <c r="B900" s="180"/>
    </row>
    <row r="901">
      <c r="A901" s="180"/>
      <c r="B901" s="180"/>
    </row>
    <row r="902">
      <c r="A902" s="180"/>
      <c r="B902" s="180"/>
    </row>
    <row r="903">
      <c r="A903" s="180"/>
      <c r="B903" s="180"/>
    </row>
    <row r="904">
      <c r="A904" s="180"/>
      <c r="B904" s="180"/>
    </row>
    <row r="905">
      <c r="A905" s="180"/>
      <c r="B905" s="180"/>
    </row>
    <row r="906">
      <c r="A906" s="180"/>
      <c r="B906" s="180"/>
    </row>
    <row r="907">
      <c r="A907" s="180"/>
      <c r="B907" s="180"/>
    </row>
    <row r="908">
      <c r="A908" s="180"/>
      <c r="B908" s="180"/>
    </row>
    <row r="909">
      <c r="A909" s="180"/>
      <c r="B909" s="180"/>
    </row>
    <row r="910">
      <c r="A910" s="180"/>
      <c r="B910" s="180"/>
    </row>
    <row r="911">
      <c r="A911" s="180"/>
      <c r="B911" s="180"/>
    </row>
    <row r="912">
      <c r="A912" s="180"/>
      <c r="B912" s="180"/>
    </row>
    <row r="913">
      <c r="A913" s="180"/>
      <c r="B913" s="180"/>
    </row>
    <row r="914">
      <c r="A914" s="180"/>
      <c r="B914" s="180"/>
    </row>
    <row r="915">
      <c r="A915" s="180"/>
      <c r="B915" s="180"/>
    </row>
    <row r="916">
      <c r="A916" s="180"/>
      <c r="B916" s="180"/>
    </row>
    <row r="917">
      <c r="A917" s="180"/>
      <c r="B917" s="180"/>
    </row>
    <row r="918">
      <c r="A918" s="180"/>
      <c r="B918" s="180"/>
    </row>
    <row r="919">
      <c r="A919" s="180"/>
      <c r="B919" s="180"/>
    </row>
    <row r="920">
      <c r="A920" s="180"/>
      <c r="B920" s="180"/>
    </row>
    <row r="921">
      <c r="A921" s="180"/>
      <c r="B921" s="180"/>
    </row>
    <row r="922">
      <c r="A922" s="180"/>
      <c r="B922" s="180"/>
    </row>
    <row r="923">
      <c r="A923" s="180"/>
      <c r="B923" s="180"/>
    </row>
    <row r="924">
      <c r="A924" s="180"/>
      <c r="B924" s="180"/>
    </row>
    <row r="925">
      <c r="A925" s="180"/>
      <c r="B925" s="180"/>
    </row>
    <row r="926">
      <c r="A926" s="180"/>
      <c r="B926" s="180"/>
    </row>
    <row r="927">
      <c r="A927" s="180"/>
      <c r="B927" s="180"/>
    </row>
    <row r="928">
      <c r="A928" s="180"/>
      <c r="B928" s="180"/>
    </row>
    <row r="929">
      <c r="A929" s="180"/>
      <c r="B929" s="180"/>
    </row>
    <row r="930">
      <c r="A930" s="180"/>
      <c r="B930" s="180"/>
    </row>
    <row r="931">
      <c r="A931" s="180"/>
      <c r="B931" s="180"/>
    </row>
    <row r="932">
      <c r="A932" s="180"/>
      <c r="B932" s="180"/>
    </row>
    <row r="933">
      <c r="A933" s="180"/>
      <c r="B933" s="180"/>
    </row>
    <row r="934">
      <c r="A934" s="180"/>
      <c r="B934" s="180"/>
    </row>
    <row r="935">
      <c r="A935" s="180"/>
      <c r="B935" s="180"/>
    </row>
    <row r="936">
      <c r="A936" s="180"/>
      <c r="B936" s="180"/>
    </row>
    <row r="937">
      <c r="A937" s="180"/>
      <c r="B937" s="180"/>
    </row>
    <row r="938">
      <c r="A938" s="180"/>
      <c r="B938" s="180"/>
    </row>
    <row r="939">
      <c r="A939" s="180"/>
      <c r="B939" s="180"/>
    </row>
    <row r="940">
      <c r="A940" s="180"/>
      <c r="B940" s="180"/>
    </row>
    <row r="941">
      <c r="A941" s="180"/>
      <c r="B941" s="180"/>
    </row>
    <row r="942">
      <c r="A942" s="180"/>
      <c r="B942" s="180"/>
    </row>
    <row r="943">
      <c r="A943" s="180"/>
      <c r="B943" s="180"/>
    </row>
    <row r="944">
      <c r="A944" s="180"/>
      <c r="B944" s="180"/>
    </row>
    <row r="945">
      <c r="A945" s="180"/>
      <c r="B945" s="180"/>
    </row>
    <row r="946">
      <c r="A946" s="180"/>
      <c r="B946" s="180"/>
    </row>
    <row r="947">
      <c r="A947" s="180"/>
      <c r="B947" s="180"/>
    </row>
    <row r="948">
      <c r="A948" s="180"/>
      <c r="B948" s="180"/>
    </row>
    <row r="949">
      <c r="A949" s="180"/>
      <c r="B949" s="180"/>
    </row>
    <row r="950">
      <c r="A950" s="180"/>
      <c r="B950" s="180"/>
    </row>
    <row r="951">
      <c r="A951" s="180"/>
      <c r="B951" s="180"/>
    </row>
    <row r="952">
      <c r="A952" s="180"/>
      <c r="B952" s="180"/>
    </row>
    <row r="953">
      <c r="A953" s="180"/>
      <c r="B953" s="180"/>
    </row>
    <row r="954">
      <c r="A954" s="180"/>
      <c r="B954" s="180"/>
    </row>
    <row r="955">
      <c r="A955" s="180"/>
      <c r="B955" s="180"/>
    </row>
    <row r="956">
      <c r="A956" s="180"/>
      <c r="B956" s="180"/>
    </row>
    <row r="957">
      <c r="A957" s="180"/>
      <c r="B957" s="180"/>
    </row>
    <row r="958">
      <c r="A958" s="180"/>
      <c r="B958" s="180"/>
    </row>
    <row r="959">
      <c r="A959" s="180"/>
      <c r="B959" s="180"/>
    </row>
    <row r="960">
      <c r="A960" s="180"/>
      <c r="B960" s="180"/>
    </row>
    <row r="961">
      <c r="A961" s="180"/>
      <c r="B961" s="180"/>
    </row>
    <row r="962">
      <c r="A962" s="180"/>
      <c r="B962" s="180"/>
    </row>
    <row r="963">
      <c r="A963" s="180"/>
      <c r="B963" s="180"/>
    </row>
    <row r="964">
      <c r="A964" s="180"/>
      <c r="B964" s="180"/>
    </row>
    <row r="965">
      <c r="A965" s="180"/>
      <c r="B965" s="180"/>
    </row>
    <row r="966">
      <c r="A966" s="180"/>
      <c r="B966" s="180"/>
    </row>
    <row r="967">
      <c r="A967" s="180"/>
      <c r="B967" s="180"/>
    </row>
    <row r="968">
      <c r="A968" s="180"/>
      <c r="B968" s="180"/>
    </row>
    <row r="969">
      <c r="A969" s="180"/>
      <c r="B969" s="180"/>
    </row>
    <row r="970">
      <c r="A970" s="180"/>
      <c r="B970" s="180"/>
    </row>
    <row r="971">
      <c r="A971" s="180"/>
      <c r="B971" s="180"/>
    </row>
    <row r="972">
      <c r="A972" s="180"/>
      <c r="B972" s="180"/>
    </row>
    <row r="973">
      <c r="A973" s="180"/>
      <c r="B973" s="180"/>
    </row>
    <row r="974">
      <c r="A974" s="180"/>
      <c r="B974" s="180"/>
    </row>
    <row r="975">
      <c r="A975" s="180"/>
      <c r="B975" s="180"/>
    </row>
    <row r="976">
      <c r="A976" s="180"/>
      <c r="B976" s="180"/>
    </row>
    <row r="977">
      <c r="A977" s="180"/>
      <c r="B977" s="180"/>
    </row>
    <row r="978">
      <c r="A978" s="180"/>
      <c r="B978" s="180"/>
    </row>
    <row r="979">
      <c r="A979" s="180"/>
      <c r="B979" s="180"/>
    </row>
    <row r="980">
      <c r="A980" s="180"/>
      <c r="B980" s="180"/>
    </row>
    <row r="981">
      <c r="A981" s="180"/>
      <c r="B981" s="180"/>
    </row>
    <row r="982">
      <c r="A982" s="180"/>
      <c r="B982" s="180"/>
    </row>
    <row r="983">
      <c r="A983" s="180"/>
      <c r="B983" s="180"/>
    </row>
    <row r="984">
      <c r="A984" s="180"/>
      <c r="B984" s="180"/>
    </row>
    <row r="985">
      <c r="A985" s="180"/>
      <c r="B985" s="180"/>
    </row>
    <row r="986">
      <c r="A986" s="180"/>
      <c r="B986" s="180"/>
    </row>
    <row r="987">
      <c r="A987" s="180"/>
      <c r="B987" s="180"/>
    </row>
    <row r="988">
      <c r="A988" s="180"/>
      <c r="B988" s="180"/>
    </row>
    <row r="989">
      <c r="A989" s="180"/>
      <c r="B989" s="180"/>
    </row>
    <row r="990">
      <c r="A990" s="180"/>
      <c r="B990" s="180"/>
    </row>
    <row r="991">
      <c r="A991" s="180"/>
      <c r="B991" s="180"/>
    </row>
    <row r="992">
      <c r="A992" s="180"/>
      <c r="B992" s="180"/>
    </row>
    <row r="993">
      <c r="A993" s="180"/>
      <c r="B993" s="180"/>
    </row>
    <row r="994">
      <c r="A994" s="180"/>
      <c r="B994" s="180"/>
    </row>
    <row r="995">
      <c r="A995" s="180"/>
      <c r="B995" s="180"/>
    </row>
    <row r="996">
      <c r="A996" s="180"/>
      <c r="B996" s="180"/>
    </row>
    <row r="997">
      <c r="A997" s="180"/>
      <c r="B997" s="180"/>
    </row>
    <row r="998">
      <c r="A998" s="180"/>
      <c r="B998" s="180"/>
    </row>
    <row r="999">
      <c r="A999" s="180"/>
      <c r="B999" s="180"/>
    </row>
    <row r="1000">
      <c r="A1000" s="180"/>
      <c r="B1000" s="180"/>
    </row>
    <row r="1001">
      <c r="A1001" s="180"/>
      <c r="B1001" s="180"/>
    </row>
  </sheetData>
  <mergeCells count="1">
    <mergeCell ref="A1:C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4" max="4" width="15.38"/>
    <col customWidth="1" min="13" max="13" width="14.0"/>
    <col customWidth="1" min="16" max="16" width="19.38"/>
  </cols>
  <sheetData>
    <row r="1" ht="29.25" customHeight="1">
      <c r="A1" s="186" t="s">
        <v>866</v>
      </c>
    </row>
    <row r="2" ht="29.25" customHeight="1">
      <c r="A2" s="187" t="s">
        <v>867</v>
      </c>
    </row>
    <row r="3">
      <c r="A3" s="188" t="s">
        <v>868</v>
      </c>
      <c r="B3" s="189"/>
      <c r="C3" s="189"/>
      <c r="D3" s="189"/>
      <c r="E3" s="189"/>
      <c r="F3" s="189"/>
      <c r="G3" s="189"/>
      <c r="H3" s="189"/>
      <c r="I3" s="189"/>
      <c r="J3" s="189"/>
      <c r="K3" s="189"/>
      <c r="L3" s="190"/>
      <c r="M3" s="191" t="s">
        <v>869</v>
      </c>
      <c r="N3" s="189"/>
      <c r="O3" s="189"/>
      <c r="P3" s="189"/>
      <c r="Q3" s="189"/>
      <c r="R3" s="189"/>
      <c r="S3" s="189"/>
      <c r="T3" s="189"/>
      <c r="U3" s="189"/>
      <c r="V3" s="189"/>
      <c r="W3" s="189"/>
      <c r="X3" s="190"/>
    </row>
    <row r="4" ht="63.75" customHeight="1">
      <c r="A4" s="192" t="s">
        <v>870</v>
      </c>
      <c r="B4" s="189"/>
      <c r="C4" s="189"/>
      <c r="D4" s="189"/>
      <c r="E4" s="189"/>
      <c r="F4" s="189"/>
      <c r="G4" s="189"/>
      <c r="H4" s="189"/>
      <c r="I4" s="189"/>
      <c r="J4" s="189"/>
      <c r="K4" s="189"/>
      <c r="L4" s="190"/>
      <c r="M4" s="193" t="s">
        <v>871</v>
      </c>
      <c r="N4" s="189"/>
      <c r="O4" s="189"/>
      <c r="P4" s="189"/>
      <c r="Q4" s="189"/>
      <c r="R4" s="189"/>
      <c r="S4" s="189"/>
      <c r="T4" s="189"/>
      <c r="U4" s="189"/>
      <c r="V4" s="189"/>
      <c r="W4" s="189"/>
      <c r="X4" s="190"/>
    </row>
    <row r="5">
      <c r="A5" s="188" t="s">
        <v>872</v>
      </c>
      <c r="B5" s="189"/>
      <c r="C5" s="189"/>
      <c r="D5" s="189"/>
      <c r="E5" s="189"/>
      <c r="F5" s="189"/>
      <c r="G5" s="189"/>
      <c r="H5" s="189"/>
      <c r="I5" s="189"/>
      <c r="J5" s="189"/>
      <c r="K5" s="189"/>
      <c r="L5" s="190"/>
      <c r="M5" s="191" t="s">
        <v>873</v>
      </c>
      <c r="N5" s="189"/>
      <c r="O5" s="189"/>
      <c r="P5" s="189"/>
      <c r="Q5" s="189"/>
      <c r="R5" s="189"/>
      <c r="S5" s="189"/>
      <c r="T5" s="189"/>
      <c r="U5" s="189"/>
      <c r="V5" s="189"/>
      <c r="W5" s="189"/>
      <c r="X5" s="190"/>
    </row>
    <row r="6">
      <c r="A6" s="194" t="s">
        <v>874</v>
      </c>
      <c r="B6" s="45" t="s">
        <v>334</v>
      </c>
      <c r="C6" s="45" t="s">
        <v>875</v>
      </c>
      <c r="D6" s="195" t="s">
        <v>876</v>
      </c>
      <c r="E6" s="189"/>
      <c r="F6" s="189"/>
      <c r="G6" s="189"/>
      <c r="H6" s="189"/>
      <c r="I6" s="189"/>
      <c r="J6" s="189"/>
      <c r="K6" s="189"/>
      <c r="L6" s="190"/>
      <c r="M6" s="45" t="s">
        <v>877</v>
      </c>
      <c r="N6" s="196" t="s">
        <v>334</v>
      </c>
      <c r="O6" s="196" t="s">
        <v>875</v>
      </c>
      <c r="P6" s="197" t="s">
        <v>878</v>
      </c>
      <c r="Q6" s="189"/>
      <c r="R6" s="189"/>
      <c r="S6" s="189"/>
      <c r="T6" s="189"/>
      <c r="U6" s="189"/>
      <c r="V6" s="189"/>
      <c r="W6" s="189"/>
      <c r="X6" s="190"/>
    </row>
    <row r="7">
      <c r="A7" s="194" t="s">
        <v>868</v>
      </c>
      <c r="B7" s="45" t="s">
        <v>334</v>
      </c>
      <c r="C7" s="45" t="s">
        <v>879</v>
      </c>
      <c r="D7" s="198" t="s">
        <v>880</v>
      </c>
      <c r="E7" s="189"/>
      <c r="F7" s="189"/>
      <c r="G7" s="189"/>
      <c r="H7" s="189"/>
      <c r="I7" s="189"/>
      <c r="J7" s="189"/>
      <c r="K7" s="189"/>
      <c r="L7" s="190"/>
      <c r="M7" s="45" t="s">
        <v>881</v>
      </c>
      <c r="N7" s="196" t="s">
        <v>334</v>
      </c>
      <c r="O7" s="196" t="s">
        <v>879</v>
      </c>
      <c r="P7" s="198" t="s">
        <v>882</v>
      </c>
      <c r="Q7" s="189"/>
      <c r="R7" s="189"/>
      <c r="S7" s="189"/>
      <c r="T7" s="189"/>
      <c r="U7" s="189"/>
      <c r="V7" s="189"/>
      <c r="W7" s="189"/>
      <c r="X7" s="190"/>
    </row>
    <row r="8">
      <c r="A8" s="194" t="s">
        <v>883</v>
      </c>
      <c r="B8" s="45" t="s">
        <v>334</v>
      </c>
      <c r="C8" s="45" t="s">
        <v>884</v>
      </c>
      <c r="D8" s="195" t="s">
        <v>885</v>
      </c>
      <c r="E8" s="189"/>
      <c r="F8" s="189"/>
      <c r="G8" s="189"/>
      <c r="H8" s="189"/>
      <c r="I8" s="189"/>
      <c r="J8" s="189"/>
      <c r="K8" s="189"/>
      <c r="L8" s="190"/>
      <c r="M8" s="45" t="s">
        <v>886</v>
      </c>
      <c r="N8" s="196" t="s">
        <v>334</v>
      </c>
      <c r="O8" s="196" t="s">
        <v>884</v>
      </c>
      <c r="P8" s="197" t="s">
        <v>887</v>
      </c>
      <c r="Q8" s="189"/>
      <c r="R8" s="189"/>
      <c r="S8" s="189"/>
      <c r="T8" s="189"/>
      <c r="U8" s="189"/>
      <c r="V8" s="189"/>
      <c r="W8" s="189"/>
      <c r="X8" s="190"/>
    </row>
    <row r="9" ht="36.0" customHeight="1">
      <c r="A9" s="199" t="s">
        <v>888</v>
      </c>
      <c r="B9" s="200" t="s">
        <v>334</v>
      </c>
      <c r="C9" s="200" t="s">
        <v>889</v>
      </c>
      <c r="D9" s="201" t="s">
        <v>890</v>
      </c>
      <c r="E9" s="202"/>
      <c r="F9" s="202"/>
      <c r="G9" s="202"/>
      <c r="H9" s="202"/>
      <c r="I9" s="202"/>
      <c r="J9" s="202"/>
      <c r="K9" s="202"/>
      <c r="L9" s="203"/>
      <c r="M9" s="45" t="s">
        <v>891</v>
      </c>
      <c r="N9" s="196" t="s">
        <v>334</v>
      </c>
      <c r="O9" s="196" t="s">
        <v>889</v>
      </c>
      <c r="P9" s="197" t="s">
        <v>892</v>
      </c>
      <c r="Q9" s="189"/>
      <c r="R9" s="189"/>
      <c r="S9" s="189"/>
      <c r="T9" s="189"/>
      <c r="U9" s="189"/>
      <c r="V9" s="189"/>
      <c r="W9" s="189"/>
      <c r="X9" s="190"/>
    </row>
    <row r="10">
      <c r="A10" s="204"/>
      <c r="B10" s="204"/>
      <c r="C10" s="204"/>
      <c r="D10" s="205"/>
      <c r="E10" s="206"/>
      <c r="F10" s="206"/>
      <c r="G10" s="206"/>
      <c r="H10" s="206"/>
      <c r="I10" s="206"/>
      <c r="J10" s="206"/>
      <c r="K10" s="206"/>
      <c r="L10" s="207"/>
      <c r="M10" s="45" t="s">
        <v>893</v>
      </c>
      <c r="N10" s="196" t="s">
        <v>334</v>
      </c>
      <c r="O10" s="196" t="s">
        <v>894</v>
      </c>
      <c r="P10" s="197" t="s">
        <v>895</v>
      </c>
      <c r="Q10" s="189"/>
      <c r="R10" s="189"/>
      <c r="S10" s="189"/>
      <c r="T10" s="189"/>
      <c r="U10" s="189"/>
      <c r="V10" s="189"/>
      <c r="W10" s="189"/>
      <c r="X10" s="190"/>
    </row>
    <row r="11">
      <c r="A11" s="199" t="s">
        <v>896</v>
      </c>
      <c r="B11" s="200" t="s">
        <v>334</v>
      </c>
      <c r="C11" s="200" t="s">
        <v>894</v>
      </c>
      <c r="D11" s="200" t="s">
        <v>897</v>
      </c>
      <c r="E11" s="208" t="s">
        <v>898</v>
      </c>
      <c r="F11" s="202"/>
      <c r="G11" s="202"/>
      <c r="H11" s="202"/>
      <c r="I11" s="202"/>
      <c r="J11" s="202"/>
      <c r="K11" s="202"/>
      <c r="L11" s="203"/>
      <c r="M11" s="209" t="s">
        <v>899</v>
      </c>
      <c r="N11" s="189"/>
      <c r="O11" s="189"/>
      <c r="P11" s="189"/>
      <c r="Q11" s="189"/>
      <c r="R11" s="189"/>
      <c r="S11" s="189"/>
      <c r="T11" s="189"/>
      <c r="U11" s="189"/>
      <c r="V11" s="189"/>
      <c r="W11" s="189"/>
      <c r="X11" s="190"/>
    </row>
    <row r="12" ht="67.5" customHeight="1">
      <c r="A12" s="204"/>
      <c r="B12" s="204"/>
      <c r="C12" s="204"/>
      <c r="D12" s="204"/>
      <c r="E12" s="205"/>
      <c r="F12" s="206"/>
      <c r="G12" s="206"/>
      <c r="H12" s="206"/>
      <c r="I12" s="206"/>
      <c r="J12" s="206"/>
      <c r="K12" s="206"/>
      <c r="L12" s="207"/>
      <c r="M12" s="193" t="s">
        <v>900</v>
      </c>
      <c r="N12" s="189"/>
      <c r="O12" s="189"/>
      <c r="P12" s="189"/>
      <c r="Q12" s="189"/>
      <c r="R12" s="189"/>
      <c r="S12" s="189"/>
      <c r="T12" s="189"/>
      <c r="U12" s="189"/>
      <c r="V12" s="189"/>
      <c r="W12" s="189"/>
      <c r="X12" s="190"/>
    </row>
    <row r="13">
      <c r="A13" s="194" t="s">
        <v>901</v>
      </c>
      <c r="B13" s="45" t="s">
        <v>334</v>
      </c>
      <c r="C13" s="45" t="s">
        <v>894</v>
      </c>
      <c r="D13" s="45" t="s">
        <v>897</v>
      </c>
      <c r="E13" s="197" t="s">
        <v>902</v>
      </c>
      <c r="F13" s="189"/>
      <c r="G13" s="189"/>
      <c r="H13" s="189"/>
      <c r="I13" s="189"/>
      <c r="J13" s="189"/>
      <c r="K13" s="189"/>
      <c r="L13" s="190"/>
      <c r="M13" s="209" t="s">
        <v>903</v>
      </c>
      <c r="N13" s="189"/>
      <c r="O13" s="189"/>
      <c r="P13" s="189"/>
      <c r="Q13" s="189"/>
      <c r="R13" s="189"/>
      <c r="S13" s="189"/>
      <c r="T13" s="189"/>
      <c r="U13" s="189"/>
      <c r="V13" s="189"/>
      <c r="W13" s="189"/>
      <c r="X13" s="190"/>
    </row>
    <row r="14">
      <c r="A14" s="194" t="s">
        <v>904</v>
      </c>
      <c r="B14" s="45" t="s">
        <v>334</v>
      </c>
      <c r="C14" s="45" t="s">
        <v>894</v>
      </c>
      <c r="D14" s="45" t="s">
        <v>897</v>
      </c>
      <c r="E14" s="197" t="s">
        <v>905</v>
      </c>
      <c r="F14" s="189"/>
      <c r="G14" s="189"/>
      <c r="H14" s="189"/>
      <c r="I14" s="189"/>
      <c r="J14" s="189"/>
      <c r="K14" s="189"/>
      <c r="L14" s="190"/>
      <c r="M14" s="45" t="s">
        <v>906</v>
      </c>
      <c r="N14" s="45" t="s">
        <v>334</v>
      </c>
      <c r="O14" s="45" t="s">
        <v>875</v>
      </c>
      <c r="P14" s="195" t="s">
        <v>907</v>
      </c>
      <c r="Q14" s="189"/>
      <c r="R14" s="189"/>
      <c r="S14" s="189"/>
      <c r="T14" s="189"/>
      <c r="U14" s="189"/>
      <c r="V14" s="189"/>
      <c r="W14" s="189"/>
      <c r="X14" s="190"/>
    </row>
    <row r="15">
      <c r="A15" s="194" t="s">
        <v>908</v>
      </c>
      <c r="B15" s="45" t="s">
        <v>334</v>
      </c>
      <c r="C15" s="45" t="s">
        <v>894</v>
      </c>
      <c r="D15" s="45" t="s">
        <v>897</v>
      </c>
      <c r="E15" s="197" t="s">
        <v>909</v>
      </c>
      <c r="F15" s="189"/>
      <c r="G15" s="189"/>
      <c r="H15" s="189"/>
      <c r="I15" s="189"/>
      <c r="J15" s="189"/>
      <c r="K15" s="189"/>
      <c r="L15" s="190"/>
      <c r="M15" s="45" t="s">
        <v>910</v>
      </c>
      <c r="N15" s="45" t="s">
        <v>334</v>
      </c>
      <c r="O15" s="45" t="s">
        <v>879</v>
      </c>
      <c r="P15" s="195" t="s">
        <v>911</v>
      </c>
      <c r="Q15" s="189"/>
      <c r="R15" s="189"/>
      <c r="S15" s="189"/>
      <c r="T15" s="189"/>
      <c r="U15" s="189"/>
      <c r="V15" s="189"/>
      <c r="W15" s="189"/>
      <c r="X15" s="190"/>
    </row>
    <row r="16">
      <c r="A16" s="194" t="s">
        <v>912</v>
      </c>
      <c r="B16" s="45" t="s">
        <v>334</v>
      </c>
      <c r="C16" s="45" t="s">
        <v>894</v>
      </c>
      <c r="D16" s="45" t="s">
        <v>897</v>
      </c>
      <c r="E16" s="197" t="s">
        <v>913</v>
      </c>
      <c r="F16" s="189"/>
      <c r="G16" s="189"/>
      <c r="H16" s="189"/>
      <c r="I16" s="189"/>
      <c r="J16" s="189"/>
      <c r="K16" s="189"/>
      <c r="L16" s="190"/>
      <c r="M16" s="45" t="s">
        <v>914</v>
      </c>
      <c r="N16" s="45" t="s">
        <v>334</v>
      </c>
      <c r="O16" s="45" t="s">
        <v>884</v>
      </c>
      <c r="P16" s="195" t="s">
        <v>915</v>
      </c>
      <c r="Q16" s="189"/>
      <c r="R16" s="189"/>
      <c r="S16" s="189"/>
      <c r="T16" s="189"/>
      <c r="U16" s="189"/>
      <c r="V16" s="189"/>
      <c r="W16" s="189"/>
      <c r="X16" s="190"/>
    </row>
    <row r="17">
      <c r="A17" s="194" t="s">
        <v>918</v>
      </c>
      <c r="B17" s="45" t="s">
        <v>334</v>
      </c>
      <c r="C17" s="45" t="s">
        <v>894</v>
      </c>
      <c r="D17" s="45" t="s">
        <v>897</v>
      </c>
      <c r="E17" s="197" t="s">
        <v>920</v>
      </c>
      <c r="F17" s="189"/>
      <c r="G17" s="189"/>
      <c r="H17" s="189"/>
      <c r="I17" s="189"/>
      <c r="J17" s="189"/>
      <c r="K17" s="189"/>
      <c r="L17" s="190"/>
      <c r="M17" s="45" t="s">
        <v>921</v>
      </c>
      <c r="N17" s="45" t="s">
        <v>334</v>
      </c>
      <c r="O17" s="45" t="s">
        <v>889</v>
      </c>
      <c r="P17" s="212" t="s">
        <v>924</v>
      </c>
      <c r="Q17" s="189"/>
      <c r="R17" s="189"/>
      <c r="S17" s="189"/>
      <c r="T17" s="189"/>
      <c r="U17" s="189"/>
      <c r="V17" s="189"/>
      <c r="W17" s="189"/>
      <c r="X17" s="190"/>
    </row>
    <row r="18">
      <c r="A18" s="194" t="s">
        <v>929</v>
      </c>
      <c r="B18" s="45" t="s">
        <v>334</v>
      </c>
      <c r="C18" s="45" t="s">
        <v>894</v>
      </c>
      <c r="D18" s="45" t="s">
        <v>897</v>
      </c>
      <c r="E18" s="197" t="s">
        <v>932</v>
      </c>
      <c r="F18" s="189"/>
      <c r="G18" s="189"/>
      <c r="H18" s="189"/>
      <c r="I18" s="189"/>
      <c r="J18" s="189"/>
      <c r="K18" s="189"/>
      <c r="L18" s="190"/>
      <c r="M18" s="45" t="s">
        <v>940</v>
      </c>
      <c r="N18" s="45" t="s">
        <v>334</v>
      </c>
      <c r="O18" s="45" t="s">
        <v>894</v>
      </c>
      <c r="P18" s="212" t="s">
        <v>943</v>
      </c>
      <c r="Q18" s="189"/>
      <c r="R18" s="189"/>
      <c r="S18" s="189"/>
      <c r="T18" s="189"/>
      <c r="U18" s="189"/>
      <c r="V18" s="189"/>
      <c r="W18" s="189"/>
      <c r="X18" s="190"/>
    </row>
    <row r="19">
      <c r="A19" s="217" t="s">
        <v>951</v>
      </c>
      <c r="B19" s="189"/>
      <c r="C19" s="190"/>
      <c r="D19" s="219" t="s">
        <v>955</v>
      </c>
      <c r="E19" s="189"/>
      <c r="F19" s="190"/>
      <c r="G19" s="220" t="s">
        <v>962</v>
      </c>
      <c r="H19" s="189"/>
      <c r="I19" s="190"/>
      <c r="J19" s="222" t="s">
        <v>966</v>
      </c>
      <c r="K19" s="189"/>
      <c r="L19" s="190"/>
    </row>
    <row r="20">
      <c r="A20" s="223" t="s">
        <v>973</v>
      </c>
      <c r="B20" s="224" t="s">
        <v>976</v>
      </c>
      <c r="C20" s="190"/>
      <c r="D20" s="223" t="s">
        <v>973</v>
      </c>
      <c r="E20" s="224" t="s">
        <v>976</v>
      </c>
      <c r="F20" s="190"/>
      <c r="G20" s="223" t="s">
        <v>973</v>
      </c>
      <c r="H20" s="224" t="s">
        <v>976</v>
      </c>
      <c r="I20" s="190"/>
      <c r="J20" s="223" t="s">
        <v>973</v>
      </c>
      <c r="K20" s="224" t="s">
        <v>976</v>
      </c>
      <c r="L20" s="190"/>
    </row>
    <row r="21">
      <c r="A21" s="45">
        <v>1.0</v>
      </c>
      <c r="B21" s="45" t="s">
        <v>988</v>
      </c>
      <c r="C21" s="45" t="s">
        <v>990</v>
      </c>
      <c r="D21" s="45">
        <v>1.0</v>
      </c>
      <c r="E21" s="45" t="s">
        <v>992</v>
      </c>
      <c r="F21" s="45" t="s">
        <v>993</v>
      </c>
      <c r="G21" s="45">
        <v>1.0</v>
      </c>
      <c r="H21" s="45" t="s">
        <v>995</v>
      </c>
      <c r="I21" s="45" t="s">
        <v>996</v>
      </c>
      <c r="J21" s="45">
        <v>1.0</v>
      </c>
      <c r="K21" s="45" t="s">
        <v>997</v>
      </c>
      <c r="L21" s="45" t="s">
        <v>999</v>
      </c>
    </row>
    <row r="22">
      <c r="A22" s="45">
        <v>2.0</v>
      </c>
      <c r="B22" s="45" t="s">
        <v>1001</v>
      </c>
      <c r="C22" s="45" t="s">
        <v>1003</v>
      </c>
      <c r="D22" s="45">
        <v>2.0</v>
      </c>
      <c r="E22" s="45" t="s">
        <v>1005</v>
      </c>
      <c r="F22" s="45" t="s">
        <v>1007</v>
      </c>
      <c r="G22" s="45">
        <v>2.0</v>
      </c>
      <c r="H22" s="45" t="s">
        <v>1008</v>
      </c>
      <c r="I22" s="45" t="s">
        <v>1010</v>
      </c>
      <c r="J22" s="45">
        <v>2.0</v>
      </c>
      <c r="K22" s="45" t="s">
        <v>1011</v>
      </c>
      <c r="L22" s="45" t="s">
        <v>1013</v>
      </c>
    </row>
    <row r="23">
      <c r="A23" s="45">
        <v>3.0</v>
      </c>
      <c r="B23" s="45" t="s">
        <v>1016</v>
      </c>
      <c r="C23" s="45" t="s">
        <v>1018</v>
      </c>
      <c r="D23" s="45">
        <v>3.0</v>
      </c>
      <c r="E23" s="45" t="s">
        <v>1019</v>
      </c>
      <c r="F23" s="45" t="s">
        <v>1016</v>
      </c>
      <c r="G23" s="45">
        <v>3.0</v>
      </c>
      <c r="H23" s="45" t="s">
        <v>1021</v>
      </c>
      <c r="I23" s="45" t="s">
        <v>1022</v>
      </c>
      <c r="J23" s="45">
        <v>3.0</v>
      </c>
      <c r="K23" s="45" t="s">
        <v>1024</v>
      </c>
      <c r="L23" s="45" t="s">
        <v>1016</v>
      </c>
    </row>
    <row r="24">
      <c r="A24" s="45">
        <v>4.0</v>
      </c>
      <c r="B24" s="45" t="s">
        <v>1028</v>
      </c>
      <c r="C24" s="45" t="s">
        <v>1029</v>
      </c>
      <c r="D24" s="45">
        <v>4.0</v>
      </c>
      <c r="E24" s="45" t="s">
        <v>1031</v>
      </c>
      <c r="F24" s="45" t="s">
        <v>1033</v>
      </c>
      <c r="G24" s="45">
        <v>4.0</v>
      </c>
      <c r="H24" s="45" t="s">
        <v>1034</v>
      </c>
      <c r="I24" s="45" t="s">
        <v>1036</v>
      </c>
      <c r="J24" s="45">
        <v>4.0</v>
      </c>
      <c r="K24" s="45" t="s">
        <v>1028</v>
      </c>
      <c r="L24" s="45" t="s">
        <v>1038</v>
      </c>
    </row>
    <row r="25">
      <c r="A25" s="231" t="s">
        <v>1039</v>
      </c>
      <c r="B25" s="189"/>
      <c r="C25" s="190"/>
      <c r="D25" s="233" t="s">
        <v>1043</v>
      </c>
      <c r="E25" s="189"/>
      <c r="F25" s="190"/>
      <c r="G25" s="234" t="s">
        <v>1048</v>
      </c>
      <c r="H25" s="189"/>
      <c r="I25" s="190"/>
      <c r="J25" s="235" t="s">
        <v>1053</v>
      </c>
      <c r="K25" s="189"/>
      <c r="L25" s="190"/>
    </row>
    <row r="26">
      <c r="A26" s="223" t="s">
        <v>973</v>
      </c>
      <c r="B26" s="224" t="s">
        <v>976</v>
      </c>
      <c r="C26" s="190"/>
      <c r="D26" s="223" t="s">
        <v>973</v>
      </c>
      <c r="E26" s="224" t="s">
        <v>976</v>
      </c>
      <c r="F26" s="190"/>
      <c r="G26" s="223" t="s">
        <v>973</v>
      </c>
      <c r="H26" s="224" t="s">
        <v>976</v>
      </c>
      <c r="I26" s="190"/>
      <c r="J26" s="223" t="s">
        <v>973</v>
      </c>
      <c r="K26" s="224" t="s">
        <v>976</v>
      </c>
      <c r="L26" s="190"/>
    </row>
    <row r="27">
      <c r="A27" s="45">
        <v>1.0</v>
      </c>
      <c r="B27" s="45" t="s">
        <v>1055</v>
      </c>
      <c r="C27" s="45" t="s">
        <v>1056</v>
      </c>
      <c r="D27" s="45">
        <v>1.0</v>
      </c>
      <c r="E27" s="45" t="s">
        <v>999</v>
      </c>
      <c r="F27" s="45" t="s">
        <v>990</v>
      </c>
      <c r="G27" s="45">
        <v>1.0</v>
      </c>
      <c r="H27" s="45" t="s">
        <v>1057</v>
      </c>
      <c r="I27" s="45" t="s">
        <v>1058</v>
      </c>
      <c r="J27" s="45">
        <v>1.0</v>
      </c>
      <c r="K27" s="45" t="s">
        <v>999</v>
      </c>
      <c r="L27" s="45" t="s">
        <v>1059</v>
      </c>
    </row>
    <row r="28">
      <c r="A28" s="45">
        <v>2.0</v>
      </c>
      <c r="B28" s="45" t="s">
        <v>1060</v>
      </c>
      <c r="C28" s="45" t="s">
        <v>1061</v>
      </c>
      <c r="D28" s="45">
        <v>2.0</v>
      </c>
      <c r="E28" s="45" t="s">
        <v>1062</v>
      </c>
      <c r="F28" s="45" t="s">
        <v>1063</v>
      </c>
      <c r="G28" s="45">
        <v>2.0</v>
      </c>
      <c r="H28" s="45" t="s">
        <v>1007</v>
      </c>
      <c r="I28" s="45" t="s">
        <v>1064</v>
      </c>
      <c r="J28" s="45">
        <v>2.0</v>
      </c>
      <c r="K28" s="45" t="s">
        <v>1065</v>
      </c>
      <c r="L28" s="45" t="s">
        <v>1066</v>
      </c>
    </row>
    <row r="29">
      <c r="A29" s="236">
        <v>3.0</v>
      </c>
      <c r="B29" s="45" t="s">
        <v>1024</v>
      </c>
      <c r="C29" s="45" t="s">
        <v>1016</v>
      </c>
      <c r="D29" s="45">
        <v>3.0</v>
      </c>
      <c r="E29" s="45" t="s">
        <v>1067</v>
      </c>
      <c r="F29" s="45" t="s">
        <v>1068</v>
      </c>
      <c r="G29" s="45">
        <v>3.0</v>
      </c>
      <c r="H29" s="45" t="s">
        <v>1016</v>
      </c>
      <c r="I29" s="45" t="s">
        <v>1069</v>
      </c>
      <c r="J29" s="45">
        <v>3.0</v>
      </c>
      <c r="K29" s="45" t="s">
        <v>1070</v>
      </c>
      <c r="L29" s="45" t="s">
        <v>1067</v>
      </c>
    </row>
    <row r="30">
      <c r="A30" s="45">
        <v>4.0</v>
      </c>
      <c r="B30" s="45" t="s">
        <v>1071</v>
      </c>
      <c r="C30" s="45" t="s">
        <v>1072</v>
      </c>
      <c r="D30" s="45">
        <v>4.0</v>
      </c>
      <c r="E30" s="45" t="s">
        <v>1073</v>
      </c>
      <c r="F30" s="45" t="s">
        <v>1036</v>
      </c>
      <c r="G30" s="45">
        <v>4.0</v>
      </c>
      <c r="H30" s="45" t="s">
        <v>1034</v>
      </c>
      <c r="I30" s="45" t="s">
        <v>1033</v>
      </c>
      <c r="J30" s="45">
        <v>4.0</v>
      </c>
      <c r="K30" s="45" t="s">
        <v>1074</v>
      </c>
      <c r="L30" s="45" t="s">
        <v>1034</v>
      </c>
    </row>
    <row r="31">
      <c r="A31" s="237" t="s">
        <v>1075</v>
      </c>
      <c r="B31" s="189"/>
      <c r="C31" s="189"/>
      <c r="D31" s="189"/>
      <c r="E31" s="189"/>
      <c r="F31" s="189"/>
      <c r="G31" s="189"/>
      <c r="H31" s="189"/>
      <c r="I31" s="189"/>
      <c r="J31" s="189"/>
      <c r="K31" s="189"/>
      <c r="L31" s="190"/>
    </row>
    <row r="32">
      <c r="A32" s="238" t="s">
        <v>1076</v>
      </c>
      <c r="B32" s="189"/>
      <c r="C32" s="189"/>
      <c r="D32" s="189"/>
      <c r="E32" s="189"/>
      <c r="F32" s="189"/>
      <c r="G32" s="189"/>
      <c r="H32" s="189"/>
      <c r="I32" s="189"/>
      <c r="J32" s="189"/>
      <c r="K32" s="189"/>
      <c r="L32" s="190"/>
    </row>
    <row r="33">
      <c r="A33" s="237" t="s">
        <v>1077</v>
      </c>
      <c r="B33" s="189"/>
      <c r="C33" s="189"/>
      <c r="D33" s="189"/>
      <c r="E33" s="189"/>
      <c r="F33" s="189"/>
      <c r="G33" s="189"/>
      <c r="H33" s="189"/>
      <c r="I33" s="189"/>
      <c r="J33" s="189"/>
      <c r="K33" s="189"/>
      <c r="L33" s="190"/>
    </row>
    <row r="34">
      <c r="A34" s="239" t="s">
        <v>1075</v>
      </c>
      <c r="B34" s="45" t="s">
        <v>334</v>
      </c>
      <c r="C34" s="45" t="s">
        <v>879</v>
      </c>
      <c r="D34" s="195" t="s">
        <v>1078</v>
      </c>
      <c r="E34" s="189"/>
      <c r="F34" s="189"/>
      <c r="G34" s="189"/>
      <c r="H34" s="189"/>
      <c r="I34" s="189"/>
      <c r="J34" s="189"/>
      <c r="K34" s="189"/>
      <c r="L34" s="190"/>
    </row>
    <row r="35">
      <c r="A35" s="240" t="s">
        <v>1079</v>
      </c>
      <c r="B35" s="189"/>
      <c r="C35" s="189"/>
      <c r="D35" s="189"/>
      <c r="E35" s="189"/>
      <c r="F35" s="189"/>
      <c r="G35" s="189"/>
      <c r="H35" s="189"/>
      <c r="I35" s="189"/>
      <c r="J35" s="189"/>
      <c r="K35" s="189"/>
      <c r="L35" s="190"/>
    </row>
    <row r="36">
      <c r="A36" s="239" t="s">
        <v>1080</v>
      </c>
      <c r="B36" s="45" t="s">
        <v>334</v>
      </c>
      <c r="C36" s="45" t="s">
        <v>875</v>
      </c>
      <c r="D36" s="195" t="s">
        <v>1081</v>
      </c>
      <c r="E36" s="189"/>
      <c r="F36" s="189"/>
      <c r="G36" s="189"/>
      <c r="H36" s="189"/>
      <c r="I36" s="189"/>
      <c r="J36" s="189"/>
      <c r="K36" s="189"/>
      <c r="L36" s="190"/>
    </row>
    <row r="37">
      <c r="A37" s="239" t="s">
        <v>1082</v>
      </c>
      <c r="B37" s="45" t="s">
        <v>334</v>
      </c>
      <c r="C37" s="45" t="s">
        <v>879</v>
      </c>
      <c r="D37" s="195" t="s">
        <v>1083</v>
      </c>
      <c r="E37" s="189"/>
      <c r="F37" s="189"/>
      <c r="G37" s="189"/>
      <c r="H37" s="189"/>
      <c r="I37" s="189"/>
      <c r="J37" s="189"/>
      <c r="K37" s="189"/>
      <c r="L37" s="190"/>
    </row>
    <row r="38">
      <c r="A38" s="239" t="s">
        <v>1084</v>
      </c>
      <c r="B38" s="45" t="s">
        <v>334</v>
      </c>
      <c r="C38" s="45" t="s">
        <v>884</v>
      </c>
      <c r="D38" s="195" t="s">
        <v>1085</v>
      </c>
      <c r="E38" s="189"/>
      <c r="F38" s="189"/>
      <c r="G38" s="189"/>
      <c r="H38" s="189"/>
      <c r="I38" s="189"/>
      <c r="J38" s="189"/>
      <c r="K38" s="189"/>
      <c r="L38" s="190"/>
    </row>
    <row r="39">
      <c r="A39" s="239" t="s">
        <v>1087</v>
      </c>
      <c r="B39" s="45" t="s">
        <v>334</v>
      </c>
      <c r="C39" s="45" t="s">
        <v>889</v>
      </c>
      <c r="D39" s="195" t="s">
        <v>1088</v>
      </c>
      <c r="E39" s="189"/>
      <c r="F39" s="189"/>
      <c r="G39" s="189"/>
      <c r="H39" s="189"/>
      <c r="I39" s="189"/>
      <c r="J39" s="189"/>
      <c r="K39" s="189"/>
      <c r="L39" s="190"/>
    </row>
    <row r="40">
      <c r="A40" s="239" t="s">
        <v>1089</v>
      </c>
      <c r="B40" s="45" t="s">
        <v>334</v>
      </c>
      <c r="C40" s="45" t="s">
        <v>894</v>
      </c>
      <c r="D40" s="45" t="s">
        <v>1090</v>
      </c>
      <c r="E40" s="197" t="s">
        <v>1091</v>
      </c>
      <c r="F40" s="189"/>
      <c r="G40" s="189"/>
      <c r="H40" s="189"/>
      <c r="I40" s="189"/>
      <c r="J40" s="189"/>
      <c r="K40" s="189"/>
      <c r="L40" s="190"/>
    </row>
  </sheetData>
  <mergeCells count="65">
    <mergeCell ref="A25:C25"/>
    <mergeCell ref="D25:F25"/>
    <mergeCell ref="G25:I25"/>
    <mergeCell ref="J25:L25"/>
    <mergeCell ref="B26:C26"/>
    <mergeCell ref="E26:F26"/>
    <mergeCell ref="H26:I26"/>
    <mergeCell ref="D37:L37"/>
    <mergeCell ref="D38:L38"/>
    <mergeCell ref="D39:L39"/>
    <mergeCell ref="E40:L40"/>
    <mergeCell ref="K26:L26"/>
    <mergeCell ref="A31:L31"/>
    <mergeCell ref="A32:L32"/>
    <mergeCell ref="A33:L33"/>
    <mergeCell ref="D34:L34"/>
    <mergeCell ref="A35:L35"/>
    <mergeCell ref="D36:L36"/>
    <mergeCell ref="A1:X1"/>
    <mergeCell ref="A2:X2"/>
    <mergeCell ref="A3:L3"/>
    <mergeCell ref="M3:X3"/>
    <mergeCell ref="A4:L4"/>
    <mergeCell ref="M4:X4"/>
    <mergeCell ref="M5:X5"/>
    <mergeCell ref="A5:L5"/>
    <mergeCell ref="D6:L6"/>
    <mergeCell ref="D7:L7"/>
    <mergeCell ref="D8:L8"/>
    <mergeCell ref="B9:B10"/>
    <mergeCell ref="C9:C10"/>
    <mergeCell ref="D9:L10"/>
    <mergeCell ref="M13:X13"/>
    <mergeCell ref="P14:X14"/>
    <mergeCell ref="P15:X15"/>
    <mergeCell ref="P16:X16"/>
    <mergeCell ref="P17:X17"/>
    <mergeCell ref="P18:X18"/>
    <mergeCell ref="P6:X6"/>
    <mergeCell ref="P7:X7"/>
    <mergeCell ref="P8:X8"/>
    <mergeCell ref="P9:X9"/>
    <mergeCell ref="P10:X10"/>
    <mergeCell ref="M11:X11"/>
    <mergeCell ref="M12:X12"/>
    <mergeCell ref="D19:F19"/>
    <mergeCell ref="G19:I19"/>
    <mergeCell ref="J19:L19"/>
    <mergeCell ref="E20:F20"/>
    <mergeCell ref="H20:I20"/>
    <mergeCell ref="K20:L20"/>
    <mergeCell ref="E11:L12"/>
    <mergeCell ref="E13:L13"/>
    <mergeCell ref="E14:L14"/>
    <mergeCell ref="E15:L15"/>
    <mergeCell ref="E16:L16"/>
    <mergeCell ref="E17:L17"/>
    <mergeCell ref="E18:L18"/>
    <mergeCell ref="A9:A10"/>
    <mergeCell ref="A11:A12"/>
    <mergeCell ref="B11:B12"/>
    <mergeCell ref="C11:C12"/>
    <mergeCell ref="D11:D12"/>
    <mergeCell ref="A19:C19"/>
    <mergeCell ref="B20:C2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6.75"/>
    <col customWidth="1" min="3" max="3" width="127.13"/>
  </cols>
  <sheetData>
    <row r="1">
      <c r="A1" s="131" t="s">
        <v>916</v>
      </c>
    </row>
    <row r="2">
      <c r="A2" s="3" t="s">
        <v>917</v>
      </c>
    </row>
    <row r="3" ht="37.5" customHeight="1">
      <c r="A3" s="210" t="s">
        <v>919</v>
      </c>
      <c r="B3" s="6" t="s">
        <v>884</v>
      </c>
      <c r="C3" s="131" t="s">
        <v>922</v>
      </c>
    </row>
    <row r="4">
      <c r="A4" s="3" t="s">
        <v>923</v>
      </c>
    </row>
    <row r="5" ht="37.5" customHeight="1">
      <c r="A5" s="211" t="s">
        <v>925</v>
      </c>
      <c r="B5" s="6">
        <v>1.0</v>
      </c>
      <c r="C5" s="131" t="s">
        <v>926</v>
      </c>
    </row>
    <row r="6" ht="37.5" customHeight="1">
      <c r="A6" s="211" t="s">
        <v>927</v>
      </c>
      <c r="B6" s="6">
        <v>2.0</v>
      </c>
      <c r="C6" s="131" t="s">
        <v>928</v>
      </c>
    </row>
    <row r="7" ht="37.5" customHeight="1">
      <c r="A7" s="213" t="s">
        <v>930</v>
      </c>
      <c r="B7" s="6">
        <v>3.0</v>
      </c>
      <c r="C7" s="131" t="s">
        <v>931</v>
      </c>
    </row>
    <row r="8" ht="37.5" customHeight="1">
      <c r="A8" s="213" t="s">
        <v>933</v>
      </c>
      <c r="B8" s="6">
        <v>4.0</v>
      </c>
      <c r="C8" s="131" t="s">
        <v>934</v>
      </c>
    </row>
    <row r="9" ht="37.5" customHeight="1">
      <c r="A9" s="213" t="s">
        <v>935</v>
      </c>
      <c r="B9" s="6">
        <v>5.0</v>
      </c>
      <c r="C9" s="131" t="s">
        <v>936</v>
      </c>
    </row>
    <row r="10">
      <c r="A10" s="3" t="s">
        <v>937</v>
      </c>
    </row>
    <row r="11" ht="37.5" customHeight="1">
      <c r="A11" s="214" t="s">
        <v>938</v>
      </c>
      <c r="B11" s="6">
        <v>1.0</v>
      </c>
      <c r="C11" s="131" t="s">
        <v>939</v>
      </c>
    </row>
    <row r="12" ht="37.5" customHeight="1">
      <c r="A12" s="215" t="s">
        <v>941</v>
      </c>
      <c r="B12" s="6">
        <v>2.0</v>
      </c>
      <c r="C12" s="131" t="s">
        <v>942</v>
      </c>
    </row>
    <row r="13" ht="37.5" customHeight="1">
      <c r="A13" s="215" t="s">
        <v>944</v>
      </c>
      <c r="B13" s="6">
        <v>3.0</v>
      </c>
      <c r="C13" s="131" t="s">
        <v>945</v>
      </c>
    </row>
    <row r="14" ht="37.5" customHeight="1">
      <c r="A14" s="215" t="s">
        <v>946</v>
      </c>
      <c r="B14" s="6">
        <v>4.0</v>
      </c>
      <c r="C14" s="131" t="s">
        <v>947</v>
      </c>
    </row>
    <row r="15" ht="37.5" customHeight="1">
      <c r="A15" s="215" t="s">
        <v>948</v>
      </c>
      <c r="B15" s="6">
        <v>5.0</v>
      </c>
      <c r="C15" s="131" t="s">
        <v>949</v>
      </c>
    </row>
    <row r="16">
      <c r="A16" s="3" t="s">
        <v>950</v>
      </c>
    </row>
    <row r="17" ht="37.5" customHeight="1">
      <c r="A17" s="216" t="s">
        <v>952</v>
      </c>
      <c r="B17" s="6">
        <v>1.0</v>
      </c>
      <c r="C17" s="131" t="s">
        <v>953</v>
      </c>
    </row>
    <row r="18" ht="37.5" customHeight="1">
      <c r="A18" s="218" t="s">
        <v>954</v>
      </c>
      <c r="B18" s="6">
        <v>2.0</v>
      </c>
      <c r="C18" s="131" t="s">
        <v>956</v>
      </c>
    </row>
    <row r="19" ht="37.5" customHeight="1">
      <c r="A19" s="218" t="s">
        <v>957</v>
      </c>
      <c r="B19" s="6">
        <v>3.0</v>
      </c>
      <c r="C19" s="131" t="s">
        <v>958</v>
      </c>
    </row>
    <row r="20" ht="37.5" customHeight="1">
      <c r="A20" s="218" t="s">
        <v>959</v>
      </c>
      <c r="B20" s="6">
        <v>4.0</v>
      </c>
      <c r="C20" s="131" t="s">
        <v>960</v>
      </c>
    </row>
    <row r="21" ht="37.5" customHeight="1">
      <c r="A21" s="218" t="s">
        <v>961</v>
      </c>
      <c r="B21" s="6">
        <v>5.0</v>
      </c>
      <c r="C21" s="131" t="s">
        <v>963</v>
      </c>
    </row>
    <row r="22">
      <c r="A22" s="3" t="s">
        <v>964</v>
      </c>
    </row>
    <row r="23" ht="37.5" customHeight="1">
      <c r="A23" s="221" t="s">
        <v>965</v>
      </c>
      <c r="B23" s="6">
        <v>1.0</v>
      </c>
      <c r="C23" s="131" t="s">
        <v>967</v>
      </c>
    </row>
    <row r="24" ht="37.5" customHeight="1">
      <c r="A24" s="221" t="s">
        <v>968</v>
      </c>
      <c r="B24" s="6">
        <v>2.0</v>
      </c>
      <c r="C24" s="131" t="s">
        <v>969</v>
      </c>
    </row>
    <row r="25" ht="37.5" customHeight="1">
      <c r="A25" s="221" t="s">
        <v>970</v>
      </c>
      <c r="B25" s="6">
        <v>3.0</v>
      </c>
      <c r="C25" s="131" t="s">
        <v>971</v>
      </c>
    </row>
    <row r="26" ht="37.5" customHeight="1">
      <c r="A26" s="221" t="s">
        <v>972</v>
      </c>
      <c r="B26" s="6">
        <v>4.0</v>
      </c>
      <c r="C26" s="131" t="s">
        <v>974</v>
      </c>
    </row>
    <row r="27" ht="37.5" customHeight="1">
      <c r="A27" s="221" t="s">
        <v>975</v>
      </c>
      <c r="B27" s="6">
        <v>5.0</v>
      </c>
      <c r="C27" s="131" t="s">
        <v>977</v>
      </c>
    </row>
    <row r="28">
      <c r="A28" s="3" t="s">
        <v>978</v>
      </c>
    </row>
    <row r="29" ht="37.5" customHeight="1">
      <c r="A29" s="225" t="s">
        <v>979</v>
      </c>
      <c r="B29" s="6">
        <v>1.0</v>
      </c>
      <c r="C29" s="131" t="s">
        <v>980</v>
      </c>
    </row>
    <row r="30" ht="37.5" customHeight="1">
      <c r="A30" s="226" t="s">
        <v>981</v>
      </c>
      <c r="B30" s="6">
        <v>2.0</v>
      </c>
      <c r="C30" s="227" t="s">
        <v>982</v>
      </c>
    </row>
    <row r="31" ht="37.5" customHeight="1">
      <c r="A31" s="225" t="s">
        <v>983</v>
      </c>
      <c r="B31" s="6">
        <v>3.0</v>
      </c>
      <c r="C31" s="131" t="s">
        <v>984</v>
      </c>
    </row>
    <row r="32" ht="37.5" customHeight="1">
      <c r="A32" s="225" t="s">
        <v>985</v>
      </c>
      <c r="B32" s="6">
        <v>4.0</v>
      </c>
      <c r="C32" s="131" t="s">
        <v>986</v>
      </c>
    </row>
    <row r="33" ht="37.5" customHeight="1">
      <c r="A33" s="225" t="s">
        <v>987</v>
      </c>
      <c r="B33" s="6">
        <v>5.0</v>
      </c>
      <c r="C33" s="131" t="s">
        <v>989</v>
      </c>
    </row>
    <row r="34">
      <c r="A34" s="3" t="s">
        <v>991</v>
      </c>
    </row>
    <row r="35" ht="37.5" customHeight="1">
      <c r="A35" s="228" t="s">
        <v>994</v>
      </c>
      <c r="B35" s="6">
        <v>1.0</v>
      </c>
      <c r="C35" s="131" t="s">
        <v>998</v>
      </c>
    </row>
    <row r="36" ht="37.5" customHeight="1">
      <c r="A36" s="228" t="s">
        <v>1000</v>
      </c>
      <c r="B36" s="6">
        <v>2.0</v>
      </c>
      <c r="C36" s="227" t="s">
        <v>1002</v>
      </c>
    </row>
    <row r="37" ht="37.5" customHeight="1">
      <c r="A37" s="228" t="s">
        <v>1004</v>
      </c>
      <c r="B37" s="6">
        <v>3.0</v>
      </c>
      <c r="C37" s="229" t="s">
        <v>1006</v>
      </c>
    </row>
    <row r="38" ht="37.5" customHeight="1">
      <c r="A38" s="228" t="s">
        <v>1009</v>
      </c>
      <c r="B38" s="6">
        <v>4.0</v>
      </c>
      <c r="C38" s="229" t="s">
        <v>1012</v>
      </c>
    </row>
    <row r="39" ht="37.5" customHeight="1">
      <c r="A39" s="228" t="s">
        <v>1014</v>
      </c>
      <c r="B39" s="6">
        <v>5.0</v>
      </c>
      <c r="C39" s="229" t="s">
        <v>1015</v>
      </c>
    </row>
    <row r="40">
      <c r="A40" s="3" t="s">
        <v>1017</v>
      </c>
    </row>
    <row r="41" ht="37.5" customHeight="1">
      <c r="A41" s="230" t="s">
        <v>1020</v>
      </c>
      <c r="B41" s="6">
        <v>1.0</v>
      </c>
      <c r="C41" s="131" t="s">
        <v>1023</v>
      </c>
    </row>
    <row r="42" ht="37.5" customHeight="1">
      <c r="A42" s="230" t="s">
        <v>1025</v>
      </c>
      <c r="B42" s="6">
        <v>2.0</v>
      </c>
      <c r="C42" s="131" t="s">
        <v>1026</v>
      </c>
    </row>
    <row r="43" ht="37.5" customHeight="1">
      <c r="A43" s="163" t="s">
        <v>1027</v>
      </c>
      <c r="B43" s="6">
        <v>3.0</v>
      </c>
      <c r="C43" s="131" t="s">
        <v>1030</v>
      </c>
    </row>
    <row r="44" ht="37.5" customHeight="1">
      <c r="A44" s="163" t="s">
        <v>1032</v>
      </c>
      <c r="B44" s="6">
        <v>4.0</v>
      </c>
      <c r="C44" s="131" t="s">
        <v>1035</v>
      </c>
    </row>
    <row r="45" ht="37.5" customHeight="1">
      <c r="A45" s="163" t="s">
        <v>1037</v>
      </c>
      <c r="B45" s="6">
        <v>5.0</v>
      </c>
      <c r="C45" s="10" t="s">
        <v>1040</v>
      </c>
    </row>
    <row r="46">
      <c r="A46" s="3" t="s">
        <v>1041</v>
      </c>
    </row>
    <row r="47" ht="31.5" customHeight="1">
      <c r="A47" s="232" t="s">
        <v>1042</v>
      </c>
      <c r="B47" s="6">
        <v>1.0</v>
      </c>
      <c r="C47" s="131" t="s">
        <v>1044</v>
      </c>
    </row>
    <row r="48" ht="31.5" customHeight="1">
      <c r="A48" s="232" t="s">
        <v>1045</v>
      </c>
      <c r="B48" s="6">
        <v>2.0</v>
      </c>
      <c r="C48" s="131" t="s">
        <v>1046</v>
      </c>
    </row>
    <row r="49" ht="31.5" customHeight="1">
      <c r="A49" s="232" t="s">
        <v>1047</v>
      </c>
      <c r="B49" s="6">
        <v>3.0</v>
      </c>
      <c r="C49" s="131" t="s">
        <v>1049</v>
      </c>
    </row>
    <row r="50" ht="31.5" customHeight="1">
      <c r="A50" s="232" t="s">
        <v>1050</v>
      </c>
      <c r="B50" s="6">
        <v>4.0</v>
      </c>
      <c r="C50" s="131" t="s">
        <v>1051</v>
      </c>
    </row>
    <row r="51" ht="31.5" customHeight="1">
      <c r="A51" s="232" t="s">
        <v>1052</v>
      </c>
      <c r="B51" s="6">
        <v>5.0</v>
      </c>
      <c r="C51" s="131" t="s">
        <v>1054</v>
      </c>
    </row>
    <row r="52">
      <c r="A52" s="9"/>
      <c r="B52" s="9"/>
      <c r="C52" s="179"/>
    </row>
    <row r="53">
      <c r="A53" s="9"/>
      <c r="B53" s="9"/>
      <c r="C53" s="179"/>
    </row>
    <row r="54">
      <c r="A54" s="9"/>
      <c r="B54" s="9"/>
      <c r="C54" s="179"/>
    </row>
    <row r="55">
      <c r="A55" s="9"/>
      <c r="B55" s="9"/>
      <c r="C55" s="179"/>
    </row>
    <row r="56">
      <c r="A56" s="9"/>
      <c r="B56" s="9"/>
      <c r="C56" s="179"/>
    </row>
    <row r="57">
      <c r="A57" s="9"/>
      <c r="B57" s="9"/>
      <c r="C57" s="179"/>
    </row>
    <row r="58">
      <c r="A58" s="9"/>
      <c r="B58" s="9"/>
      <c r="C58" s="179"/>
    </row>
    <row r="59">
      <c r="A59" s="9"/>
      <c r="B59" s="9"/>
      <c r="C59" s="179"/>
    </row>
    <row r="60">
      <c r="A60" s="9"/>
      <c r="B60" s="9"/>
      <c r="C60" s="179"/>
    </row>
    <row r="61">
      <c r="A61" s="9"/>
      <c r="B61" s="9"/>
      <c r="C61" s="179"/>
    </row>
    <row r="62">
      <c r="A62" s="9"/>
      <c r="B62" s="9"/>
      <c r="C62" s="179"/>
    </row>
    <row r="63">
      <c r="A63" s="9"/>
      <c r="B63" s="9"/>
      <c r="C63" s="179"/>
    </row>
    <row r="64">
      <c r="A64" s="9"/>
      <c r="B64" s="9"/>
      <c r="C64" s="179"/>
    </row>
    <row r="65">
      <c r="A65" s="9"/>
      <c r="B65" s="9"/>
      <c r="C65" s="179"/>
    </row>
    <row r="66">
      <c r="A66" s="9"/>
      <c r="B66" s="9"/>
      <c r="C66" s="179"/>
    </row>
    <row r="67">
      <c r="A67" s="9"/>
      <c r="B67" s="9"/>
      <c r="C67" s="179"/>
    </row>
    <row r="68">
      <c r="A68" s="9"/>
      <c r="B68" s="9"/>
      <c r="C68" s="179"/>
    </row>
    <row r="69">
      <c r="A69" s="9"/>
      <c r="B69" s="9"/>
      <c r="C69" s="179"/>
    </row>
    <row r="70">
      <c r="A70" s="9"/>
      <c r="B70" s="9"/>
      <c r="C70" s="179"/>
    </row>
    <row r="71">
      <c r="A71" s="9"/>
      <c r="B71" s="9"/>
      <c r="C71" s="179"/>
    </row>
    <row r="72">
      <c r="A72" s="9"/>
      <c r="B72" s="9"/>
      <c r="C72" s="179"/>
    </row>
    <row r="73">
      <c r="A73" s="9"/>
      <c r="B73" s="9"/>
      <c r="C73" s="179"/>
    </row>
    <row r="74">
      <c r="A74" s="9"/>
      <c r="B74" s="9"/>
      <c r="C74" s="179"/>
    </row>
    <row r="75">
      <c r="A75" s="9"/>
      <c r="B75" s="9"/>
      <c r="C75" s="179"/>
    </row>
    <row r="76">
      <c r="A76" s="9"/>
      <c r="B76" s="9"/>
      <c r="C76" s="179"/>
    </row>
    <row r="77">
      <c r="A77" s="9"/>
      <c r="B77" s="9"/>
      <c r="C77" s="179"/>
    </row>
    <row r="78">
      <c r="A78" s="9"/>
      <c r="B78" s="9"/>
      <c r="C78" s="179"/>
    </row>
    <row r="79">
      <c r="A79" s="9"/>
      <c r="B79" s="9"/>
      <c r="C79" s="179"/>
    </row>
    <row r="80">
      <c r="A80" s="9"/>
      <c r="B80" s="9"/>
      <c r="C80" s="179"/>
    </row>
    <row r="81">
      <c r="A81" s="9"/>
      <c r="B81" s="9"/>
      <c r="C81" s="179"/>
    </row>
    <row r="82">
      <c r="A82" s="9"/>
      <c r="B82" s="9"/>
      <c r="C82" s="179"/>
    </row>
    <row r="83">
      <c r="A83" s="9"/>
      <c r="B83" s="9"/>
      <c r="C83" s="179"/>
    </row>
    <row r="84">
      <c r="A84" s="9"/>
      <c r="B84" s="9"/>
      <c r="C84" s="179"/>
    </row>
    <row r="85">
      <c r="A85" s="9"/>
      <c r="B85" s="9"/>
      <c r="C85" s="179"/>
    </row>
    <row r="86">
      <c r="A86" s="9"/>
      <c r="B86" s="9"/>
      <c r="C86" s="179"/>
    </row>
    <row r="87">
      <c r="A87" s="9"/>
      <c r="B87" s="9"/>
      <c r="C87" s="179"/>
    </row>
    <row r="88">
      <c r="A88" s="9"/>
      <c r="B88" s="9"/>
      <c r="C88" s="179"/>
    </row>
    <row r="89">
      <c r="A89" s="9"/>
      <c r="B89" s="9"/>
      <c r="C89" s="179"/>
    </row>
    <row r="90">
      <c r="A90" s="9"/>
      <c r="B90" s="9"/>
      <c r="C90" s="179"/>
    </row>
    <row r="91">
      <c r="A91" s="9"/>
      <c r="B91" s="9"/>
      <c r="C91" s="179"/>
    </row>
    <row r="92">
      <c r="A92" s="9"/>
      <c r="B92" s="9"/>
      <c r="C92" s="179"/>
    </row>
    <row r="93">
      <c r="A93" s="9"/>
      <c r="B93" s="9"/>
      <c r="C93" s="179"/>
    </row>
    <row r="94">
      <c r="A94" s="9"/>
      <c r="B94" s="9"/>
      <c r="C94" s="179"/>
    </row>
    <row r="95">
      <c r="A95" s="9"/>
      <c r="B95" s="9"/>
      <c r="C95" s="179"/>
    </row>
    <row r="96">
      <c r="A96" s="9"/>
      <c r="B96" s="9"/>
      <c r="C96" s="179"/>
    </row>
    <row r="97">
      <c r="A97" s="9"/>
      <c r="B97" s="9"/>
      <c r="C97" s="179"/>
    </row>
    <row r="98">
      <c r="A98" s="9"/>
      <c r="B98" s="9"/>
      <c r="C98" s="179"/>
    </row>
    <row r="99">
      <c r="A99" s="9"/>
      <c r="B99" s="9"/>
      <c r="C99" s="179"/>
    </row>
    <row r="100">
      <c r="A100" s="9"/>
      <c r="B100" s="9"/>
      <c r="C100" s="179"/>
    </row>
    <row r="101">
      <c r="A101" s="9"/>
      <c r="B101" s="9"/>
      <c r="C101" s="179"/>
    </row>
    <row r="102">
      <c r="A102" s="9"/>
      <c r="B102" s="9"/>
      <c r="C102" s="179"/>
    </row>
    <row r="103">
      <c r="A103" s="9"/>
      <c r="B103" s="9"/>
      <c r="C103" s="179"/>
    </row>
    <row r="104">
      <c r="A104" s="9"/>
      <c r="B104" s="9"/>
      <c r="C104" s="179"/>
    </row>
    <row r="105">
      <c r="A105" s="9"/>
      <c r="B105" s="9"/>
      <c r="C105" s="179"/>
    </row>
    <row r="106">
      <c r="A106" s="9"/>
      <c r="B106" s="9"/>
      <c r="C106" s="179"/>
    </row>
    <row r="107">
      <c r="A107" s="9"/>
      <c r="B107" s="9"/>
      <c r="C107" s="179"/>
    </row>
    <row r="108">
      <c r="A108" s="9"/>
      <c r="B108" s="9"/>
      <c r="C108" s="179"/>
    </row>
    <row r="109">
      <c r="A109" s="9"/>
      <c r="B109" s="9"/>
      <c r="C109" s="179"/>
    </row>
    <row r="110">
      <c r="A110" s="9"/>
      <c r="B110" s="9"/>
      <c r="C110" s="179"/>
    </row>
    <row r="111">
      <c r="A111" s="9"/>
      <c r="B111" s="9"/>
      <c r="C111" s="179"/>
    </row>
    <row r="112">
      <c r="A112" s="9"/>
      <c r="B112" s="9"/>
      <c r="C112" s="179"/>
    </row>
    <row r="113">
      <c r="A113" s="9"/>
      <c r="B113" s="9"/>
      <c r="C113" s="179"/>
    </row>
    <row r="114">
      <c r="A114" s="9"/>
      <c r="B114" s="9"/>
      <c r="C114" s="179"/>
    </row>
    <row r="115">
      <c r="A115" s="9"/>
      <c r="B115" s="9"/>
      <c r="C115" s="179"/>
    </row>
    <row r="116">
      <c r="A116" s="9"/>
      <c r="B116" s="9"/>
      <c r="C116" s="179"/>
    </row>
    <row r="117">
      <c r="A117" s="9"/>
      <c r="B117" s="9"/>
      <c r="C117" s="179"/>
    </row>
    <row r="118">
      <c r="A118" s="9"/>
      <c r="B118" s="9"/>
      <c r="C118" s="179"/>
    </row>
    <row r="119">
      <c r="A119" s="9"/>
      <c r="B119" s="9"/>
      <c r="C119" s="179"/>
    </row>
    <row r="120">
      <c r="A120" s="9"/>
      <c r="B120" s="9"/>
      <c r="C120" s="179"/>
    </row>
    <row r="121">
      <c r="A121" s="9"/>
      <c r="B121" s="9"/>
      <c r="C121" s="179"/>
    </row>
    <row r="122">
      <c r="A122" s="9"/>
      <c r="B122" s="9"/>
      <c r="C122" s="179"/>
    </row>
    <row r="123">
      <c r="A123" s="9"/>
      <c r="B123" s="9"/>
      <c r="C123" s="179"/>
    </row>
    <row r="124">
      <c r="A124" s="9"/>
      <c r="B124" s="9"/>
      <c r="C124" s="179"/>
    </row>
    <row r="125">
      <c r="A125" s="9"/>
      <c r="B125" s="9"/>
      <c r="C125" s="179"/>
    </row>
    <row r="126">
      <c r="A126" s="9"/>
      <c r="B126" s="9"/>
      <c r="C126" s="179"/>
    </row>
    <row r="127">
      <c r="A127" s="9"/>
      <c r="B127" s="9"/>
      <c r="C127" s="179"/>
    </row>
    <row r="128">
      <c r="A128" s="9"/>
      <c r="B128" s="9"/>
      <c r="C128" s="179"/>
    </row>
    <row r="129">
      <c r="A129" s="9"/>
      <c r="B129" s="9"/>
      <c r="C129" s="179"/>
    </row>
    <row r="130">
      <c r="A130" s="9"/>
      <c r="B130" s="9"/>
      <c r="C130" s="179"/>
    </row>
    <row r="131">
      <c r="A131" s="9"/>
      <c r="B131" s="9"/>
      <c r="C131" s="179"/>
    </row>
    <row r="132">
      <c r="A132" s="9"/>
      <c r="B132" s="9"/>
      <c r="C132" s="179"/>
    </row>
    <row r="133">
      <c r="A133" s="9"/>
      <c r="B133" s="9"/>
      <c r="C133" s="179"/>
    </row>
    <row r="134">
      <c r="A134" s="9"/>
      <c r="B134" s="9"/>
      <c r="C134" s="179"/>
    </row>
    <row r="135">
      <c r="A135" s="9"/>
      <c r="B135" s="9"/>
      <c r="C135" s="179"/>
    </row>
    <row r="136">
      <c r="A136" s="9"/>
      <c r="B136" s="9"/>
      <c r="C136" s="179"/>
    </row>
    <row r="137">
      <c r="A137" s="9"/>
      <c r="B137" s="9"/>
      <c r="C137" s="179"/>
    </row>
    <row r="138">
      <c r="A138" s="9"/>
      <c r="B138" s="9"/>
      <c r="C138" s="179"/>
    </row>
    <row r="139">
      <c r="A139" s="9"/>
      <c r="B139" s="9"/>
      <c r="C139" s="179"/>
    </row>
    <row r="140">
      <c r="A140" s="9"/>
      <c r="B140" s="9"/>
      <c r="C140" s="179"/>
    </row>
    <row r="141">
      <c r="A141" s="9"/>
      <c r="B141" s="9"/>
      <c r="C141" s="179"/>
    </row>
    <row r="142">
      <c r="A142" s="9"/>
      <c r="B142" s="9"/>
      <c r="C142" s="179"/>
    </row>
    <row r="143">
      <c r="A143" s="9"/>
      <c r="B143" s="9"/>
      <c r="C143" s="179"/>
    </row>
    <row r="144">
      <c r="A144" s="9"/>
      <c r="B144" s="9"/>
      <c r="C144" s="179"/>
    </row>
    <row r="145">
      <c r="A145" s="9"/>
      <c r="B145" s="9"/>
      <c r="C145" s="179"/>
    </row>
    <row r="146">
      <c r="A146" s="9"/>
      <c r="B146" s="9"/>
      <c r="C146" s="179"/>
    </row>
    <row r="147">
      <c r="A147" s="9"/>
      <c r="B147" s="9"/>
      <c r="C147" s="179"/>
    </row>
    <row r="148">
      <c r="A148" s="9"/>
      <c r="B148" s="9"/>
      <c r="C148" s="179"/>
    </row>
    <row r="149">
      <c r="A149" s="9"/>
      <c r="B149" s="9"/>
      <c r="C149" s="179"/>
    </row>
    <row r="150">
      <c r="A150" s="9"/>
      <c r="B150" s="9"/>
      <c r="C150" s="179"/>
    </row>
    <row r="151">
      <c r="A151" s="9"/>
      <c r="B151" s="9"/>
      <c r="C151" s="179"/>
    </row>
    <row r="152">
      <c r="A152" s="9"/>
      <c r="B152" s="9"/>
      <c r="C152" s="179"/>
    </row>
    <row r="153">
      <c r="A153" s="9"/>
      <c r="B153" s="9"/>
      <c r="C153" s="179"/>
    </row>
    <row r="154">
      <c r="A154" s="9"/>
      <c r="B154" s="9"/>
      <c r="C154" s="179"/>
    </row>
    <row r="155">
      <c r="A155" s="9"/>
      <c r="B155" s="9"/>
      <c r="C155" s="179"/>
    </row>
    <row r="156">
      <c r="A156" s="9"/>
      <c r="B156" s="9"/>
      <c r="C156" s="179"/>
    </row>
    <row r="157">
      <c r="A157" s="9"/>
      <c r="B157" s="9"/>
      <c r="C157" s="179"/>
    </row>
    <row r="158">
      <c r="A158" s="9"/>
      <c r="B158" s="9"/>
      <c r="C158" s="179"/>
    </row>
    <row r="159">
      <c r="A159" s="9"/>
      <c r="B159" s="9"/>
      <c r="C159" s="179"/>
    </row>
    <row r="160">
      <c r="A160" s="9"/>
      <c r="B160" s="9"/>
      <c r="C160" s="179"/>
    </row>
    <row r="161">
      <c r="A161" s="9"/>
      <c r="B161" s="9"/>
      <c r="C161" s="179"/>
    </row>
    <row r="162">
      <c r="A162" s="9"/>
      <c r="B162" s="9"/>
      <c r="C162" s="179"/>
    </row>
    <row r="163">
      <c r="A163" s="9"/>
      <c r="B163" s="9"/>
      <c r="C163" s="179"/>
    </row>
    <row r="164">
      <c r="A164" s="9"/>
      <c r="B164" s="9"/>
      <c r="C164" s="179"/>
    </row>
    <row r="165">
      <c r="A165" s="9"/>
      <c r="B165" s="9"/>
      <c r="C165" s="179"/>
    </row>
    <row r="166">
      <c r="A166" s="9"/>
      <c r="B166" s="9"/>
      <c r="C166" s="179"/>
    </row>
    <row r="167">
      <c r="A167" s="9"/>
      <c r="B167" s="9"/>
      <c r="C167" s="179"/>
    </row>
    <row r="168">
      <c r="A168" s="9"/>
      <c r="B168" s="9"/>
      <c r="C168" s="179"/>
    </row>
    <row r="169">
      <c r="A169" s="9"/>
      <c r="B169" s="9"/>
      <c r="C169" s="179"/>
    </row>
    <row r="170">
      <c r="A170" s="9"/>
      <c r="B170" s="9"/>
      <c r="C170" s="179"/>
    </row>
    <row r="171">
      <c r="A171" s="9"/>
      <c r="B171" s="9"/>
      <c r="C171" s="179"/>
    </row>
    <row r="172">
      <c r="A172" s="9"/>
      <c r="B172" s="9"/>
      <c r="C172" s="179"/>
    </row>
    <row r="173">
      <c r="A173" s="9"/>
      <c r="B173" s="9"/>
      <c r="C173" s="179"/>
    </row>
    <row r="174">
      <c r="A174" s="9"/>
      <c r="B174" s="9"/>
      <c r="C174" s="179"/>
    </row>
    <row r="175">
      <c r="A175" s="9"/>
      <c r="B175" s="9"/>
      <c r="C175" s="179"/>
    </row>
    <row r="176">
      <c r="A176" s="9"/>
      <c r="B176" s="9"/>
      <c r="C176" s="179"/>
    </row>
    <row r="177">
      <c r="A177" s="9"/>
      <c r="B177" s="9"/>
      <c r="C177" s="179"/>
    </row>
    <row r="178">
      <c r="A178" s="9"/>
      <c r="B178" s="9"/>
      <c r="C178" s="179"/>
    </row>
    <row r="179">
      <c r="A179" s="9"/>
      <c r="B179" s="9"/>
      <c r="C179" s="179"/>
    </row>
    <row r="180">
      <c r="A180" s="9"/>
      <c r="B180" s="9"/>
      <c r="C180" s="179"/>
    </row>
    <row r="181">
      <c r="A181" s="9"/>
      <c r="B181" s="9"/>
      <c r="C181" s="179"/>
    </row>
    <row r="182">
      <c r="A182" s="9"/>
      <c r="B182" s="9"/>
      <c r="C182" s="179"/>
    </row>
    <row r="183">
      <c r="A183" s="9"/>
      <c r="B183" s="9"/>
      <c r="C183" s="179"/>
    </row>
    <row r="184">
      <c r="A184" s="9"/>
      <c r="B184" s="9"/>
      <c r="C184" s="179"/>
    </row>
    <row r="185">
      <c r="A185" s="9"/>
      <c r="B185" s="9"/>
      <c r="C185" s="179"/>
    </row>
    <row r="186">
      <c r="A186" s="9"/>
      <c r="B186" s="9"/>
      <c r="C186" s="179"/>
    </row>
    <row r="187">
      <c r="A187" s="9"/>
      <c r="B187" s="9"/>
      <c r="C187" s="179"/>
    </row>
    <row r="188">
      <c r="A188" s="9"/>
      <c r="B188" s="9"/>
      <c r="C188" s="179"/>
    </row>
    <row r="189">
      <c r="A189" s="9"/>
      <c r="B189" s="9"/>
      <c r="C189" s="179"/>
    </row>
    <row r="190">
      <c r="A190" s="9"/>
      <c r="B190" s="9"/>
      <c r="C190" s="179"/>
    </row>
    <row r="191">
      <c r="A191" s="9"/>
      <c r="B191" s="9"/>
      <c r="C191" s="179"/>
    </row>
    <row r="192">
      <c r="A192" s="9"/>
      <c r="B192" s="9"/>
      <c r="C192" s="179"/>
    </row>
    <row r="193">
      <c r="A193" s="9"/>
      <c r="B193" s="9"/>
      <c r="C193" s="179"/>
    </row>
    <row r="194">
      <c r="A194" s="9"/>
      <c r="B194" s="9"/>
      <c r="C194" s="179"/>
    </row>
    <row r="195">
      <c r="A195" s="9"/>
      <c r="B195" s="9"/>
      <c r="C195" s="179"/>
    </row>
    <row r="196">
      <c r="A196" s="9"/>
      <c r="B196" s="9"/>
      <c r="C196" s="179"/>
    </row>
    <row r="197">
      <c r="A197" s="9"/>
      <c r="B197" s="9"/>
      <c r="C197" s="179"/>
    </row>
    <row r="198">
      <c r="A198" s="9"/>
      <c r="B198" s="9"/>
      <c r="C198" s="179"/>
    </row>
    <row r="199">
      <c r="A199" s="9"/>
      <c r="B199" s="9"/>
      <c r="C199" s="179"/>
    </row>
    <row r="200">
      <c r="A200" s="9"/>
      <c r="B200" s="9"/>
      <c r="C200" s="179"/>
    </row>
    <row r="201">
      <c r="A201" s="9"/>
      <c r="B201" s="9"/>
      <c r="C201" s="179"/>
    </row>
    <row r="202">
      <c r="A202" s="9"/>
      <c r="B202" s="9"/>
      <c r="C202" s="179"/>
    </row>
    <row r="203">
      <c r="A203" s="9"/>
      <c r="B203" s="9"/>
      <c r="C203" s="179"/>
    </row>
    <row r="204">
      <c r="A204" s="9"/>
      <c r="B204" s="9"/>
      <c r="C204" s="179"/>
    </row>
    <row r="205">
      <c r="A205" s="9"/>
      <c r="B205" s="9"/>
      <c r="C205" s="179"/>
    </row>
    <row r="206">
      <c r="A206" s="9"/>
      <c r="B206" s="9"/>
      <c r="C206" s="179"/>
    </row>
    <row r="207">
      <c r="A207" s="9"/>
      <c r="B207" s="9"/>
      <c r="C207" s="179"/>
    </row>
    <row r="208">
      <c r="A208" s="9"/>
      <c r="B208" s="9"/>
      <c r="C208" s="179"/>
    </row>
    <row r="209">
      <c r="A209" s="9"/>
      <c r="B209" s="9"/>
      <c r="C209" s="179"/>
    </row>
    <row r="210">
      <c r="A210" s="9"/>
      <c r="B210" s="9"/>
      <c r="C210" s="179"/>
    </row>
    <row r="211">
      <c r="A211" s="9"/>
      <c r="B211" s="9"/>
      <c r="C211" s="179"/>
    </row>
    <row r="212">
      <c r="A212" s="9"/>
      <c r="B212" s="9"/>
      <c r="C212" s="179"/>
    </row>
    <row r="213">
      <c r="A213" s="9"/>
      <c r="B213" s="9"/>
      <c r="C213" s="179"/>
    </row>
    <row r="214">
      <c r="A214" s="9"/>
      <c r="B214" s="9"/>
      <c r="C214" s="179"/>
    </row>
    <row r="215">
      <c r="A215" s="9"/>
      <c r="B215" s="9"/>
      <c r="C215" s="179"/>
    </row>
    <row r="216">
      <c r="A216" s="9"/>
      <c r="B216" s="9"/>
      <c r="C216" s="179"/>
    </row>
    <row r="217">
      <c r="A217" s="9"/>
      <c r="B217" s="9"/>
      <c r="C217" s="179"/>
    </row>
    <row r="218">
      <c r="A218" s="9"/>
      <c r="B218" s="9"/>
      <c r="C218" s="179"/>
    </row>
    <row r="219">
      <c r="A219" s="9"/>
      <c r="B219" s="9"/>
      <c r="C219" s="179"/>
    </row>
    <row r="220">
      <c r="A220" s="9"/>
      <c r="B220" s="9"/>
      <c r="C220" s="179"/>
    </row>
    <row r="221">
      <c r="A221" s="9"/>
      <c r="B221" s="9"/>
      <c r="C221" s="179"/>
    </row>
    <row r="222">
      <c r="A222" s="9"/>
      <c r="B222" s="9"/>
      <c r="C222" s="179"/>
    </row>
    <row r="223">
      <c r="A223" s="9"/>
      <c r="B223" s="9"/>
      <c r="C223" s="179"/>
    </row>
    <row r="224">
      <c r="A224" s="9"/>
      <c r="B224" s="9"/>
      <c r="C224" s="179"/>
    </row>
    <row r="225">
      <c r="A225" s="9"/>
      <c r="B225" s="9"/>
      <c r="C225" s="179"/>
    </row>
    <row r="226">
      <c r="A226" s="9"/>
      <c r="B226" s="9"/>
      <c r="C226" s="179"/>
    </row>
    <row r="227">
      <c r="A227" s="9"/>
      <c r="B227" s="9"/>
      <c r="C227" s="179"/>
    </row>
    <row r="228">
      <c r="A228" s="9"/>
      <c r="B228" s="9"/>
      <c r="C228" s="179"/>
    </row>
    <row r="229">
      <c r="A229" s="9"/>
      <c r="B229" s="9"/>
      <c r="C229" s="179"/>
    </row>
    <row r="230">
      <c r="A230" s="9"/>
      <c r="B230" s="9"/>
      <c r="C230" s="179"/>
    </row>
    <row r="231">
      <c r="A231" s="9"/>
      <c r="B231" s="9"/>
      <c r="C231" s="179"/>
    </row>
    <row r="232">
      <c r="A232" s="9"/>
      <c r="B232" s="9"/>
      <c r="C232" s="179"/>
    </row>
    <row r="233">
      <c r="A233" s="9"/>
      <c r="B233" s="9"/>
      <c r="C233" s="179"/>
    </row>
    <row r="234">
      <c r="A234" s="9"/>
      <c r="B234" s="9"/>
      <c r="C234" s="179"/>
    </row>
    <row r="235">
      <c r="A235" s="9"/>
      <c r="B235" s="9"/>
      <c r="C235" s="179"/>
    </row>
    <row r="236">
      <c r="A236" s="9"/>
      <c r="B236" s="9"/>
      <c r="C236" s="179"/>
    </row>
    <row r="237">
      <c r="A237" s="9"/>
      <c r="B237" s="9"/>
      <c r="C237" s="179"/>
    </row>
    <row r="238">
      <c r="A238" s="9"/>
      <c r="B238" s="9"/>
      <c r="C238" s="179"/>
    </row>
    <row r="239">
      <c r="A239" s="9"/>
      <c r="B239" s="9"/>
      <c r="C239" s="179"/>
    </row>
    <row r="240">
      <c r="A240" s="9"/>
      <c r="B240" s="9"/>
      <c r="C240" s="179"/>
    </row>
    <row r="241">
      <c r="A241" s="9"/>
      <c r="B241" s="9"/>
      <c r="C241" s="179"/>
    </row>
    <row r="242">
      <c r="A242" s="9"/>
      <c r="B242" s="9"/>
      <c r="C242" s="179"/>
    </row>
    <row r="243">
      <c r="A243" s="9"/>
      <c r="B243" s="9"/>
      <c r="C243" s="179"/>
    </row>
    <row r="244">
      <c r="A244" s="9"/>
      <c r="B244" s="9"/>
      <c r="C244" s="179"/>
    </row>
    <row r="245">
      <c r="A245" s="9"/>
      <c r="B245" s="9"/>
      <c r="C245" s="179"/>
    </row>
    <row r="246">
      <c r="A246" s="9"/>
      <c r="B246" s="9"/>
      <c r="C246" s="179"/>
    </row>
    <row r="247">
      <c r="A247" s="9"/>
      <c r="B247" s="9"/>
      <c r="C247" s="179"/>
    </row>
    <row r="248">
      <c r="A248" s="9"/>
      <c r="B248" s="9"/>
      <c r="C248" s="179"/>
    </row>
    <row r="249">
      <c r="A249" s="9"/>
      <c r="B249" s="9"/>
      <c r="C249" s="179"/>
    </row>
    <row r="250">
      <c r="A250" s="9"/>
      <c r="B250" s="9"/>
      <c r="C250" s="179"/>
    </row>
    <row r="251">
      <c r="A251" s="9"/>
      <c r="B251" s="9"/>
      <c r="C251" s="179"/>
    </row>
    <row r="252">
      <c r="A252" s="9"/>
      <c r="B252" s="9"/>
      <c r="C252" s="179"/>
    </row>
    <row r="253">
      <c r="A253" s="9"/>
      <c r="B253" s="9"/>
      <c r="C253" s="179"/>
    </row>
    <row r="254">
      <c r="A254" s="9"/>
      <c r="B254" s="9"/>
      <c r="C254" s="179"/>
    </row>
    <row r="255">
      <c r="A255" s="9"/>
      <c r="B255" s="9"/>
      <c r="C255" s="179"/>
    </row>
    <row r="256">
      <c r="A256" s="9"/>
      <c r="B256" s="9"/>
      <c r="C256" s="179"/>
    </row>
    <row r="257">
      <c r="A257" s="9"/>
      <c r="B257" s="9"/>
      <c r="C257" s="179"/>
    </row>
    <row r="258">
      <c r="A258" s="9"/>
      <c r="B258" s="9"/>
      <c r="C258" s="179"/>
    </row>
    <row r="259">
      <c r="A259" s="9"/>
      <c r="B259" s="9"/>
      <c r="C259" s="179"/>
    </row>
    <row r="260">
      <c r="A260" s="9"/>
      <c r="B260" s="9"/>
      <c r="C260" s="179"/>
    </row>
    <row r="261">
      <c r="A261" s="9"/>
      <c r="B261" s="9"/>
      <c r="C261" s="179"/>
    </row>
    <row r="262">
      <c r="A262" s="9"/>
      <c r="B262" s="9"/>
      <c r="C262" s="179"/>
    </row>
    <row r="263">
      <c r="A263" s="9"/>
      <c r="B263" s="9"/>
      <c r="C263" s="179"/>
    </row>
    <row r="264">
      <c r="A264" s="9"/>
      <c r="B264" s="9"/>
      <c r="C264" s="179"/>
    </row>
    <row r="265">
      <c r="A265" s="9"/>
      <c r="B265" s="9"/>
      <c r="C265" s="179"/>
    </row>
    <row r="266">
      <c r="A266" s="9"/>
      <c r="B266" s="9"/>
      <c r="C266" s="179"/>
    </row>
    <row r="267">
      <c r="A267" s="9"/>
      <c r="B267" s="9"/>
      <c r="C267" s="179"/>
    </row>
    <row r="268">
      <c r="A268" s="9"/>
      <c r="B268" s="9"/>
      <c r="C268" s="179"/>
    </row>
    <row r="269">
      <c r="A269" s="9"/>
      <c r="B269" s="9"/>
      <c r="C269" s="179"/>
    </row>
    <row r="270">
      <c r="A270" s="9"/>
      <c r="B270" s="9"/>
      <c r="C270" s="179"/>
    </row>
    <row r="271">
      <c r="A271" s="9"/>
      <c r="B271" s="9"/>
      <c r="C271" s="179"/>
    </row>
    <row r="272">
      <c r="A272" s="9"/>
      <c r="B272" s="9"/>
      <c r="C272" s="179"/>
    </row>
    <row r="273">
      <c r="A273" s="9"/>
      <c r="B273" s="9"/>
      <c r="C273" s="179"/>
    </row>
    <row r="274">
      <c r="A274" s="9"/>
      <c r="B274" s="9"/>
      <c r="C274" s="179"/>
    </row>
    <row r="275">
      <c r="A275" s="9"/>
      <c r="B275" s="9"/>
      <c r="C275" s="179"/>
    </row>
    <row r="276">
      <c r="A276" s="9"/>
      <c r="B276" s="9"/>
      <c r="C276" s="179"/>
    </row>
    <row r="277">
      <c r="A277" s="9"/>
      <c r="B277" s="9"/>
      <c r="C277" s="179"/>
    </row>
    <row r="278">
      <c r="A278" s="9"/>
      <c r="B278" s="9"/>
      <c r="C278" s="179"/>
    </row>
    <row r="279">
      <c r="A279" s="9"/>
      <c r="B279" s="9"/>
      <c r="C279" s="179"/>
    </row>
    <row r="280">
      <c r="A280" s="9"/>
      <c r="B280" s="9"/>
      <c r="C280" s="179"/>
    </row>
    <row r="281">
      <c r="A281" s="9"/>
      <c r="B281" s="9"/>
      <c r="C281" s="179"/>
    </row>
    <row r="282">
      <c r="A282" s="9"/>
      <c r="B282" s="9"/>
      <c r="C282" s="179"/>
    </row>
    <row r="283">
      <c r="A283" s="9"/>
      <c r="B283" s="9"/>
      <c r="C283" s="179"/>
    </row>
    <row r="284">
      <c r="A284" s="9"/>
      <c r="B284" s="9"/>
      <c r="C284" s="179"/>
    </row>
    <row r="285">
      <c r="A285" s="9"/>
      <c r="B285" s="9"/>
      <c r="C285" s="179"/>
    </row>
    <row r="286">
      <c r="A286" s="9"/>
      <c r="B286" s="9"/>
      <c r="C286" s="179"/>
    </row>
    <row r="287">
      <c r="A287" s="9"/>
      <c r="B287" s="9"/>
      <c r="C287" s="179"/>
    </row>
    <row r="288">
      <c r="A288" s="9"/>
      <c r="B288" s="9"/>
      <c r="C288" s="179"/>
    </row>
    <row r="289">
      <c r="A289" s="9"/>
      <c r="B289" s="9"/>
      <c r="C289" s="179"/>
    </row>
    <row r="290">
      <c r="A290" s="9"/>
      <c r="B290" s="9"/>
      <c r="C290" s="179"/>
    </row>
    <row r="291">
      <c r="A291" s="9"/>
      <c r="B291" s="9"/>
      <c r="C291" s="179"/>
    </row>
    <row r="292">
      <c r="A292" s="9"/>
      <c r="B292" s="9"/>
      <c r="C292" s="179"/>
    </row>
    <row r="293">
      <c r="A293" s="9"/>
      <c r="B293" s="9"/>
      <c r="C293" s="179"/>
    </row>
    <row r="294">
      <c r="A294" s="9"/>
      <c r="B294" s="9"/>
      <c r="C294" s="179"/>
    </row>
    <row r="295">
      <c r="A295" s="9"/>
      <c r="B295" s="9"/>
      <c r="C295" s="179"/>
    </row>
    <row r="296">
      <c r="A296" s="9"/>
      <c r="B296" s="9"/>
      <c r="C296" s="179"/>
    </row>
    <row r="297">
      <c r="A297" s="9"/>
      <c r="B297" s="9"/>
      <c r="C297" s="179"/>
    </row>
    <row r="298">
      <c r="A298" s="9"/>
      <c r="B298" s="9"/>
      <c r="C298" s="179"/>
    </row>
    <row r="299">
      <c r="A299" s="9"/>
      <c r="B299" s="9"/>
      <c r="C299" s="179"/>
    </row>
    <row r="300">
      <c r="A300" s="9"/>
      <c r="B300" s="9"/>
      <c r="C300" s="179"/>
    </row>
    <row r="301">
      <c r="A301" s="9"/>
      <c r="B301" s="9"/>
      <c r="C301" s="179"/>
    </row>
    <row r="302">
      <c r="A302" s="9"/>
      <c r="B302" s="9"/>
      <c r="C302" s="179"/>
    </row>
    <row r="303">
      <c r="A303" s="9"/>
      <c r="B303" s="9"/>
      <c r="C303" s="179"/>
    </row>
    <row r="304">
      <c r="A304" s="9"/>
      <c r="B304" s="9"/>
      <c r="C304" s="179"/>
    </row>
    <row r="305">
      <c r="A305" s="9"/>
      <c r="B305" s="9"/>
      <c r="C305" s="179"/>
    </row>
    <row r="306">
      <c r="A306" s="9"/>
      <c r="B306" s="9"/>
      <c r="C306" s="179"/>
    </row>
    <row r="307">
      <c r="A307" s="9"/>
      <c r="B307" s="9"/>
      <c r="C307" s="179"/>
    </row>
    <row r="308">
      <c r="A308" s="9"/>
      <c r="B308" s="9"/>
      <c r="C308" s="179"/>
    </row>
    <row r="309">
      <c r="A309" s="9"/>
      <c r="B309" s="9"/>
      <c r="C309" s="179"/>
    </row>
    <row r="310">
      <c r="A310" s="9"/>
      <c r="B310" s="9"/>
      <c r="C310" s="179"/>
    </row>
    <row r="311">
      <c r="A311" s="9"/>
      <c r="B311" s="9"/>
      <c r="C311" s="179"/>
    </row>
    <row r="312">
      <c r="A312" s="9"/>
      <c r="B312" s="9"/>
      <c r="C312" s="179"/>
    </row>
    <row r="313">
      <c r="A313" s="9"/>
      <c r="B313" s="9"/>
      <c r="C313" s="179"/>
    </row>
    <row r="314">
      <c r="A314" s="9"/>
      <c r="B314" s="9"/>
      <c r="C314" s="179"/>
    </row>
    <row r="315">
      <c r="A315" s="9"/>
      <c r="B315" s="9"/>
      <c r="C315" s="179"/>
    </row>
    <row r="316">
      <c r="A316" s="9"/>
      <c r="B316" s="9"/>
      <c r="C316" s="179"/>
    </row>
    <row r="317">
      <c r="A317" s="9"/>
      <c r="B317" s="9"/>
      <c r="C317" s="179"/>
    </row>
    <row r="318">
      <c r="A318" s="9"/>
      <c r="B318" s="9"/>
      <c r="C318" s="179"/>
    </row>
    <row r="319">
      <c r="A319" s="9"/>
      <c r="B319" s="9"/>
      <c r="C319" s="179"/>
    </row>
    <row r="320">
      <c r="A320" s="9"/>
      <c r="B320" s="9"/>
      <c r="C320" s="179"/>
    </row>
    <row r="321">
      <c r="A321" s="9"/>
      <c r="B321" s="9"/>
      <c r="C321" s="179"/>
    </row>
    <row r="322">
      <c r="A322" s="9"/>
      <c r="B322" s="9"/>
      <c r="C322" s="179"/>
    </row>
    <row r="323">
      <c r="A323" s="9"/>
      <c r="B323" s="9"/>
      <c r="C323" s="179"/>
    </row>
    <row r="324">
      <c r="A324" s="9"/>
      <c r="B324" s="9"/>
      <c r="C324" s="179"/>
    </row>
    <row r="325">
      <c r="A325" s="9"/>
      <c r="B325" s="9"/>
      <c r="C325" s="179"/>
    </row>
    <row r="326">
      <c r="A326" s="9"/>
      <c r="B326" s="9"/>
      <c r="C326" s="179"/>
    </row>
    <row r="327">
      <c r="A327" s="9"/>
      <c r="B327" s="9"/>
      <c r="C327" s="179"/>
    </row>
    <row r="328">
      <c r="A328" s="9"/>
      <c r="B328" s="9"/>
      <c r="C328" s="179"/>
    </row>
    <row r="329">
      <c r="A329" s="9"/>
      <c r="B329" s="9"/>
      <c r="C329" s="179"/>
    </row>
    <row r="330">
      <c r="A330" s="9"/>
      <c r="B330" s="9"/>
      <c r="C330" s="179"/>
    </row>
    <row r="331">
      <c r="A331" s="9"/>
      <c r="B331" s="9"/>
      <c r="C331" s="179"/>
    </row>
    <row r="332">
      <c r="A332" s="9"/>
      <c r="B332" s="9"/>
      <c r="C332" s="179"/>
    </row>
    <row r="333">
      <c r="A333" s="9"/>
      <c r="B333" s="9"/>
      <c r="C333" s="179"/>
    </row>
    <row r="334">
      <c r="A334" s="9"/>
      <c r="B334" s="9"/>
      <c r="C334" s="179"/>
    </row>
    <row r="335">
      <c r="A335" s="9"/>
      <c r="B335" s="9"/>
      <c r="C335" s="179"/>
    </row>
    <row r="336">
      <c r="A336" s="9"/>
      <c r="B336" s="9"/>
      <c r="C336" s="179"/>
    </row>
    <row r="337">
      <c r="A337" s="9"/>
      <c r="B337" s="9"/>
      <c r="C337" s="179"/>
    </row>
    <row r="338">
      <c r="A338" s="9"/>
      <c r="B338" s="9"/>
      <c r="C338" s="179"/>
    </row>
    <row r="339">
      <c r="A339" s="9"/>
      <c r="B339" s="9"/>
      <c r="C339" s="179"/>
    </row>
    <row r="340">
      <c r="A340" s="9"/>
      <c r="B340" s="9"/>
      <c r="C340" s="179"/>
    </row>
    <row r="341">
      <c r="A341" s="9"/>
      <c r="B341" s="9"/>
      <c r="C341" s="179"/>
    </row>
    <row r="342">
      <c r="A342" s="9"/>
      <c r="B342" s="9"/>
      <c r="C342" s="179"/>
    </row>
    <row r="343">
      <c r="A343" s="9"/>
      <c r="B343" s="9"/>
      <c r="C343" s="179"/>
    </row>
    <row r="344">
      <c r="A344" s="9"/>
      <c r="B344" s="9"/>
      <c r="C344" s="179"/>
    </row>
    <row r="345">
      <c r="A345" s="9"/>
      <c r="B345" s="9"/>
      <c r="C345" s="179"/>
    </row>
    <row r="346">
      <c r="A346" s="9"/>
      <c r="B346" s="9"/>
      <c r="C346" s="179"/>
    </row>
    <row r="347">
      <c r="A347" s="9"/>
      <c r="B347" s="9"/>
      <c r="C347" s="179"/>
    </row>
    <row r="348">
      <c r="A348" s="9"/>
      <c r="B348" s="9"/>
      <c r="C348" s="179"/>
    </row>
    <row r="349">
      <c r="A349" s="9"/>
      <c r="B349" s="9"/>
      <c r="C349" s="179"/>
    </row>
    <row r="350">
      <c r="A350" s="9"/>
      <c r="B350" s="9"/>
      <c r="C350" s="179"/>
    </row>
    <row r="351">
      <c r="A351" s="9"/>
      <c r="B351" s="9"/>
      <c r="C351" s="179"/>
    </row>
    <row r="352">
      <c r="A352" s="9"/>
      <c r="B352" s="9"/>
      <c r="C352" s="179"/>
    </row>
    <row r="353">
      <c r="A353" s="9"/>
      <c r="B353" s="9"/>
      <c r="C353" s="179"/>
    </row>
    <row r="354">
      <c r="A354" s="9"/>
      <c r="B354" s="9"/>
      <c r="C354" s="179"/>
    </row>
    <row r="355">
      <c r="A355" s="9"/>
      <c r="B355" s="9"/>
      <c r="C355" s="179"/>
    </row>
    <row r="356">
      <c r="A356" s="9"/>
      <c r="B356" s="9"/>
      <c r="C356" s="179"/>
    </row>
    <row r="357">
      <c r="A357" s="9"/>
      <c r="B357" s="9"/>
      <c r="C357" s="179"/>
    </row>
    <row r="358">
      <c r="A358" s="9"/>
      <c r="B358" s="9"/>
      <c r="C358" s="179"/>
    </row>
    <row r="359">
      <c r="A359" s="9"/>
      <c r="B359" s="9"/>
      <c r="C359" s="179"/>
    </row>
    <row r="360">
      <c r="A360" s="9"/>
      <c r="B360" s="9"/>
      <c r="C360" s="179"/>
    </row>
    <row r="361">
      <c r="A361" s="9"/>
      <c r="B361" s="9"/>
      <c r="C361" s="179"/>
    </row>
    <row r="362">
      <c r="A362" s="9"/>
      <c r="B362" s="9"/>
      <c r="C362" s="179"/>
    </row>
    <row r="363">
      <c r="A363" s="9"/>
      <c r="B363" s="9"/>
      <c r="C363" s="179"/>
    </row>
    <row r="364">
      <c r="A364" s="9"/>
      <c r="B364" s="9"/>
      <c r="C364" s="179"/>
    </row>
    <row r="365">
      <c r="A365" s="9"/>
      <c r="B365" s="9"/>
      <c r="C365" s="179"/>
    </row>
    <row r="366">
      <c r="A366" s="9"/>
      <c r="B366" s="9"/>
      <c r="C366" s="179"/>
    </row>
    <row r="367">
      <c r="A367" s="9"/>
      <c r="B367" s="9"/>
      <c r="C367" s="179"/>
    </row>
    <row r="368">
      <c r="A368" s="9"/>
      <c r="B368" s="9"/>
      <c r="C368" s="179"/>
    </row>
    <row r="369">
      <c r="A369" s="9"/>
      <c r="B369" s="9"/>
      <c r="C369" s="179"/>
    </row>
    <row r="370">
      <c r="A370" s="9"/>
      <c r="B370" s="9"/>
      <c r="C370" s="179"/>
    </row>
    <row r="371">
      <c r="A371" s="9"/>
      <c r="B371" s="9"/>
      <c r="C371" s="179"/>
    </row>
    <row r="372">
      <c r="A372" s="9"/>
      <c r="B372" s="9"/>
      <c r="C372" s="179"/>
    </row>
    <row r="373">
      <c r="A373" s="9"/>
      <c r="B373" s="9"/>
      <c r="C373" s="179"/>
    </row>
    <row r="374">
      <c r="A374" s="9"/>
      <c r="B374" s="9"/>
      <c r="C374" s="179"/>
    </row>
    <row r="375">
      <c r="A375" s="9"/>
      <c r="B375" s="9"/>
      <c r="C375" s="179"/>
    </row>
    <row r="376">
      <c r="A376" s="9"/>
      <c r="B376" s="9"/>
      <c r="C376" s="179"/>
    </row>
    <row r="377">
      <c r="A377" s="9"/>
      <c r="B377" s="9"/>
      <c r="C377" s="179"/>
    </row>
    <row r="378">
      <c r="A378" s="9"/>
      <c r="B378" s="9"/>
      <c r="C378" s="179"/>
    </row>
    <row r="379">
      <c r="A379" s="9"/>
      <c r="B379" s="9"/>
      <c r="C379" s="179"/>
    </row>
    <row r="380">
      <c r="A380" s="9"/>
      <c r="B380" s="9"/>
      <c r="C380" s="179"/>
    </row>
    <row r="381">
      <c r="A381" s="9"/>
      <c r="B381" s="9"/>
      <c r="C381" s="179"/>
    </row>
    <row r="382">
      <c r="A382" s="9"/>
      <c r="B382" s="9"/>
      <c r="C382" s="179"/>
    </row>
    <row r="383">
      <c r="A383" s="9"/>
      <c r="B383" s="9"/>
      <c r="C383" s="179"/>
    </row>
    <row r="384">
      <c r="A384" s="9"/>
      <c r="B384" s="9"/>
      <c r="C384" s="179"/>
    </row>
    <row r="385">
      <c r="A385" s="9"/>
      <c r="B385" s="9"/>
      <c r="C385" s="179"/>
    </row>
    <row r="386">
      <c r="A386" s="9"/>
      <c r="B386" s="9"/>
      <c r="C386" s="179"/>
    </row>
    <row r="387">
      <c r="A387" s="9"/>
      <c r="B387" s="9"/>
      <c r="C387" s="179"/>
    </row>
    <row r="388">
      <c r="A388" s="9"/>
      <c r="B388" s="9"/>
      <c r="C388" s="179"/>
    </row>
    <row r="389">
      <c r="A389" s="9"/>
      <c r="B389" s="9"/>
      <c r="C389" s="179"/>
    </row>
    <row r="390">
      <c r="A390" s="9"/>
      <c r="B390" s="9"/>
      <c r="C390" s="179"/>
    </row>
    <row r="391">
      <c r="A391" s="9"/>
      <c r="B391" s="9"/>
      <c r="C391" s="179"/>
    </row>
    <row r="392">
      <c r="A392" s="9"/>
      <c r="B392" s="9"/>
      <c r="C392" s="179"/>
    </row>
    <row r="393">
      <c r="A393" s="9"/>
      <c r="B393" s="9"/>
      <c r="C393" s="179"/>
    </row>
    <row r="394">
      <c r="A394" s="9"/>
      <c r="B394" s="9"/>
      <c r="C394" s="179"/>
    </row>
    <row r="395">
      <c r="A395" s="9"/>
      <c r="B395" s="9"/>
      <c r="C395" s="179"/>
    </row>
    <row r="396">
      <c r="A396" s="9"/>
      <c r="B396" s="9"/>
      <c r="C396" s="179"/>
    </row>
    <row r="397">
      <c r="A397" s="9"/>
      <c r="B397" s="9"/>
      <c r="C397" s="179"/>
    </row>
    <row r="398">
      <c r="A398" s="9"/>
      <c r="B398" s="9"/>
      <c r="C398" s="179"/>
    </row>
    <row r="399">
      <c r="A399" s="9"/>
      <c r="B399" s="9"/>
      <c r="C399" s="179"/>
    </row>
    <row r="400">
      <c r="A400" s="9"/>
      <c r="B400" s="9"/>
      <c r="C400" s="179"/>
    </row>
    <row r="401">
      <c r="A401" s="9"/>
      <c r="B401" s="9"/>
      <c r="C401" s="179"/>
    </row>
    <row r="402">
      <c r="A402" s="9"/>
      <c r="B402" s="9"/>
      <c r="C402" s="179"/>
    </row>
    <row r="403">
      <c r="A403" s="9"/>
      <c r="B403" s="9"/>
      <c r="C403" s="179"/>
    </row>
    <row r="404">
      <c r="A404" s="9"/>
      <c r="B404" s="9"/>
      <c r="C404" s="179"/>
    </row>
    <row r="405">
      <c r="A405" s="9"/>
      <c r="B405" s="9"/>
      <c r="C405" s="179"/>
    </row>
    <row r="406">
      <c r="A406" s="9"/>
      <c r="B406" s="9"/>
      <c r="C406" s="179"/>
    </row>
    <row r="407">
      <c r="A407" s="9"/>
      <c r="B407" s="9"/>
      <c r="C407" s="179"/>
    </row>
    <row r="408">
      <c r="A408" s="9"/>
      <c r="B408" s="9"/>
      <c r="C408" s="179"/>
    </row>
    <row r="409">
      <c r="A409" s="9"/>
      <c r="B409" s="9"/>
      <c r="C409" s="179"/>
    </row>
    <row r="410">
      <c r="A410" s="9"/>
      <c r="B410" s="9"/>
      <c r="C410" s="179"/>
    </row>
    <row r="411">
      <c r="A411" s="9"/>
      <c r="B411" s="9"/>
      <c r="C411" s="179"/>
    </row>
    <row r="412">
      <c r="A412" s="9"/>
      <c r="B412" s="9"/>
      <c r="C412" s="179"/>
    </row>
    <row r="413">
      <c r="A413" s="9"/>
      <c r="B413" s="9"/>
      <c r="C413" s="179"/>
    </row>
    <row r="414">
      <c r="A414" s="9"/>
      <c r="B414" s="9"/>
      <c r="C414" s="179"/>
    </row>
    <row r="415">
      <c r="A415" s="9"/>
      <c r="B415" s="9"/>
      <c r="C415" s="179"/>
    </row>
    <row r="416">
      <c r="A416" s="9"/>
      <c r="B416" s="9"/>
      <c r="C416" s="179"/>
    </row>
    <row r="417">
      <c r="A417" s="9"/>
      <c r="B417" s="9"/>
      <c r="C417" s="179"/>
    </row>
    <row r="418">
      <c r="A418" s="9"/>
      <c r="B418" s="9"/>
      <c r="C418" s="179"/>
    </row>
    <row r="419">
      <c r="A419" s="9"/>
      <c r="B419" s="9"/>
      <c r="C419" s="179"/>
    </row>
    <row r="420">
      <c r="A420" s="9"/>
      <c r="B420" s="9"/>
      <c r="C420" s="179"/>
    </row>
    <row r="421">
      <c r="A421" s="9"/>
      <c r="B421" s="9"/>
      <c r="C421" s="179"/>
    </row>
    <row r="422">
      <c r="A422" s="9"/>
      <c r="B422" s="9"/>
      <c r="C422" s="179"/>
    </row>
    <row r="423">
      <c r="A423" s="9"/>
      <c r="B423" s="9"/>
      <c r="C423" s="179"/>
    </row>
    <row r="424">
      <c r="A424" s="9"/>
      <c r="B424" s="9"/>
      <c r="C424" s="179"/>
    </row>
    <row r="425">
      <c r="A425" s="9"/>
      <c r="B425" s="9"/>
      <c r="C425" s="179"/>
    </row>
    <row r="426">
      <c r="A426" s="9"/>
      <c r="B426" s="9"/>
      <c r="C426" s="179"/>
    </row>
    <row r="427">
      <c r="A427" s="9"/>
      <c r="B427" s="9"/>
      <c r="C427" s="179"/>
    </row>
    <row r="428">
      <c r="A428" s="9"/>
      <c r="B428" s="9"/>
      <c r="C428" s="179"/>
    </row>
    <row r="429">
      <c r="A429" s="9"/>
      <c r="B429" s="9"/>
      <c r="C429" s="179"/>
    </row>
    <row r="430">
      <c r="A430" s="9"/>
      <c r="B430" s="9"/>
      <c r="C430" s="179"/>
    </row>
    <row r="431">
      <c r="A431" s="9"/>
      <c r="B431" s="9"/>
      <c r="C431" s="179"/>
    </row>
    <row r="432">
      <c r="A432" s="9"/>
      <c r="B432" s="9"/>
      <c r="C432" s="179"/>
    </row>
    <row r="433">
      <c r="A433" s="9"/>
      <c r="B433" s="9"/>
      <c r="C433" s="179"/>
    </row>
    <row r="434">
      <c r="A434" s="9"/>
      <c r="B434" s="9"/>
      <c r="C434" s="179"/>
    </row>
    <row r="435">
      <c r="A435" s="9"/>
      <c r="B435" s="9"/>
      <c r="C435" s="179"/>
    </row>
    <row r="436">
      <c r="A436" s="9"/>
      <c r="B436" s="9"/>
      <c r="C436" s="179"/>
    </row>
    <row r="437">
      <c r="A437" s="9"/>
      <c r="B437" s="9"/>
      <c r="C437" s="179"/>
    </row>
    <row r="438">
      <c r="A438" s="9"/>
      <c r="B438" s="9"/>
      <c r="C438" s="179"/>
    </row>
    <row r="439">
      <c r="A439" s="9"/>
      <c r="B439" s="9"/>
      <c r="C439" s="179"/>
    </row>
    <row r="440">
      <c r="A440" s="9"/>
      <c r="B440" s="9"/>
      <c r="C440" s="179"/>
    </row>
    <row r="441">
      <c r="A441" s="9"/>
      <c r="B441" s="9"/>
      <c r="C441" s="179"/>
    </row>
    <row r="442">
      <c r="A442" s="9"/>
      <c r="B442" s="9"/>
      <c r="C442" s="179"/>
    </row>
    <row r="443">
      <c r="A443" s="9"/>
      <c r="B443" s="9"/>
      <c r="C443" s="179"/>
    </row>
    <row r="444">
      <c r="A444" s="9"/>
      <c r="B444" s="9"/>
      <c r="C444" s="179"/>
    </row>
    <row r="445">
      <c r="A445" s="9"/>
      <c r="B445" s="9"/>
      <c r="C445" s="179"/>
    </row>
    <row r="446">
      <c r="A446" s="9"/>
      <c r="B446" s="9"/>
      <c r="C446" s="179"/>
    </row>
    <row r="447">
      <c r="A447" s="9"/>
      <c r="B447" s="9"/>
      <c r="C447" s="179"/>
    </row>
    <row r="448">
      <c r="A448" s="9"/>
      <c r="B448" s="9"/>
      <c r="C448" s="179"/>
    </row>
    <row r="449">
      <c r="A449" s="9"/>
      <c r="B449" s="9"/>
      <c r="C449" s="179"/>
    </row>
    <row r="450">
      <c r="A450" s="9"/>
      <c r="B450" s="9"/>
      <c r="C450" s="179"/>
    </row>
    <row r="451">
      <c r="A451" s="9"/>
      <c r="B451" s="9"/>
      <c r="C451" s="179"/>
    </row>
    <row r="452">
      <c r="A452" s="9"/>
      <c r="B452" s="9"/>
      <c r="C452" s="179"/>
    </row>
    <row r="453">
      <c r="A453" s="9"/>
      <c r="B453" s="9"/>
      <c r="C453" s="179"/>
    </row>
    <row r="454">
      <c r="A454" s="9"/>
      <c r="B454" s="9"/>
      <c r="C454" s="179"/>
    </row>
    <row r="455">
      <c r="A455" s="9"/>
      <c r="B455" s="9"/>
      <c r="C455" s="179"/>
    </row>
    <row r="456">
      <c r="A456" s="9"/>
      <c r="B456" s="9"/>
      <c r="C456" s="179"/>
    </row>
    <row r="457">
      <c r="A457" s="9"/>
      <c r="B457" s="9"/>
      <c r="C457" s="179"/>
    </row>
    <row r="458">
      <c r="A458" s="9"/>
      <c r="B458" s="9"/>
      <c r="C458" s="179"/>
    </row>
    <row r="459">
      <c r="A459" s="9"/>
      <c r="B459" s="9"/>
      <c r="C459" s="179"/>
    </row>
    <row r="460">
      <c r="A460" s="9"/>
      <c r="B460" s="9"/>
      <c r="C460" s="179"/>
    </row>
    <row r="461">
      <c r="A461" s="9"/>
      <c r="B461" s="9"/>
      <c r="C461" s="179"/>
    </row>
    <row r="462">
      <c r="A462" s="9"/>
      <c r="B462" s="9"/>
      <c r="C462" s="179"/>
    </row>
    <row r="463">
      <c r="A463" s="9"/>
      <c r="B463" s="9"/>
      <c r="C463" s="179"/>
    </row>
    <row r="464">
      <c r="A464" s="9"/>
      <c r="B464" s="9"/>
      <c r="C464" s="179"/>
    </row>
    <row r="465">
      <c r="A465" s="9"/>
      <c r="B465" s="9"/>
      <c r="C465" s="179"/>
    </row>
    <row r="466">
      <c r="A466" s="9"/>
      <c r="B466" s="9"/>
      <c r="C466" s="179"/>
    </row>
    <row r="467">
      <c r="A467" s="9"/>
      <c r="B467" s="9"/>
      <c r="C467" s="179"/>
    </row>
    <row r="468">
      <c r="A468" s="9"/>
      <c r="B468" s="9"/>
      <c r="C468" s="179"/>
    </row>
    <row r="469">
      <c r="A469" s="9"/>
      <c r="B469" s="9"/>
      <c r="C469" s="179"/>
    </row>
    <row r="470">
      <c r="A470" s="9"/>
      <c r="B470" s="9"/>
      <c r="C470" s="179"/>
    </row>
    <row r="471">
      <c r="A471" s="9"/>
      <c r="B471" s="9"/>
      <c r="C471" s="179"/>
    </row>
    <row r="472">
      <c r="A472" s="9"/>
      <c r="B472" s="9"/>
      <c r="C472" s="179"/>
    </row>
    <row r="473">
      <c r="A473" s="9"/>
      <c r="B473" s="9"/>
      <c r="C473" s="179"/>
    </row>
    <row r="474">
      <c r="A474" s="9"/>
      <c r="B474" s="9"/>
      <c r="C474" s="179"/>
    </row>
    <row r="475">
      <c r="A475" s="9"/>
      <c r="B475" s="9"/>
      <c r="C475" s="179"/>
    </row>
    <row r="476">
      <c r="A476" s="9"/>
      <c r="B476" s="9"/>
      <c r="C476" s="179"/>
    </row>
    <row r="477">
      <c r="A477" s="9"/>
      <c r="B477" s="9"/>
      <c r="C477" s="179"/>
    </row>
    <row r="478">
      <c r="A478" s="9"/>
      <c r="B478" s="9"/>
      <c r="C478" s="179"/>
    </row>
    <row r="479">
      <c r="A479" s="9"/>
      <c r="B479" s="9"/>
      <c r="C479" s="179"/>
    </row>
    <row r="480">
      <c r="A480" s="9"/>
      <c r="B480" s="9"/>
      <c r="C480" s="179"/>
    </row>
    <row r="481">
      <c r="A481" s="9"/>
      <c r="B481" s="9"/>
      <c r="C481" s="179"/>
    </row>
    <row r="482">
      <c r="A482" s="9"/>
      <c r="B482" s="9"/>
      <c r="C482" s="179"/>
    </row>
    <row r="483">
      <c r="A483" s="9"/>
      <c r="B483" s="9"/>
      <c r="C483" s="179"/>
    </row>
    <row r="484">
      <c r="A484" s="9"/>
      <c r="B484" s="9"/>
      <c r="C484" s="179"/>
    </row>
    <row r="485">
      <c r="A485" s="9"/>
      <c r="B485" s="9"/>
      <c r="C485" s="179"/>
    </row>
    <row r="486">
      <c r="A486" s="9"/>
      <c r="B486" s="9"/>
      <c r="C486" s="179"/>
    </row>
    <row r="487">
      <c r="A487" s="9"/>
      <c r="B487" s="9"/>
      <c r="C487" s="179"/>
    </row>
    <row r="488">
      <c r="A488" s="9"/>
      <c r="B488" s="9"/>
      <c r="C488" s="179"/>
    </row>
    <row r="489">
      <c r="A489" s="9"/>
      <c r="B489" s="9"/>
      <c r="C489" s="179"/>
    </row>
    <row r="490">
      <c r="A490" s="9"/>
      <c r="B490" s="9"/>
      <c r="C490" s="179"/>
    </row>
    <row r="491">
      <c r="A491" s="9"/>
      <c r="B491" s="9"/>
      <c r="C491" s="179"/>
    </row>
    <row r="492">
      <c r="A492" s="9"/>
      <c r="B492" s="9"/>
      <c r="C492" s="179"/>
    </row>
    <row r="493">
      <c r="A493" s="9"/>
      <c r="B493" s="9"/>
      <c r="C493" s="179"/>
    </row>
    <row r="494">
      <c r="A494" s="9"/>
      <c r="B494" s="9"/>
      <c r="C494" s="179"/>
    </row>
    <row r="495">
      <c r="A495" s="9"/>
      <c r="B495" s="9"/>
      <c r="C495" s="179"/>
    </row>
    <row r="496">
      <c r="A496" s="9"/>
      <c r="B496" s="9"/>
      <c r="C496" s="179"/>
    </row>
    <row r="497">
      <c r="A497" s="9"/>
      <c r="B497" s="9"/>
      <c r="C497" s="179"/>
    </row>
    <row r="498">
      <c r="A498" s="9"/>
      <c r="B498" s="9"/>
      <c r="C498" s="179"/>
    </row>
    <row r="499">
      <c r="A499" s="9"/>
      <c r="B499" s="9"/>
      <c r="C499" s="179"/>
    </row>
    <row r="500">
      <c r="A500" s="9"/>
      <c r="B500" s="9"/>
      <c r="C500" s="179"/>
    </row>
    <row r="501">
      <c r="A501" s="9"/>
      <c r="B501" s="9"/>
      <c r="C501" s="179"/>
    </row>
    <row r="502">
      <c r="A502" s="9"/>
      <c r="B502" s="9"/>
      <c r="C502" s="179"/>
    </row>
    <row r="503">
      <c r="A503" s="9"/>
      <c r="B503" s="9"/>
      <c r="C503" s="179"/>
    </row>
    <row r="504">
      <c r="A504" s="9"/>
      <c r="B504" s="9"/>
      <c r="C504" s="179"/>
    </row>
    <row r="505">
      <c r="A505" s="9"/>
      <c r="B505" s="9"/>
      <c r="C505" s="179"/>
    </row>
    <row r="506">
      <c r="A506" s="9"/>
      <c r="B506" s="9"/>
      <c r="C506" s="179"/>
    </row>
    <row r="507">
      <c r="A507" s="9"/>
      <c r="B507" s="9"/>
      <c r="C507" s="179"/>
    </row>
    <row r="508">
      <c r="A508" s="9"/>
      <c r="B508" s="9"/>
      <c r="C508" s="179"/>
    </row>
    <row r="509">
      <c r="A509" s="9"/>
      <c r="B509" s="9"/>
      <c r="C509" s="179"/>
    </row>
    <row r="510">
      <c r="A510" s="9"/>
      <c r="B510" s="9"/>
      <c r="C510" s="179"/>
    </row>
    <row r="511">
      <c r="A511" s="9"/>
      <c r="B511" s="9"/>
      <c r="C511" s="179"/>
    </row>
    <row r="512">
      <c r="A512" s="9"/>
      <c r="B512" s="9"/>
      <c r="C512" s="179"/>
    </row>
    <row r="513">
      <c r="A513" s="9"/>
      <c r="B513" s="9"/>
      <c r="C513" s="179"/>
    </row>
    <row r="514">
      <c r="A514" s="9"/>
      <c r="B514" s="9"/>
      <c r="C514" s="179"/>
    </row>
    <row r="515">
      <c r="A515" s="9"/>
      <c r="B515" s="9"/>
      <c r="C515" s="179"/>
    </row>
    <row r="516">
      <c r="A516" s="9"/>
      <c r="B516" s="9"/>
      <c r="C516" s="179"/>
    </row>
    <row r="517">
      <c r="A517" s="9"/>
      <c r="B517" s="9"/>
      <c r="C517" s="179"/>
    </row>
    <row r="518">
      <c r="A518" s="9"/>
      <c r="B518" s="9"/>
      <c r="C518" s="179"/>
    </row>
    <row r="519">
      <c r="A519" s="9"/>
      <c r="B519" s="9"/>
      <c r="C519" s="179"/>
    </row>
    <row r="520">
      <c r="A520" s="9"/>
      <c r="B520" s="9"/>
      <c r="C520" s="179"/>
    </row>
    <row r="521">
      <c r="A521" s="9"/>
      <c r="B521" s="9"/>
      <c r="C521" s="179"/>
    </row>
    <row r="522">
      <c r="A522" s="9"/>
      <c r="B522" s="9"/>
      <c r="C522" s="179"/>
    </row>
    <row r="523">
      <c r="A523" s="9"/>
      <c r="B523" s="9"/>
      <c r="C523" s="179"/>
    </row>
    <row r="524">
      <c r="A524" s="9"/>
      <c r="B524" s="9"/>
      <c r="C524" s="179"/>
    </row>
    <row r="525">
      <c r="A525" s="9"/>
      <c r="B525" s="9"/>
      <c r="C525" s="179"/>
    </row>
    <row r="526">
      <c r="A526" s="9"/>
      <c r="B526" s="9"/>
      <c r="C526" s="179"/>
    </row>
    <row r="527">
      <c r="A527" s="9"/>
      <c r="B527" s="9"/>
      <c r="C527" s="179"/>
    </row>
    <row r="528">
      <c r="A528" s="9"/>
      <c r="B528" s="9"/>
      <c r="C528" s="179"/>
    </row>
    <row r="529">
      <c r="A529" s="9"/>
      <c r="B529" s="9"/>
      <c r="C529" s="179"/>
    </row>
    <row r="530">
      <c r="A530" s="9"/>
      <c r="B530" s="9"/>
      <c r="C530" s="179"/>
    </row>
    <row r="531">
      <c r="A531" s="9"/>
      <c r="B531" s="9"/>
      <c r="C531" s="179"/>
    </row>
    <row r="532">
      <c r="A532" s="9"/>
      <c r="B532" s="9"/>
      <c r="C532" s="179"/>
    </row>
    <row r="533">
      <c r="A533" s="9"/>
      <c r="B533" s="9"/>
      <c r="C533" s="179"/>
    </row>
    <row r="534">
      <c r="A534" s="9"/>
      <c r="B534" s="9"/>
      <c r="C534" s="179"/>
    </row>
    <row r="535">
      <c r="A535" s="9"/>
      <c r="B535" s="9"/>
      <c r="C535" s="179"/>
    </row>
    <row r="536">
      <c r="A536" s="9"/>
      <c r="B536" s="9"/>
      <c r="C536" s="179"/>
    </row>
    <row r="537">
      <c r="A537" s="9"/>
      <c r="B537" s="9"/>
      <c r="C537" s="179"/>
    </row>
    <row r="538">
      <c r="A538" s="9"/>
      <c r="B538" s="9"/>
      <c r="C538" s="179"/>
    </row>
    <row r="539">
      <c r="A539" s="9"/>
      <c r="B539" s="9"/>
      <c r="C539" s="179"/>
    </row>
    <row r="540">
      <c r="A540" s="9"/>
      <c r="B540" s="9"/>
      <c r="C540" s="179"/>
    </row>
    <row r="541">
      <c r="A541" s="9"/>
      <c r="B541" s="9"/>
      <c r="C541" s="179"/>
    </row>
    <row r="542">
      <c r="A542" s="9"/>
      <c r="B542" s="9"/>
      <c r="C542" s="179"/>
    </row>
    <row r="543">
      <c r="A543" s="9"/>
      <c r="B543" s="9"/>
      <c r="C543" s="179"/>
    </row>
    <row r="544">
      <c r="A544" s="9"/>
      <c r="B544" s="9"/>
      <c r="C544" s="179"/>
    </row>
    <row r="545">
      <c r="A545" s="9"/>
      <c r="B545" s="9"/>
      <c r="C545" s="179"/>
    </row>
    <row r="546">
      <c r="A546" s="9"/>
      <c r="B546" s="9"/>
      <c r="C546" s="179"/>
    </row>
    <row r="547">
      <c r="A547" s="9"/>
      <c r="B547" s="9"/>
      <c r="C547" s="179"/>
    </row>
    <row r="548">
      <c r="A548" s="9"/>
      <c r="B548" s="9"/>
      <c r="C548" s="179"/>
    </row>
    <row r="549">
      <c r="A549" s="9"/>
      <c r="B549" s="9"/>
      <c r="C549" s="179"/>
    </row>
    <row r="550">
      <c r="A550" s="9"/>
      <c r="B550" s="9"/>
      <c r="C550" s="179"/>
    </row>
    <row r="551">
      <c r="A551" s="9"/>
      <c r="B551" s="9"/>
      <c r="C551" s="179"/>
    </row>
    <row r="552">
      <c r="A552" s="9"/>
      <c r="B552" s="9"/>
      <c r="C552" s="179"/>
    </row>
    <row r="553">
      <c r="A553" s="9"/>
      <c r="B553" s="9"/>
      <c r="C553" s="179"/>
    </row>
    <row r="554">
      <c r="A554" s="9"/>
      <c r="B554" s="9"/>
      <c r="C554" s="179"/>
    </row>
    <row r="555">
      <c r="A555" s="9"/>
      <c r="B555" s="9"/>
      <c r="C555" s="179"/>
    </row>
    <row r="556">
      <c r="A556" s="9"/>
      <c r="B556" s="9"/>
      <c r="C556" s="179"/>
    </row>
    <row r="557">
      <c r="A557" s="9"/>
      <c r="B557" s="9"/>
      <c r="C557" s="179"/>
    </row>
    <row r="558">
      <c r="A558" s="9"/>
      <c r="B558" s="9"/>
      <c r="C558" s="179"/>
    </row>
    <row r="559">
      <c r="A559" s="9"/>
      <c r="B559" s="9"/>
      <c r="C559" s="179"/>
    </row>
    <row r="560">
      <c r="A560" s="9"/>
      <c r="B560" s="9"/>
      <c r="C560" s="179"/>
    </row>
    <row r="561">
      <c r="A561" s="9"/>
      <c r="B561" s="9"/>
      <c r="C561" s="179"/>
    </row>
    <row r="562">
      <c r="A562" s="9"/>
      <c r="B562" s="9"/>
      <c r="C562" s="179"/>
    </row>
    <row r="563">
      <c r="A563" s="9"/>
      <c r="B563" s="9"/>
      <c r="C563" s="179"/>
    </row>
    <row r="564">
      <c r="A564" s="9"/>
      <c r="B564" s="9"/>
      <c r="C564" s="179"/>
    </row>
    <row r="565">
      <c r="A565" s="9"/>
      <c r="B565" s="9"/>
      <c r="C565" s="179"/>
    </row>
    <row r="566">
      <c r="A566" s="9"/>
      <c r="B566" s="9"/>
      <c r="C566" s="179"/>
    </row>
    <row r="567">
      <c r="A567" s="9"/>
      <c r="B567" s="9"/>
      <c r="C567" s="179"/>
    </row>
    <row r="568">
      <c r="A568" s="9"/>
      <c r="B568" s="9"/>
      <c r="C568" s="179"/>
    </row>
    <row r="569">
      <c r="A569" s="9"/>
      <c r="B569" s="9"/>
      <c r="C569" s="179"/>
    </row>
    <row r="570">
      <c r="A570" s="9"/>
      <c r="B570" s="9"/>
      <c r="C570" s="179"/>
    </row>
    <row r="571">
      <c r="A571" s="9"/>
      <c r="B571" s="9"/>
      <c r="C571" s="179"/>
    </row>
    <row r="572">
      <c r="A572" s="9"/>
      <c r="B572" s="9"/>
      <c r="C572" s="179"/>
    </row>
    <row r="573">
      <c r="A573" s="9"/>
      <c r="B573" s="9"/>
      <c r="C573" s="179"/>
    </row>
    <row r="574">
      <c r="A574" s="9"/>
      <c r="B574" s="9"/>
      <c r="C574" s="179"/>
    </row>
    <row r="575">
      <c r="A575" s="9"/>
      <c r="B575" s="9"/>
      <c r="C575" s="179"/>
    </row>
    <row r="576">
      <c r="A576" s="9"/>
      <c r="B576" s="9"/>
      <c r="C576" s="179"/>
    </row>
    <row r="577">
      <c r="A577" s="9"/>
      <c r="B577" s="9"/>
      <c r="C577" s="179"/>
    </row>
    <row r="578">
      <c r="A578" s="9"/>
      <c r="B578" s="9"/>
      <c r="C578" s="179"/>
    </row>
    <row r="579">
      <c r="A579" s="9"/>
      <c r="B579" s="9"/>
      <c r="C579" s="179"/>
    </row>
    <row r="580">
      <c r="A580" s="9"/>
      <c r="B580" s="9"/>
      <c r="C580" s="179"/>
    </row>
    <row r="581">
      <c r="A581" s="9"/>
      <c r="B581" s="9"/>
      <c r="C581" s="179"/>
    </row>
    <row r="582">
      <c r="A582" s="9"/>
      <c r="B582" s="9"/>
      <c r="C582" s="179"/>
    </row>
    <row r="583">
      <c r="A583" s="9"/>
      <c r="B583" s="9"/>
      <c r="C583" s="179"/>
    </row>
    <row r="584">
      <c r="A584" s="9"/>
      <c r="B584" s="9"/>
      <c r="C584" s="179"/>
    </row>
    <row r="585">
      <c r="A585" s="9"/>
      <c r="B585" s="9"/>
      <c r="C585" s="179"/>
    </row>
    <row r="586">
      <c r="A586" s="9"/>
      <c r="B586" s="9"/>
      <c r="C586" s="179"/>
    </row>
    <row r="587">
      <c r="A587" s="9"/>
      <c r="B587" s="9"/>
      <c r="C587" s="179"/>
    </row>
    <row r="588">
      <c r="A588" s="9"/>
      <c r="B588" s="9"/>
      <c r="C588" s="179"/>
    </row>
    <row r="589">
      <c r="A589" s="9"/>
      <c r="B589" s="9"/>
      <c r="C589" s="179"/>
    </row>
    <row r="590">
      <c r="A590" s="9"/>
      <c r="B590" s="9"/>
      <c r="C590" s="179"/>
    </row>
    <row r="591">
      <c r="A591" s="9"/>
      <c r="B591" s="9"/>
      <c r="C591" s="179"/>
    </row>
    <row r="592">
      <c r="A592" s="9"/>
      <c r="B592" s="9"/>
      <c r="C592" s="179"/>
    </row>
    <row r="593">
      <c r="A593" s="9"/>
      <c r="B593" s="9"/>
      <c r="C593" s="179"/>
    </row>
    <row r="594">
      <c r="A594" s="9"/>
      <c r="B594" s="9"/>
      <c r="C594" s="179"/>
    </row>
    <row r="595">
      <c r="A595" s="9"/>
      <c r="B595" s="9"/>
      <c r="C595" s="179"/>
    </row>
    <row r="596">
      <c r="A596" s="9"/>
      <c r="B596" s="9"/>
      <c r="C596" s="179"/>
    </row>
    <row r="597">
      <c r="A597" s="9"/>
      <c r="B597" s="9"/>
      <c r="C597" s="179"/>
    </row>
    <row r="598">
      <c r="A598" s="9"/>
      <c r="B598" s="9"/>
      <c r="C598" s="179"/>
    </row>
    <row r="599">
      <c r="A599" s="9"/>
      <c r="B599" s="9"/>
      <c r="C599" s="179"/>
    </row>
    <row r="600">
      <c r="A600" s="9"/>
      <c r="B600" s="9"/>
      <c r="C600" s="179"/>
    </row>
    <row r="601">
      <c r="A601" s="9"/>
      <c r="B601" s="9"/>
      <c r="C601" s="179"/>
    </row>
    <row r="602">
      <c r="A602" s="9"/>
      <c r="B602" s="9"/>
      <c r="C602" s="179"/>
    </row>
    <row r="603">
      <c r="A603" s="9"/>
      <c r="B603" s="9"/>
      <c r="C603" s="179"/>
    </row>
    <row r="604">
      <c r="A604" s="9"/>
      <c r="B604" s="9"/>
      <c r="C604" s="179"/>
    </row>
    <row r="605">
      <c r="A605" s="9"/>
      <c r="B605" s="9"/>
      <c r="C605" s="179"/>
    </row>
    <row r="606">
      <c r="A606" s="9"/>
      <c r="B606" s="9"/>
      <c r="C606" s="179"/>
    </row>
    <row r="607">
      <c r="A607" s="9"/>
      <c r="B607" s="9"/>
      <c r="C607" s="179"/>
    </row>
    <row r="608">
      <c r="A608" s="9"/>
      <c r="B608" s="9"/>
      <c r="C608" s="179"/>
    </row>
    <row r="609">
      <c r="A609" s="9"/>
      <c r="B609" s="9"/>
      <c r="C609" s="179"/>
    </row>
    <row r="610">
      <c r="A610" s="9"/>
      <c r="B610" s="9"/>
      <c r="C610" s="179"/>
    </row>
    <row r="611">
      <c r="A611" s="9"/>
      <c r="B611" s="9"/>
      <c r="C611" s="179"/>
    </row>
    <row r="612">
      <c r="A612" s="9"/>
      <c r="B612" s="9"/>
      <c r="C612" s="179"/>
    </row>
    <row r="613">
      <c r="A613" s="9"/>
      <c r="B613" s="9"/>
      <c r="C613" s="179"/>
    </row>
    <row r="614">
      <c r="A614" s="9"/>
      <c r="B614" s="9"/>
      <c r="C614" s="179"/>
    </row>
    <row r="615">
      <c r="A615" s="9"/>
      <c r="B615" s="9"/>
      <c r="C615" s="179"/>
    </row>
    <row r="616">
      <c r="A616" s="9"/>
      <c r="B616" s="9"/>
      <c r="C616" s="179"/>
    </row>
    <row r="617">
      <c r="A617" s="9"/>
      <c r="B617" s="9"/>
      <c r="C617" s="179"/>
    </row>
    <row r="618">
      <c r="A618" s="9"/>
      <c r="B618" s="9"/>
      <c r="C618" s="179"/>
    </row>
    <row r="619">
      <c r="A619" s="9"/>
      <c r="B619" s="9"/>
      <c r="C619" s="179"/>
    </row>
    <row r="620">
      <c r="A620" s="9"/>
      <c r="B620" s="9"/>
      <c r="C620" s="179"/>
    </row>
    <row r="621">
      <c r="A621" s="9"/>
      <c r="B621" s="9"/>
      <c r="C621" s="179"/>
    </row>
    <row r="622">
      <c r="A622" s="9"/>
      <c r="B622" s="9"/>
      <c r="C622" s="179"/>
    </row>
    <row r="623">
      <c r="A623" s="9"/>
      <c r="B623" s="9"/>
      <c r="C623" s="179"/>
    </row>
    <row r="624">
      <c r="A624" s="9"/>
      <c r="B624" s="9"/>
      <c r="C624" s="179"/>
    </row>
    <row r="625">
      <c r="A625" s="9"/>
      <c r="B625" s="9"/>
      <c r="C625" s="179"/>
    </row>
    <row r="626">
      <c r="A626" s="9"/>
      <c r="B626" s="9"/>
      <c r="C626" s="179"/>
    </row>
    <row r="627">
      <c r="A627" s="9"/>
      <c r="B627" s="9"/>
      <c r="C627" s="179"/>
    </row>
    <row r="628">
      <c r="A628" s="9"/>
      <c r="B628" s="9"/>
      <c r="C628" s="179"/>
    </row>
    <row r="629">
      <c r="A629" s="9"/>
      <c r="B629" s="9"/>
      <c r="C629" s="179"/>
    </row>
    <row r="630">
      <c r="A630" s="9"/>
      <c r="B630" s="9"/>
      <c r="C630" s="179"/>
    </row>
    <row r="631">
      <c r="A631" s="9"/>
      <c r="B631" s="9"/>
      <c r="C631" s="179"/>
    </row>
    <row r="632">
      <c r="A632" s="9"/>
      <c r="B632" s="9"/>
      <c r="C632" s="179"/>
    </row>
    <row r="633">
      <c r="A633" s="9"/>
      <c r="B633" s="9"/>
      <c r="C633" s="179"/>
    </row>
    <row r="634">
      <c r="A634" s="9"/>
      <c r="B634" s="9"/>
      <c r="C634" s="179"/>
    </row>
    <row r="635">
      <c r="A635" s="9"/>
      <c r="B635" s="9"/>
      <c r="C635" s="179"/>
    </row>
    <row r="636">
      <c r="A636" s="9"/>
      <c r="B636" s="9"/>
      <c r="C636" s="179"/>
    </row>
    <row r="637">
      <c r="A637" s="9"/>
      <c r="B637" s="9"/>
      <c r="C637" s="179"/>
    </row>
    <row r="638">
      <c r="A638" s="9"/>
      <c r="B638" s="9"/>
      <c r="C638" s="179"/>
    </row>
    <row r="639">
      <c r="A639" s="9"/>
      <c r="B639" s="9"/>
      <c r="C639" s="179"/>
    </row>
    <row r="640">
      <c r="A640" s="9"/>
      <c r="B640" s="9"/>
      <c r="C640" s="179"/>
    </row>
    <row r="641">
      <c r="A641" s="9"/>
      <c r="B641" s="9"/>
      <c r="C641" s="179"/>
    </row>
    <row r="642">
      <c r="A642" s="9"/>
      <c r="B642" s="9"/>
      <c r="C642" s="179"/>
    </row>
    <row r="643">
      <c r="A643" s="9"/>
      <c r="B643" s="9"/>
      <c r="C643" s="179"/>
    </row>
    <row r="644">
      <c r="A644" s="9"/>
      <c r="B644" s="9"/>
      <c r="C644" s="179"/>
    </row>
    <row r="645">
      <c r="A645" s="9"/>
      <c r="B645" s="9"/>
      <c r="C645" s="179"/>
    </row>
    <row r="646">
      <c r="A646" s="9"/>
      <c r="B646" s="9"/>
      <c r="C646" s="179"/>
    </row>
    <row r="647">
      <c r="A647" s="9"/>
      <c r="B647" s="9"/>
      <c r="C647" s="179"/>
    </row>
    <row r="648">
      <c r="A648" s="9"/>
      <c r="B648" s="9"/>
      <c r="C648" s="179"/>
    </row>
    <row r="649">
      <c r="A649" s="9"/>
      <c r="B649" s="9"/>
      <c r="C649" s="179"/>
    </row>
    <row r="650">
      <c r="A650" s="9"/>
      <c r="B650" s="9"/>
      <c r="C650" s="179"/>
    </row>
    <row r="651">
      <c r="A651" s="9"/>
      <c r="B651" s="9"/>
      <c r="C651" s="179"/>
    </row>
    <row r="652">
      <c r="A652" s="9"/>
      <c r="B652" s="9"/>
      <c r="C652" s="179"/>
    </row>
    <row r="653">
      <c r="A653" s="9"/>
      <c r="B653" s="9"/>
      <c r="C653" s="179"/>
    </row>
    <row r="654">
      <c r="A654" s="9"/>
      <c r="B654" s="9"/>
      <c r="C654" s="179"/>
    </row>
    <row r="655">
      <c r="A655" s="9"/>
      <c r="B655" s="9"/>
      <c r="C655" s="179"/>
    </row>
    <row r="656">
      <c r="A656" s="9"/>
      <c r="B656" s="9"/>
      <c r="C656" s="179"/>
    </row>
    <row r="657">
      <c r="A657" s="9"/>
      <c r="B657" s="9"/>
      <c r="C657" s="179"/>
    </row>
    <row r="658">
      <c r="A658" s="9"/>
      <c r="B658" s="9"/>
      <c r="C658" s="179"/>
    </row>
    <row r="659">
      <c r="A659" s="9"/>
      <c r="B659" s="9"/>
      <c r="C659" s="179"/>
    </row>
    <row r="660">
      <c r="A660" s="9"/>
      <c r="B660" s="9"/>
      <c r="C660" s="179"/>
    </row>
    <row r="661">
      <c r="A661" s="9"/>
      <c r="B661" s="9"/>
      <c r="C661" s="179"/>
    </row>
    <row r="662">
      <c r="A662" s="9"/>
      <c r="B662" s="9"/>
      <c r="C662" s="179"/>
    </row>
    <row r="663">
      <c r="A663" s="9"/>
      <c r="B663" s="9"/>
      <c r="C663" s="179"/>
    </row>
    <row r="664">
      <c r="A664" s="9"/>
      <c r="B664" s="9"/>
      <c r="C664" s="179"/>
    </row>
    <row r="665">
      <c r="A665" s="9"/>
      <c r="B665" s="9"/>
      <c r="C665" s="179"/>
    </row>
    <row r="666">
      <c r="A666" s="9"/>
      <c r="B666" s="9"/>
      <c r="C666" s="179"/>
    </row>
    <row r="667">
      <c r="A667" s="9"/>
      <c r="B667" s="9"/>
      <c r="C667" s="179"/>
    </row>
    <row r="668">
      <c r="A668" s="9"/>
      <c r="B668" s="9"/>
      <c r="C668" s="179"/>
    </row>
    <row r="669">
      <c r="A669" s="9"/>
      <c r="B669" s="9"/>
      <c r="C669" s="179"/>
    </row>
    <row r="670">
      <c r="A670" s="9"/>
      <c r="B670" s="9"/>
      <c r="C670" s="179"/>
    </row>
    <row r="671">
      <c r="A671" s="9"/>
      <c r="B671" s="9"/>
      <c r="C671" s="179"/>
    </row>
    <row r="672">
      <c r="A672" s="9"/>
      <c r="B672" s="9"/>
      <c r="C672" s="179"/>
    </row>
    <row r="673">
      <c r="A673" s="9"/>
      <c r="B673" s="9"/>
      <c r="C673" s="179"/>
    </row>
    <row r="674">
      <c r="A674" s="9"/>
      <c r="B674" s="9"/>
      <c r="C674" s="179"/>
    </row>
    <row r="675">
      <c r="A675" s="9"/>
      <c r="B675" s="9"/>
      <c r="C675" s="179"/>
    </row>
    <row r="676">
      <c r="A676" s="9"/>
      <c r="B676" s="9"/>
      <c r="C676" s="179"/>
    </row>
    <row r="677">
      <c r="A677" s="9"/>
      <c r="B677" s="9"/>
      <c r="C677" s="179"/>
    </row>
    <row r="678">
      <c r="A678" s="9"/>
      <c r="B678" s="9"/>
      <c r="C678" s="179"/>
    </row>
    <row r="679">
      <c r="A679" s="9"/>
      <c r="B679" s="9"/>
      <c r="C679" s="179"/>
    </row>
    <row r="680">
      <c r="A680" s="9"/>
      <c r="B680" s="9"/>
      <c r="C680" s="179"/>
    </row>
    <row r="681">
      <c r="A681" s="9"/>
      <c r="B681" s="9"/>
      <c r="C681" s="179"/>
    </row>
    <row r="682">
      <c r="A682" s="9"/>
      <c r="B682" s="9"/>
      <c r="C682" s="179"/>
    </row>
    <row r="683">
      <c r="A683" s="9"/>
      <c r="B683" s="9"/>
      <c r="C683" s="179"/>
    </row>
    <row r="684">
      <c r="A684" s="9"/>
      <c r="B684" s="9"/>
      <c r="C684" s="179"/>
    </row>
    <row r="685">
      <c r="A685" s="9"/>
      <c r="B685" s="9"/>
      <c r="C685" s="179"/>
    </row>
    <row r="686">
      <c r="A686" s="9"/>
      <c r="B686" s="9"/>
      <c r="C686" s="179"/>
    </row>
    <row r="687">
      <c r="A687" s="9"/>
      <c r="B687" s="9"/>
      <c r="C687" s="179"/>
    </row>
    <row r="688">
      <c r="A688" s="9"/>
      <c r="B688" s="9"/>
      <c r="C688" s="179"/>
    </row>
    <row r="689">
      <c r="A689" s="9"/>
      <c r="B689" s="9"/>
      <c r="C689" s="179"/>
    </row>
    <row r="690">
      <c r="A690" s="9"/>
      <c r="B690" s="9"/>
      <c r="C690" s="179"/>
    </row>
    <row r="691">
      <c r="A691" s="9"/>
      <c r="B691" s="9"/>
      <c r="C691" s="179"/>
    </row>
    <row r="692">
      <c r="A692" s="9"/>
      <c r="B692" s="9"/>
      <c r="C692" s="179"/>
    </row>
    <row r="693">
      <c r="A693" s="9"/>
      <c r="B693" s="9"/>
      <c r="C693" s="179"/>
    </row>
    <row r="694">
      <c r="A694" s="9"/>
      <c r="B694" s="9"/>
      <c r="C694" s="179"/>
    </row>
    <row r="695">
      <c r="A695" s="9"/>
      <c r="B695" s="9"/>
      <c r="C695" s="179"/>
    </row>
    <row r="696">
      <c r="A696" s="9"/>
      <c r="B696" s="9"/>
      <c r="C696" s="179"/>
    </row>
    <row r="697">
      <c r="A697" s="9"/>
      <c r="B697" s="9"/>
      <c r="C697" s="179"/>
    </row>
    <row r="698">
      <c r="A698" s="9"/>
      <c r="B698" s="9"/>
      <c r="C698" s="179"/>
    </row>
    <row r="699">
      <c r="A699" s="9"/>
      <c r="B699" s="9"/>
      <c r="C699" s="179"/>
    </row>
    <row r="700">
      <c r="A700" s="9"/>
      <c r="B700" s="9"/>
      <c r="C700" s="179"/>
    </row>
    <row r="701">
      <c r="A701" s="9"/>
      <c r="B701" s="9"/>
      <c r="C701" s="179"/>
    </row>
    <row r="702">
      <c r="A702" s="9"/>
      <c r="B702" s="9"/>
      <c r="C702" s="179"/>
    </row>
    <row r="703">
      <c r="A703" s="9"/>
      <c r="B703" s="9"/>
      <c r="C703" s="179"/>
    </row>
    <row r="704">
      <c r="A704" s="9"/>
      <c r="B704" s="9"/>
      <c r="C704" s="179"/>
    </row>
    <row r="705">
      <c r="A705" s="9"/>
      <c r="B705" s="9"/>
      <c r="C705" s="179"/>
    </row>
    <row r="706">
      <c r="A706" s="9"/>
      <c r="B706" s="9"/>
      <c r="C706" s="179"/>
    </row>
    <row r="707">
      <c r="A707" s="9"/>
      <c r="B707" s="9"/>
      <c r="C707" s="179"/>
    </row>
    <row r="708">
      <c r="A708" s="9"/>
      <c r="B708" s="9"/>
      <c r="C708" s="179"/>
    </row>
    <row r="709">
      <c r="A709" s="9"/>
      <c r="B709" s="9"/>
      <c r="C709" s="179"/>
    </row>
    <row r="710">
      <c r="A710" s="9"/>
      <c r="B710" s="9"/>
      <c r="C710" s="179"/>
    </row>
    <row r="711">
      <c r="A711" s="9"/>
      <c r="B711" s="9"/>
      <c r="C711" s="179"/>
    </row>
    <row r="712">
      <c r="A712" s="9"/>
      <c r="B712" s="9"/>
      <c r="C712" s="179"/>
    </row>
    <row r="713">
      <c r="A713" s="9"/>
      <c r="B713" s="9"/>
      <c r="C713" s="179"/>
    </row>
    <row r="714">
      <c r="A714" s="9"/>
      <c r="B714" s="9"/>
      <c r="C714" s="179"/>
    </row>
    <row r="715">
      <c r="A715" s="9"/>
      <c r="B715" s="9"/>
      <c r="C715" s="179"/>
    </row>
    <row r="716">
      <c r="A716" s="9"/>
      <c r="B716" s="9"/>
      <c r="C716" s="179"/>
    </row>
    <row r="717">
      <c r="A717" s="9"/>
      <c r="B717" s="9"/>
      <c r="C717" s="179"/>
    </row>
    <row r="718">
      <c r="A718" s="9"/>
      <c r="B718" s="9"/>
      <c r="C718" s="179"/>
    </row>
    <row r="719">
      <c r="A719" s="9"/>
      <c r="B719" s="9"/>
      <c r="C719" s="179"/>
    </row>
    <row r="720">
      <c r="A720" s="9"/>
      <c r="B720" s="9"/>
      <c r="C720" s="179"/>
    </row>
    <row r="721">
      <c r="A721" s="9"/>
      <c r="B721" s="9"/>
      <c r="C721" s="179"/>
    </row>
    <row r="722">
      <c r="A722" s="9"/>
      <c r="B722" s="9"/>
      <c r="C722" s="179"/>
    </row>
    <row r="723">
      <c r="A723" s="9"/>
      <c r="B723" s="9"/>
      <c r="C723" s="179"/>
    </row>
    <row r="724">
      <c r="A724" s="9"/>
      <c r="B724" s="9"/>
      <c r="C724" s="179"/>
    </row>
    <row r="725">
      <c r="A725" s="9"/>
      <c r="B725" s="9"/>
      <c r="C725" s="179"/>
    </row>
    <row r="726">
      <c r="A726" s="9"/>
      <c r="B726" s="9"/>
      <c r="C726" s="179"/>
    </row>
    <row r="727">
      <c r="A727" s="9"/>
      <c r="B727" s="9"/>
      <c r="C727" s="179"/>
    </row>
    <row r="728">
      <c r="A728" s="9"/>
      <c r="B728" s="9"/>
      <c r="C728" s="179"/>
    </row>
    <row r="729">
      <c r="A729" s="9"/>
      <c r="B729" s="9"/>
      <c r="C729" s="179"/>
    </row>
    <row r="730">
      <c r="A730" s="9"/>
      <c r="B730" s="9"/>
      <c r="C730" s="179"/>
    </row>
    <row r="731">
      <c r="A731" s="9"/>
      <c r="B731" s="9"/>
      <c r="C731" s="179"/>
    </row>
    <row r="732">
      <c r="A732" s="9"/>
      <c r="B732" s="9"/>
      <c r="C732" s="179"/>
    </row>
    <row r="733">
      <c r="A733" s="9"/>
      <c r="B733" s="9"/>
      <c r="C733" s="179"/>
    </row>
    <row r="734">
      <c r="A734" s="9"/>
      <c r="B734" s="9"/>
      <c r="C734" s="179"/>
    </row>
    <row r="735">
      <c r="A735" s="9"/>
      <c r="B735" s="9"/>
      <c r="C735" s="179"/>
    </row>
    <row r="736">
      <c r="A736" s="9"/>
      <c r="B736" s="9"/>
      <c r="C736" s="179"/>
    </row>
    <row r="737">
      <c r="A737" s="9"/>
      <c r="B737" s="9"/>
      <c r="C737" s="179"/>
    </row>
    <row r="738">
      <c r="A738" s="9"/>
      <c r="B738" s="9"/>
      <c r="C738" s="179"/>
    </row>
    <row r="739">
      <c r="A739" s="9"/>
      <c r="B739" s="9"/>
      <c r="C739" s="179"/>
    </row>
    <row r="740">
      <c r="A740" s="9"/>
      <c r="B740" s="9"/>
      <c r="C740" s="179"/>
    </row>
    <row r="741">
      <c r="A741" s="9"/>
      <c r="B741" s="9"/>
      <c r="C741" s="179"/>
    </row>
    <row r="742">
      <c r="A742" s="9"/>
      <c r="B742" s="9"/>
      <c r="C742" s="179"/>
    </row>
    <row r="743">
      <c r="A743" s="9"/>
      <c r="B743" s="9"/>
      <c r="C743" s="179"/>
    </row>
    <row r="744">
      <c r="A744" s="9"/>
      <c r="B744" s="9"/>
      <c r="C744" s="179"/>
    </row>
    <row r="745">
      <c r="A745" s="9"/>
      <c r="B745" s="9"/>
      <c r="C745" s="179"/>
    </row>
    <row r="746">
      <c r="A746" s="9"/>
      <c r="B746" s="9"/>
      <c r="C746" s="179"/>
    </row>
    <row r="747">
      <c r="A747" s="9"/>
      <c r="B747" s="9"/>
      <c r="C747" s="179"/>
    </row>
    <row r="748">
      <c r="A748" s="9"/>
      <c r="B748" s="9"/>
      <c r="C748" s="179"/>
    </row>
    <row r="749">
      <c r="A749" s="9"/>
      <c r="B749" s="9"/>
      <c r="C749" s="179"/>
    </row>
    <row r="750">
      <c r="A750" s="9"/>
      <c r="B750" s="9"/>
      <c r="C750" s="179"/>
    </row>
    <row r="751">
      <c r="A751" s="9"/>
      <c r="B751" s="9"/>
      <c r="C751" s="179"/>
    </row>
    <row r="752">
      <c r="A752" s="9"/>
      <c r="B752" s="9"/>
      <c r="C752" s="179"/>
    </row>
    <row r="753">
      <c r="A753" s="9"/>
      <c r="B753" s="9"/>
      <c r="C753" s="179"/>
    </row>
    <row r="754">
      <c r="A754" s="9"/>
      <c r="B754" s="9"/>
      <c r="C754" s="179"/>
    </row>
    <row r="755">
      <c r="A755" s="9"/>
      <c r="B755" s="9"/>
      <c r="C755" s="179"/>
    </row>
    <row r="756">
      <c r="A756" s="9"/>
      <c r="B756" s="9"/>
      <c r="C756" s="179"/>
    </row>
    <row r="757">
      <c r="A757" s="9"/>
      <c r="B757" s="9"/>
      <c r="C757" s="179"/>
    </row>
    <row r="758">
      <c r="A758" s="9"/>
      <c r="B758" s="9"/>
      <c r="C758" s="179"/>
    </row>
    <row r="759">
      <c r="A759" s="9"/>
      <c r="B759" s="9"/>
      <c r="C759" s="179"/>
    </row>
    <row r="760">
      <c r="A760" s="9"/>
      <c r="B760" s="9"/>
      <c r="C760" s="179"/>
    </row>
    <row r="761">
      <c r="A761" s="9"/>
      <c r="B761" s="9"/>
      <c r="C761" s="179"/>
    </row>
    <row r="762">
      <c r="A762" s="9"/>
      <c r="B762" s="9"/>
      <c r="C762" s="179"/>
    </row>
    <row r="763">
      <c r="A763" s="9"/>
      <c r="B763" s="9"/>
      <c r="C763" s="179"/>
    </row>
    <row r="764">
      <c r="A764" s="9"/>
      <c r="B764" s="9"/>
      <c r="C764" s="179"/>
    </row>
    <row r="765">
      <c r="A765" s="9"/>
      <c r="B765" s="9"/>
      <c r="C765" s="179"/>
    </row>
    <row r="766">
      <c r="A766" s="9"/>
      <c r="B766" s="9"/>
      <c r="C766" s="179"/>
    </row>
    <row r="767">
      <c r="A767" s="9"/>
      <c r="B767" s="9"/>
      <c r="C767" s="179"/>
    </row>
    <row r="768">
      <c r="A768" s="9"/>
      <c r="B768" s="9"/>
      <c r="C768" s="179"/>
    </row>
    <row r="769">
      <c r="A769" s="9"/>
      <c r="B769" s="9"/>
      <c r="C769" s="179"/>
    </row>
    <row r="770">
      <c r="A770" s="9"/>
      <c r="B770" s="9"/>
      <c r="C770" s="179"/>
    </row>
    <row r="771">
      <c r="A771" s="9"/>
      <c r="B771" s="9"/>
      <c r="C771" s="179"/>
    </row>
    <row r="772">
      <c r="A772" s="9"/>
      <c r="B772" s="9"/>
      <c r="C772" s="179"/>
    </row>
    <row r="773">
      <c r="A773" s="9"/>
      <c r="B773" s="9"/>
      <c r="C773" s="179"/>
    </row>
    <row r="774">
      <c r="A774" s="9"/>
      <c r="B774" s="9"/>
      <c r="C774" s="179"/>
    </row>
    <row r="775">
      <c r="A775" s="9"/>
      <c r="B775" s="9"/>
      <c r="C775" s="179"/>
    </row>
    <row r="776">
      <c r="A776" s="9"/>
      <c r="B776" s="9"/>
      <c r="C776" s="179"/>
    </row>
    <row r="777">
      <c r="A777" s="9"/>
      <c r="B777" s="9"/>
      <c r="C777" s="179"/>
    </row>
    <row r="778">
      <c r="A778" s="9"/>
      <c r="B778" s="9"/>
      <c r="C778" s="179"/>
    </row>
    <row r="779">
      <c r="A779" s="9"/>
      <c r="B779" s="9"/>
      <c r="C779" s="179"/>
    </row>
    <row r="780">
      <c r="A780" s="9"/>
      <c r="B780" s="9"/>
      <c r="C780" s="179"/>
    </row>
    <row r="781">
      <c r="A781" s="9"/>
      <c r="B781" s="9"/>
      <c r="C781" s="179"/>
    </row>
    <row r="782">
      <c r="A782" s="9"/>
      <c r="B782" s="9"/>
      <c r="C782" s="179"/>
    </row>
    <row r="783">
      <c r="A783" s="9"/>
      <c r="B783" s="9"/>
      <c r="C783" s="179"/>
    </row>
    <row r="784">
      <c r="A784" s="9"/>
      <c r="B784" s="9"/>
      <c r="C784" s="179"/>
    </row>
    <row r="785">
      <c r="A785" s="9"/>
      <c r="B785" s="9"/>
      <c r="C785" s="179"/>
    </row>
    <row r="786">
      <c r="A786" s="9"/>
      <c r="B786" s="9"/>
      <c r="C786" s="179"/>
    </row>
    <row r="787">
      <c r="A787" s="9"/>
      <c r="B787" s="9"/>
      <c r="C787" s="179"/>
    </row>
    <row r="788">
      <c r="A788" s="9"/>
      <c r="B788" s="9"/>
      <c r="C788" s="179"/>
    </row>
    <row r="789">
      <c r="A789" s="9"/>
      <c r="B789" s="9"/>
      <c r="C789" s="179"/>
    </row>
    <row r="790">
      <c r="A790" s="9"/>
      <c r="B790" s="9"/>
      <c r="C790" s="179"/>
    </row>
    <row r="791">
      <c r="A791" s="9"/>
      <c r="B791" s="9"/>
      <c r="C791" s="179"/>
    </row>
    <row r="792">
      <c r="A792" s="9"/>
      <c r="B792" s="9"/>
      <c r="C792" s="179"/>
    </row>
    <row r="793">
      <c r="A793" s="9"/>
      <c r="B793" s="9"/>
      <c r="C793" s="179"/>
    </row>
    <row r="794">
      <c r="A794" s="9"/>
      <c r="B794" s="9"/>
      <c r="C794" s="179"/>
    </row>
    <row r="795">
      <c r="A795" s="9"/>
      <c r="B795" s="9"/>
      <c r="C795" s="179"/>
    </row>
    <row r="796">
      <c r="A796" s="9"/>
      <c r="B796" s="9"/>
      <c r="C796" s="179"/>
    </row>
    <row r="797">
      <c r="A797" s="9"/>
      <c r="B797" s="9"/>
      <c r="C797" s="179"/>
    </row>
    <row r="798">
      <c r="A798" s="9"/>
      <c r="B798" s="9"/>
      <c r="C798" s="179"/>
    </row>
    <row r="799">
      <c r="A799" s="9"/>
      <c r="B799" s="9"/>
      <c r="C799" s="179"/>
    </row>
    <row r="800">
      <c r="A800" s="9"/>
      <c r="B800" s="9"/>
      <c r="C800" s="179"/>
    </row>
    <row r="801">
      <c r="A801" s="9"/>
      <c r="B801" s="9"/>
      <c r="C801" s="179"/>
    </row>
    <row r="802">
      <c r="A802" s="9"/>
      <c r="B802" s="9"/>
      <c r="C802" s="179"/>
    </row>
    <row r="803">
      <c r="A803" s="9"/>
      <c r="B803" s="9"/>
      <c r="C803" s="179"/>
    </row>
    <row r="804">
      <c r="A804" s="9"/>
      <c r="B804" s="9"/>
      <c r="C804" s="179"/>
    </row>
    <row r="805">
      <c r="A805" s="9"/>
      <c r="B805" s="9"/>
      <c r="C805" s="179"/>
    </row>
    <row r="806">
      <c r="A806" s="9"/>
      <c r="B806" s="9"/>
      <c r="C806" s="179"/>
    </row>
    <row r="807">
      <c r="A807" s="9"/>
      <c r="B807" s="9"/>
      <c r="C807" s="179"/>
    </row>
    <row r="808">
      <c r="A808" s="9"/>
      <c r="B808" s="9"/>
      <c r="C808" s="179"/>
    </row>
    <row r="809">
      <c r="A809" s="9"/>
      <c r="B809" s="9"/>
      <c r="C809" s="179"/>
    </row>
    <row r="810">
      <c r="A810" s="9"/>
      <c r="B810" s="9"/>
      <c r="C810" s="179"/>
    </row>
    <row r="811">
      <c r="A811" s="9"/>
      <c r="B811" s="9"/>
      <c r="C811" s="179"/>
    </row>
    <row r="812">
      <c r="A812" s="9"/>
      <c r="B812" s="9"/>
      <c r="C812" s="179"/>
    </row>
    <row r="813">
      <c r="A813" s="9"/>
      <c r="B813" s="9"/>
      <c r="C813" s="179"/>
    </row>
    <row r="814">
      <c r="A814" s="9"/>
      <c r="B814" s="9"/>
      <c r="C814" s="179"/>
    </row>
    <row r="815">
      <c r="A815" s="9"/>
      <c r="B815" s="9"/>
      <c r="C815" s="179"/>
    </row>
    <row r="816">
      <c r="A816" s="9"/>
      <c r="B816" s="9"/>
      <c r="C816" s="179"/>
    </row>
    <row r="817">
      <c r="A817" s="9"/>
      <c r="B817" s="9"/>
      <c r="C817" s="179"/>
    </row>
    <row r="818">
      <c r="A818" s="9"/>
      <c r="B818" s="9"/>
      <c r="C818" s="179"/>
    </row>
    <row r="819">
      <c r="A819" s="9"/>
      <c r="B819" s="9"/>
      <c r="C819" s="179"/>
    </row>
    <row r="820">
      <c r="A820" s="9"/>
      <c r="B820" s="9"/>
      <c r="C820" s="179"/>
    </row>
    <row r="821">
      <c r="A821" s="9"/>
      <c r="B821" s="9"/>
      <c r="C821" s="179"/>
    </row>
    <row r="822">
      <c r="A822" s="9"/>
      <c r="B822" s="9"/>
      <c r="C822" s="179"/>
    </row>
    <row r="823">
      <c r="A823" s="9"/>
      <c r="B823" s="9"/>
      <c r="C823" s="179"/>
    </row>
    <row r="824">
      <c r="A824" s="9"/>
      <c r="B824" s="9"/>
      <c r="C824" s="179"/>
    </row>
    <row r="825">
      <c r="A825" s="9"/>
      <c r="B825" s="9"/>
      <c r="C825" s="179"/>
    </row>
    <row r="826">
      <c r="A826" s="9"/>
      <c r="B826" s="9"/>
      <c r="C826" s="179"/>
    </row>
    <row r="827">
      <c r="A827" s="9"/>
      <c r="B827" s="9"/>
      <c r="C827" s="179"/>
    </row>
    <row r="828">
      <c r="A828" s="9"/>
      <c r="B828" s="9"/>
      <c r="C828" s="179"/>
    </row>
    <row r="829">
      <c r="A829" s="9"/>
      <c r="B829" s="9"/>
      <c r="C829" s="179"/>
    </row>
    <row r="830">
      <c r="A830" s="9"/>
      <c r="B830" s="9"/>
      <c r="C830" s="179"/>
    </row>
    <row r="831">
      <c r="A831" s="9"/>
      <c r="B831" s="9"/>
      <c r="C831" s="179"/>
    </row>
    <row r="832">
      <c r="A832" s="9"/>
      <c r="B832" s="9"/>
      <c r="C832" s="179"/>
    </row>
    <row r="833">
      <c r="A833" s="9"/>
      <c r="B833" s="9"/>
      <c r="C833" s="179"/>
    </row>
    <row r="834">
      <c r="A834" s="9"/>
      <c r="B834" s="9"/>
      <c r="C834" s="179"/>
    </row>
    <row r="835">
      <c r="A835" s="9"/>
      <c r="B835" s="9"/>
      <c r="C835" s="179"/>
    </row>
    <row r="836">
      <c r="A836" s="9"/>
      <c r="B836" s="9"/>
      <c r="C836" s="179"/>
    </row>
    <row r="837">
      <c r="A837" s="9"/>
      <c r="B837" s="9"/>
      <c r="C837" s="179"/>
    </row>
    <row r="838">
      <c r="A838" s="9"/>
      <c r="B838" s="9"/>
      <c r="C838" s="179"/>
    </row>
    <row r="839">
      <c r="A839" s="9"/>
      <c r="B839" s="9"/>
      <c r="C839" s="179"/>
    </row>
    <row r="840">
      <c r="A840" s="9"/>
      <c r="B840" s="9"/>
      <c r="C840" s="179"/>
    </row>
    <row r="841">
      <c r="A841" s="9"/>
      <c r="B841" s="9"/>
      <c r="C841" s="179"/>
    </row>
    <row r="842">
      <c r="A842" s="9"/>
      <c r="B842" s="9"/>
      <c r="C842" s="179"/>
    </row>
    <row r="843">
      <c r="A843" s="9"/>
      <c r="B843" s="9"/>
      <c r="C843" s="179"/>
    </row>
    <row r="844">
      <c r="A844" s="9"/>
      <c r="B844" s="9"/>
      <c r="C844" s="179"/>
    </row>
    <row r="845">
      <c r="A845" s="9"/>
      <c r="B845" s="9"/>
      <c r="C845" s="179"/>
    </row>
    <row r="846">
      <c r="A846" s="9"/>
      <c r="B846" s="9"/>
      <c r="C846" s="179"/>
    </row>
    <row r="847">
      <c r="A847" s="9"/>
      <c r="B847" s="9"/>
      <c r="C847" s="179"/>
    </row>
    <row r="848">
      <c r="A848" s="9"/>
      <c r="B848" s="9"/>
      <c r="C848" s="179"/>
    </row>
    <row r="849">
      <c r="A849" s="9"/>
      <c r="B849" s="9"/>
      <c r="C849" s="179"/>
    </row>
    <row r="850">
      <c r="A850" s="9"/>
      <c r="B850" s="9"/>
      <c r="C850" s="179"/>
    </row>
    <row r="851">
      <c r="A851" s="9"/>
      <c r="B851" s="9"/>
      <c r="C851" s="179"/>
    </row>
    <row r="852">
      <c r="A852" s="9"/>
      <c r="B852" s="9"/>
      <c r="C852" s="179"/>
    </row>
    <row r="853">
      <c r="A853" s="9"/>
      <c r="B853" s="9"/>
      <c r="C853" s="179"/>
    </row>
    <row r="854">
      <c r="A854" s="9"/>
      <c r="B854" s="9"/>
      <c r="C854" s="179"/>
    </row>
    <row r="855">
      <c r="A855" s="9"/>
      <c r="B855" s="9"/>
      <c r="C855" s="179"/>
    </row>
    <row r="856">
      <c r="A856" s="9"/>
      <c r="B856" s="9"/>
      <c r="C856" s="179"/>
    </row>
    <row r="857">
      <c r="A857" s="9"/>
      <c r="B857" s="9"/>
      <c r="C857" s="179"/>
    </row>
    <row r="858">
      <c r="A858" s="9"/>
      <c r="B858" s="9"/>
      <c r="C858" s="179"/>
    </row>
    <row r="859">
      <c r="A859" s="9"/>
      <c r="B859" s="9"/>
      <c r="C859" s="179"/>
    </row>
    <row r="860">
      <c r="A860" s="9"/>
      <c r="B860" s="9"/>
      <c r="C860" s="179"/>
    </row>
    <row r="861">
      <c r="A861" s="9"/>
      <c r="B861" s="9"/>
      <c r="C861" s="179"/>
    </row>
    <row r="862">
      <c r="A862" s="9"/>
      <c r="B862" s="9"/>
      <c r="C862" s="179"/>
    </row>
    <row r="863">
      <c r="A863" s="9"/>
      <c r="B863" s="9"/>
      <c r="C863" s="179"/>
    </row>
    <row r="864">
      <c r="A864" s="9"/>
      <c r="B864" s="9"/>
      <c r="C864" s="179"/>
    </row>
    <row r="865">
      <c r="A865" s="9"/>
      <c r="B865" s="9"/>
      <c r="C865" s="179"/>
    </row>
    <row r="866">
      <c r="A866" s="9"/>
      <c r="B866" s="9"/>
      <c r="C866" s="179"/>
    </row>
    <row r="867">
      <c r="A867" s="9"/>
      <c r="B867" s="9"/>
      <c r="C867" s="179"/>
    </row>
    <row r="868">
      <c r="A868" s="9"/>
      <c r="B868" s="9"/>
      <c r="C868" s="179"/>
    </row>
    <row r="869">
      <c r="A869" s="9"/>
      <c r="B869" s="9"/>
      <c r="C869" s="179"/>
    </row>
    <row r="870">
      <c r="A870" s="9"/>
      <c r="B870" s="9"/>
      <c r="C870" s="179"/>
    </row>
    <row r="871">
      <c r="A871" s="9"/>
      <c r="B871" s="9"/>
      <c r="C871" s="179"/>
    </row>
    <row r="872">
      <c r="A872" s="9"/>
      <c r="B872" s="9"/>
      <c r="C872" s="179"/>
    </row>
    <row r="873">
      <c r="A873" s="9"/>
      <c r="B873" s="9"/>
      <c r="C873" s="179"/>
    </row>
    <row r="874">
      <c r="A874" s="9"/>
      <c r="B874" s="9"/>
      <c r="C874" s="179"/>
    </row>
    <row r="875">
      <c r="A875" s="9"/>
      <c r="B875" s="9"/>
      <c r="C875" s="179"/>
    </row>
    <row r="876">
      <c r="A876" s="9"/>
      <c r="B876" s="9"/>
      <c r="C876" s="179"/>
    </row>
    <row r="877">
      <c r="A877" s="9"/>
      <c r="B877" s="9"/>
      <c r="C877" s="179"/>
    </row>
    <row r="878">
      <c r="A878" s="9"/>
      <c r="B878" s="9"/>
      <c r="C878" s="179"/>
    </row>
    <row r="879">
      <c r="A879" s="9"/>
      <c r="B879" s="9"/>
      <c r="C879" s="179"/>
    </row>
    <row r="880">
      <c r="A880" s="9"/>
      <c r="B880" s="9"/>
      <c r="C880" s="179"/>
    </row>
    <row r="881">
      <c r="A881" s="9"/>
      <c r="B881" s="9"/>
      <c r="C881" s="179"/>
    </row>
    <row r="882">
      <c r="A882" s="9"/>
      <c r="B882" s="9"/>
      <c r="C882" s="179"/>
    </row>
    <row r="883">
      <c r="A883" s="9"/>
      <c r="B883" s="9"/>
      <c r="C883" s="179"/>
    </row>
    <row r="884">
      <c r="A884" s="9"/>
      <c r="B884" s="9"/>
      <c r="C884" s="179"/>
    </row>
    <row r="885">
      <c r="A885" s="9"/>
      <c r="B885" s="9"/>
      <c r="C885" s="179"/>
    </row>
    <row r="886">
      <c r="A886" s="9"/>
      <c r="B886" s="9"/>
      <c r="C886" s="179"/>
    </row>
    <row r="887">
      <c r="A887" s="9"/>
      <c r="B887" s="9"/>
      <c r="C887" s="179"/>
    </row>
    <row r="888">
      <c r="A888" s="9"/>
      <c r="B888" s="9"/>
      <c r="C888" s="179"/>
    </row>
    <row r="889">
      <c r="A889" s="9"/>
      <c r="B889" s="9"/>
      <c r="C889" s="179"/>
    </row>
    <row r="890">
      <c r="A890" s="9"/>
      <c r="B890" s="9"/>
      <c r="C890" s="179"/>
    </row>
    <row r="891">
      <c r="A891" s="9"/>
      <c r="B891" s="9"/>
      <c r="C891" s="179"/>
    </row>
    <row r="892">
      <c r="A892" s="9"/>
      <c r="B892" s="9"/>
      <c r="C892" s="179"/>
    </row>
    <row r="893">
      <c r="A893" s="9"/>
      <c r="B893" s="9"/>
      <c r="C893" s="179"/>
    </row>
    <row r="894">
      <c r="A894" s="9"/>
      <c r="B894" s="9"/>
      <c r="C894" s="179"/>
    </row>
    <row r="895">
      <c r="A895" s="9"/>
      <c r="B895" s="9"/>
      <c r="C895" s="179"/>
    </row>
    <row r="896">
      <c r="A896" s="9"/>
      <c r="B896" s="9"/>
      <c r="C896" s="179"/>
    </row>
    <row r="897">
      <c r="A897" s="9"/>
      <c r="B897" s="9"/>
      <c r="C897" s="179"/>
    </row>
    <row r="898">
      <c r="A898" s="9"/>
      <c r="B898" s="9"/>
      <c r="C898" s="179"/>
    </row>
    <row r="899">
      <c r="A899" s="9"/>
      <c r="B899" s="9"/>
      <c r="C899" s="179"/>
    </row>
    <row r="900">
      <c r="A900" s="9"/>
      <c r="B900" s="9"/>
      <c r="C900" s="179"/>
    </row>
    <row r="901">
      <c r="A901" s="9"/>
      <c r="B901" s="9"/>
      <c r="C901" s="179"/>
    </row>
    <row r="902">
      <c r="A902" s="9"/>
      <c r="B902" s="9"/>
      <c r="C902" s="179"/>
    </row>
    <row r="903">
      <c r="A903" s="9"/>
      <c r="B903" s="9"/>
      <c r="C903" s="179"/>
    </row>
    <row r="904">
      <c r="A904" s="9"/>
      <c r="B904" s="9"/>
      <c r="C904" s="179"/>
    </row>
    <row r="905">
      <c r="A905" s="9"/>
      <c r="B905" s="9"/>
      <c r="C905" s="179"/>
    </row>
    <row r="906">
      <c r="A906" s="9"/>
      <c r="B906" s="9"/>
      <c r="C906" s="179"/>
    </row>
    <row r="907">
      <c r="A907" s="9"/>
      <c r="B907" s="9"/>
      <c r="C907" s="179"/>
    </row>
    <row r="908">
      <c r="A908" s="9"/>
      <c r="B908" s="9"/>
      <c r="C908" s="179"/>
    </row>
    <row r="909">
      <c r="A909" s="9"/>
      <c r="B909" s="9"/>
      <c r="C909" s="179"/>
    </row>
    <row r="910">
      <c r="A910" s="9"/>
      <c r="B910" s="9"/>
      <c r="C910" s="179"/>
    </row>
    <row r="911">
      <c r="A911" s="9"/>
      <c r="B911" s="9"/>
      <c r="C911" s="179"/>
    </row>
    <row r="912">
      <c r="A912" s="9"/>
      <c r="B912" s="9"/>
      <c r="C912" s="179"/>
    </row>
    <row r="913">
      <c r="A913" s="9"/>
      <c r="B913" s="9"/>
      <c r="C913" s="179"/>
    </row>
    <row r="914">
      <c r="A914" s="9"/>
      <c r="B914" s="9"/>
      <c r="C914" s="179"/>
    </row>
    <row r="915">
      <c r="A915" s="9"/>
      <c r="B915" s="9"/>
      <c r="C915" s="179"/>
    </row>
    <row r="916">
      <c r="A916" s="9"/>
      <c r="B916" s="9"/>
      <c r="C916" s="179"/>
    </row>
    <row r="917">
      <c r="A917" s="9"/>
      <c r="B917" s="9"/>
      <c r="C917" s="179"/>
    </row>
    <row r="918">
      <c r="A918" s="9"/>
      <c r="B918" s="9"/>
      <c r="C918" s="179"/>
    </row>
    <row r="919">
      <c r="A919" s="9"/>
      <c r="B919" s="9"/>
      <c r="C919" s="179"/>
    </row>
    <row r="920">
      <c r="A920" s="9"/>
      <c r="B920" s="9"/>
      <c r="C920" s="179"/>
    </row>
    <row r="921">
      <c r="A921" s="9"/>
      <c r="B921" s="9"/>
      <c r="C921" s="179"/>
    </row>
    <row r="922">
      <c r="A922" s="9"/>
      <c r="B922" s="9"/>
      <c r="C922" s="179"/>
    </row>
    <row r="923">
      <c r="A923" s="9"/>
      <c r="B923" s="9"/>
      <c r="C923" s="179"/>
    </row>
    <row r="924">
      <c r="A924" s="9"/>
      <c r="B924" s="9"/>
      <c r="C924" s="179"/>
    </row>
    <row r="925">
      <c r="A925" s="9"/>
      <c r="B925" s="9"/>
      <c r="C925" s="179"/>
    </row>
    <row r="926">
      <c r="A926" s="9"/>
      <c r="B926" s="9"/>
      <c r="C926" s="179"/>
    </row>
    <row r="927">
      <c r="A927" s="9"/>
      <c r="B927" s="9"/>
      <c r="C927" s="179"/>
    </row>
    <row r="928">
      <c r="A928" s="9"/>
      <c r="B928" s="9"/>
      <c r="C928" s="179"/>
    </row>
    <row r="929">
      <c r="A929" s="9"/>
      <c r="B929" s="9"/>
      <c r="C929" s="179"/>
    </row>
    <row r="930">
      <c r="A930" s="9"/>
      <c r="B930" s="9"/>
      <c r="C930" s="179"/>
    </row>
    <row r="931">
      <c r="A931" s="9"/>
      <c r="B931" s="9"/>
      <c r="C931" s="179"/>
    </row>
    <row r="932">
      <c r="A932" s="9"/>
      <c r="B932" s="9"/>
      <c r="C932" s="179"/>
    </row>
    <row r="933">
      <c r="A933" s="9"/>
      <c r="B933" s="9"/>
      <c r="C933" s="179"/>
    </row>
    <row r="934">
      <c r="A934" s="9"/>
      <c r="B934" s="9"/>
      <c r="C934" s="179"/>
    </row>
    <row r="935">
      <c r="A935" s="9"/>
      <c r="B935" s="9"/>
      <c r="C935" s="179"/>
    </row>
    <row r="936">
      <c r="A936" s="9"/>
      <c r="B936" s="9"/>
      <c r="C936" s="179"/>
    </row>
    <row r="937">
      <c r="A937" s="9"/>
      <c r="B937" s="9"/>
      <c r="C937" s="179"/>
    </row>
    <row r="938">
      <c r="A938" s="9"/>
      <c r="B938" s="9"/>
      <c r="C938" s="179"/>
    </row>
    <row r="939">
      <c r="A939" s="9"/>
      <c r="B939" s="9"/>
      <c r="C939" s="179"/>
    </row>
    <row r="940">
      <c r="A940" s="9"/>
      <c r="B940" s="9"/>
      <c r="C940" s="179"/>
    </row>
    <row r="941">
      <c r="A941" s="9"/>
      <c r="B941" s="9"/>
      <c r="C941" s="179"/>
    </row>
    <row r="942">
      <c r="A942" s="9"/>
      <c r="B942" s="9"/>
      <c r="C942" s="179"/>
    </row>
    <row r="943">
      <c r="A943" s="9"/>
      <c r="B943" s="9"/>
      <c r="C943" s="179"/>
    </row>
    <row r="944">
      <c r="A944" s="9"/>
      <c r="B944" s="9"/>
      <c r="C944" s="179"/>
    </row>
    <row r="945">
      <c r="A945" s="9"/>
      <c r="B945" s="9"/>
      <c r="C945" s="179"/>
    </row>
    <row r="946">
      <c r="A946" s="9"/>
      <c r="B946" s="9"/>
      <c r="C946" s="179"/>
    </row>
    <row r="947">
      <c r="A947" s="9"/>
      <c r="B947" s="9"/>
      <c r="C947" s="179"/>
    </row>
    <row r="948">
      <c r="A948" s="9"/>
      <c r="B948" s="9"/>
      <c r="C948" s="179"/>
    </row>
    <row r="949">
      <c r="A949" s="9"/>
      <c r="B949" s="9"/>
      <c r="C949" s="179"/>
    </row>
    <row r="950">
      <c r="A950" s="9"/>
      <c r="B950" s="9"/>
      <c r="C950" s="179"/>
    </row>
    <row r="951">
      <c r="A951" s="9"/>
      <c r="B951" s="9"/>
      <c r="C951" s="179"/>
    </row>
    <row r="952">
      <c r="A952" s="9"/>
      <c r="B952" s="9"/>
      <c r="C952" s="179"/>
    </row>
    <row r="953">
      <c r="A953" s="9"/>
      <c r="B953" s="9"/>
      <c r="C953" s="179"/>
    </row>
    <row r="954">
      <c r="A954" s="9"/>
      <c r="B954" s="9"/>
      <c r="C954" s="179"/>
    </row>
    <row r="955">
      <c r="A955" s="9"/>
      <c r="B955" s="9"/>
      <c r="C955" s="179"/>
    </row>
    <row r="956">
      <c r="A956" s="9"/>
      <c r="B956" s="9"/>
      <c r="C956" s="179"/>
    </row>
    <row r="957">
      <c r="A957" s="9"/>
      <c r="B957" s="9"/>
      <c r="C957" s="179"/>
    </row>
    <row r="958">
      <c r="A958" s="9"/>
      <c r="B958" s="9"/>
      <c r="C958" s="179"/>
    </row>
    <row r="959">
      <c r="A959" s="9"/>
      <c r="B959" s="9"/>
      <c r="C959" s="179"/>
    </row>
    <row r="960">
      <c r="A960" s="9"/>
      <c r="B960" s="9"/>
      <c r="C960" s="179"/>
    </row>
    <row r="961">
      <c r="A961" s="9"/>
      <c r="B961" s="9"/>
      <c r="C961" s="179"/>
    </row>
    <row r="962">
      <c r="A962" s="9"/>
      <c r="B962" s="9"/>
      <c r="C962" s="179"/>
    </row>
    <row r="963">
      <c r="A963" s="9"/>
      <c r="B963" s="9"/>
      <c r="C963" s="179"/>
    </row>
    <row r="964">
      <c r="A964" s="9"/>
      <c r="B964" s="9"/>
      <c r="C964" s="179"/>
    </row>
    <row r="965">
      <c r="A965" s="9"/>
      <c r="B965" s="9"/>
      <c r="C965" s="179"/>
    </row>
    <row r="966">
      <c r="A966" s="9"/>
      <c r="B966" s="9"/>
      <c r="C966" s="179"/>
    </row>
    <row r="967">
      <c r="A967" s="9"/>
      <c r="B967" s="9"/>
      <c r="C967" s="179"/>
    </row>
    <row r="968">
      <c r="A968" s="9"/>
      <c r="B968" s="9"/>
      <c r="C968" s="179"/>
    </row>
    <row r="969">
      <c r="A969" s="9"/>
      <c r="B969" s="9"/>
      <c r="C969" s="179"/>
    </row>
    <row r="970">
      <c r="A970" s="9"/>
      <c r="B970" s="9"/>
      <c r="C970" s="179"/>
    </row>
    <row r="971">
      <c r="A971" s="9"/>
      <c r="B971" s="9"/>
      <c r="C971" s="179"/>
    </row>
    <row r="972">
      <c r="A972" s="9"/>
      <c r="B972" s="9"/>
      <c r="C972" s="179"/>
    </row>
    <row r="973">
      <c r="A973" s="9"/>
      <c r="B973" s="9"/>
      <c r="C973" s="179"/>
    </row>
    <row r="974">
      <c r="A974" s="9"/>
      <c r="B974" s="9"/>
      <c r="C974" s="179"/>
    </row>
    <row r="975">
      <c r="A975" s="9"/>
      <c r="B975" s="9"/>
      <c r="C975" s="179"/>
    </row>
    <row r="976">
      <c r="A976" s="9"/>
      <c r="B976" s="9"/>
      <c r="C976" s="179"/>
    </row>
    <row r="977">
      <c r="A977" s="9"/>
      <c r="B977" s="9"/>
      <c r="C977" s="179"/>
    </row>
    <row r="978">
      <c r="A978" s="9"/>
      <c r="B978" s="9"/>
      <c r="C978" s="179"/>
    </row>
    <row r="979">
      <c r="A979" s="9"/>
      <c r="B979" s="9"/>
      <c r="C979" s="179"/>
    </row>
    <row r="980">
      <c r="A980" s="9"/>
      <c r="B980" s="9"/>
      <c r="C980" s="179"/>
    </row>
    <row r="981">
      <c r="A981" s="9"/>
      <c r="B981" s="9"/>
      <c r="C981" s="179"/>
    </row>
    <row r="982">
      <c r="A982" s="9"/>
      <c r="B982" s="9"/>
      <c r="C982" s="179"/>
    </row>
    <row r="983">
      <c r="A983" s="9"/>
      <c r="B983" s="9"/>
      <c r="C983" s="179"/>
    </row>
    <row r="984">
      <c r="A984" s="9"/>
      <c r="B984" s="9"/>
      <c r="C984" s="179"/>
    </row>
    <row r="985">
      <c r="A985" s="9"/>
      <c r="B985" s="9"/>
      <c r="C985" s="179"/>
    </row>
    <row r="986">
      <c r="A986" s="9"/>
      <c r="B986" s="9"/>
      <c r="C986" s="179"/>
    </row>
    <row r="987">
      <c r="A987" s="9"/>
      <c r="B987" s="9"/>
      <c r="C987" s="179"/>
    </row>
    <row r="988">
      <c r="A988" s="9"/>
      <c r="B988" s="9"/>
      <c r="C988" s="179"/>
    </row>
    <row r="989">
      <c r="A989" s="9"/>
      <c r="B989" s="9"/>
      <c r="C989" s="179"/>
    </row>
    <row r="990">
      <c r="A990" s="9"/>
      <c r="B990" s="9"/>
      <c r="C990" s="179"/>
    </row>
    <row r="991">
      <c r="A991" s="9"/>
      <c r="B991" s="9"/>
      <c r="C991" s="179"/>
    </row>
    <row r="992">
      <c r="A992" s="9"/>
      <c r="B992" s="9"/>
      <c r="C992" s="179"/>
    </row>
    <row r="993">
      <c r="A993" s="9"/>
      <c r="B993" s="9"/>
      <c r="C993" s="179"/>
    </row>
    <row r="994">
      <c r="A994" s="9"/>
      <c r="B994" s="9"/>
      <c r="C994" s="179"/>
    </row>
    <row r="995">
      <c r="A995" s="9"/>
      <c r="B995" s="9"/>
      <c r="C995" s="179"/>
    </row>
    <row r="996">
      <c r="A996" s="9"/>
      <c r="B996" s="9"/>
      <c r="C996" s="179"/>
    </row>
    <row r="997">
      <c r="A997" s="9"/>
      <c r="B997" s="9"/>
      <c r="C997" s="179"/>
    </row>
    <row r="998">
      <c r="A998" s="9"/>
      <c r="B998" s="9"/>
      <c r="C998" s="179"/>
    </row>
    <row r="999">
      <c r="A999" s="9"/>
      <c r="B999" s="9"/>
      <c r="C999" s="179"/>
    </row>
    <row r="1000">
      <c r="A1000" s="9"/>
      <c r="B1000" s="9"/>
      <c r="C1000" s="179"/>
    </row>
    <row r="1001">
      <c r="A1001" s="9"/>
      <c r="B1001" s="9"/>
      <c r="C1001" s="179"/>
    </row>
    <row r="1002">
      <c r="A1002" s="9"/>
      <c r="B1002" s="9"/>
      <c r="C1002" s="179"/>
    </row>
    <row r="1003">
      <c r="A1003" s="9"/>
      <c r="B1003" s="9"/>
      <c r="C1003" s="179"/>
    </row>
    <row r="1004">
      <c r="A1004" s="9"/>
      <c r="B1004" s="9"/>
      <c r="C1004" s="179"/>
    </row>
    <row r="1005">
      <c r="A1005" s="9"/>
      <c r="B1005" s="9"/>
      <c r="C1005" s="179"/>
    </row>
    <row r="1006">
      <c r="A1006" s="9"/>
      <c r="B1006" s="9"/>
      <c r="C1006" s="179"/>
    </row>
    <row r="1007">
      <c r="A1007" s="9"/>
      <c r="B1007" s="9"/>
      <c r="C1007" s="179"/>
    </row>
    <row r="1008">
      <c r="A1008" s="9"/>
      <c r="B1008" s="9"/>
      <c r="C1008" s="179"/>
    </row>
    <row r="1009">
      <c r="A1009" s="9"/>
      <c r="B1009" s="9"/>
      <c r="C1009" s="179"/>
    </row>
    <row r="1010">
      <c r="A1010" s="9"/>
      <c r="B1010" s="9"/>
      <c r="C1010" s="179"/>
    </row>
    <row r="1011">
      <c r="A1011" s="9"/>
      <c r="B1011" s="9"/>
      <c r="C1011" s="179"/>
    </row>
    <row r="1012">
      <c r="A1012" s="9"/>
      <c r="B1012" s="9"/>
      <c r="C1012" s="179"/>
    </row>
    <row r="1013">
      <c r="A1013" s="9"/>
      <c r="B1013" s="9"/>
      <c r="C1013" s="179"/>
    </row>
    <row r="1014">
      <c r="A1014" s="9"/>
      <c r="B1014" s="9"/>
      <c r="C1014" s="179"/>
    </row>
    <row r="1015">
      <c r="A1015" s="9"/>
      <c r="B1015" s="9"/>
      <c r="C1015" s="179"/>
    </row>
    <row r="1016">
      <c r="A1016" s="9"/>
      <c r="B1016" s="9"/>
      <c r="C1016" s="179"/>
    </row>
    <row r="1017">
      <c r="A1017" s="9"/>
      <c r="B1017" s="9"/>
      <c r="C1017" s="179"/>
    </row>
  </sheetData>
  <mergeCells count="10">
    <mergeCell ref="A34:C34"/>
    <mergeCell ref="A40:C40"/>
    <mergeCell ref="A46:C46"/>
    <mergeCell ref="A1:C1"/>
    <mergeCell ref="A2:C2"/>
    <mergeCell ref="A4:C4"/>
    <mergeCell ref="A10:C10"/>
    <mergeCell ref="A16:C16"/>
    <mergeCell ref="A22:C22"/>
    <mergeCell ref="A28:C28"/>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sheetData>
    <row r="1">
      <c r="A1" s="241" t="s">
        <v>1086</v>
      </c>
      <c r="B1" s="242"/>
      <c r="C1" s="242"/>
      <c r="D1" s="242"/>
      <c r="E1" s="242"/>
      <c r="F1" s="242"/>
      <c r="G1" s="242"/>
      <c r="H1" s="242"/>
      <c r="I1" s="242"/>
      <c r="J1" s="242"/>
      <c r="K1" s="242"/>
      <c r="L1" s="242"/>
    </row>
    <row r="2">
      <c r="A2" s="24" t="s">
        <v>1092</v>
      </c>
    </row>
    <row r="3">
      <c r="A3" s="243" t="s">
        <v>917</v>
      </c>
    </row>
    <row r="4">
      <c r="A4" s="6" t="s">
        <v>1093</v>
      </c>
      <c r="B4" s="6" t="s">
        <v>884</v>
      </c>
      <c r="C4" s="24" t="s">
        <v>1094</v>
      </c>
    </row>
    <row r="5">
      <c r="A5" s="244" t="s">
        <v>1095</v>
      </c>
      <c r="B5" s="87"/>
      <c r="C5" s="87"/>
      <c r="D5" s="87"/>
      <c r="E5" s="87"/>
      <c r="F5" s="87"/>
      <c r="G5" s="87"/>
      <c r="H5" s="87"/>
      <c r="I5" s="87"/>
      <c r="J5" s="87"/>
      <c r="K5" s="87"/>
      <c r="L5" s="91"/>
      <c r="M5" s="244" t="s">
        <v>1096</v>
      </c>
      <c r="N5" s="87"/>
      <c r="O5" s="87"/>
      <c r="P5" s="87"/>
      <c r="Q5" s="87"/>
      <c r="R5" s="87"/>
      <c r="S5" s="87"/>
      <c r="T5" s="87"/>
      <c r="U5" s="87"/>
      <c r="V5" s="87"/>
      <c r="W5" s="87"/>
      <c r="X5" s="91"/>
      <c r="Y5" s="244" t="s">
        <v>1097</v>
      </c>
      <c r="Z5" s="87"/>
      <c r="AA5" s="87"/>
      <c r="AB5" s="87"/>
      <c r="AC5" s="87"/>
      <c r="AD5" s="87"/>
      <c r="AE5" s="87"/>
      <c r="AF5" s="87"/>
      <c r="AG5" s="87"/>
      <c r="AH5" s="87"/>
      <c r="AI5" s="87"/>
      <c r="AJ5" s="91"/>
    </row>
    <row r="6">
      <c r="A6" s="245" t="s">
        <v>1098</v>
      </c>
      <c r="L6" s="116"/>
      <c r="M6" s="245" t="s">
        <v>1099</v>
      </c>
      <c r="X6" s="116"/>
      <c r="Y6" s="245" t="s">
        <v>1100</v>
      </c>
      <c r="AJ6" s="116"/>
    </row>
    <row r="7">
      <c r="A7" s="246" t="s">
        <v>1101</v>
      </c>
      <c r="B7" s="6" t="s">
        <v>875</v>
      </c>
      <c r="C7" s="24" t="s">
        <v>1102</v>
      </c>
      <c r="L7" s="116"/>
      <c r="M7" s="246" t="s">
        <v>1103</v>
      </c>
      <c r="N7" s="6" t="s">
        <v>875</v>
      </c>
      <c r="O7" s="24" t="s">
        <v>1104</v>
      </c>
      <c r="X7" s="116"/>
      <c r="Y7" s="247" t="s">
        <v>1105</v>
      </c>
      <c r="Z7" s="17" t="s">
        <v>875</v>
      </c>
      <c r="AA7" s="13" t="s">
        <v>1106</v>
      </c>
      <c r="AJ7" s="116"/>
    </row>
    <row r="8">
      <c r="A8" s="246" t="s">
        <v>1107</v>
      </c>
      <c r="B8" s="6" t="s">
        <v>879</v>
      </c>
      <c r="C8" s="24" t="s">
        <v>1108</v>
      </c>
      <c r="L8" s="116"/>
      <c r="M8" s="246" t="s">
        <v>1109</v>
      </c>
      <c r="N8" s="6" t="s">
        <v>879</v>
      </c>
      <c r="O8" s="24" t="s">
        <v>1110</v>
      </c>
      <c r="X8" s="116"/>
      <c r="Y8" s="247" t="s">
        <v>1111</v>
      </c>
      <c r="Z8" s="17" t="s">
        <v>879</v>
      </c>
      <c r="AA8" s="13" t="s">
        <v>1112</v>
      </c>
      <c r="AJ8" s="116"/>
    </row>
    <row r="9">
      <c r="A9" s="246" t="s">
        <v>1113</v>
      </c>
      <c r="B9" s="6" t="s">
        <v>884</v>
      </c>
      <c r="C9" s="24" t="s">
        <v>1114</v>
      </c>
      <c r="L9" s="116"/>
      <c r="M9" s="246" t="s">
        <v>1115</v>
      </c>
      <c r="N9" s="6" t="s">
        <v>884</v>
      </c>
      <c r="O9" s="24" t="s">
        <v>1116</v>
      </c>
      <c r="X9" s="116"/>
      <c r="Y9" s="247" t="s">
        <v>1117</v>
      </c>
      <c r="Z9" s="17" t="s">
        <v>884</v>
      </c>
      <c r="AA9" s="13" t="s">
        <v>1118</v>
      </c>
      <c r="AJ9" s="116"/>
    </row>
    <row r="10">
      <c r="A10" s="246" t="s">
        <v>1119</v>
      </c>
      <c r="B10" s="6" t="s">
        <v>889</v>
      </c>
      <c r="C10" s="24" t="s">
        <v>1120</v>
      </c>
      <c r="L10" s="116"/>
      <c r="M10" s="246" t="s">
        <v>1121</v>
      </c>
      <c r="N10" s="6" t="s">
        <v>889</v>
      </c>
      <c r="O10" s="24" t="s">
        <v>1122</v>
      </c>
      <c r="X10" s="116"/>
      <c r="Y10" s="247" t="s">
        <v>1123</v>
      </c>
      <c r="Z10" s="17" t="s">
        <v>889</v>
      </c>
      <c r="AA10" s="13" t="s">
        <v>1124</v>
      </c>
      <c r="AJ10" s="116"/>
    </row>
    <row r="11">
      <c r="A11" s="248" t="s">
        <v>1125</v>
      </c>
      <c r="B11" s="33" t="s">
        <v>894</v>
      </c>
      <c r="C11" s="249" t="s">
        <v>1126</v>
      </c>
      <c r="D11" s="96"/>
      <c r="E11" s="96"/>
      <c r="F11" s="96"/>
      <c r="G11" s="96"/>
      <c r="H11" s="96"/>
      <c r="I11" s="96"/>
      <c r="J11" s="96"/>
      <c r="K11" s="96"/>
      <c r="L11" s="100"/>
      <c r="M11" s="248" t="s">
        <v>1127</v>
      </c>
      <c r="N11" s="33" t="s">
        <v>894</v>
      </c>
      <c r="O11" s="249" t="s">
        <v>1128</v>
      </c>
      <c r="P11" s="96"/>
      <c r="Q11" s="96"/>
      <c r="R11" s="96"/>
      <c r="S11" s="96"/>
      <c r="T11" s="96"/>
      <c r="U11" s="96"/>
      <c r="V11" s="96"/>
      <c r="W11" s="96"/>
      <c r="X11" s="100"/>
      <c r="Y11" s="250" t="s">
        <v>1129</v>
      </c>
      <c r="Z11" s="177" t="s">
        <v>894</v>
      </c>
      <c r="AA11" s="251" t="s">
        <v>1130</v>
      </c>
      <c r="AB11" s="96"/>
      <c r="AC11" s="96"/>
      <c r="AD11" s="96"/>
      <c r="AE11" s="96"/>
      <c r="AF11" s="96"/>
      <c r="AG11" s="96"/>
      <c r="AH11" s="96"/>
      <c r="AI11" s="96"/>
      <c r="AJ11" s="100"/>
    </row>
    <row r="12">
      <c r="A12" s="244" t="s">
        <v>1131</v>
      </c>
      <c r="B12" s="87"/>
      <c r="C12" s="87"/>
      <c r="D12" s="87"/>
      <c r="E12" s="87"/>
      <c r="F12" s="87"/>
      <c r="G12" s="87"/>
      <c r="H12" s="87"/>
      <c r="I12" s="87"/>
      <c r="J12" s="87"/>
      <c r="K12" s="87"/>
      <c r="L12" s="91"/>
      <c r="M12" s="244" t="s">
        <v>1132</v>
      </c>
      <c r="N12" s="87"/>
      <c r="O12" s="87"/>
      <c r="P12" s="87"/>
      <c r="Q12" s="87"/>
      <c r="R12" s="87"/>
      <c r="S12" s="87"/>
      <c r="T12" s="87"/>
      <c r="U12" s="87"/>
      <c r="V12" s="87"/>
      <c r="W12" s="87"/>
      <c r="X12" s="91"/>
      <c r="Y12" s="244" t="s">
        <v>1133</v>
      </c>
      <c r="Z12" s="87"/>
      <c r="AA12" s="87"/>
      <c r="AB12" s="87"/>
      <c r="AC12" s="87"/>
      <c r="AD12" s="87"/>
      <c r="AE12" s="87"/>
      <c r="AF12" s="87"/>
      <c r="AG12" s="87"/>
      <c r="AH12" s="87"/>
      <c r="AI12" s="87"/>
      <c r="AJ12" s="91"/>
    </row>
    <row r="13">
      <c r="A13" s="245" t="s">
        <v>1134</v>
      </c>
      <c r="L13" s="116"/>
      <c r="M13" s="245" t="s">
        <v>1135</v>
      </c>
      <c r="X13" s="116"/>
      <c r="Y13" s="245" t="s">
        <v>1136</v>
      </c>
      <c r="AJ13" s="116"/>
    </row>
    <row r="14">
      <c r="A14" s="246" t="s">
        <v>1137</v>
      </c>
      <c r="B14" s="6" t="s">
        <v>875</v>
      </c>
      <c r="C14" s="24" t="s">
        <v>1138</v>
      </c>
      <c r="L14" s="116"/>
      <c r="M14" s="246" t="s">
        <v>1139</v>
      </c>
      <c r="N14" s="6" t="s">
        <v>875</v>
      </c>
      <c r="O14" s="24" t="s">
        <v>1140</v>
      </c>
      <c r="X14" s="116"/>
      <c r="Y14" s="246" t="s">
        <v>1141</v>
      </c>
      <c r="Z14" s="6" t="s">
        <v>875</v>
      </c>
      <c r="AA14" s="24" t="s">
        <v>1142</v>
      </c>
      <c r="AJ14" s="116"/>
    </row>
    <row r="15">
      <c r="A15" s="246" t="s">
        <v>1143</v>
      </c>
      <c r="B15" s="6" t="s">
        <v>879</v>
      </c>
      <c r="C15" s="24" t="s">
        <v>1144</v>
      </c>
      <c r="L15" s="116"/>
      <c r="M15" s="246" t="s">
        <v>1145</v>
      </c>
      <c r="N15" s="6" t="s">
        <v>879</v>
      </c>
      <c r="O15" s="24" t="s">
        <v>1146</v>
      </c>
      <c r="X15" s="116"/>
      <c r="Y15" s="246" t="s">
        <v>1147</v>
      </c>
      <c r="Z15" s="6" t="s">
        <v>879</v>
      </c>
      <c r="AA15" s="24" t="s">
        <v>1148</v>
      </c>
      <c r="AJ15" s="116"/>
    </row>
    <row r="16">
      <c r="A16" s="246" t="s">
        <v>1149</v>
      </c>
      <c r="B16" s="6" t="s">
        <v>884</v>
      </c>
      <c r="C16" s="24" t="s">
        <v>1150</v>
      </c>
      <c r="L16" s="116"/>
      <c r="M16" s="246" t="s">
        <v>1151</v>
      </c>
      <c r="N16" s="6" t="s">
        <v>884</v>
      </c>
      <c r="O16" s="24" t="s">
        <v>1152</v>
      </c>
      <c r="X16" s="116"/>
      <c r="Y16" s="246" t="s">
        <v>1153</v>
      </c>
      <c r="Z16" s="6" t="s">
        <v>884</v>
      </c>
      <c r="AA16" s="24" t="s">
        <v>1154</v>
      </c>
      <c r="AJ16" s="116"/>
    </row>
    <row r="17">
      <c r="A17" s="246" t="s">
        <v>1155</v>
      </c>
      <c r="B17" s="6" t="s">
        <v>889</v>
      </c>
      <c r="C17" s="24" t="s">
        <v>1156</v>
      </c>
      <c r="L17" s="116"/>
      <c r="M17" s="246" t="s">
        <v>1157</v>
      </c>
      <c r="N17" s="6" t="s">
        <v>889</v>
      </c>
      <c r="O17" s="24" t="s">
        <v>1158</v>
      </c>
      <c r="X17" s="116"/>
      <c r="Y17" s="246" t="s">
        <v>1159</v>
      </c>
      <c r="Z17" s="6" t="s">
        <v>889</v>
      </c>
      <c r="AA17" s="24" t="s">
        <v>1160</v>
      </c>
      <c r="AJ17" s="116"/>
    </row>
    <row r="18">
      <c r="A18" s="248" t="s">
        <v>1161</v>
      </c>
      <c r="B18" s="33" t="s">
        <v>894</v>
      </c>
      <c r="C18" s="249" t="s">
        <v>1162</v>
      </c>
      <c r="D18" s="96"/>
      <c r="E18" s="96"/>
      <c r="F18" s="96"/>
      <c r="G18" s="96"/>
      <c r="H18" s="96"/>
      <c r="I18" s="96"/>
      <c r="J18" s="96"/>
      <c r="K18" s="96"/>
      <c r="L18" s="100"/>
      <c r="M18" s="248" t="s">
        <v>1163</v>
      </c>
      <c r="N18" s="33" t="s">
        <v>894</v>
      </c>
      <c r="O18" s="249" t="s">
        <v>1164</v>
      </c>
      <c r="P18" s="96"/>
      <c r="Q18" s="96"/>
      <c r="R18" s="96"/>
      <c r="S18" s="96"/>
      <c r="T18" s="96"/>
      <c r="U18" s="96"/>
      <c r="V18" s="96"/>
      <c r="W18" s="96"/>
      <c r="X18" s="100"/>
      <c r="Y18" s="248" t="s">
        <v>1165</v>
      </c>
      <c r="Z18" s="33" t="s">
        <v>894</v>
      </c>
      <c r="AA18" s="249" t="s">
        <v>1166</v>
      </c>
      <c r="AB18" s="96"/>
      <c r="AC18" s="96"/>
      <c r="AD18" s="96"/>
      <c r="AE18" s="96"/>
      <c r="AF18" s="96"/>
      <c r="AG18" s="96"/>
      <c r="AH18" s="96"/>
      <c r="AI18" s="96"/>
      <c r="AJ18" s="100"/>
    </row>
    <row r="19">
      <c r="A19" s="244" t="s">
        <v>1167</v>
      </c>
      <c r="B19" s="87"/>
      <c r="C19" s="87"/>
      <c r="D19" s="87"/>
      <c r="E19" s="87"/>
      <c r="F19" s="87"/>
      <c r="G19" s="87"/>
      <c r="H19" s="87"/>
      <c r="I19" s="87"/>
      <c r="J19" s="87"/>
      <c r="K19" s="87"/>
      <c r="L19" s="91"/>
      <c r="M19" s="244" t="s">
        <v>1168</v>
      </c>
      <c r="N19" s="87"/>
      <c r="O19" s="87"/>
      <c r="P19" s="87"/>
      <c r="Q19" s="87"/>
      <c r="R19" s="87"/>
      <c r="S19" s="87"/>
      <c r="T19" s="87"/>
      <c r="U19" s="87"/>
      <c r="V19" s="87"/>
      <c r="W19" s="87"/>
      <c r="X19" s="91"/>
      <c r="Y19" s="244" t="s">
        <v>1169</v>
      </c>
      <c r="Z19" s="87"/>
      <c r="AA19" s="87"/>
      <c r="AB19" s="87"/>
      <c r="AC19" s="87"/>
      <c r="AD19" s="87"/>
      <c r="AE19" s="87"/>
      <c r="AF19" s="87"/>
      <c r="AG19" s="87"/>
      <c r="AH19" s="87"/>
      <c r="AI19" s="87"/>
      <c r="AJ19" s="91"/>
    </row>
    <row r="20">
      <c r="A20" s="245" t="s">
        <v>1170</v>
      </c>
      <c r="L20" s="116"/>
      <c r="M20" s="245" t="s">
        <v>1171</v>
      </c>
      <c r="X20" s="116"/>
      <c r="Y20" s="245" t="s">
        <v>1172</v>
      </c>
      <c r="AJ20" s="116"/>
    </row>
    <row r="21">
      <c r="A21" s="246" t="s">
        <v>1173</v>
      </c>
      <c r="B21" s="6" t="s">
        <v>875</v>
      </c>
      <c r="C21" s="24" t="s">
        <v>1174</v>
      </c>
      <c r="L21" s="116"/>
      <c r="M21" s="246" t="s">
        <v>1175</v>
      </c>
      <c r="N21" s="6" t="s">
        <v>875</v>
      </c>
      <c r="O21" s="22" t="s">
        <v>1176</v>
      </c>
      <c r="X21" s="116"/>
      <c r="Y21" s="246" t="s">
        <v>1177</v>
      </c>
      <c r="Z21" s="6" t="s">
        <v>875</v>
      </c>
      <c r="AA21" s="22" t="s">
        <v>1178</v>
      </c>
      <c r="AJ21" s="116"/>
    </row>
    <row r="22">
      <c r="A22" s="246" t="s">
        <v>1179</v>
      </c>
      <c r="B22" s="6" t="s">
        <v>879</v>
      </c>
      <c r="C22" s="24" t="s">
        <v>1180</v>
      </c>
      <c r="L22" s="116"/>
      <c r="M22" s="246" t="s">
        <v>1182</v>
      </c>
      <c r="N22" s="6" t="s">
        <v>879</v>
      </c>
      <c r="O22" s="22" t="s">
        <v>1183</v>
      </c>
      <c r="X22" s="116"/>
      <c r="Y22" s="246" t="s">
        <v>1184</v>
      </c>
      <c r="Z22" s="6" t="s">
        <v>879</v>
      </c>
      <c r="AA22" s="22" t="s">
        <v>1185</v>
      </c>
      <c r="AJ22" s="116"/>
    </row>
    <row r="23">
      <c r="A23" s="246" t="s">
        <v>1186</v>
      </c>
      <c r="B23" s="6" t="s">
        <v>884</v>
      </c>
      <c r="C23" s="24" t="s">
        <v>1187</v>
      </c>
      <c r="L23" s="116"/>
      <c r="M23" s="246" t="s">
        <v>1188</v>
      </c>
      <c r="N23" s="6" t="s">
        <v>884</v>
      </c>
      <c r="O23" s="22" t="s">
        <v>1189</v>
      </c>
      <c r="X23" s="116"/>
      <c r="Y23" s="246" t="s">
        <v>1190</v>
      </c>
      <c r="Z23" s="6" t="s">
        <v>884</v>
      </c>
      <c r="AA23" s="22" t="s">
        <v>1191</v>
      </c>
      <c r="AJ23" s="116"/>
    </row>
    <row r="24">
      <c r="A24" s="246" t="s">
        <v>1192</v>
      </c>
      <c r="B24" s="6" t="s">
        <v>889</v>
      </c>
      <c r="C24" s="24" t="s">
        <v>1193</v>
      </c>
      <c r="L24" s="116"/>
      <c r="M24" s="246" t="s">
        <v>1195</v>
      </c>
      <c r="N24" s="6" t="s">
        <v>889</v>
      </c>
      <c r="O24" s="22" t="s">
        <v>1196</v>
      </c>
      <c r="X24" s="116"/>
      <c r="Y24" s="246" t="s">
        <v>1197</v>
      </c>
      <c r="Z24" s="6" t="s">
        <v>889</v>
      </c>
      <c r="AA24" s="22" t="s">
        <v>1198</v>
      </c>
      <c r="AJ24" s="116"/>
    </row>
    <row r="25">
      <c r="A25" s="248" t="s">
        <v>1199</v>
      </c>
      <c r="B25" s="33" t="s">
        <v>894</v>
      </c>
      <c r="C25" s="249" t="s">
        <v>1200</v>
      </c>
      <c r="D25" s="96"/>
      <c r="E25" s="96"/>
      <c r="F25" s="96"/>
      <c r="G25" s="96"/>
      <c r="H25" s="96"/>
      <c r="I25" s="96"/>
      <c r="J25" s="96"/>
      <c r="K25" s="96"/>
      <c r="L25" s="100"/>
      <c r="M25" s="248" t="s">
        <v>1202</v>
      </c>
      <c r="N25" s="33" t="s">
        <v>894</v>
      </c>
      <c r="O25" s="98" t="s">
        <v>1203</v>
      </c>
      <c r="P25" s="96"/>
      <c r="Q25" s="96"/>
      <c r="R25" s="96"/>
      <c r="S25" s="96"/>
      <c r="T25" s="96"/>
      <c r="U25" s="96"/>
      <c r="V25" s="96"/>
      <c r="W25" s="96"/>
      <c r="X25" s="100"/>
      <c r="Y25" s="248" t="s">
        <v>1205</v>
      </c>
      <c r="Z25" s="33" t="s">
        <v>894</v>
      </c>
      <c r="AA25" s="98" t="s">
        <v>1206</v>
      </c>
      <c r="AB25" s="96"/>
      <c r="AC25" s="96"/>
      <c r="AD25" s="96"/>
      <c r="AE25" s="96"/>
      <c r="AF25" s="96"/>
      <c r="AG25" s="96"/>
      <c r="AH25" s="96"/>
      <c r="AI25" s="96"/>
      <c r="AJ25" s="100"/>
    </row>
    <row r="26">
      <c r="A26" s="244" t="s">
        <v>1207</v>
      </c>
      <c r="B26" s="87"/>
      <c r="C26" s="87"/>
      <c r="D26" s="87"/>
      <c r="E26" s="87"/>
      <c r="F26" s="87"/>
      <c r="G26" s="87"/>
      <c r="H26" s="87"/>
      <c r="I26" s="87"/>
      <c r="J26" s="87"/>
      <c r="K26" s="87"/>
      <c r="L26" s="91"/>
      <c r="M26" s="262" t="s">
        <v>1210</v>
      </c>
      <c r="N26" s="87"/>
      <c r="O26" s="87"/>
      <c r="P26" s="87"/>
      <c r="Q26" s="87"/>
      <c r="R26" s="87"/>
      <c r="S26" s="87"/>
      <c r="T26" s="87"/>
      <c r="U26" s="87"/>
      <c r="V26" s="87"/>
      <c r="W26" s="87"/>
      <c r="X26" s="91"/>
    </row>
    <row r="27">
      <c r="A27" s="245" t="s">
        <v>1212</v>
      </c>
      <c r="L27" s="116"/>
      <c r="M27" s="263" t="s">
        <v>1213</v>
      </c>
      <c r="X27" s="116"/>
    </row>
    <row r="28">
      <c r="A28" s="246" t="s">
        <v>1215</v>
      </c>
      <c r="B28" s="6" t="s">
        <v>875</v>
      </c>
      <c r="C28" s="22" t="s">
        <v>1216</v>
      </c>
      <c r="L28" s="116"/>
      <c r="M28" s="246" t="s">
        <v>1217</v>
      </c>
      <c r="N28" s="6" t="s">
        <v>875</v>
      </c>
      <c r="O28" s="22" t="s">
        <v>1218</v>
      </c>
      <c r="X28" s="116"/>
    </row>
    <row r="29">
      <c r="A29" s="246" t="s">
        <v>1219</v>
      </c>
      <c r="B29" s="6" t="s">
        <v>879</v>
      </c>
      <c r="C29" s="22" t="s">
        <v>1221</v>
      </c>
      <c r="L29" s="116"/>
      <c r="M29" s="246" t="s">
        <v>1222</v>
      </c>
      <c r="N29" s="6" t="s">
        <v>879</v>
      </c>
      <c r="O29" s="22" t="s">
        <v>1223</v>
      </c>
      <c r="X29" s="116"/>
    </row>
    <row r="30">
      <c r="A30" s="246" t="s">
        <v>1224</v>
      </c>
      <c r="B30" s="6" t="s">
        <v>884</v>
      </c>
      <c r="C30" s="22" t="s">
        <v>1225</v>
      </c>
      <c r="L30" s="116"/>
      <c r="M30" s="246" t="s">
        <v>1226</v>
      </c>
      <c r="N30" s="6" t="s">
        <v>884</v>
      </c>
      <c r="O30" s="22" t="s">
        <v>1227</v>
      </c>
      <c r="X30" s="116"/>
    </row>
    <row r="31">
      <c r="A31" s="246" t="s">
        <v>1228</v>
      </c>
      <c r="B31" s="6" t="s">
        <v>889</v>
      </c>
      <c r="C31" s="22" t="s">
        <v>1230</v>
      </c>
      <c r="L31" s="116"/>
      <c r="M31" s="246" t="s">
        <v>1231</v>
      </c>
      <c r="N31" s="6" t="s">
        <v>889</v>
      </c>
      <c r="O31" s="22" t="s">
        <v>1232</v>
      </c>
      <c r="X31" s="116"/>
    </row>
    <row r="32">
      <c r="A32" s="248" t="s">
        <v>1234</v>
      </c>
      <c r="B32" s="33" t="s">
        <v>894</v>
      </c>
      <c r="C32" s="98" t="s">
        <v>1235</v>
      </c>
      <c r="D32" s="96"/>
      <c r="E32" s="96"/>
      <c r="F32" s="96"/>
      <c r="G32" s="96"/>
      <c r="H32" s="96"/>
      <c r="I32" s="96"/>
      <c r="J32" s="96"/>
      <c r="K32" s="96"/>
      <c r="L32" s="100"/>
      <c r="M32" s="248" t="s">
        <v>1237</v>
      </c>
      <c r="N32" s="33" t="s">
        <v>894</v>
      </c>
      <c r="O32" s="98" t="s">
        <v>1238</v>
      </c>
      <c r="P32" s="96"/>
      <c r="Q32" s="96"/>
      <c r="R32" s="96"/>
      <c r="S32" s="96"/>
      <c r="T32" s="96"/>
      <c r="U32" s="96"/>
      <c r="V32" s="96"/>
      <c r="W32" s="96"/>
      <c r="X32" s="100"/>
    </row>
  </sheetData>
  <mergeCells count="81">
    <mergeCell ref="O8:X8"/>
    <mergeCell ref="O9:X9"/>
    <mergeCell ref="O10:X10"/>
    <mergeCell ref="O11:X11"/>
    <mergeCell ref="M12:X12"/>
    <mergeCell ref="M13:X13"/>
    <mergeCell ref="O14:X14"/>
    <mergeCell ref="O15:X15"/>
    <mergeCell ref="O16:X16"/>
    <mergeCell ref="O17:X17"/>
    <mergeCell ref="O18:X18"/>
    <mergeCell ref="M19:X19"/>
    <mergeCell ref="M20:X20"/>
    <mergeCell ref="O21:X21"/>
    <mergeCell ref="C9:L9"/>
    <mergeCell ref="C10:L10"/>
    <mergeCell ref="C11:L11"/>
    <mergeCell ref="A12:L12"/>
    <mergeCell ref="A13:L13"/>
    <mergeCell ref="C14:L14"/>
    <mergeCell ref="C15:L15"/>
    <mergeCell ref="C16:L16"/>
    <mergeCell ref="C17:L17"/>
    <mergeCell ref="C18:L18"/>
    <mergeCell ref="A19:L19"/>
    <mergeCell ref="A20:L20"/>
    <mergeCell ref="C21:L21"/>
    <mergeCell ref="C22:L22"/>
    <mergeCell ref="C30:L30"/>
    <mergeCell ref="C31:L31"/>
    <mergeCell ref="C32:L32"/>
    <mergeCell ref="C23:L23"/>
    <mergeCell ref="C24:L24"/>
    <mergeCell ref="C25:L25"/>
    <mergeCell ref="A26:L26"/>
    <mergeCell ref="A27:L27"/>
    <mergeCell ref="C28:L28"/>
    <mergeCell ref="C29:L29"/>
    <mergeCell ref="A1:L1"/>
    <mergeCell ref="A2:L2"/>
    <mergeCell ref="A3:L3"/>
    <mergeCell ref="C4:L4"/>
    <mergeCell ref="A5:L5"/>
    <mergeCell ref="M5:X5"/>
    <mergeCell ref="Y5:AJ5"/>
    <mergeCell ref="A6:L6"/>
    <mergeCell ref="M6:X6"/>
    <mergeCell ref="Y6:AJ6"/>
    <mergeCell ref="C7:L7"/>
    <mergeCell ref="O7:X7"/>
    <mergeCell ref="C8:L8"/>
    <mergeCell ref="AA9:AJ9"/>
    <mergeCell ref="AA7:AJ7"/>
    <mergeCell ref="AA8:AJ8"/>
    <mergeCell ref="AA10:AJ10"/>
    <mergeCell ref="AA11:AJ11"/>
    <mergeCell ref="Y12:AJ12"/>
    <mergeCell ref="Y13:AJ13"/>
    <mergeCell ref="AA14:AJ14"/>
    <mergeCell ref="AA22:AJ22"/>
    <mergeCell ref="AA23:AJ23"/>
    <mergeCell ref="AA24:AJ24"/>
    <mergeCell ref="AA25:AJ25"/>
    <mergeCell ref="AA15:AJ15"/>
    <mergeCell ref="AA16:AJ16"/>
    <mergeCell ref="AA17:AJ17"/>
    <mergeCell ref="AA18:AJ18"/>
    <mergeCell ref="Y19:AJ19"/>
    <mergeCell ref="Y20:AJ20"/>
    <mergeCell ref="AA21:AJ21"/>
    <mergeCell ref="O29:X29"/>
    <mergeCell ref="O30:X30"/>
    <mergeCell ref="O31:X31"/>
    <mergeCell ref="O32:X32"/>
    <mergeCell ref="O22:X22"/>
    <mergeCell ref="O23:X23"/>
    <mergeCell ref="O24:X24"/>
    <mergeCell ref="O25:X25"/>
    <mergeCell ref="M26:X26"/>
    <mergeCell ref="M27:X27"/>
    <mergeCell ref="O28:X28"/>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2" max="3" width="12.63"/>
    <col customWidth="1" min="15" max="16" width="12.63"/>
  </cols>
  <sheetData>
    <row r="1" ht="21.75" customHeight="1">
      <c r="A1" s="241" t="s">
        <v>1181</v>
      </c>
      <c r="B1" s="242"/>
      <c r="C1" s="242"/>
      <c r="D1" s="242"/>
      <c r="E1" s="242"/>
      <c r="F1" s="242"/>
      <c r="G1" s="242"/>
      <c r="H1" s="242"/>
      <c r="I1" s="242"/>
      <c r="J1" s="242"/>
      <c r="K1" s="242"/>
      <c r="L1" s="242"/>
      <c r="M1" s="242"/>
      <c r="N1" s="242"/>
      <c r="O1" s="242"/>
      <c r="P1" s="242"/>
      <c r="Q1" s="242"/>
      <c r="R1" s="242"/>
      <c r="S1" s="242"/>
      <c r="T1" s="242"/>
      <c r="U1" s="242"/>
      <c r="V1" s="242"/>
      <c r="W1" s="242"/>
      <c r="X1" s="242"/>
      <c r="Y1" s="242"/>
      <c r="Z1" s="252"/>
    </row>
    <row r="2">
      <c r="A2" s="253" t="s">
        <v>1194</v>
      </c>
      <c r="B2" s="254" t="s">
        <v>334</v>
      </c>
      <c r="C2" s="255" t="s">
        <v>875</v>
      </c>
      <c r="D2" s="256" t="s">
        <v>1201</v>
      </c>
      <c r="E2" s="202"/>
      <c r="F2" s="202"/>
      <c r="G2" s="202"/>
      <c r="H2" s="202"/>
      <c r="I2" s="202"/>
      <c r="J2" s="202"/>
      <c r="K2" s="202"/>
      <c r="L2" s="202"/>
      <c r="M2" s="257"/>
      <c r="N2" s="258" t="s">
        <v>1204</v>
      </c>
    </row>
    <row r="3" ht="76.5" customHeight="1">
      <c r="A3" s="259"/>
      <c r="B3" s="207"/>
      <c r="C3" s="204"/>
      <c r="D3" s="205"/>
      <c r="E3" s="206"/>
      <c r="F3" s="206"/>
      <c r="G3" s="206"/>
      <c r="H3" s="206"/>
      <c r="I3" s="206"/>
      <c r="J3" s="206"/>
      <c r="K3" s="206"/>
      <c r="L3" s="206"/>
      <c r="M3" s="260"/>
      <c r="N3" s="6" t="s">
        <v>1208</v>
      </c>
      <c r="Z3" s="116"/>
    </row>
    <row r="4">
      <c r="A4" s="261" t="s">
        <v>1209</v>
      </c>
      <c r="B4" s="254" t="s">
        <v>334</v>
      </c>
      <c r="C4" s="255" t="s">
        <v>875</v>
      </c>
      <c r="D4" s="256" t="s">
        <v>1211</v>
      </c>
      <c r="E4" s="202"/>
      <c r="F4" s="202"/>
      <c r="G4" s="202"/>
      <c r="H4" s="202"/>
      <c r="I4" s="202"/>
      <c r="J4" s="202"/>
      <c r="K4" s="202"/>
      <c r="L4" s="202"/>
      <c r="M4" s="257"/>
      <c r="N4" s="264" t="s">
        <v>1214</v>
      </c>
      <c r="Z4" s="116"/>
    </row>
    <row r="5" ht="64.5" customHeight="1">
      <c r="A5" s="265"/>
      <c r="B5" s="266"/>
      <c r="C5" s="267"/>
      <c r="D5" s="268"/>
      <c r="M5" s="269"/>
      <c r="N5" s="270" t="s">
        <v>1220</v>
      </c>
      <c r="O5" s="189"/>
      <c r="P5" s="189"/>
      <c r="Q5" s="189"/>
      <c r="R5" s="189"/>
      <c r="S5" s="189"/>
      <c r="T5" s="189"/>
      <c r="U5" s="189"/>
      <c r="V5" s="189"/>
      <c r="W5" s="189"/>
      <c r="X5" s="189"/>
      <c r="Y5" s="189"/>
      <c r="Z5" s="271"/>
    </row>
    <row r="6" ht="75.75" customHeight="1">
      <c r="A6" s="259"/>
      <c r="B6" s="207"/>
      <c r="C6" s="204"/>
      <c r="D6" s="205"/>
      <c r="E6" s="206"/>
      <c r="F6" s="206"/>
      <c r="G6" s="206"/>
      <c r="H6" s="206"/>
      <c r="I6" s="206"/>
      <c r="J6" s="206"/>
      <c r="K6" s="206"/>
      <c r="L6" s="206"/>
      <c r="M6" s="260"/>
      <c r="N6" s="272" t="s">
        <v>1229</v>
      </c>
      <c r="O6" s="196" t="s">
        <v>334</v>
      </c>
      <c r="P6" s="273" t="s">
        <v>875</v>
      </c>
      <c r="Q6" s="274" t="s">
        <v>1233</v>
      </c>
      <c r="R6" s="189"/>
      <c r="S6" s="189"/>
      <c r="T6" s="189"/>
      <c r="U6" s="189"/>
      <c r="V6" s="189"/>
      <c r="W6" s="189"/>
      <c r="X6" s="189"/>
      <c r="Y6" s="189"/>
      <c r="Z6" s="271"/>
    </row>
    <row r="7">
      <c r="A7" s="275" t="s">
        <v>1236</v>
      </c>
      <c r="B7" s="276" t="s">
        <v>334</v>
      </c>
      <c r="C7" s="273" t="s">
        <v>875</v>
      </c>
      <c r="D7" s="274" t="s">
        <v>1239</v>
      </c>
      <c r="E7" s="189"/>
      <c r="F7" s="189"/>
      <c r="G7" s="189"/>
      <c r="H7" s="189"/>
      <c r="I7" s="189"/>
      <c r="J7" s="189"/>
      <c r="K7" s="189"/>
      <c r="L7" s="189"/>
      <c r="M7" s="277"/>
      <c r="N7" s="272" t="s">
        <v>1240</v>
      </c>
      <c r="O7" s="196" t="s">
        <v>334</v>
      </c>
      <c r="P7" s="273" t="s">
        <v>879</v>
      </c>
      <c r="Q7" s="274" t="s">
        <v>1241</v>
      </c>
      <c r="R7" s="189"/>
      <c r="S7" s="189"/>
      <c r="T7" s="189"/>
      <c r="U7" s="189"/>
      <c r="V7" s="189"/>
      <c r="W7" s="189"/>
      <c r="X7" s="189"/>
      <c r="Y7" s="189"/>
      <c r="Z7" s="271"/>
    </row>
    <row r="8">
      <c r="A8" s="275" t="s">
        <v>1242</v>
      </c>
      <c r="B8" s="276" t="s">
        <v>334</v>
      </c>
      <c r="C8" s="273" t="s">
        <v>879</v>
      </c>
      <c r="D8" s="274" t="s">
        <v>1243</v>
      </c>
      <c r="E8" s="189"/>
      <c r="F8" s="189"/>
      <c r="G8" s="189"/>
      <c r="H8" s="189"/>
      <c r="I8" s="189"/>
      <c r="J8" s="189"/>
      <c r="K8" s="189"/>
      <c r="L8" s="189"/>
      <c r="M8" s="277"/>
      <c r="N8" s="272" t="s">
        <v>1244</v>
      </c>
      <c r="O8" s="196" t="s">
        <v>334</v>
      </c>
      <c r="P8" s="273" t="s">
        <v>884</v>
      </c>
      <c r="Q8" s="274" t="s">
        <v>1245</v>
      </c>
      <c r="R8" s="189"/>
      <c r="S8" s="189"/>
      <c r="T8" s="189"/>
      <c r="U8" s="189"/>
      <c r="V8" s="189"/>
      <c r="W8" s="189"/>
      <c r="X8" s="189"/>
      <c r="Y8" s="189"/>
      <c r="Z8" s="271"/>
    </row>
    <row r="9">
      <c r="A9" s="275" t="s">
        <v>1246</v>
      </c>
      <c r="B9" s="276" t="s">
        <v>334</v>
      </c>
      <c r="C9" s="273" t="s">
        <v>879</v>
      </c>
      <c r="D9" s="274" t="s">
        <v>1247</v>
      </c>
      <c r="E9" s="189"/>
      <c r="F9" s="189"/>
      <c r="G9" s="189"/>
      <c r="H9" s="189"/>
      <c r="I9" s="189"/>
      <c r="J9" s="189"/>
      <c r="K9" s="189"/>
      <c r="L9" s="189"/>
      <c r="M9" s="277"/>
      <c r="N9" s="278" t="s">
        <v>1248</v>
      </c>
      <c r="O9" s="196" t="s">
        <v>334</v>
      </c>
      <c r="P9" s="255" t="s">
        <v>889</v>
      </c>
      <c r="Q9" s="256" t="s">
        <v>1249</v>
      </c>
      <c r="R9" s="202"/>
      <c r="S9" s="202"/>
      <c r="T9" s="202"/>
      <c r="U9" s="202"/>
      <c r="V9" s="202"/>
      <c r="W9" s="202"/>
      <c r="X9" s="202"/>
      <c r="Y9" s="202"/>
      <c r="Z9" s="279"/>
    </row>
    <row r="10">
      <c r="A10" s="253" t="s">
        <v>1250</v>
      </c>
      <c r="B10" s="85" t="s">
        <v>334</v>
      </c>
      <c r="C10" s="255" t="s">
        <v>879</v>
      </c>
      <c r="D10" s="256" t="s">
        <v>1251</v>
      </c>
      <c r="E10" s="202"/>
      <c r="F10" s="202"/>
      <c r="G10" s="202"/>
      <c r="H10" s="202"/>
      <c r="I10" s="202"/>
      <c r="J10" s="202"/>
      <c r="K10" s="202"/>
      <c r="L10" s="202"/>
      <c r="M10" s="257"/>
      <c r="N10" s="280" t="s">
        <v>1252</v>
      </c>
      <c r="O10" s="281"/>
      <c r="P10" s="281"/>
      <c r="Q10" s="281"/>
      <c r="R10" s="281"/>
      <c r="S10" s="281"/>
      <c r="T10" s="281"/>
      <c r="U10" s="281"/>
      <c r="V10" s="281"/>
      <c r="W10" s="281"/>
      <c r="X10" s="281"/>
      <c r="Y10" s="281"/>
      <c r="Z10" s="282"/>
    </row>
    <row r="11">
      <c r="A11" s="259"/>
      <c r="C11" s="204"/>
      <c r="D11" s="205"/>
      <c r="E11" s="206"/>
      <c r="F11" s="206"/>
      <c r="G11" s="206"/>
      <c r="H11" s="206"/>
      <c r="I11" s="206"/>
      <c r="J11" s="206"/>
      <c r="K11" s="206"/>
      <c r="L11" s="206"/>
      <c r="M11" s="260"/>
      <c r="N11" s="283" t="s">
        <v>1253</v>
      </c>
      <c r="O11" s="189"/>
      <c r="P11" s="189"/>
      <c r="Q11" s="189"/>
      <c r="R11" s="189"/>
      <c r="S11" s="189"/>
      <c r="T11" s="189"/>
      <c r="U11" s="189"/>
      <c r="V11" s="189"/>
      <c r="W11" s="189"/>
      <c r="X11" s="189"/>
      <c r="Y11" s="189"/>
      <c r="Z11" s="271"/>
    </row>
    <row r="12">
      <c r="A12" s="284" t="s">
        <v>1254</v>
      </c>
      <c r="B12" s="276" t="s">
        <v>334</v>
      </c>
      <c r="C12" s="273" t="s">
        <v>884</v>
      </c>
      <c r="D12" s="274" t="s">
        <v>1255</v>
      </c>
      <c r="E12" s="189"/>
      <c r="F12" s="189"/>
      <c r="G12" s="189"/>
      <c r="H12" s="189"/>
      <c r="I12" s="189"/>
      <c r="J12" s="189"/>
      <c r="K12" s="189"/>
      <c r="L12" s="189"/>
      <c r="M12" s="277"/>
      <c r="N12" s="285" t="s">
        <v>1256</v>
      </c>
      <c r="O12" s="276" t="s">
        <v>358</v>
      </c>
      <c r="P12" s="273" t="s">
        <v>875</v>
      </c>
      <c r="Q12" s="274" t="s">
        <v>1257</v>
      </c>
      <c r="R12" s="189"/>
      <c r="S12" s="189"/>
      <c r="T12" s="189"/>
      <c r="U12" s="189"/>
      <c r="V12" s="189"/>
      <c r="W12" s="189"/>
      <c r="X12" s="189"/>
      <c r="Y12" s="189"/>
      <c r="Z12" s="271"/>
    </row>
    <row r="13">
      <c r="A13" s="275" t="s">
        <v>1258</v>
      </c>
      <c r="B13" s="276" t="s">
        <v>334</v>
      </c>
      <c r="C13" s="273" t="s">
        <v>884</v>
      </c>
      <c r="D13" s="274" t="s">
        <v>1259</v>
      </c>
      <c r="E13" s="189"/>
      <c r="F13" s="189"/>
      <c r="G13" s="189"/>
      <c r="H13" s="189"/>
      <c r="I13" s="189"/>
      <c r="J13" s="189"/>
      <c r="K13" s="189"/>
      <c r="L13" s="189"/>
      <c r="M13" s="277"/>
      <c r="N13" s="285" t="s">
        <v>1260</v>
      </c>
      <c r="O13" s="276" t="s">
        <v>358</v>
      </c>
      <c r="P13" s="273" t="s">
        <v>879</v>
      </c>
      <c r="Q13" s="274" t="s">
        <v>1261</v>
      </c>
      <c r="R13" s="189"/>
      <c r="S13" s="189"/>
      <c r="T13" s="189"/>
      <c r="U13" s="189"/>
      <c r="V13" s="189"/>
      <c r="W13" s="189"/>
      <c r="X13" s="189"/>
      <c r="Y13" s="189"/>
      <c r="Z13" s="271"/>
    </row>
    <row r="14">
      <c r="A14" s="253" t="s">
        <v>1263</v>
      </c>
      <c r="B14" s="254" t="s">
        <v>334</v>
      </c>
      <c r="C14" s="255" t="s">
        <v>889</v>
      </c>
      <c r="D14" s="256" t="s">
        <v>1266</v>
      </c>
      <c r="E14" s="202"/>
      <c r="F14" s="202"/>
      <c r="G14" s="202"/>
      <c r="H14" s="202"/>
      <c r="I14" s="202"/>
      <c r="J14" s="202"/>
      <c r="K14" s="202"/>
      <c r="L14" s="202"/>
      <c r="M14" s="257"/>
      <c r="N14" s="285" t="s">
        <v>1270</v>
      </c>
      <c r="O14" s="276" t="s">
        <v>358</v>
      </c>
      <c r="P14" s="273" t="s">
        <v>884</v>
      </c>
      <c r="Q14" s="274" t="s">
        <v>1271</v>
      </c>
      <c r="R14" s="189"/>
      <c r="S14" s="189"/>
      <c r="T14" s="189"/>
      <c r="U14" s="189"/>
      <c r="V14" s="189"/>
      <c r="W14" s="189"/>
      <c r="X14" s="189"/>
      <c r="Y14" s="189"/>
      <c r="Z14" s="271"/>
    </row>
    <row r="15">
      <c r="A15" s="259"/>
      <c r="B15" s="207"/>
      <c r="C15" s="204"/>
      <c r="D15" s="205"/>
      <c r="E15" s="206"/>
      <c r="F15" s="206"/>
      <c r="G15" s="206"/>
      <c r="H15" s="206"/>
      <c r="I15" s="206"/>
      <c r="J15" s="206"/>
      <c r="K15" s="206"/>
      <c r="L15" s="206"/>
      <c r="M15" s="260"/>
      <c r="N15" s="293" t="s">
        <v>1278</v>
      </c>
      <c r="O15" s="276" t="s">
        <v>358</v>
      </c>
      <c r="P15" s="255" t="s">
        <v>889</v>
      </c>
      <c r="Q15" s="256" t="s">
        <v>1279</v>
      </c>
      <c r="R15" s="202"/>
      <c r="S15" s="202"/>
      <c r="T15" s="202"/>
      <c r="U15" s="202"/>
      <c r="V15" s="202"/>
      <c r="W15" s="202"/>
      <c r="X15" s="202"/>
      <c r="Y15" s="202"/>
      <c r="Z15" s="279"/>
    </row>
    <row r="16">
      <c r="A16" s="253" t="s">
        <v>1281</v>
      </c>
      <c r="B16" s="254" t="s">
        <v>334</v>
      </c>
      <c r="C16" s="255" t="s">
        <v>889</v>
      </c>
      <c r="D16" s="256" t="s">
        <v>1283</v>
      </c>
      <c r="E16" s="202"/>
      <c r="F16" s="202"/>
      <c r="G16" s="202"/>
      <c r="H16" s="202"/>
      <c r="I16" s="202"/>
      <c r="J16" s="202"/>
      <c r="K16" s="202"/>
      <c r="L16" s="202"/>
      <c r="M16" s="257"/>
      <c r="N16" s="302" t="s">
        <v>1286</v>
      </c>
      <c r="O16" s="304"/>
      <c r="P16" s="304"/>
      <c r="Q16" s="304"/>
      <c r="R16" s="304"/>
      <c r="S16" s="304"/>
      <c r="T16" s="304"/>
      <c r="U16" s="304"/>
      <c r="V16" s="304"/>
      <c r="W16" s="304"/>
      <c r="X16" s="304"/>
      <c r="Y16" s="304"/>
      <c r="Z16" s="305"/>
    </row>
    <row r="17">
      <c r="A17" s="259"/>
      <c r="B17" s="207"/>
      <c r="C17" s="204"/>
      <c r="D17" s="205"/>
      <c r="E17" s="206"/>
      <c r="F17" s="206"/>
      <c r="G17" s="206"/>
      <c r="H17" s="206"/>
      <c r="I17" s="206"/>
      <c r="J17" s="206"/>
      <c r="K17" s="206"/>
      <c r="L17" s="206"/>
      <c r="M17" s="260"/>
      <c r="N17" s="283" t="s">
        <v>1297</v>
      </c>
      <c r="O17" s="189"/>
      <c r="P17" s="189"/>
      <c r="Q17" s="189"/>
      <c r="R17" s="189"/>
      <c r="S17" s="189"/>
      <c r="T17" s="189"/>
      <c r="U17" s="189"/>
      <c r="V17" s="189"/>
      <c r="W17" s="189"/>
      <c r="X17" s="189"/>
      <c r="Y17" s="189"/>
      <c r="Z17" s="271"/>
    </row>
    <row r="18">
      <c r="A18" s="275" t="s">
        <v>1302</v>
      </c>
      <c r="B18" s="85" t="s">
        <v>334</v>
      </c>
      <c r="C18" s="273" t="s">
        <v>894</v>
      </c>
      <c r="D18" s="274" t="s">
        <v>1306</v>
      </c>
      <c r="E18" s="189"/>
      <c r="F18" s="189"/>
      <c r="G18" s="189"/>
      <c r="H18" s="189"/>
      <c r="I18" s="189"/>
      <c r="J18" s="189"/>
      <c r="K18" s="189"/>
      <c r="L18" s="189"/>
      <c r="M18" s="277"/>
      <c r="N18" s="311" t="s">
        <v>1311</v>
      </c>
      <c r="O18" s="276" t="s">
        <v>334</v>
      </c>
      <c r="P18" s="273" t="s">
        <v>875</v>
      </c>
      <c r="Q18" s="274" t="s">
        <v>1316</v>
      </c>
      <c r="R18" s="189"/>
      <c r="S18" s="189"/>
      <c r="T18" s="189"/>
      <c r="U18" s="189"/>
      <c r="V18" s="189"/>
      <c r="W18" s="189"/>
      <c r="X18" s="189"/>
      <c r="Y18" s="189"/>
      <c r="Z18" s="271"/>
    </row>
    <row r="19">
      <c r="A19" s="312" t="s">
        <v>1321</v>
      </c>
      <c r="B19" s="313" t="s">
        <v>334</v>
      </c>
      <c r="C19" s="314" t="s">
        <v>894</v>
      </c>
      <c r="D19" s="316" t="s">
        <v>1327</v>
      </c>
      <c r="E19" s="317"/>
      <c r="F19" s="317"/>
      <c r="G19" s="317"/>
      <c r="H19" s="317"/>
      <c r="I19" s="317"/>
      <c r="J19" s="317"/>
      <c r="K19" s="317"/>
      <c r="L19" s="317"/>
      <c r="M19" s="318"/>
      <c r="N19" s="319" t="s">
        <v>1340</v>
      </c>
      <c r="O19" s="276" t="s">
        <v>334</v>
      </c>
      <c r="P19" s="273" t="s">
        <v>879</v>
      </c>
      <c r="Q19" s="274" t="s">
        <v>1345</v>
      </c>
      <c r="R19" s="189"/>
      <c r="S19" s="189"/>
      <c r="T19" s="189"/>
      <c r="U19" s="189"/>
      <c r="V19" s="189"/>
      <c r="W19" s="189"/>
      <c r="X19" s="189"/>
      <c r="Y19" s="189"/>
      <c r="Z19" s="271"/>
    </row>
    <row r="20">
      <c r="N20" s="319" t="s">
        <v>1350</v>
      </c>
      <c r="O20" s="276" t="s">
        <v>334</v>
      </c>
      <c r="P20" s="273" t="s">
        <v>884</v>
      </c>
      <c r="Q20" s="274" t="s">
        <v>1353</v>
      </c>
      <c r="R20" s="189"/>
      <c r="S20" s="189"/>
      <c r="T20" s="189"/>
      <c r="U20" s="189"/>
      <c r="V20" s="189"/>
      <c r="W20" s="189"/>
      <c r="X20" s="189"/>
      <c r="Y20" s="189"/>
      <c r="Z20" s="271"/>
    </row>
    <row r="21">
      <c r="N21" s="321" t="s">
        <v>1358</v>
      </c>
      <c r="O21" s="313" t="s">
        <v>334</v>
      </c>
      <c r="P21" s="314" t="s">
        <v>889</v>
      </c>
      <c r="Q21" s="316" t="s">
        <v>1361</v>
      </c>
      <c r="R21" s="317"/>
      <c r="S21" s="317"/>
      <c r="T21" s="317"/>
      <c r="U21" s="317"/>
      <c r="V21" s="317"/>
      <c r="W21" s="317"/>
      <c r="X21" s="317"/>
      <c r="Y21" s="317"/>
      <c r="Z21" s="323"/>
    </row>
    <row r="27">
      <c r="N27" s="325"/>
      <c r="O27" s="325"/>
      <c r="P27" s="325"/>
      <c r="Q27" s="325"/>
      <c r="R27" s="325"/>
      <c r="S27" s="325"/>
      <c r="T27" s="325"/>
      <c r="U27" s="325"/>
      <c r="V27" s="325"/>
      <c r="W27" s="325"/>
      <c r="X27" s="325"/>
      <c r="Y27" s="325"/>
      <c r="Z27" s="325"/>
    </row>
    <row r="28">
      <c r="N28" s="326"/>
      <c r="O28" s="326"/>
      <c r="P28" s="326"/>
      <c r="Q28" s="326"/>
      <c r="R28" s="326"/>
      <c r="S28" s="326"/>
      <c r="T28" s="326"/>
      <c r="U28" s="326"/>
      <c r="V28" s="326"/>
      <c r="W28" s="326"/>
      <c r="X28" s="326"/>
      <c r="Y28" s="326"/>
      <c r="Z28" s="326"/>
    </row>
    <row r="29">
      <c r="N29" s="24"/>
      <c r="O29" s="24"/>
      <c r="P29" s="24"/>
      <c r="Q29" s="24"/>
      <c r="R29" s="24"/>
      <c r="S29" s="24"/>
      <c r="T29" s="24"/>
      <c r="U29" s="24"/>
      <c r="V29" s="24"/>
      <c r="W29" s="24"/>
      <c r="X29" s="24"/>
      <c r="Y29" s="24"/>
      <c r="Z29" s="24"/>
    </row>
    <row r="30">
      <c r="N30" s="325"/>
      <c r="O30" s="325"/>
      <c r="P30" s="325"/>
      <c r="Q30" s="325"/>
      <c r="R30" s="325"/>
      <c r="S30" s="325"/>
      <c r="T30" s="325"/>
      <c r="U30" s="325"/>
      <c r="V30" s="325"/>
      <c r="W30" s="325"/>
      <c r="X30" s="325"/>
      <c r="Y30" s="325"/>
      <c r="Z30" s="325"/>
    </row>
    <row r="31">
      <c r="N31" s="325"/>
      <c r="O31" s="325"/>
      <c r="P31" s="325"/>
      <c r="Q31" s="325"/>
      <c r="R31" s="325"/>
      <c r="S31" s="325"/>
      <c r="T31" s="325"/>
      <c r="U31" s="325"/>
      <c r="V31" s="325"/>
      <c r="W31" s="325"/>
      <c r="X31" s="325"/>
      <c r="Y31" s="325"/>
      <c r="Z31" s="325"/>
    </row>
    <row r="32">
      <c r="N32" s="325"/>
      <c r="O32" s="325"/>
      <c r="P32" s="325"/>
      <c r="Q32" s="325"/>
      <c r="R32" s="325"/>
      <c r="S32" s="325"/>
      <c r="T32" s="325"/>
      <c r="U32" s="325"/>
      <c r="V32" s="325"/>
      <c r="W32" s="325"/>
      <c r="X32" s="325"/>
      <c r="Y32" s="325"/>
      <c r="Z32" s="325"/>
    </row>
    <row r="33">
      <c r="N33" s="325"/>
      <c r="O33" s="325"/>
      <c r="P33" s="325"/>
      <c r="Q33" s="325"/>
      <c r="R33" s="325"/>
      <c r="S33" s="325"/>
      <c r="T33" s="325"/>
      <c r="U33" s="325"/>
      <c r="V33" s="325"/>
      <c r="W33" s="325"/>
      <c r="X33" s="325"/>
      <c r="Y33" s="325"/>
      <c r="Z33" s="325"/>
    </row>
    <row r="34">
      <c r="N34" s="326"/>
      <c r="O34" s="326"/>
      <c r="P34" s="326"/>
      <c r="Q34" s="326"/>
      <c r="R34" s="326"/>
      <c r="S34" s="326"/>
      <c r="T34" s="326"/>
      <c r="U34" s="326"/>
      <c r="V34" s="326"/>
      <c r="W34" s="326"/>
      <c r="X34" s="326"/>
      <c r="Y34" s="326"/>
      <c r="Z34" s="326"/>
    </row>
    <row r="35">
      <c r="N35" s="24"/>
      <c r="O35" s="24"/>
      <c r="P35" s="24"/>
      <c r="Q35" s="24"/>
      <c r="R35" s="24"/>
      <c r="S35" s="24"/>
      <c r="T35" s="24"/>
      <c r="U35" s="24"/>
      <c r="V35" s="24"/>
      <c r="W35" s="24"/>
      <c r="X35" s="24"/>
      <c r="Y35" s="24"/>
      <c r="Z35" s="24"/>
    </row>
    <row r="36">
      <c r="N36" s="325"/>
      <c r="O36" s="325"/>
      <c r="P36" s="325"/>
      <c r="Q36" s="325"/>
      <c r="R36" s="325"/>
      <c r="S36" s="325"/>
      <c r="T36" s="325"/>
      <c r="U36" s="325"/>
      <c r="V36" s="325"/>
      <c r="W36" s="325"/>
      <c r="X36" s="325"/>
      <c r="Y36" s="325"/>
      <c r="Z36" s="325"/>
    </row>
    <row r="37">
      <c r="N37" s="325"/>
      <c r="O37" s="325"/>
      <c r="P37" s="325"/>
      <c r="Q37" s="325"/>
      <c r="R37" s="325"/>
      <c r="S37" s="325"/>
      <c r="T37" s="325"/>
      <c r="U37" s="325"/>
      <c r="V37" s="325"/>
      <c r="W37" s="325"/>
      <c r="X37" s="325"/>
      <c r="Y37" s="325"/>
      <c r="Z37" s="325"/>
    </row>
    <row r="38">
      <c r="N38" s="325"/>
      <c r="O38" s="325"/>
      <c r="P38" s="325"/>
      <c r="Q38" s="325"/>
      <c r="R38" s="325"/>
      <c r="S38" s="325"/>
      <c r="T38" s="325"/>
      <c r="U38" s="325"/>
      <c r="V38" s="325"/>
      <c r="W38" s="325"/>
      <c r="X38" s="325"/>
      <c r="Y38" s="325"/>
      <c r="Z38" s="325"/>
    </row>
    <row r="39">
      <c r="N39" s="325"/>
      <c r="O39" s="325"/>
      <c r="P39" s="325"/>
      <c r="Q39" s="325"/>
      <c r="R39" s="325"/>
      <c r="S39" s="325"/>
      <c r="T39" s="325"/>
      <c r="U39" s="325"/>
      <c r="V39" s="325"/>
      <c r="W39" s="325"/>
      <c r="X39" s="325"/>
      <c r="Y39" s="325"/>
      <c r="Z39" s="325"/>
    </row>
  </sheetData>
  <mergeCells count="48">
    <mergeCell ref="A1:Z1"/>
    <mergeCell ref="A2:A3"/>
    <mergeCell ref="B2:B3"/>
    <mergeCell ref="C2:C3"/>
    <mergeCell ref="D2:M3"/>
    <mergeCell ref="N2:Z2"/>
    <mergeCell ref="N3:Z3"/>
    <mergeCell ref="A4:A6"/>
    <mergeCell ref="B4:B6"/>
    <mergeCell ref="C4:C6"/>
    <mergeCell ref="D4:M6"/>
    <mergeCell ref="D7:M7"/>
    <mergeCell ref="D8:M8"/>
    <mergeCell ref="D9:M9"/>
    <mergeCell ref="N4:Z4"/>
    <mergeCell ref="N5:Z5"/>
    <mergeCell ref="Q6:Z6"/>
    <mergeCell ref="Q7:Z7"/>
    <mergeCell ref="Q8:Z8"/>
    <mergeCell ref="Q9:Z9"/>
    <mergeCell ref="N10:Z10"/>
    <mergeCell ref="B14:B15"/>
    <mergeCell ref="C14:C15"/>
    <mergeCell ref="A16:A17"/>
    <mergeCell ref="B16:B17"/>
    <mergeCell ref="C16:C17"/>
    <mergeCell ref="D14:M15"/>
    <mergeCell ref="D16:M17"/>
    <mergeCell ref="D18:M18"/>
    <mergeCell ref="D19:M19"/>
    <mergeCell ref="A10:A11"/>
    <mergeCell ref="B10:B11"/>
    <mergeCell ref="C10:C11"/>
    <mergeCell ref="D10:M11"/>
    <mergeCell ref="D12:M12"/>
    <mergeCell ref="D13:M13"/>
    <mergeCell ref="A14:A15"/>
    <mergeCell ref="Q18:Z18"/>
    <mergeCell ref="Q19:Z19"/>
    <mergeCell ref="Q20:Z20"/>
    <mergeCell ref="Q21:Z21"/>
    <mergeCell ref="N11:Z11"/>
    <mergeCell ref="Q12:Z12"/>
    <mergeCell ref="Q13:Z13"/>
    <mergeCell ref="Q14:Z14"/>
    <mergeCell ref="Q15:Z15"/>
    <mergeCell ref="N16:Z16"/>
    <mergeCell ref="N17:Z17"/>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sheetData>
    <row r="1">
      <c r="A1" s="286" t="s">
        <v>1262</v>
      </c>
      <c r="J1" s="286" t="s">
        <v>1264</v>
      </c>
      <c r="S1" s="287" t="s">
        <v>1264</v>
      </c>
    </row>
    <row r="2">
      <c r="A2" s="239" t="s">
        <v>1267</v>
      </c>
      <c r="B2" s="45" t="s">
        <v>334</v>
      </c>
      <c r="C2" s="45" t="s">
        <v>875</v>
      </c>
      <c r="D2" s="197" t="s">
        <v>1269</v>
      </c>
      <c r="E2" s="189"/>
      <c r="F2" s="189"/>
      <c r="G2" s="189"/>
      <c r="H2" s="189"/>
      <c r="I2" s="190"/>
      <c r="J2" s="6" t="s">
        <v>1272</v>
      </c>
      <c r="S2" s="290" t="s">
        <v>1273</v>
      </c>
    </row>
    <row r="3">
      <c r="A3" s="292" t="s">
        <v>1275</v>
      </c>
      <c r="B3" s="200" t="s">
        <v>334</v>
      </c>
      <c r="C3" s="200" t="s">
        <v>875</v>
      </c>
      <c r="D3" s="208" t="s">
        <v>1277</v>
      </c>
      <c r="E3" s="202"/>
      <c r="F3" s="202"/>
      <c r="G3" s="202"/>
      <c r="H3" s="202"/>
      <c r="I3" s="203"/>
      <c r="J3" s="295" t="s">
        <v>1280</v>
      </c>
      <c r="K3" s="189"/>
      <c r="L3" s="189"/>
      <c r="M3" s="189"/>
      <c r="N3" s="189"/>
      <c r="O3" s="189"/>
      <c r="P3" s="189"/>
      <c r="Q3" s="189"/>
      <c r="R3" s="190"/>
      <c r="S3" s="297" t="s">
        <v>1282</v>
      </c>
      <c r="T3" s="189"/>
      <c r="U3" s="189"/>
      <c r="V3" s="189"/>
      <c r="W3" s="189"/>
      <c r="X3" s="189"/>
      <c r="Y3" s="189"/>
      <c r="Z3" s="189"/>
      <c r="AA3" s="190"/>
    </row>
    <row r="4" ht="128.25" customHeight="1">
      <c r="A4" s="204"/>
      <c r="B4" s="204"/>
      <c r="C4" s="204"/>
      <c r="D4" s="205"/>
      <c r="E4" s="206"/>
      <c r="F4" s="206"/>
      <c r="G4" s="206"/>
      <c r="H4" s="206"/>
      <c r="I4" s="207"/>
      <c r="J4" s="238" t="s">
        <v>1285</v>
      </c>
      <c r="K4" s="189"/>
      <c r="L4" s="189"/>
      <c r="M4" s="189"/>
      <c r="N4" s="189"/>
      <c r="O4" s="189"/>
      <c r="P4" s="189"/>
      <c r="Q4" s="189"/>
      <c r="R4" s="190"/>
      <c r="S4" s="301" t="s">
        <v>1287</v>
      </c>
      <c r="T4" s="189"/>
      <c r="U4" s="189"/>
      <c r="V4" s="189"/>
      <c r="W4" s="189"/>
      <c r="X4" s="189"/>
      <c r="Y4" s="189"/>
      <c r="Z4" s="189"/>
      <c r="AA4" s="190"/>
    </row>
    <row r="5">
      <c r="A5" s="239" t="s">
        <v>1289</v>
      </c>
      <c r="B5" s="45" t="s">
        <v>334</v>
      </c>
      <c r="C5" s="45" t="s">
        <v>879</v>
      </c>
      <c r="D5" s="197" t="s">
        <v>1290</v>
      </c>
      <c r="E5" s="189"/>
      <c r="F5" s="189"/>
      <c r="G5" s="189"/>
      <c r="H5" s="189"/>
      <c r="I5" s="190"/>
      <c r="J5" s="239" t="s">
        <v>1291</v>
      </c>
      <c r="K5" s="45" t="s">
        <v>334</v>
      </c>
      <c r="L5" s="45" t="s">
        <v>875</v>
      </c>
      <c r="M5" s="195" t="s">
        <v>1292</v>
      </c>
      <c r="N5" s="189"/>
      <c r="O5" s="189"/>
      <c r="P5" s="189"/>
      <c r="Q5" s="189"/>
      <c r="R5" s="190"/>
      <c r="S5" s="306" t="s">
        <v>1294</v>
      </c>
      <c r="T5" s="45" t="s">
        <v>334</v>
      </c>
      <c r="U5" s="45" t="s">
        <v>875</v>
      </c>
      <c r="V5" s="195" t="s">
        <v>1296</v>
      </c>
      <c r="W5" s="189"/>
      <c r="X5" s="189"/>
      <c r="Y5" s="189"/>
      <c r="Z5" s="189"/>
      <c r="AA5" s="190"/>
    </row>
    <row r="6">
      <c r="A6" s="239" t="s">
        <v>1298</v>
      </c>
      <c r="B6" s="45" t="s">
        <v>334</v>
      </c>
      <c r="C6" s="45" t="s">
        <v>879</v>
      </c>
      <c r="D6" s="197" t="s">
        <v>1300</v>
      </c>
      <c r="E6" s="189"/>
      <c r="F6" s="189"/>
      <c r="G6" s="189"/>
      <c r="H6" s="189"/>
      <c r="I6" s="190"/>
      <c r="J6" s="239" t="s">
        <v>1301</v>
      </c>
      <c r="K6" s="45" t="s">
        <v>334</v>
      </c>
      <c r="L6" s="45" t="s">
        <v>879</v>
      </c>
      <c r="M6" s="195" t="s">
        <v>1304</v>
      </c>
      <c r="N6" s="189"/>
      <c r="O6" s="189"/>
      <c r="P6" s="189"/>
      <c r="Q6" s="189"/>
      <c r="R6" s="190"/>
      <c r="S6" s="306" t="s">
        <v>1305</v>
      </c>
      <c r="T6" s="45" t="s">
        <v>334</v>
      </c>
      <c r="U6" s="45" t="s">
        <v>879</v>
      </c>
      <c r="V6" s="195" t="s">
        <v>1308</v>
      </c>
      <c r="W6" s="189"/>
      <c r="X6" s="189"/>
      <c r="Y6" s="189"/>
      <c r="Z6" s="189"/>
      <c r="AA6" s="190"/>
    </row>
    <row r="7">
      <c r="A7" s="239" t="s">
        <v>1309</v>
      </c>
      <c r="B7" s="45" t="s">
        <v>334</v>
      </c>
      <c r="C7" s="45" t="s">
        <v>884</v>
      </c>
      <c r="D7" s="197" t="s">
        <v>1312</v>
      </c>
      <c r="E7" s="189"/>
      <c r="F7" s="189"/>
      <c r="G7" s="189"/>
      <c r="H7" s="189"/>
      <c r="I7" s="190"/>
      <c r="J7" s="239" t="s">
        <v>1314</v>
      </c>
      <c r="K7" s="45" t="s">
        <v>334</v>
      </c>
      <c r="L7" s="45" t="s">
        <v>884</v>
      </c>
      <c r="M7" s="195" t="s">
        <v>1315</v>
      </c>
      <c r="N7" s="189"/>
      <c r="O7" s="189"/>
      <c r="P7" s="189"/>
      <c r="Q7" s="189"/>
      <c r="R7" s="190"/>
      <c r="S7" s="306" t="s">
        <v>1319</v>
      </c>
      <c r="T7" s="45" t="s">
        <v>334</v>
      </c>
      <c r="U7" s="45" t="s">
        <v>884</v>
      </c>
      <c r="V7" s="195" t="s">
        <v>1320</v>
      </c>
      <c r="W7" s="189"/>
      <c r="X7" s="189"/>
      <c r="Y7" s="189"/>
      <c r="Z7" s="189"/>
      <c r="AA7" s="190"/>
    </row>
    <row r="8">
      <c r="A8" s="239" t="s">
        <v>1322</v>
      </c>
      <c r="B8" s="45" t="s">
        <v>334</v>
      </c>
      <c r="C8" s="45" t="s">
        <v>884</v>
      </c>
      <c r="D8" s="197" t="s">
        <v>1323</v>
      </c>
      <c r="E8" s="189"/>
      <c r="F8" s="189"/>
      <c r="G8" s="189"/>
      <c r="H8" s="189"/>
      <c r="I8" s="190"/>
      <c r="J8" s="239" t="s">
        <v>1325</v>
      </c>
      <c r="K8" s="45" t="s">
        <v>334</v>
      </c>
      <c r="L8" s="45" t="s">
        <v>889</v>
      </c>
      <c r="M8" s="195" t="s">
        <v>1326</v>
      </c>
      <c r="N8" s="189"/>
      <c r="O8" s="189"/>
      <c r="P8" s="189"/>
      <c r="Q8" s="189"/>
      <c r="R8" s="190"/>
      <c r="S8" s="306" t="s">
        <v>1329</v>
      </c>
      <c r="T8" s="45" t="s">
        <v>334</v>
      </c>
      <c r="U8" s="45" t="s">
        <v>889</v>
      </c>
      <c r="V8" s="195" t="s">
        <v>1330</v>
      </c>
      <c r="W8" s="189"/>
      <c r="X8" s="189"/>
      <c r="Y8" s="189"/>
      <c r="Z8" s="189"/>
      <c r="AA8" s="190"/>
    </row>
    <row r="9">
      <c r="A9" s="239" t="s">
        <v>1333</v>
      </c>
      <c r="B9" s="45" t="s">
        <v>334</v>
      </c>
      <c r="C9" s="45" t="s">
        <v>889</v>
      </c>
      <c r="D9" s="197" t="s">
        <v>1335</v>
      </c>
      <c r="E9" s="189"/>
      <c r="F9" s="189"/>
      <c r="G9" s="189"/>
      <c r="H9" s="189"/>
      <c r="I9" s="190"/>
      <c r="J9" s="239" t="s">
        <v>1337</v>
      </c>
      <c r="K9" s="45" t="s">
        <v>334</v>
      </c>
      <c r="L9" s="45" t="s">
        <v>894</v>
      </c>
      <c r="M9" s="195" t="s">
        <v>1339</v>
      </c>
      <c r="N9" s="189"/>
      <c r="O9" s="189"/>
      <c r="P9" s="189"/>
      <c r="Q9" s="189"/>
      <c r="R9" s="190"/>
      <c r="S9" s="306" t="s">
        <v>1342</v>
      </c>
      <c r="T9" s="45" t="s">
        <v>334</v>
      </c>
      <c r="U9" s="45" t="s">
        <v>894</v>
      </c>
      <c r="V9" s="195" t="s">
        <v>1344</v>
      </c>
      <c r="W9" s="189"/>
      <c r="X9" s="189"/>
      <c r="Y9" s="189"/>
      <c r="Z9" s="189"/>
      <c r="AA9" s="190"/>
    </row>
    <row r="10">
      <c r="A10" s="292" t="s">
        <v>1347</v>
      </c>
      <c r="B10" s="200" t="s">
        <v>334</v>
      </c>
      <c r="C10" s="200" t="s">
        <v>889</v>
      </c>
      <c r="D10" s="208" t="s">
        <v>1352</v>
      </c>
      <c r="E10" s="202"/>
      <c r="F10" s="202"/>
      <c r="G10" s="202"/>
      <c r="H10" s="202"/>
      <c r="I10" s="203"/>
      <c r="J10" s="295" t="s">
        <v>1355</v>
      </c>
      <c r="K10" s="189"/>
      <c r="L10" s="189"/>
      <c r="M10" s="189"/>
      <c r="N10" s="189"/>
      <c r="O10" s="189"/>
      <c r="P10" s="189"/>
      <c r="Q10" s="189"/>
      <c r="R10" s="190"/>
      <c r="S10" s="297" t="s">
        <v>1357</v>
      </c>
      <c r="T10" s="189"/>
      <c r="U10" s="189"/>
      <c r="V10" s="189"/>
      <c r="W10" s="189"/>
      <c r="X10" s="189"/>
      <c r="Y10" s="189"/>
      <c r="Z10" s="189"/>
      <c r="AA10" s="190"/>
    </row>
    <row r="11" ht="122.25" customHeight="1">
      <c r="A11" s="204"/>
      <c r="B11" s="204"/>
      <c r="C11" s="204"/>
      <c r="D11" s="205"/>
      <c r="E11" s="206"/>
      <c r="F11" s="206"/>
      <c r="G11" s="206"/>
      <c r="H11" s="206"/>
      <c r="I11" s="207"/>
      <c r="J11" s="238" t="s">
        <v>1363</v>
      </c>
      <c r="K11" s="189"/>
      <c r="L11" s="189"/>
      <c r="M11" s="189"/>
      <c r="N11" s="189"/>
      <c r="O11" s="189"/>
      <c r="P11" s="189"/>
      <c r="Q11" s="189"/>
      <c r="R11" s="190"/>
      <c r="S11" s="301" t="s">
        <v>1366</v>
      </c>
      <c r="T11" s="189"/>
      <c r="U11" s="189"/>
      <c r="V11" s="189"/>
      <c r="W11" s="189"/>
      <c r="X11" s="189"/>
      <c r="Y11" s="189"/>
      <c r="Z11" s="189"/>
      <c r="AA11" s="190"/>
    </row>
    <row r="12">
      <c r="A12" s="239" t="s">
        <v>1368</v>
      </c>
      <c r="B12" s="45" t="s">
        <v>334</v>
      </c>
      <c r="C12" s="45" t="s">
        <v>894</v>
      </c>
      <c r="D12" s="197" t="s">
        <v>1371</v>
      </c>
      <c r="E12" s="189"/>
      <c r="F12" s="189"/>
      <c r="G12" s="189"/>
      <c r="H12" s="189"/>
      <c r="I12" s="190"/>
      <c r="J12" s="239" t="s">
        <v>1373</v>
      </c>
      <c r="K12" s="45" t="s">
        <v>334</v>
      </c>
      <c r="L12" s="45" t="s">
        <v>875</v>
      </c>
      <c r="M12" s="195" t="s">
        <v>1375</v>
      </c>
      <c r="N12" s="189"/>
      <c r="O12" s="189"/>
      <c r="P12" s="189"/>
      <c r="Q12" s="189"/>
      <c r="R12" s="190"/>
      <c r="S12" s="306" t="s">
        <v>1376</v>
      </c>
      <c r="T12" s="45" t="s">
        <v>334</v>
      </c>
      <c r="U12" s="45" t="s">
        <v>875</v>
      </c>
      <c r="V12" s="195" t="s">
        <v>1377</v>
      </c>
      <c r="W12" s="189"/>
      <c r="X12" s="189"/>
      <c r="Y12" s="189"/>
      <c r="Z12" s="189"/>
      <c r="AA12" s="190"/>
    </row>
    <row r="13">
      <c r="A13" s="239" t="s">
        <v>1380</v>
      </c>
      <c r="B13" s="45" t="s">
        <v>334</v>
      </c>
      <c r="C13" s="45" t="s">
        <v>894</v>
      </c>
      <c r="D13" s="197" t="s">
        <v>1381</v>
      </c>
      <c r="E13" s="189"/>
      <c r="F13" s="189"/>
      <c r="G13" s="189"/>
      <c r="H13" s="189"/>
      <c r="I13" s="190"/>
      <c r="J13" s="239" t="s">
        <v>1384</v>
      </c>
      <c r="K13" s="45" t="s">
        <v>334</v>
      </c>
      <c r="L13" s="45" t="s">
        <v>879</v>
      </c>
      <c r="M13" s="195" t="s">
        <v>1385</v>
      </c>
      <c r="N13" s="189"/>
      <c r="O13" s="189"/>
      <c r="P13" s="189"/>
      <c r="Q13" s="189"/>
      <c r="R13" s="190"/>
      <c r="S13" s="306" t="s">
        <v>1388</v>
      </c>
      <c r="T13" s="45" t="s">
        <v>334</v>
      </c>
      <c r="U13" s="45" t="s">
        <v>879</v>
      </c>
      <c r="V13" s="195" t="s">
        <v>1389</v>
      </c>
      <c r="W13" s="189"/>
      <c r="X13" s="189"/>
      <c r="Y13" s="189"/>
      <c r="Z13" s="189"/>
      <c r="AA13" s="190"/>
    </row>
    <row r="14">
      <c r="J14" s="239" t="s">
        <v>1392</v>
      </c>
      <c r="K14" s="45" t="s">
        <v>311</v>
      </c>
      <c r="L14" s="45" t="s">
        <v>884</v>
      </c>
      <c r="M14" s="195" t="s">
        <v>1393</v>
      </c>
      <c r="N14" s="189"/>
      <c r="O14" s="189"/>
      <c r="P14" s="189"/>
      <c r="Q14" s="189"/>
      <c r="R14" s="190"/>
      <c r="S14" s="306" t="s">
        <v>1394</v>
      </c>
      <c r="T14" s="45" t="s">
        <v>334</v>
      </c>
      <c r="U14" s="45" t="s">
        <v>884</v>
      </c>
      <c r="V14" s="195" t="s">
        <v>1395</v>
      </c>
      <c r="W14" s="189"/>
      <c r="X14" s="189"/>
      <c r="Y14" s="189"/>
      <c r="Z14" s="189"/>
      <c r="AA14" s="190"/>
    </row>
    <row r="15">
      <c r="J15" s="239" t="s">
        <v>1398</v>
      </c>
      <c r="K15" s="45" t="s">
        <v>325</v>
      </c>
      <c r="L15" s="45" t="s">
        <v>889</v>
      </c>
      <c r="M15" s="195" t="s">
        <v>1400</v>
      </c>
      <c r="N15" s="189"/>
      <c r="O15" s="189"/>
      <c r="P15" s="189"/>
      <c r="Q15" s="189"/>
      <c r="R15" s="190"/>
      <c r="S15" s="306" t="s">
        <v>1402</v>
      </c>
      <c r="T15" s="45" t="s">
        <v>334</v>
      </c>
      <c r="U15" s="45" t="s">
        <v>889</v>
      </c>
      <c r="V15" s="195" t="s">
        <v>1404</v>
      </c>
      <c r="W15" s="189"/>
      <c r="X15" s="189"/>
      <c r="Y15" s="189"/>
      <c r="Z15" s="189"/>
      <c r="AA15" s="190"/>
    </row>
    <row r="16">
      <c r="J16" s="239" t="s">
        <v>1406</v>
      </c>
      <c r="K16" s="45" t="s">
        <v>311</v>
      </c>
      <c r="L16" s="45" t="s">
        <v>894</v>
      </c>
      <c r="M16" s="195" t="s">
        <v>1409</v>
      </c>
      <c r="N16" s="189"/>
      <c r="O16" s="189"/>
      <c r="P16" s="189"/>
      <c r="Q16" s="189"/>
      <c r="R16" s="190"/>
      <c r="S16" s="306" t="s">
        <v>1411</v>
      </c>
      <c r="T16" s="45" t="s">
        <v>334</v>
      </c>
      <c r="U16" s="45" t="s">
        <v>894</v>
      </c>
      <c r="V16" s="195" t="s">
        <v>1413</v>
      </c>
      <c r="W16" s="189"/>
      <c r="X16" s="189"/>
      <c r="Y16" s="189"/>
      <c r="Z16" s="189"/>
      <c r="AA16" s="190"/>
    </row>
    <row r="17">
      <c r="J17" s="295" t="s">
        <v>1417</v>
      </c>
      <c r="K17" s="189"/>
      <c r="L17" s="189"/>
      <c r="M17" s="189"/>
      <c r="N17" s="189"/>
      <c r="O17" s="189"/>
      <c r="P17" s="189"/>
      <c r="Q17" s="189"/>
      <c r="R17" s="190"/>
      <c r="S17" s="297" t="s">
        <v>1420</v>
      </c>
      <c r="T17" s="189"/>
      <c r="U17" s="189"/>
      <c r="V17" s="189"/>
      <c r="W17" s="189"/>
      <c r="X17" s="189"/>
      <c r="Y17" s="189"/>
      <c r="Z17" s="189"/>
      <c r="AA17" s="190"/>
    </row>
    <row r="18">
      <c r="J18" s="238" t="s">
        <v>1424</v>
      </c>
      <c r="K18" s="189"/>
      <c r="L18" s="189"/>
      <c r="M18" s="189"/>
      <c r="N18" s="189"/>
      <c r="O18" s="189"/>
      <c r="P18" s="189"/>
      <c r="Q18" s="189"/>
      <c r="R18" s="190"/>
      <c r="S18" s="301" t="s">
        <v>1427</v>
      </c>
      <c r="T18" s="189"/>
      <c r="U18" s="189"/>
      <c r="V18" s="189"/>
      <c r="W18" s="189"/>
      <c r="X18" s="189"/>
      <c r="Y18" s="189"/>
      <c r="Z18" s="189"/>
      <c r="AA18" s="190"/>
    </row>
    <row r="19">
      <c r="J19" s="239" t="s">
        <v>1430</v>
      </c>
      <c r="K19" s="45" t="s">
        <v>334</v>
      </c>
      <c r="L19" s="45" t="s">
        <v>875</v>
      </c>
      <c r="M19" s="195" t="s">
        <v>1432</v>
      </c>
      <c r="N19" s="189"/>
      <c r="O19" s="189"/>
      <c r="P19" s="189"/>
      <c r="Q19" s="189"/>
      <c r="R19" s="190"/>
      <c r="S19" s="306" t="s">
        <v>1434</v>
      </c>
      <c r="T19" s="45" t="s">
        <v>325</v>
      </c>
      <c r="U19" s="45" t="s">
        <v>875</v>
      </c>
      <c r="V19" s="195" t="s">
        <v>1436</v>
      </c>
      <c r="W19" s="189"/>
      <c r="X19" s="189"/>
      <c r="Y19" s="189"/>
      <c r="Z19" s="189"/>
      <c r="AA19" s="190"/>
    </row>
    <row r="20">
      <c r="J20" s="239" t="s">
        <v>1438</v>
      </c>
      <c r="K20" s="45" t="s">
        <v>334</v>
      </c>
      <c r="L20" s="45" t="s">
        <v>879</v>
      </c>
      <c r="M20" s="195" t="s">
        <v>1441</v>
      </c>
      <c r="N20" s="189"/>
      <c r="O20" s="189"/>
      <c r="P20" s="189"/>
      <c r="Q20" s="189"/>
      <c r="R20" s="190"/>
      <c r="S20" s="306" t="s">
        <v>1443</v>
      </c>
      <c r="T20" s="45" t="s">
        <v>311</v>
      </c>
      <c r="U20" s="45" t="s">
        <v>879</v>
      </c>
      <c r="V20" s="195" t="s">
        <v>1446</v>
      </c>
      <c r="W20" s="189"/>
      <c r="X20" s="189"/>
      <c r="Y20" s="189"/>
      <c r="Z20" s="189"/>
      <c r="AA20" s="190"/>
    </row>
    <row r="21">
      <c r="J21" s="239" t="s">
        <v>1448</v>
      </c>
      <c r="K21" s="45" t="s">
        <v>334</v>
      </c>
      <c r="L21" s="45" t="s">
        <v>884</v>
      </c>
      <c r="M21" s="195" t="s">
        <v>1452</v>
      </c>
      <c r="N21" s="189"/>
      <c r="O21" s="189"/>
      <c r="P21" s="189"/>
      <c r="Q21" s="189"/>
      <c r="R21" s="190"/>
      <c r="S21" s="306" t="s">
        <v>1455</v>
      </c>
      <c r="T21" s="45" t="s">
        <v>311</v>
      </c>
      <c r="U21" s="45" t="s">
        <v>884</v>
      </c>
      <c r="V21" s="195" t="s">
        <v>1456</v>
      </c>
      <c r="W21" s="189"/>
      <c r="X21" s="189"/>
      <c r="Y21" s="189"/>
      <c r="Z21" s="189"/>
      <c r="AA21" s="190"/>
    </row>
    <row r="22">
      <c r="J22" s="239" t="s">
        <v>1458</v>
      </c>
      <c r="K22" s="45" t="s">
        <v>334</v>
      </c>
      <c r="L22" s="45" t="s">
        <v>889</v>
      </c>
      <c r="M22" s="195" t="s">
        <v>1460</v>
      </c>
      <c r="N22" s="189"/>
      <c r="O22" s="189"/>
      <c r="P22" s="189"/>
      <c r="Q22" s="189"/>
      <c r="R22" s="190"/>
      <c r="S22" s="306" t="s">
        <v>1463</v>
      </c>
      <c r="T22" s="45" t="s">
        <v>334</v>
      </c>
      <c r="U22" s="45" t="s">
        <v>889</v>
      </c>
      <c r="V22" s="195" t="s">
        <v>1464</v>
      </c>
      <c r="W22" s="189"/>
      <c r="X22" s="189"/>
      <c r="Y22" s="189"/>
      <c r="Z22" s="189"/>
      <c r="AA22" s="190"/>
    </row>
    <row r="23">
      <c r="J23" s="239" t="s">
        <v>1468</v>
      </c>
      <c r="K23" s="45" t="s">
        <v>334</v>
      </c>
      <c r="L23" s="45" t="s">
        <v>894</v>
      </c>
      <c r="M23" s="195" t="s">
        <v>1469</v>
      </c>
      <c r="N23" s="189"/>
      <c r="O23" s="189"/>
      <c r="P23" s="189"/>
      <c r="Q23" s="189"/>
      <c r="R23" s="190"/>
      <c r="S23" s="306" t="s">
        <v>1472</v>
      </c>
      <c r="T23" s="45" t="s">
        <v>334</v>
      </c>
      <c r="U23" s="45" t="s">
        <v>894</v>
      </c>
      <c r="V23" s="195" t="s">
        <v>1473</v>
      </c>
      <c r="W23" s="189"/>
      <c r="X23" s="189"/>
      <c r="Y23" s="189"/>
      <c r="Z23" s="189"/>
      <c r="AA23" s="190"/>
    </row>
    <row r="24">
      <c r="J24" s="295" t="s">
        <v>1476</v>
      </c>
      <c r="K24" s="189"/>
      <c r="L24" s="189"/>
      <c r="M24" s="189"/>
      <c r="N24" s="189"/>
      <c r="O24" s="189"/>
      <c r="P24" s="189"/>
      <c r="Q24" s="189"/>
      <c r="R24" s="190"/>
      <c r="S24" s="297" t="s">
        <v>1479</v>
      </c>
      <c r="T24" s="189"/>
      <c r="U24" s="189"/>
      <c r="V24" s="189"/>
      <c r="W24" s="189"/>
      <c r="X24" s="189"/>
      <c r="Y24" s="189"/>
      <c r="Z24" s="189"/>
      <c r="AA24" s="190"/>
    </row>
    <row r="25">
      <c r="J25" s="238" t="s">
        <v>1483</v>
      </c>
      <c r="K25" s="189"/>
      <c r="L25" s="189"/>
      <c r="M25" s="189"/>
      <c r="N25" s="189"/>
      <c r="O25" s="189"/>
      <c r="P25" s="189"/>
      <c r="Q25" s="189"/>
      <c r="R25" s="190"/>
      <c r="S25" s="301" t="s">
        <v>1485</v>
      </c>
      <c r="T25" s="189"/>
      <c r="U25" s="189"/>
      <c r="V25" s="189"/>
      <c r="W25" s="189"/>
      <c r="X25" s="189"/>
      <c r="Y25" s="189"/>
      <c r="Z25" s="189"/>
      <c r="AA25" s="190"/>
    </row>
    <row r="26">
      <c r="J26" s="239" t="s">
        <v>1488</v>
      </c>
      <c r="K26" s="45" t="s">
        <v>334</v>
      </c>
      <c r="L26" s="45" t="s">
        <v>875</v>
      </c>
      <c r="M26" s="195" t="s">
        <v>1492</v>
      </c>
      <c r="N26" s="189"/>
      <c r="O26" s="189"/>
      <c r="P26" s="189"/>
      <c r="Q26" s="189"/>
      <c r="R26" s="190"/>
      <c r="S26" s="306" t="s">
        <v>1493</v>
      </c>
      <c r="T26" s="45" t="s">
        <v>334</v>
      </c>
      <c r="U26" s="45" t="s">
        <v>875</v>
      </c>
      <c r="V26" s="195" t="s">
        <v>1494</v>
      </c>
      <c r="W26" s="189"/>
      <c r="X26" s="189"/>
      <c r="Y26" s="189"/>
      <c r="Z26" s="189"/>
      <c r="AA26" s="190"/>
    </row>
    <row r="27">
      <c r="J27" s="239" t="s">
        <v>1495</v>
      </c>
      <c r="K27" s="45" t="s">
        <v>334</v>
      </c>
      <c r="L27" s="45" t="s">
        <v>879</v>
      </c>
      <c r="M27" s="195" t="s">
        <v>1497</v>
      </c>
      <c r="N27" s="189"/>
      <c r="O27" s="189"/>
      <c r="P27" s="189"/>
      <c r="Q27" s="189"/>
      <c r="R27" s="190"/>
      <c r="S27" s="306" t="s">
        <v>1498</v>
      </c>
      <c r="T27" s="45" t="s">
        <v>294</v>
      </c>
      <c r="U27" s="45" t="s">
        <v>879</v>
      </c>
      <c r="V27" s="195" t="s">
        <v>1500</v>
      </c>
      <c r="W27" s="189"/>
      <c r="X27" s="189"/>
      <c r="Y27" s="189"/>
      <c r="Z27" s="189"/>
      <c r="AA27" s="190"/>
    </row>
    <row r="28">
      <c r="J28" s="239" t="s">
        <v>1502</v>
      </c>
      <c r="K28" s="45" t="s">
        <v>334</v>
      </c>
      <c r="L28" s="45" t="s">
        <v>884</v>
      </c>
      <c r="M28" s="195" t="s">
        <v>1503</v>
      </c>
      <c r="N28" s="189"/>
      <c r="O28" s="189"/>
      <c r="P28" s="189"/>
      <c r="Q28" s="189"/>
      <c r="R28" s="190"/>
      <c r="S28" s="306" t="s">
        <v>1504</v>
      </c>
      <c r="T28" s="45" t="s">
        <v>334</v>
      </c>
      <c r="U28" s="45" t="s">
        <v>884</v>
      </c>
      <c r="V28" s="195" t="s">
        <v>1506</v>
      </c>
      <c r="W28" s="189"/>
      <c r="X28" s="189"/>
      <c r="Y28" s="189"/>
      <c r="Z28" s="189"/>
      <c r="AA28" s="190"/>
    </row>
    <row r="29">
      <c r="J29" s="239" t="s">
        <v>1508</v>
      </c>
      <c r="K29" s="45" t="s">
        <v>334</v>
      </c>
      <c r="L29" s="45" t="s">
        <v>889</v>
      </c>
      <c r="M29" s="195" t="s">
        <v>1510</v>
      </c>
      <c r="N29" s="189"/>
      <c r="O29" s="189"/>
      <c r="P29" s="189"/>
      <c r="Q29" s="189"/>
      <c r="R29" s="190"/>
      <c r="S29" s="306" t="s">
        <v>1512</v>
      </c>
      <c r="T29" s="45" t="s">
        <v>334</v>
      </c>
      <c r="U29" s="45" t="s">
        <v>889</v>
      </c>
      <c r="V29" s="195" t="s">
        <v>1514</v>
      </c>
      <c r="W29" s="189"/>
      <c r="X29" s="189"/>
      <c r="Y29" s="189"/>
      <c r="Z29" s="189"/>
      <c r="AA29" s="190"/>
    </row>
    <row r="30">
      <c r="J30" s="239" t="s">
        <v>1516</v>
      </c>
      <c r="K30" s="45" t="s">
        <v>334</v>
      </c>
      <c r="L30" s="45" t="s">
        <v>894</v>
      </c>
      <c r="M30" s="195" t="s">
        <v>1517</v>
      </c>
      <c r="N30" s="189"/>
      <c r="O30" s="189"/>
      <c r="P30" s="189"/>
      <c r="Q30" s="189"/>
      <c r="R30" s="190"/>
      <c r="S30" s="306" t="s">
        <v>1518</v>
      </c>
      <c r="T30" s="45" t="s">
        <v>334</v>
      </c>
      <c r="U30" s="45" t="s">
        <v>894</v>
      </c>
      <c r="V30" s="195" t="s">
        <v>1519</v>
      </c>
      <c r="W30" s="189"/>
      <c r="X30" s="189"/>
      <c r="Y30" s="189"/>
      <c r="Z30" s="189"/>
      <c r="AA30" s="190"/>
    </row>
    <row r="31">
      <c r="J31" s="295" t="s">
        <v>1520</v>
      </c>
      <c r="K31" s="189"/>
      <c r="L31" s="189"/>
      <c r="M31" s="189"/>
      <c r="N31" s="189"/>
      <c r="O31" s="189"/>
      <c r="P31" s="189"/>
      <c r="Q31" s="189"/>
      <c r="R31" s="190"/>
      <c r="S31" s="297" t="s">
        <v>1521</v>
      </c>
      <c r="T31" s="189"/>
      <c r="U31" s="189"/>
      <c r="V31" s="189"/>
      <c r="W31" s="189"/>
      <c r="X31" s="189"/>
      <c r="Y31" s="189"/>
      <c r="Z31" s="189"/>
      <c r="AA31" s="190"/>
    </row>
    <row r="32">
      <c r="J32" s="238" t="s">
        <v>1522</v>
      </c>
      <c r="K32" s="189"/>
      <c r="L32" s="189"/>
      <c r="M32" s="189"/>
      <c r="N32" s="189"/>
      <c r="O32" s="189"/>
      <c r="P32" s="189"/>
      <c r="Q32" s="189"/>
      <c r="R32" s="190"/>
      <c r="S32" s="301" t="s">
        <v>1523</v>
      </c>
      <c r="T32" s="189"/>
      <c r="U32" s="189"/>
      <c r="V32" s="189"/>
      <c r="W32" s="189"/>
      <c r="X32" s="189"/>
      <c r="Y32" s="189"/>
      <c r="Z32" s="189"/>
      <c r="AA32" s="190"/>
    </row>
    <row r="33">
      <c r="J33" s="239" t="s">
        <v>1524</v>
      </c>
      <c r="K33" s="45" t="s">
        <v>334</v>
      </c>
      <c r="L33" s="45" t="s">
        <v>875</v>
      </c>
      <c r="M33" s="195" t="s">
        <v>1525</v>
      </c>
      <c r="N33" s="189"/>
      <c r="O33" s="189"/>
      <c r="P33" s="189"/>
      <c r="Q33" s="189"/>
      <c r="R33" s="190"/>
      <c r="S33" s="306" t="s">
        <v>1526</v>
      </c>
      <c r="T33" s="45" t="s">
        <v>311</v>
      </c>
      <c r="U33" s="45" t="s">
        <v>875</v>
      </c>
      <c r="V33" s="195" t="s">
        <v>1527</v>
      </c>
      <c r="W33" s="189"/>
      <c r="X33" s="189"/>
      <c r="Y33" s="189"/>
      <c r="Z33" s="189"/>
      <c r="AA33" s="190"/>
    </row>
    <row r="34">
      <c r="J34" s="239" t="s">
        <v>1528</v>
      </c>
      <c r="K34" s="45" t="s">
        <v>334</v>
      </c>
      <c r="L34" s="45" t="s">
        <v>879</v>
      </c>
      <c r="M34" s="195" t="s">
        <v>1529</v>
      </c>
      <c r="N34" s="189"/>
      <c r="O34" s="189"/>
      <c r="P34" s="189"/>
      <c r="Q34" s="189"/>
      <c r="R34" s="190"/>
      <c r="S34" s="306" t="s">
        <v>1530</v>
      </c>
      <c r="T34" s="45" t="s">
        <v>311</v>
      </c>
      <c r="U34" s="45" t="s">
        <v>879</v>
      </c>
      <c r="V34" s="195" t="s">
        <v>1531</v>
      </c>
      <c r="W34" s="189"/>
      <c r="X34" s="189"/>
      <c r="Y34" s="189"/>
      <c r="Z34" s="189"/>
      <c r="AA34" s="190"/>
    </row>
    <row r="35">
      <c r="J35" s="239" t="s">
        <v>1532</v>
      </c>
      <c r="K35" s="45" t="s">
        <v>334</v>
      </c>
      <c r="L35" s="45" t="s">
        <v>884</v>
      </c>
      <c r="M35" s="195" t="s">
        <v>1533</v>
      </c>
      <c r="N35" s="189"/>
      <c r="O35" s="189"/>
      <c r="P35" s="189"/>
      <c r="Q35" s="189"/>
      <c r="R35" s="190"/>
      <c r="S35" s="306" t="s">
        <v>1534</v>
      </c>
      <c r="T35" s="45" t="s">
        <v>311</v>
      </c>
      <c r="U35" s="45" t="s">
        <v>884</v>
      </c>
      <c r="V35" s="195" t="s">
        <v>1535</v>
      </c>
      <c r="W35" s="189"/>
      <c r="X35" s="189"/>
      <c r="Y35" s="189"/>
      <c r="Z35" s="189"/>
      <c r="AA35" s="190"/>
    </row>
    <row r="36">
      <c r="J36" s="239" t="s">
        <v>1536</v>
      </c>
      <c r="K36" s="45" t="s">
        <v>334</v>
      </c>
      <c r="L36" s="45" t="s">
        <v>889</v>
      </c>
      <c r="M36" s="195" t="s">
        <v>1537</v>
      </c>
      <c r="N36" s="189"/>
      <c r="O36" s="189"/>
      <c r="P36" s="189"/>
      <c r="Q36" s="189"/>
      <c r="R36" s="190"/>
      <c r="S36" s="306" t="s">
        <v>1538</v>
      </c>
      <c r="T36" s="45" t="s">
        <v>334</v>
      </c>
      <c r="U36" s="45" t="s">
        <v>889</v>
      </c>
      <c r="V36" s="195" t="s">
        <v>1539</v>
      </c>
      <c r="W36" s="189"/>
      <c r="X36" s="189"/>
      <c r="Y36" s="189"/>
      <c r="Z36" s="189"/>
      <c r="AA36" s="190"/>
    </row>
    <row r="37" ht="102.0" customHeight="1">
      <c r="J37" s="239" t="s">
        <v>1540</v>
      </c>
      <c r="K37" s="45" t="s">
        <v>334</v>
      </c>
      <c r="L37" s="45" t="s">
        <v>894</v>
      </c>
      <c r="M37" s="195" t="s">
        <v>1541</v>
      </c>
      <c r="N37" s="189"/>
      <c r="O37" s="189"/>
      <c r="P37" s="189"/>
      <c r="Q37" s="189"/>
      <c r="R37" s="190"/>
      <c r="S37" s="306" t="s">
        <v>1542</v>
      </c>
      <c r="T37" s="45" t="s">
        <v>334</v>
      </c>
      <c r="U37" s="45" t="s">
        <v>894</v>
      </c>
      <c r="V37" s="195" t="s">
        <v>1543</v>
      </c>
      <c r="W37" s="189"/>
      <c r="X37" s="189"/>
      <c r="Y37" s="189"/>
      <c r="Z37" s="189"/>
      <c r="AA37" s="190"/>
    </row>
    <row r="38">
      <c r="V38" s="6"/>
      <c r="W38" s="6"/>
      <c r="X38" s="6"/>
      <c r="Y38" s="22"/>
    </row>
    <row r="39">
      <c r="V39" s="6"/>
      <c r="W39" s="6"/>
      <c r="X39" s="6"/>
      <c r="Y39" s="22"/>
    </row>
  </sheetData>
  <mergeCells count="93">
    <mergeCell ref="M8:R8"/>
    <mergeCell ref="M9:R9"/>
    <mergeCell ref="J10:R10"/>
    <mergeCell ref="J11:R11"/>
    <mergeCell ref="M12:R12"/>
    <mergeCell ref="M13:R13"/>
    <mergeCell ref="M14:R14"/>
    <mergeCell ref="M15:R15"/>
    <mergeCell ref="M16:R16"/>
    <mergeCell ref="J17:R17"/>
    <mergeCell ref="J18:R18"/>
    <mergeCell ref="M19:R19"/>
    <mergeCell ref="M20:R20"/>
    <mergeCell ref="M21:R21"/>
    <mergeCell ref="M22:R22"/>
    <mergeCell ref="M23:R23"/>
    <mergeCell ref="J24:R24"/>
    <mergeCell ref="J25:R25"/>
    <mergeCell ref="M26:R26"/>
    <mergeCell ref="M27:R27"/>
    <mergeCell ref="M28:R28"/>
    <mergeCell ref="M36:R36"/>
    <mergeCell ref="M37:R37"/>
    <mergeCell ref="M29:R29"/>
    <mergeCell ref="M30:R30"/>
    <mergeCell ref="J31:R31"/>
    <mergeCell ref="J32:R32"/>
    <mergeCell ref="M33:R33"/>
    <mergeCell ref="M34:R34"/>
    <mergeCell ref="M35:R35"/>
    <mergeCell ref="S18:AA18"/>
    <mergeCell ref="V19:AA19"/>
    <mergeCell ref="V20:AA20"/>
    <mergeCell ref="V21:AA21"/>
    <mergeCell ref="V22:AA22"/>
    <mergeCell ref="V23:AA23"/>
    <mergeCell ref="S24:AA24"/>
    <mergeCell ref="S32:AA32"/>
    <mergeCell ref="V33:AA33"/>
    <mergeCell ref="V34:AA34"/>
    <mergeCell ref="V35:AA35"/>
    <mergeCell ref="V36:AA36"/>
    <mergeCell ref="V37:AA37"/>
    <mergeCell ref="Y38:AA38"/>
    <mergeCell ref="Y39:AA39"/>
    <mergeCell ref="S25:AA25"/>
    <mergeCell ref="V26:AA26"/>
    <mergeCell ref="V27:AA27"/>
    <mergeCell ref="V28:AA28"/>
    <mergeCell ref="V29:AA29"/>
    <mergeCell ref="V30:AA30"/>
    <mergeCell ref="S31:AA31"/>
    <mergeCell ref="B3:B4"/>
    <mergeCell ref="C3:C4"/>
    <mergeCell ref="A10:A11"/>
    <mergeCell ref="B10:B11"/>
    <mergeCell ref="C10:C11"/>
    <mergeCell ref="J2:R2"/>
    <mergeCell ref="J3:R3"/>
    <mergeCell ref="A1:I1"/>
    <mergeCell ref="J1:R1"/>
    <mergeCell ref="S1:AA1"/>
    <mergeCell ref="D2:I2"/>
    <mergeCell ref="S2:AA2"/>
    <mergeCell ref="A3:A4"/>
    <mergeCell ref="S3:AA3"/>
    <mergeCell ref="D7:I7"/>
    <mergeCell ref="D8:I8"/>
    <mergeCell ref="D9:I9"/>
    <mergeCell ref="D10:I11"/>
    <mergeCell ref="D12:I12"/>
    <mergeCell ref="D13:I13"/>
    <mergeCell ref="D3:I4"/>
    <mergeCell ref="J4:R4"/>
    <mergeCell ref="D5:I5"/>
    <mergeCell ref="M5:R5"/>
    <mergeCell ref="D6:I6"/>
    <mergeCell ref="M6:R6"/>
    <mergeCell ref="M7:R7"/>
    <mergeCell ref="S4:AA4"/>
    <mergeCell ref="V5:AA5"/>
    <mergeCell ref="V6:AA6"/>
    <mergeCell ref="V7:AA7"/>
    <mergeCell ref="V8:AA8"/>
    <mergeCell ref="V9:AA9"/>
    <mergeCell ref="S10:AA10"/>
    <mergeCell ref="S11:AA11"/>
    <mergeCell ref="V12:AA12"/>
    <mergeCell ref="V13:AA13"/>
    <mergeCell ref="V14:AA14"/>
    <mergeCell ref="V15:AA15"/>
    <mergeCell ref="V16:AA16"/>
    <mergeCell ref="S17:AA17"/>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16.63"/>
    <col customWidth="1" min="25" max="25" width="13.63"/>
  </cols>
  <sheetData>
    <row r="1">
      <c r="A1" s="288" t="s">
        <v>1265</v>
      </c>
      <c r="J1" s="289" t="s">
        <v>1268</v>
      </c>
      <c r="K1" s="189"/>
      <c r="L1" s="189"/>
      <c r="M1" s="189"/>
      <c r="N1" s="189"/>
      <c r="O1" s="189"/>
      <c r="P1" s="189"/>
      <c r="Q1" s="190"/>
      <c r="R1" s="291" t="s">
        <v>1274</v>
      </c>
      <c r="S1" s="189"/>
      <c r="T1" s="189"/>
      <c r="U1" s="189"/>
      <c r="V1" s="189"/>
      <c r="W1" s="189"/>
      <c r="X1" s="189"/>
      <c r="Y1" s="190"/>
    </row>
    <row r="2" ht="31.5" customHeight="1">
      <c r="A2" s="294" t="s">
        <v>1276</v>
      </c>
      <c r="B2" s="189"/>
      <c r="C2" s="189"/>
      <c r="D2" s="189"/>
      <c r="E2" s="189"/>
      <c r="F2" s="189"/>
      <c r="G2" s="189"/>
      <c r="H2" s="189"/>
      <c r="I2" s="190"/>
      <c r="J2" s="296" t="s">
        <v>1276</v>
      </c>
      <c r="K2" s="189"/>
      <c r="L2" s="189"/>
      <c r="M2" s="189"/>
      <c r="N2" s="189"/>
      <c r="O2" s="189"/>
      <c r="P2" s="189"/>
      <c r="Q2" s="190"/>
      <c r="R2" s="188" t="s">
        <v>1276</v>
      </c>
      <c r="S2" s="189"/>
      <c r="T2" s="189"/>
      <c r="U2" s="189"/>
      <c r="V2" s="189"/>
      <c r="W2" s="189"/>
      <c r="X2" s="189"/>
      <c r="Y2" s="190"/>
    </row>
    <row r="3" ht="31.5" customHeight="1">
      <c r="A3" s="298" t="s">
        <v>1284</v>
      </c>
      <c r="B3" s="45" t="s">
        <v>325</v>
      </c>
      <c r="C3" s="299" t="s">
        <v>889</v>
      </c>
      <c r="D3" s="300"/>
      <c r="E3" s="189"/>
      <c r="F3" s="189"/>
      <c r="G3" s="189"/>
      <c r="H3" s="189"/>
      <c r="I3" s="190"/>
      <c r="J3" s="303" t="s">
        <v>1288</v>
      </c>
      <c r="K3" s="189"/>
      <c r="L3" s="189"/>
      <c r="M3" s="189"/>
      <c r="N3" s="189"/>
      <c r="O3" s="189"/>
      <c r="P3" s="189"/>
      <c r="Q3" s="190"/>
      <c r="R3" s="303" t="s">
        <v>1293</v>
      </c>
      <c r="S3" s="189"/>
      <c r="T3" s="189"/>
      <c r="U3" s="189"/>
      <c r="V3" s="189"/>
      <c r="W3" s="189"/>
      <c r="X3" s="189"/>
      <c r="Y3" s="190"/>
    </row>
    <row r="4" ht="31.5" customHeight="1">
      <c r="A4" s="298" t="s">
        <v>1295</v>
      </c>
      <c r="B4" s="45" t="s">
        <v>311</v>
      </c>
      <c r="C4" s="299" t="s">
        <v>875</v>
      </c>
      <c r="D4" s="307"/>
      <c r="E4" s="189"/>
      <c r="F4" s="189"/>
      <c r="G4" s="189"/>
      <c r="H4" s="189"/>
      <c r="I4" s="190"/>
      <c r="J4" s="308" t="s">
        <v>1299</v>
      </c>
      <c r="K4" s="189"/>
      <c r="L4" s="189"/>
      <c r="M4" s="189"/>
      <c r="N4" s="189"/>
      <c r="O4" s="189"/>
      <c r="P4" s="189"/>
      <c r="Q4" s="190"/>
      <c r="R4" s="309" t="s">
        <v>1303</v>
      </c>
      <c r="S4" s="189"/>
      <c r="T4" s="189"/>
      <c r="U4" s="189"/>
      <c r="V4" s="189"/>
      <c r="W4" s="189"/>
      <c r="X4" s="189"/>
      <c r="Y4" s="190"/>
    </row>
    <row r="5" ht="31.5" customHeight="1">
      <c r="A5" s="298" t="s">
        <v>1307</v>
      </c>
      <c r="B5" s="45" t="s">
        <v>311</v>
      </c>
      <c r="C5" s="299" t="s">
        <v>875</v>
      </c>
      <c r="D5" s="307"/>
      <c r="E5" s="189"/>
      <c r="F5" s="189"/>
      <c r="G5" s="189"/>
      <c r="H5" s="189"/>
      <c r="I5" s="190"/>
      <c r="J5" s="310" t="s">
        <v>1310</v>
      </c>
      <c r="K5" s="45" t="s">
        <v>325</v>
      </c>
      <c r="L5" s="45" t="s">
        <v>875</v>
      </c>
      <c r="M5" s="198" t="s">
        <v>1313</v>
      </c>
      <c r="N5" s="189"/>
      <c r="O5" s="189"/>
      <c r="P5" s="189"/>
      <c r="Q5" s="190"/>
      <c r="R5" s="194" t="s">
        <v>1317</v>
      </c>
      <c r="S5" s="238" t="s">
        <v>1318</v>
      </c>
      <c r="T5" s="189"/>
      <c r="U5" s="189"/>
      <c r="V5" s="189"/>
      <c r="W5" s="189"/>
      <c r="X5" s="189"/>
      <c r="Y5" s="190"/>
    </row>
    <row r="6" ht="31.5" customHeight="1">
      <c r="A6" s="294" t="s">
        <v>1303</v>
      </c>
      <c r="B6" s="189"/>
      <c r="C6" s="189"/>
      <c r="D6" s="189"/>
      <c r="E6" s="189"/>
      <c r="F6" s="189"/>
      <c r="G6" s="189"/>
      <c r="H6" s="189"/>
      <c r="I6" s="190"/>
      <c r="J6" s="315" t="s">
        <v>1324</v>
      </c>
      <c r="K6" s="45" t="s">
        <v>325</v>
      </c>
      <c r="L6" s="45" t="s">
        <v>875</v>
      </c>
      <c r="M6" s="198" t="s">
        <v>1328</v>
      </c>
      <c r="N6" s="189"/>
      <c r="O6" s="189"/>
      <c r="P6" s="189"/>
      <c r="Q6" s="190"/>
      <c r="R6" s="194" t="s">
        <v>1331</v>
      </c>
      <c r="S6" s="238" t="s">
        <v>1332</v>
      </c>
      <c r="T6" s="189"/>
      <c r="U6" s="189"/>
      <c r="V6" s="189"/>
      <c r="W6" s="189"/>
      <c r="X6" s="189"/>
      <c r="Y6" s="190"/>
    </row>
    <row r="7" ht="31.5" customHeight="1">
      <c r="A7" s="298" t="s">
        <v>1334</v>
      </c>
      <c r="B7" s="307" t="s">
        <v>1336</v>
      </c>
      <c r="C7" s="189"/>
      <c r="D7" s="189"/>
      <c r="E7" s="189"/>
      <c r="F7" s="189"/>
      <c r="G7" s="189"/>
      <c r="H7" s="189"/>
      <c r="I7" s="190"/>
      <c r="J7" s="315" t="s">
        <v>1338</v>
      </c>
      <c r="K7" s="45" t="s">
        <v>325</v>
      </c>
      <c r="L7" s="45" t="s">
        <v>875</v>
      </c>
      <c r="M7" s="198" t="s">
        <v>1341</v>
      </c>
      <c r="N7" s="189"/>
      <c r="O7" s="189"/>
      <c r="P7" s="189"/>
      <c r="Q7" s="190"/>
      <c r="R7" s="194" t="s">
        <v>1343</v>
      </c>
      <c r="S7" s="238" t="s">
        <v>1346</v>
      </c>
      <c r="T7" s="189"/>
      <c r="U7" s="189"/>
      <c r="V7" s="189"/>
      <c r="W7" s="189"/>
      <c r="X7" s="189"/>
      <c r="Y7" s="190"/>
    </row>
    <row r="8" ht="31.5" customHeight="1">
      <c r="A8" s="298" t="s">
        <v>1348</v>
      </c>
      <c r="B8" s="307" t="s">
        <v>1349</v>
      </c>
      <c r="C8" s="189"/>
      <c r="D8" s="189"/>
      <c r="E8" s="189"/>
      <c r="F8" s="189"/>
      <c r="G8" s="189"/>
      <c r="H8" s="189"/>
      <c r="I8" s="190"/>
      <c r="J8" s="315" t="s">
        <v>1351</v>
      </c>
      <c r="K8" s="45" t="s">
        <v>325</v>
      </c>
      <c r="L8" s="45" t="s">
        <v>875</v>
      </c>
      <c r="M8" s="198" t="s">
        <v>1354</v>
      </c>
      <c r="N8" s="189"/>
      <c r="O8" s="189"/>
      <c r="P8" s="189"/>
      <c r="Q8" s="190"/>
      <c r="R8" s="320" t="s">
        <v>1356</v>
      </c>
      <c r="S8" s="189"/>
      <c r="T8" s="189"/>
      <c r="U8" s="189"/>
      <c r="V8" s="189"/>
      <c r="W8" s="189"/>
      <c r="X8" s="189"/>
      <c r="Y8" s="190"/>
    </row>
    <row r="9" ht="31.5" customHeight="1">
      <c r="A9" s="298" t="s">
        <v>1359</v>
      </c>
      <c r="B9" s="307" t="s">
        <v>1360</v>
      </c>
      <c r="C9" s="189"/>
      <c r="D9" s="189"/>
      <c r="E9" s="189"/>
      <c r="F9" s="189"/>
      <c r="G9" s="189"/>
      <c r="H9" s="189"/>
      <c r="I9" s="190"/>
      <c r="J9" s="322" t="s">
        <v>1362</v>
      </c>
      <c r="K9" s="200" t="s">
        <v>325</v>
      </c>
      <c r="L9" s="200" t="s">
        <v>875</v>
      </c>
      <c r="M9" s="208" t="s">
        <v>1364</v>
      </c>
      <c r="N9" s="202"/>
      <c r="O9" s="202"/>
      <c r="P9" s="202"/>
      <c r="Q9" s="203"/>
      <c r="R9" s="324" t="s">
        <v>1365</v>
      </c>
      <c r="S9" s="45" t="s">
        <v>334</v>
      </c>
      <c r="T9" s="45" t="s">
        <v>875</v>
      </c>
      <c r="U9" s="198" t="s">
        <v>1367</v>
      </c>
      <c r="V9" s="189"/>
      <c r="W9" s="189"/>
      <c r="X9" s="189"/>
      <c r="Y9" s="190"/>
    </row>
    <row r="10" ht="31.5" customHeight="1">
      <c r="A10" s="298" t="s">
        <v>1369</v>
      </c>
      <c r="B10" s="307" t="s">
        <v>1370</v>
      </c>
      <c r="C10" s="189"/>
      <c r="D10" s="189"/>
      <c r="E10" s="189"/>
      <c r="F10" s="189"/>
      <c r="G10" s="189"/>
      <c r="H10" s="189"/>
      <c r="I10" s="190"/>
      <c r="J10" s="315" t="s">
        <v>1372</v>
      </c>
      <c r="K10" s="45" t="s">
        <v>325</v>
      </c>
      <c r="L10" s="45" t="s">
        <v>879</v>
      </c>
      <c r="M10" s="198" t="s">
        <v>1374</v>
      </c>
      <c r="N10" s="189"/>
      <c r="O10" s="189"/>
      <c r="P10" s="189"/>
      <c r="Q10" s="190"/>
      <c r="R10" s="194" t="s">
        <v>1378</v>
      </c>
      <c r="S10" s="45" t="s">
        <v>334</v>
      </c>
      <c r="T10" s="45" t="s">
        <v>879</v>
      </c>
      <c r="U10" s="198" t="s">
        <v>1379</v>
      </c>
      <c r="V10" s="189"/>
      <c r="W10" s="189"/>
      <c r="X10" s="189"/>
      <c r="Y10" s="190"/>
    </row>
    <row r="11" ht="31.5" customHeight="1">
      <c r="A11" s="298" t="s">
        <v>1382</v>
      </c>
      <c r="B11" s="307" t="s">
        <v>1383</v>
      </c>
      <c r="C11" s="189"/>
      <c r="D11" s="189"/>
      <c r="E11" s="189"/>
      <c r="F11" s="189"/>
      <c r="G11" s="189"/>
      <c r="H11" s="189"/>
      <c r="I11" s="190"/>
      <c r="J11" s="315" t="s">
        <v>1386</v>
      </c>
      <c r="K11" s="85" t="s">
        <v>325</v>
      </c>
      <c r="L11" s="45" t="s">
        <v>879</v>
      </c>
      <c r="M11" s="198" t="s">
        <v>1387</v>
      </c>
      <c r="N11" s="189"/>
      <c r="O11" s="189"/>
      <c r="P11" s="189"/>
      <c r="Q11" s="190"/>
      <c r="R11" s="327" t="s">
        <v>1390</v>
      </c>
      <c r="S11" s="45" t="s">
        <v>334</v>
      </c>
      <c r="T11" s="45" t="s">
        <v>875</v>
      </c>
      <c r="U11" s="198" t="s">
        <v>1391</v>
      </c>
      <c r="V11" s="189"/>
      <c r="W11" s="189"/>
      <c r="X11" s="189"/>
      <c r="Y11" s="190"/>
    </row>
    <row r="12" ht="31.5" customHeight="1">
      <c r="A12" s="294" t="s">
        <v>1356</v>
      </c>
      <c r="B12" s="189"/>
      <c r="C12" s="189"/>
      <c r="D12" s="189"/>
      <c r="E12" s="189"/>
      <c r="F12" s="189"/>
      <c r="G12" s="189"/>
      <c r="H12" s="189"/>
      <c r="I12" s="190"/>
      <c r="J12" s="315" t="s">
        <v>1396</v>
      </c>
      <c r="K12" s="45" t="s">
        <v>325</v>
      </c>
      <c r="L12" s="45" t="s">
        <v>879</v>
      </c>
      <c r="M12" s="198" t="s">
        <v>1397</v>
      </c>
      <c r="N12" s="189"/>
      <c r="O12" s="189"/>
      <c r="P12" s="189"/>
      <c r="Q12" s="190"/>
      <c r="R12" s="194" t="s">
        <v>1399</v>
      </c>
      <c r="S12" s="45" t="s">
        <v>334</v>
      </c>
      <c r="T12" s="45" t="s">
        <v>879</v>
      </c>
      <c r="U12" s="198" t="s">
        <v>1401</v>
      </c>
      <c r="V12" s="189"/>
      <c r="W12" s="189"/>
      <c r="X12" s="189"/>
      <c r="Y12" s="190"/>
    </row>
    <row r="13" ht="31.5" customHeight="1">
      <c r="A13" s="298" t="s">
        <v>1403</v>
      </c>
      <c r="B13" s="45" t="s">
        <v>325</v>
      </c>
      <c r="C13" s="299" t="s">
        <v>884</v>
      </c>
      <c r="D13" s="198" t="s">
        <v>1405</v>
      </c>
      <c r="E13" s="189"/>
      <c r="F13" s="189"/>
      <c r="G13" s="189"/>
      <c r="H13" s="189"/>
      <c r="I13" s="190"/>
      <c r="J13" s="315" t="s">
        <v>1407</v>
      </c>
      <c r="K13" s="45" t="s">
        <v>325</v>
      </c>
      <c r="L13" s="196" t="s">
        <v>879</v>
      </c>
      <c r="M13" s="198" t="s">
        <v>1408</v>
      </c>
      <c r="N13" s="189"/>
      <c r="O13" s="189"/>
      <c r="P13" s="189"/>
      <c r="Q13" s="190"/>
      <c r="R13" s="194" t="s">
        <v>1410</v>
      </c>
      <c r="S13" s="45" t="s">
        <v>334</v>
      </c>
      <c r="T13" s="45" t="s">
        <v>884</v>
      </c>
      <c r="U13" s="198" t="s">
        <v>1412</v>
      </c>
      <c r="V13" s="189"/>
      <c r="W13" s="189"/>
      <c r="X13" s="189"/>
      <c r="Y13" s="190"/>
    </row>
    <row r="14" ht="31.5" customHeight="1">
      <c r="A14" s="298" t="s">
        <v>1414</v>
      </c>
      <c r="B14" s="45" t="s">
        <v>325</v>
      </c>
      <c r="C14" s="299" t="s">
        <v>884</v>
      </c>
      <c r="D14" s="195" t="s">
        <v>1415</v>
      </c>
      <c r="E14" s="189"/>
      <c r="F14" s="189"/>
      <c r="G14" s="189"/>
      <c r="H14" s="189"/>
      <c r="I14" s="190"/>
      <c r="J14" s="315" t="s">
        <v>1416</v>
      </c>
      <c r="K14" s="45" t="s">
        <v>325</v>
      </c>
      <c r="L14" s="85" t="s">
        <v>879</v>
      </c>
      <c r="M14" s="198" t="s">
        <v>1418</v>
      </c>
      <c r="N14" s="189"/>
      <c r="O14" s="189"/>
      <c r="P14" s="189"/>
      <c r="Q14" s="190"/>
      <c r="R14" s="194" t="s">
        <v>1419</v>
      </c>
      <c r="S14" s="45" t="s">
        <v>334</v>
      </c>
      <c r="T14" s="45" t="s">
        <v>889</v>
      </c>
      <c r="U14" s="197" t="s">
        <v>1421</v>
      </c>
      <c r="V14" s="189"/>
      <c r="W14" s="189"/>
      <c r="X14" s="189"/>
      <c r="Y14" s="190"/>
    </row>
    <row r="15" ht="31.5" customHeight="1">
      <c r="A15" s="298" t="s">
        <v>1422</v>
      </c>
      <c r="B15" s="45" t="s">
        <v>325</v>
      </c>
      <c r="C15" s="299" t="s">
        <v>884</v>
      </c>
      <c r="D15" s="195" t="s">
        <v>1423</v>
      </c>
      <c r="E15" s="189"/>
      <c r="F15" s="189"/>
      <c r="G15" s="189"/>
      <c r="H15" s="189"/>
      <c r="I15" s="190"/>
      <c r="J15" s="315" t="s">
        <v>1425</v>
      </c>
      <c r="K15" s="45" t="s">
        <v>325</v>
      </c>
      <c r="L15" s="45" t="s">
        <v>884</v>
      </c>
      <c r="M15" s="198" t="s">
        <v>1426</v>
      </c>
      <c r="N15" s="189"/>
      <c r="O15" s="189"/>
      <c r="P15" s="189"/>
      <c r="Q15" s="190"/>
      <c r="R15" s="194" t="s">
        <v>1428</v>
      </c>
      <c r="S15" s="45" t="s">
        <v>334</v>
      </c>
      <c r="T15" s="45" t="s">
        <v>894</v>
      </c>
      <c r="U15" s="197" t="s">
        <v>1429</v>
      </c>
      <c r="V15" s="189"/>
      <c r="W15" s="189"/>
      <c r="X15" s="189"/>
      <c r="Y15" s="190"/>
    </row>
    <row r="16" ht="31.5" customHeight="1">
      <c r="A16" s="298" t="s">
        <v>1431</v>
      </c>
      <c r="B16" s="45" t="s">
        <v>325</v>
      </c>
      <c r="C16" s="299" t="s">
        <v>889</v>
      </c>
      <c r="D16" s="195" t="s">
        <v>1433</v>
      </c>
      <c r="E16" s="189"/>
      <c r="F16" s="189"/>
      <c r="G16" s="189"/>
      <c r="H16" s="189"/>
      <c r="I16" s="190"/>
      <c r="J16" s="315" t="s">
        <v>1435</v>
      </c>
      <c r="K16" s="45" t="s">
        <v>325</v>
      </c>
      <c r="L16" s="45" t="s">
        <v>884</v>
      </c>
      <c r="M16" s="197" t="s">
        <v>1437</v>
      </c>
      <c r="N16" s="189"/>
      <c r="O16" s="189"/>
      <c r="P16" s="189"/>
      <c r="Q16" s="190"/>
      <c r="R16" s="194" t="s">
        <v>1439</v>
      </c>
      <c r="S16" s="45" t="s">
        <v>334</v>
      </c>
      <c r="T16" s="45" t="s">
        <v>1440</v>
      </c>
      <c r="U16" s="197" t="s">
        <v>1442</v>
      </c>
      <c r="V16" s="189"/>
      <c r="W16" s="189"/>
      <c r="X16" s="189"/>
      <c r="Y16" s="190"/>
    </row>
    <row r="17" ht="31.5" customHeight="1">
      <c r="A17" s="298" t="s">
        <v>1444</v>
      </c>
      <c r="B17" s="45" t="s">
        <v>325</v>
      </c>
      <c r="C17" s="299" t="s">
        <v>884</v>
      </c>
      <c r="D17" s="195" t="s">
        <v>1445</v>
      </c>
      <c r="E17" s="189"/>
      <c r="F17" s="189"/>
      <c r="G17" s="189"/>
      <c r="H17" s="189"/>
      <c r="I17" s="190"/>
      <c r="J17" s="315" t="s">
        <v>1447</v>
      </c>
      <c r="K17" s="196" t="s">
        <v>325</v>
      </c>
      <c r="L17" s="196" t="s">
        <v>884</v>
      </c>
      <c r="M17" s="198" t="s">
        <v>1449</v>
      </c>
      <c r="N17" s="189"/>
      <c r="O17" s="189"/>
      <c r="P17" s="189"/>
      <c r="Q17" s="190"/>
    </row>
    <row r="18" ht="31.5" customHeight="1">
      <c r="A18" s="298" t="s">
        <v>1450</v>
      </c>
      <c r="B18" s="45" t="s">
        <v>325</v>
      </c>
      <c r="C18" s="299" t="s">
        <v>889</v>
      </c>
      <c r="D18" s="195" t="s">
        <v>1451</v>
      </c>
      <c r="E18" s="189"/>
      <c r="F18" s="189"/>
      <c r="G18" s="189"/>
      <c r="H18" s="189"/>
      <c r="I18" s="190"/>
      <c r="J18" s="315" t="s">
        <v>1453</v>
      </c>
      <c r="K18" s="196" t="s">
        <v>325</v>
      </c>
      <c r="L18" s="196" t="s">
        <v>884</v>
      </c>
      <c r="M18" s="198" t="s">
        <v>1454</v>
      </c>
      <c r="N18" s="189"/>
      <c r="O18" s="189"/>
      <c r="P18" s="189"/>
      <c r="Q18" s="190"/>
    </row>
    <row r="19" ht="31.5" customHeight="1">
      <c r="A19" s="298" t="s">
        <v>1457</v>
      </c>
      <c r="B19" s="45" t="s">
        <v>325</v>
      </c>
      <c r="C19" s="299" t="s">
        <v>884</v>
      </c>
      <c r="D19" s="195" t="s">
        <v>1459</v>
      </c>
      <c r="E19" s="189"/>
      <c r="F19" s="189"/>
      <c r="G19" s="189"/>
      <c r="H19" s="189"/>
      <c r="I19" s="190"/>
      <c r="J19" s="315" t="s">
        <v>1461</v>
      </c>
      <c r="K19" s="196" t="s">
        <v>325</v>
      </c>
      <c r="L19" s="196" t="s">
        <v>884</v>
      </c>
      <c r="M19" s="198" t="s">
        <v>1462</v>
      </c>
      <c r="N19" s="189"/>
      <c r="O19" s="189"/>
      <c r="P19" s="189"/>
      <c r="Q19" s="190"/>
    </row>
    <row r="20" ht="31.5" customHeight="1">
      <c r="A20" s="298" t="s">
        <v>1465</v>
      </c>
      <c r="B20" s="45" t="s">
        <v>325</v>
      </c>
      <c r="C20" s="299" t="s">
        <v>1466</v>
      </c>
      <c r="D20" s="195" t="s">
        <v>1467</v>
      </c>
      <c r="E20" s="189"/>
      <c r="F20" s="189"/>
      <c r="G20" s="189"/>
      <c r="H20" s="189"/>
      <c r="I20" s="190"/>
      <c r="J20" s="315" t="s">
        <v>1470</v>
      </c>
      <c r="K20" s="196" t="s">
        <v>325</v>
      </c>
      <c r="L20" s="196" t="s">
        <v>889</v>
      </c>
      <c r="M20" s="198" t="s">
        <v>1471</v>
      </c>
      <c r="N20" s="189"/>
      <c r="O20" s="189"/>
      <c r="P20" s="189"/>
      <c r="Q20" s="190"/>
    </row>
    <row r="21" ht="31.5" customHeight="1">
      <c r="A21" s="298" t="s">
        <v>1474</v>
      </c>
      <c r="B21" s="45" t="s">
        <v>325</v>
      </c>
      <c r="C21" s="299" t="s">
        <v>879</v>
      </c>
      <c r="D21" s="195" t="s">
        <v>1475</v>
      </c>
      <c r="E21" s="189"/>
      <c r="F21" s="189"/>
      <c r="G21" s="189"/>
      <c r="H21" s="189"/>
      <c r="I21" s="190"/>
      <c r="J21" s="315" t="s">
        <v>1477</v>
      </c>
      <c r="K21" s="196" t="s">
        <v>325</v>
      </c>
      <c r="L21" s="196" t="s">
        <v>889</v>
      </c>
      <c r="M21" s="198" t="s">
        <v>1478</v>
      </c>
      <c r="N21" s="189"/>
      <c r="O21" s="189"/>
      <c r="P21" s="189"/>
      <c r="Q21" s="190"/>
    </row>
    <row r="22" ht="31.5" customHeight="1">
      <c r="A22" s="298" t="s">
        <v>1480</v>
      </c>
      <c r="B22" s="45" t="s">
        <v>325</v>
      </c>
      <c r="C22" s="299" t="s">
        <v>884</v>
      </c>
      <c r="D22" s="195" t="s">
        <v>1481</v>
      </c>
      <c r="E22" s="189"/>
      <c r="F22" s="189"/>
      <c r="G22" s="189"/>
      <c r="H22" s="189"/>
      <c r="I22" s="190"/>
      <c r="J22" s="315" t="s">
        <v>1482</v>
      </c>
      <c r="K22" s="196" t="s">
        <v>325</v>
      </c>
      <c r="L22" s="196" t="s">
        <v>889</v>
      </c>
      <c r="M22" s="198" t="s">
        <v>1484</v>
      </c>
      <c r="N22" s="189"/>
      <c r="O22" s="189"/>
      <c r="P22" s="189"/>
      <c r="Q22" s="190"/>
    </row>
    <row r="23" ht="31.5" customHeight="1">
      <c r="J23" s="315" t="s">
        <v>1486</v>
      </c>
      <c r="K23" s="196" t="s">
        <v>325</v>
      </c>
      <c r="L23" s="196" t="s">
        <v>889</v>
      </c>
      <c r="M23" s="198" t="s">
        <v>1487</v>
      </c>
      <c r="N23" s="189"/>
      <c r="O23" s="189"/>
      <c r="P23" s="189"/>
      <c r="Q23" s="190"/>
    </row>
    <row r="24" ht="31.5" customHeight="1">
      <c r="J24" s="315" t="s">
        <v>1489</v>
      </c>
      <c r="K24" s="196" t="s">
        <v>325</v>
      </c>
      <c r="L24" s="196" t="s">
        <v>889</v>
      </c>
      <c r="M24" s="198" t="s">
        <v>1490</v>
      </c>
      <c r="N24" s="189"/>
      <c r="O24" s="189"/>
      <c r="P24" s="189"/>
      <c r="Q24" s="190"/>
    </row>
    <row r="25" ht="31.5" customHeight="1">
      <c r="J25" s="328" t="s">
        <v>1491</v>
      </c>
      <c r="K25" s="329" t="s">
        <v>325</v>
      </c>
      <c r="L25" s="329" t="s">
        <v>894</v>
      </c>
      <c r="M25" s="330" t="s">
        <v>1496</v>
      </c>
      <c r="N25" s="189"/>
      <c r="O25" s="189"/>
      <c r="P25" s="189"/>
      <c r="Q25" s="190"/>
    </row>
    <row r="26" ht="31.5" customHeight="1">
      <c r="J26" s="328" t="s">
        <v>1499</v>
      </c>
      <c r="K26" s="329" t="s">
        <v>325</v>
      </c>
      <c r="L26" s="329" t="s">
        <v>894</v>
      </c>
      <c r="M26" s="330" t="s">
        <v>1501</v>
      </c>
      <c r="N26" s="189"/>
      <c r="O26" s="189"/>
      <c r="P26" s="189"/>
      <c r="Q26" s="190"/>
    </row>
    <row r="27" ht="31.5" customHeight="1">
      <c r="J27" s="328" t="s">
        <v>1505</v>
      </c>
      <c r="K27" s="329" t="s">
        <v>325</v>
      </c>
      <c r="L27" s="329" t="s">
        <v>894</v>
      </c>
      <c r="M27" s="330" t="s">
        <v>1507</v>
      </c>
      <c r="N27" s="189"/>
      <c r="O27" s="189"/>
      <c r="P27" s="189"/>
      <c r="Q27" s="190"/>
    </row>
    <row r="28" ht="31.5" customHeight="1">
      <c r="J28" s="328" t="s">
        <v>1509</v>
      </c>
      <c r="K28" s="329" t="s">
        <v>325</v>
      </c>
      <c r="L28" s="329" t="s">
        <v>894</v>
      </c>
      <c r="M28" s="330" t="s">
        <v>1511</v>
      </c>
      <c r="N28" s="189"/>
      <c r="O28" s="189"/>
      <c r="P28" s="189"/>
      <c r="Q28" s="190"/>
    </row>
    <row r="29" ht="31.5" customHeight="1">
      <c r="J29" s="328" t="s">
        <v>1513</v>
      </c>
      <c r="K29" s="329" t="s">
        <v>325</v>
      </c>
      <c r="L29" s="329" t="s">
        <v>894</v>
      </c>
      <c r="M29" s="330" t="s">
        <v>1515</v>
      </c>
      <c r="N29" s="189"/>
      <c r="O29" s="189"/>
      <c r="P29" s="189"/>
      <c r="Q29" s="190"/>
    </row>
    <row r="30" ht="31.5" customHeight="1"/>
    <row r="31" ht="31.5" customHeight="1"/>
    <row r="32" ht="31.5" customHeight="1"/>
    <row r="33" ht="31.5" customHeight="1"/>
    <row r="34" ht="31.5" customHeight="1"/>
    <row r="35" ht="31.5" customHeight="1"/>
    <row r="36" ht="31.5" customHeight="1"/>
    <row r="37" ht="31.5" customHeight="1"/>
  </sheetData>
  <mergeCells count="67">
    <mergeCell ref="B7:I7"/>
    <mergeCell ref="B8:I8"/>
    <mergeCell ref="B9:I9"/>
    <mergeCell ref="B10:I10"/>
    <mergeCell ref="B11:I11"/>
    <mergeCell ref="A12:I12"/>
    <mergeCell ref="D13:I13"/>
    <mergeCell ref="D21:I21"/>
    <mergeCell ref="D22:I22"/>
    <mergeCell ref="D14:I14"/>
    <mergeCell ref="D15:I15"/>
    <mergeCell ref="D16:I16"/>
    <mergeCell ref="D17:I17"/>
    <mergeCell ref="D18:I18"/>
    <mergeCell ref="D19:I19"/>
    <mergeCell ref="D20:I20"/>
    <mergeCell ref="M27:Q27"/>
    <mergeCell ref="M28:Q28"/>
    <mergeCell ref="M29:Q29"/>
    <mergeCell ref="M20:Q20"/>
    <mergeCell ref="M21:Q21"/>
    <mergeCell ref="M22:Q22"/>
    <mergeCell ref="M23:Q23"/>
    <mergeCell ref="M24:Q24"/>
    <mergeCell ref="M25:Q25"/>
    <mergeCell ref="M26:Q26"/>
    <mergeCell ref="J3:Q3"/>
    <mergeCell ref="R3:Y3"/>
    <mergeCell ref="A1:I1"/>
    <mergeCell ref="J1:Q1"/>
    <mergeCell ref="R1:Y1"/>
    <mergeCell ref="A2:I2"/>
    <mergeCell ref="J2:Q2"/>
    <mergeCell ref="R2:Y2"/>
    <mergeCell ref="D3:I3"/>
    <mergeCell ref="D4:I4"/>
    <mergeCell ref="J4:Q4"/>
    <mergeCell ref="R4:Y4"/>
    <mergeCell ref="D5:I5"/>
    <mergeCell ref="M5:Q5"/>
    <mergeCell ref="A6:I6"/>
    <mergeCell ref="S7:Y7"/>
    <mergeCell ref="M6:Q6"/>
    <mergeCell ref="M7:Q7"/>
    <mergeCell ref="M8:Q8"/>
    <mergeCell ref="M9:Q9"/>
    <mergeCell ref="M10:Q10"/>
    <mergeCell ref="M11:Q11"/>
    <mergeCell ref="M12:Q12"/>
    <mergeCell ref="U13:Y13"/>
    <mergeCell ref="U14:Y14"/>
    <mergeCell ref="U15:Y15"/>
    <mergeCell ref="U16:Y16"/>
    <mergeCell ref="S5:Y5"/>
    <mergeCell ref="S6:Y6"/>
    <mergeCell ref="R8:Y8"/>
    <mergeCell ref="U9:Y9"/>
    <mergeCell ref="U10:Y10"/>
    <mergeCell ref="U11:Y11"/>
    <mergeCell ref="U12:Y12"/>
    <mergeCell ref="M13:Q13"/>
    <mergeCell ref="M14:Q14"/>
    <mergeCell ref="M15:Q15"/>
    <mergeCell ref="M16:Q16"/>
    <mergeCell ref="M17:Q17"/>
    <mergeCell ref="M18:Q18"/>
    <mergeCell ref="M19:Q19"/>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16.25"/>
    <col customWidth="1" min="2" max="2" width="8.0"/>
    <col customWidth="1" min="3" max="3" width="73.75"/>
    <col customWidth="1" min="4" max="4" width="14.75"/>
    <col customWidth="1" min="12" max="12" width="15.0"/>
  </cols>
  <sheetData>
    <row r="1">
      <c r="A1" s="331" t="s">
        <v>1545</v>
      </c>
      <c r="B1" s="189"/>
      <c r="C1" s="190"/>
      <c r="D1" s="333" t="s">
        <v>1546</v>
      </c>
      <c r="M1" s="334" t="s">
        <v>1547</v>
      </c>
      <c r="N1" s="189"/>
      <c r="O1" s="189"/>
      <c r="P1" s="189"/>
      <c r="Q1" s="189"/>
      <c r="R1" s="189"/>
      <c r="S1" s="189"/>
      <c r="T1" s="189"/>
      <c r="U1" s="190"/>
    </row>
    <row r="2" ht="37.5" customHeight="1">
      <c r="A2" s="335" t="s">
        <v>1549</v>
      </c>
      <c r="B2" s="45" t="s">
        <v>875</v>
      </c>
      <c r="C2" s="337" t="s">
        <v>1550</v>
      </c>
      <c r="D2" s="338" t="s">
        <v>1276</v>
      </c>
      <c r="E2" s="189"/>
      <c r="F2" s="189"/>
      <c r="G2" s="189"/>
      <c r="H2" s="189"/>
      <c r="I2" s="189"/>
      <c r="J2" s="189"/>
      <c r="K2" s="189"/>
      <c r="L2" s="190"/>
      <c r="M2" s="339" t="s">
        <v>1552</v>
      </c>
      <c r="N2" s="189"/>
      <c r="O2" s="189"/>
      <c r="P2" s="189"/>
      <c r="Q2" s="189"/>
      <c r="R2" s="189"/>
      <c r="S2" s="189"/>
      <c r="T2" s="189"/>
      <c r="U2" s="190"/>
    </row>
    <row r="3" ht="37.5" customHeight="1">
      <c r="A3" s="335" t="s">
        <v>1555</v>
      </c>
      <c r="B3" s="45" t="s">
        <v>875</v>
      </c>
      <c r="C3" s="337" t="s">
        <v>1557</v>
      </c>
      <c r="D3" s="341" t="s">
        <v>1558</v>
      </c>
      <c r="E3" s="299" t="s">
        <v>875</v>
      </c>
      <c r="F3" s="300"/>
      <c r="G3" s="189"/>
      <c r="H3" s="189"/>
      <c r="I3" s="189"/>
      <c r="J3" s="189"/>
      <c r="K3" s="189"/>
      <c r="L3" s="190"/>
      <c r="M3" s="197" t="s">
        <v>1560</v>
      </c>
      <c r="N3" s="189"/>
      <c r="O3" s="189"/>
      <c r="P3" s="189"/>
      <c r="Q3" s="189"/>
      <c r="R3" s="189"/>
      <c r="S3" s="189"/>
      <c r="T3" s="189"/>
      <c r="U3" s="190"/>
    </row>
    <row r="4" ht="37.5" customHeight="1">
      <c r="A4" s="335" t="s">
        <v>1562</v>
      </c>
      <c r="B4" s="45" t="s">
        <v>875</v>
      </c>
      <c r="C4" s="337" t="s">
        <v>1564</v>
      </c>
      <c r="D4" s="341" t="s">
        <v>1565</v>
      </c>
      <c r="E4" s="299" t="s">
        <v>879</v>
      </c>
      <c r="F4" s="307" t="s">
        <v>1566</v>
      </c>
      <c r="G4" s="189"/>
      <c r="H4" s="189"/>
      <c r="I4" s="189"/>
      <c r="J4" s="189"/>
      <c r="K4" s="189"/>
      <c r="L4" s="190"/>
      <c r="M4" s="339" t="s">
        <v>1548</v>
      </c>
      <c r="N4" s="189"/>
      <c r="O4" s="189"/>
      <c r="P4" s="189"/>
      <c r="Q4" s="189"/>
      <c r="R4" s="189"/>
      <c r="S4" s="189"/>
      <c r="T4" s="189"/>
      <c r="U4" s="190"/>
    </row>
    <row r="5" ht="37.5" customHeight="1">
      <c r="A5" s="347" t="s">
        <v>1569</v>
      </c>
      <c r="B5" s="206"/>
      <c r="C5" s="207"/>
      <c r="D5" s="348" t="s">
        <v>1573</v>
      </c>
      <c r="E5" s="189"/>
      <c r="F5" s="189"/>
      <c r="G5" s="189"/>
      <c r="H5" s="189"/>
      <c r="I5" s="189"/>
      <c r="J5" s="189"/>
      <c r="K5" s="189"/>
      <c r="L5" s="190"/>
      <c r="M5" s="350" t="s">
        <v>1575</v>
      </c>
      <c r="N5" s="202"/>
      <c r="O5" s="202"/>
      <c r="P5" s="202"/>
      <c r="Q5" s="202"/>
      <c r="R5" s="202"/>
      <c r="S5" s="202"/>
      <c r="T5" s="202"/>
      <c r="U5" s="203"/>
    </row>
    <row r="6">
      <c r="A6" s="352" t="s">
        <v>1579</v>
      </c>
      <c r="B6" s="189"/>
      <c r="C6" s="190"/>
      <c r="D6" s="341" t="s">
        <v>1580</v>
      </c>
      <c r="E6" s="299" t="s">
        <v>1582</v>
      </c>
      <c r="F6" s="307" t="s">
        <v>1583</v>
      </c>
      <c r="G6" s="189"/>
      <c r="H6" s="189"/>
      <c r="I6" s="189"/>
      <c r="J6" s="189"/>
      <c r="K6" s="189"/>
      <c r="L6" s="190"/>
      <c r="M6" s="205"/>
      <c r="N6" s="206"/>
      <c r="O6" s="206"/>
      <c r="P6" s="206"/>
      <c r="Q6" s="206"/>
      <c r="R6" s="206"/>
      <c r="S6" s="206"/>
      <c r="T6" s="206"/>
      <c r="U6" s="207"/>
    </row>
    <row r="7" ht="37.5" customHeight="1">
      <c r="A7" s="335" t="s">
        <v>1586</v>
      </c>
      <c r="B7" s="197" t="s">
        <v>1588</v>
      </c>
      <c r="C7" s="190"/>
      <c r="D7" s="341" t="s">
        <v>1590</v>
      </c>
      <c r="E7" s="299" t="s">
        <v>1582</v>
      </c>
      <c r="F7" s="307" t="s">
        <v>1591</v>
      </c>
      <c r="G7" s="189"/>
      <c r="H7" s="189"/>
      <c r="I7" s="189"/>
      <c r="J7" s="189"/>
      <c r="K7" s="189"/>
      <c r="L7" s="190"/>
      <c r="M7" s="355" t="s">
        <v>1584</v>
      </c>
    </row>
    <row r="8" ht="37.5" customHeight="1">
      <c r="A8" s="335" t="s">
        <v>1595</v>
      </c>
      <c r="B8" s="197" t="s">
        <v>1597</v>
      </c>
      <c r="C8" s="190"/>
      <c r="D8" s="356" t="s">
        <v>1599</v>
      </c>
      <c r="E8" s="299" t="s">
        <v>1601</v>
      </c>
      <c r="F8" s="307" t="s">
        <v>1603</v>
      </c>
      <c r="G8" s="189"/>
      <c r="H8" s="189"/>
      <c r="I8" s="189"/>
      <c r="J8" s="189"/>
      <c r="K8" s="189"/>
      <c r="L8" s="190"/>
      <c r="M8" s="292" t="s">
        <v>1607</v>
      </c>
      <c r="N8" s="200" t="s">
        <v>334</v>
      </c>
      <c r="O8" s="200" t="s">
        <v>875</v>
      </c>
      <c r="P8" s="201" t="s">
        <v>1613</v>
      </c>
      <c r="Q8" s="202"/>
      <c r="R8" s="202"/>
      <c r="S8" s="202"/>
      <c r="T8" s="202"/>
      <c r="U8" s="203"/>
    </row>
    <row r="9" ht="37.5" customHeight="1">
      <c r="A9" s="335" t="s">
        <v>1616</v>
      </c>
      <c r="B9" s="197" t="s">
        <v>1618</v>
      </c>
      <c r="C9" s="190"/>
      <c r="D9" s="267"/>
      <c r="E9" s="299" t="s">
        <v>1621</v>
      </c>
      <c r="F9" s="307" t="s">
        <v>1623</v>
      </c>
      <c r="G9" s="189"/>
      <c r="H9" s="189"/>
      <c r="I9" s="189"/>
      <c r="J9" s="189"/>
      <c r="K9" s="189"/>
      <c r="L9" s="190"/>
      <c r="M9" s="267"/>
      <c r="N9" s="267"/>
      <c r="O9" s="267"/>
      <c r="P9" s="268"/>
      <c r="U9" s="266"/>
    </row>
    <row r="10" ht="37.5" customHeight="1">
      <c r="A10" s="335" t="s">
        <v>1627</v>
      </c>
      <c r="B10" s="197" t="s">
        <v>1628</v>
      </c>
      <c r="C10" s="190"/>
      <c r="D10" s="267"/>
      <c r="E10" s="299" t="s">
        <v>1631</v>
      </c>
      <c r="F10" s="307" t="s">
        <v>1632</v>
      </c>
      <c r="G10" s="189"/>
      <c r="H10" s="189"/>
      <c r="I10" s="189"/>
      <c r="J10" s="189"/>
      <c r="K10" s="189"/>
      <c r="L10" s="190"/>
      <c r="M10" s="267"/>
      <c r="N10" s="267"/>
      <c r="O10" s="267"/>
      <c r="P10" s="268"/>
      <c r="U10" s="266"/>
    </row>
    <row r="11" ht="37.5" customHeight="1">
      <c r="A11" s="335" t="s">
        <v>1635</v>
      </c>
      <c r="B11" s="197" t="s">
        <v>1637</v>
      </c>
      <c r="C11" s="190"/>
      <c r="D11" s="267"/>
      <c r="E11" s="299" t="s">
        <v>1640</v>
      </c>
      <c r="F11" s="307" t="s">
        <v>1641</v>
      </c>
      <c r="G11" s="189"/>
      <c r="H11" s="189"/>
      <c r="I11" s="189"/>
      <c r="J11" s="189"/>
      <c r="K11" s="189"/>
      <c r="L11" s="190"/>
      <c r="M11" s="267"/>
      <c r="N11" s="267"/>
      <c r="O11" s="267"/>
      <c r="P11" s="268"/>
      <c r="U11" s="266"/>
    </row>
    <row r="12" ht="37.5" customHeight="1">
      <c r="A12" s="335" t="s">
        <v>1645</v>
      </c>
      <c r="B12" s="197" t="s">
        <v>1646</v>
      </c>
      <c r="C12" s="190"/>
      <c r="D12" s="204"/>
      <c r="E12" s="360" t="s">
        <v>1648</v>
      </c>
      <c r="F12" s="189"/>
      <c r="G12" s="189"/>
      <c r="H12" s="189"/>
      <c r="I12" s="189"/>
      <c r="J12" s="189"/>
      <c r="K12" s="189"/>
      <c r="L12" s="190"/>
      <c r="M12" s="267"/>
      <c r="N12" s="267"/>
      <c r="O12" s="267"/>
      <c r="P12" s="268"/>
      <c r="U12" s="266"/>
    </row>
    <row r="13" ht="37.5" customHeight="1">
      <c r="A13" s="335" t="s">
        <v>1653</v>
      </c>
      <c r="B13" s="197" t="s">
        <v>1654</v>
      </c>
      <c r="C13" s="190"/>
      <c r="D13" s="361" t="s">
        <v>1656</v>
      </c>
      <c r="E13" s="362" t="s">
        <v>875</v>
      </c>
      <c r="F13" s="363" t="s">
        <v>1660</v>
      </c>
      <c r="G13" s="189"/>
      <c r="H13" s="189"/>
      <c r="I13" s="189"/>
      <c r="J13" s="189"/>
      <c r="K13" s="189"/>
      <c r="L13" s="190"/>
      <c r="M13" s="355" t="s">
        <v>1356</v>
      </c>
    </row>
    <row r="14" ht="67.5" customHeight="1">
      <c r="A14" s="335" t="s">
        <v>1666</v>
      </c>
      <c r="B14" s="197" t="s">
        <v>1667</v>
      </c>
      <c r="C14" s="190"/>
      <c r="D14" s="364" t="s">
        <v>1669</v>
      </c>
      <c r="E14" s="362" t="s">
        <v>875</v>
      </c>
      <c r="F14" s="363" t="s">
        <v>1672</v>
      </c>
      <c r="G14" s="189"/>
      <c r="H14" s="189"/>
      <c r="I14" s="189"/>
      <c r="J14" s="189"/>
      <c r="K14" s="189"/>
      <c r="L14" s="190"/>
      <c r="M14" s="239" t="s">
        <v>1678</v>
      </c>
      <c r="N14" s="45" t="s">
        <v>334</v>
      </c>
      <c r="O14" s="45" t="s">
        <v>875</v>
      </c>
      <c r="P14" s="198" t="s">
        <v>1679</v>
      </c>
      <c r="Q14" s="189"/>
      <c r="R14" s="189"/>
      <c r="S14" s="189"/>
      <c r="T14" s="189"/>
      <c r="U14" s="190"/>
    </row>
    <row r="15">
      <c r="A15" s="365"/>
      <c r="B15" s="365"/>
      <c r="C15" s="365"/>
      <c r="D15" s="364" t="s">
        <v>1683</v>
      </c>
      <c r="E15" s="362" t="s">
        <v>879</v>
      </c>
      <c r="F15" s="363" t="s">
        <v>1686</v>
      </c>
      <c r="G15" s="189"/>
      <c r="H15" s="189"/>
      <c r="I15" s="189"/>
      <c r="J15" s="189"/>
      <c r="K15" s="189"/>
      <c r="L15" s="190"/>
      <c r="M15" s="239" t="s">
        <v>1689</v>
      </c>
      <c r="N15" s="45" t="s">
        <v>358</v>
      </c>
      <c r="O15" s="45" t="s">
        <v>879</v>
      </c>
      <c r="P15" s="198" t="s">
        <v>1692</v>
      </c>
      <c r="Q15" s="189"/>
      <c r="R15" s="189"/>
      <c r="S15" s="189"/>
      <c r="T15" s="189"/>
      <c r="U15" s="190"/>
    </row>
    <row r="16">
      <c r="A16" s="365"/>
      <c r="B16" s="365"/>
      <c r="C16" s="365"/>
      <c r="D16" s="364" t="s">
        <v>1696</v>
      </c>
      <c r="E16" s="362" t="s">
        <v>879</v>
      </c>
      <c r="F16" s="363" t="s">
        <v>1698</v>
      </c>
      <c r="G16" s="189"/>
      <c r="H16" s="189"/>
      <c r="I16" s="189"/>
      <c r="J16" s="189"/>
      <c r="K16" s="189"/>
      <c r="L16" s="190"/>
      <c r="M16" s="239" t="s">
        <v>1701</v>
      </c>
      <c r="N16" s="45" t="s">
        <v>334</v>
      </c>
      <c r="O16" s="45" t="s">
        <v>884</v>
      </c>
      <c r="P16" s="198" t="s">
        <v>1704</v>
      </c>
      <c r="Q16" s="189"/>
      <c r="R16" s="189"/>
      <c r="S16" s="189"/>
      <c r="T16" s="189"/>
      <c r="U16" s="190"/>
    </row>
    <row r="17">
      <c r="A17" s="365"/>
      <c r="B17" s="365"/>
      <c r="C17" s="365"/>
      <c r="D17" s="364" t="s">
        <v>1707</v>
      </c>
      <c r="E17" s="362" t="s">
        <v>879</v>
      </c>
      <c r="F17" s="363" t="s">
        <v>1709</v>
      </c>
      <c r="G17" s="189"/>
      <c r="H17" s="189"/>
      <c r="I17" s="189"/>
      <c r="J17" s="189"/>
      <c r="K17" s="189"/>
      <c r="L17" s="190"/>
      <c r="M17" s="239" t="s">
        <v>1712</v>
      </c>
      <c r="N17" s="45" t="s">
        <v>334</v>
      </c>
      <c r="O17" s="45" t="s">
        <v>884</v>
      </c>
      <c r="P17" s="198" t="s">
        <v>1714</v>
      </c>
      <c r="Q17" s="189"/>
      <c r="R17" s="189"/>
      <c r="S17" s="189"/>
      <c r="T17" s="189"/>
      <c r="U17" s="190"/>
    </row>
    <row r="18">
      <c r="A18" s="365"/>
      <c r="B18" s="365"/>
      <c r="C18" s="365"/>
      <c r="D18" s="364" t="s">
        <v>1717</v>
      </c>
      <c r="E18" s="362" t="s">
        <v>879</v>
      </c>
      <c r="F18" s="363" t="s">
        <v>1719</v>
      </c>
      <c r="G18" s="189"/>
      <c r="H18" s="189"/>
      <c r="I18" s="189"/>
      <c r="J18" s="189"/>
      <c r="K18" s="189"/>
      <c r="L18" s="190"/>
      <c r="M18" s="239" t="s">
        <v>1722</v>
      </c>
      <c r="N18" s="45" t="s">
        <v>334</v>
      </c>
      <c r="O18" s="45" t="s">
        <v>889</v>
      </c>
      <c r="P18" s="198" t="s">
        <v>1723</v>
      </c>
      <c r="Q18" s="189"/>
      <c r="R18" s="189"/>
      <c r="S18" s="189"/>
      <c r="T18" s="189"/>
      <c r="U18" s="190"/>
    </row>
    <row r="19">
      <c r="A19" s="365"/>
      <c r="B19" s="365"/>
      <c r="C19" s="365"/>
      <c r="D19" s="364" t="s">
        <v>1728</v>
      </c>
      <c r="E19" s="362" t="s">
        <v>879</v>
      </c>
      <c r="F19" s="363" t="s">
        <v>1729</v>
      </c>
      <c r="G19" s="189"/>
      <c r="H19" s="189"/>
      <c r="I19" s="189"/>
      <c r="J19" s="189"/>
      <c r="K19" s="189"/>
      <c r="L19" s="190"/>
      <c r="M19" s="239" t="s">
        <v>1730</v>
      </c>
      <c r="N19" s="45" t="s">
        <v>334</v>
      </c>
      <c r="O19" s="45" t="s">
        <v>894</v>
      </c>
      <c r="P19" s="198" t="s">
        <v>1733</v>
      </c>
      <c r="Q19" s="189"/>
      <c r="R19" s="189"/>
      <c r="S19" s="189"/>
      <c r="T19" s="189"/>
      <c r="U19" s="190"/>
    </row>
    <row r="20">
      <c r="A20" s="365"/>
      <c r="B20" s="365"/>
      <c r="C20" s="365"/>
      <c r="D20" s="364" t="s">
        <v>1736</v>
      </c>
      <c r="E20" s="362" t="s">
        <v>884</v>
      </c>
      <c r="F20" s="363" t="s">
        <v>1737</v>
      </c>
      <c r="G20" s="189"/>
      <c r="H20" s="189"/>
      <c r="I20" s="189"/>
      <c r="J20" s="189"/>
      <c r="K20" s="189"/>
      <c r="L20" s="190"/>
    </row>
    <row r="21">
      <c r="A21" s="365"/>
      <c r="B21" s="365"/>
      <c r="C21" s="365"/>
      <c r="D21" s="364" t="s">
        <v>1742</v>
      </c>
      <c r="E21" s="362" t="s">
        <v>889</v>
      </c>
      <c r="F21" s="363" t="s">
        <v>1743</v>
      </c>
      <c r="G21" s="189"/>
      <c r="H21" s="189"/>
      <c r="I21" s="189"/>
      <c r="J21" s="189"/>
      <c r="K21" s="189"/>
      <c r="L21" s="190"/>
    </row>
    <row r="22">
      <c r="A22" s="365"/>
      <c r="B22" s="365"/>
      <c r="C22" s="365"/>
      <c r="D22" s="364" t="s">
        <v>1745</v>
      </c>
      <c r="E22" s="362" t="s">
        <v>894</v>
      </c>
      <c r="F22" s="363" t="s">
        <v>1747</v>
      </c>
      <c r="G22" s="189"/>
      <c r="H22" s="189"/>
      <c r="I22" s="189"/>
      <c r="J22" s="189"/>
      <c r="K22" s="189"/>
      <c r="L22" s="190"/>
    </row>
    <row r="23" ht="30.75" customHeight="1"/>
    <row r="30" ht="31.5" customHeight="1">
      <c r="A30" s="180"/>
      <c r="B30" s="180"/>
      <c r="C30" s="180"/>
      <c r="N30" s="180"/>
      <c r="O30" s="180"/>
      <c r="P30" s="180"/>
      <c r="Q30" s="180"/>
      <c r="R30" s="180"/>
      <c r="S30" s="180"/>
      <c r="T30" s="180"/>
      <c r="U30" s="180"/>
    </row>
    <row r="90">
      <c r="D90" s="9"/>
      <c r="E90" s="9"/>
    </row>
    <row r="91">
      <c r="D91" s="9"/>
      <c r="E91" s="9"/>
    </row>
    <row r="92">
      <c r="D92" s="9"/>
      <c r="E92" s="9"/>
    </row>
    <row r="93">
      <c r="D93" s="9"/>
      <c r="E93" s="9"/>
    </row>
    <row r="94">
      <c r="D94" s="9"/>
      <c r="E94" s="9"/>
    </row>
    <row r="95">
      <c r="D95" s="9"/>
      <c r="E95" s="9"/>
    </row>
    <row r="96">
      <c r="D96" s="9"/>
      <c r="E96" s="9"/>
    </row>
    <row r="97">
      <c r="D97" s="9"/>
      <c r="E97" s="9"/>
    </row>
    <row r="98">
      <c r="D98" s="9"/>
      <c r="E98" s="9"/>
    </row>
    <row r="99">
      <c r="D99" s="9"/>
      <c r="E99" s="9"/>
    </row>
    <row r="100">
      <c r="D100" s="9"/>
      <c r="E100" s="9"/>
    </row>
    <row r="101">
      <c r="D101" s="9"/>
      <c r="E101" s="9"/>
    </row>
    <row r="102">
      <c r="D102" s="9"/>
      <c r="E102" s="9"/>
    </row>
    <row r="103">
      <c r="D103" s="9"/>
      <c r="E103" s="9"/>
    </row>
    <row r="104">
      <c r="D104" s="9"/>
      <c r="E104" s="9"/>
    </row>
    <row r="105">
      <c r="D105" s="9"/>
      <c r="E105" s="9"/>
    </row>
    <row r="106">
      <c r="D106" s="9"/>
      <c r="E106" s="9"/>
    </row>
    <row r="107">
      <c r="D107" s="9"/>
      <c r="E107" s="9"/>
    </row>
    <row r="108">
      <c r="D108" s="9"/>
      <c r="E108" s="9"/>
    </row>
    <row r="109">
      <c r="D109" s="9"/>
      <c r="E109" s="9"/>
    </row>
    <row r="110">
      <c r="D110" s="9"/>
      <c r="E110" s="9"/>
    </row>
    <row r="111">
      <c r="D111" s="9"/>
      <c r="E111" s="9"/>
    </row>
    <row r="112">
      <c r="D112" s="9"/>
      <c r="E112" s="9"/>
    </row>
    <row r="113">
      <c r="D113" s="9"/>
      <c r="E113" s="9"/>
    </row>
    <row r="114">
      <c r="D114" s="9"/>
      <c r="E114" s="9"/>
    </row>
    <row r="115">
      <c r="D115" s="9"/>
      <c r="E115" s="9"/>
    </row>
    <row r="116">
      <c r="D116" s="9"/>
      <c r="E116" s="9"/>
    </row>
    <row r="117">
      <c r="D117" s="9"/>
      <c r="E117" s="9"/>
    </row>
    <row r="118">
      <c r="D118" s="9"/>
      <c r="E118" s="9"/>
    </row>
    <row r="119">
      <c r="D119" s="9"/>
      <c r="E119" s="9"/>
    </row>
    <row r="120">
      <c r="D120" s="9"/>
      <c r="E120" s="9"/>
    </row>
    <row r="121">
      <c r="D121" s="9"/>
      <c r="E121" s="9"/>
    </row>
    <row r="122">
      <c r="D122" s="9"/>
      <c r="E122" s="9"/>
    </row>
    <row r="123">
      <c r="D123" s="9"/>
      <c r="E123" s="9"/>
    </row>
    <row r="124">
      <c r="D124" s="9"/>
      <c r="E124" s="9"/>
    </row>
    <row r="125">
      <c r="D125" s="9"/>
      <c r="E125" s="9"/>
    </row>
    <row r="126">
      <c r="D126" s="9"/>
      <c r="E126" s="9"/>
    </row>
    <row r="127">
      <c r="D127" s="9"/>
      <c r="E127" s="9"/>
    </row>
    <row r="128">
      <c r="D128" s="9"/>
      <c r="E128" s="9"/>
    </row>
    <row r="129">
      <c r="D129" s="9"/>
      <c r="E129" s="9"/>
    </row>
    <row r="130">
      <c r="D130" s="9"/>
      <c r="E130" s="9"/>
    </row>
    <row r="131">
      <c r="D131" s="9"/>
      <c r="E131" s="9"/>
    </row>
    <row r="132">
      <c r="D132" s="9"/>
      <c r="E132" s="9"/>
    </row>
    <row r="133">
      <c r="D133" s="9"/>
      <c r="E133" s="9"/>
    </row>
    <row r="134">
      <c r="D134" s="9"/>
      <c r="E134" s="9"/>
    </row>
    <row r="135">
      <c r="D135" s="9"/>
      <c r="E135" s="9"/>
    </row>
    <row r="136">
      <c r="D136" s="9"/>
      <c r="E136" s="9"/>
    </row>
    <row r="137">
      <c r="D137" s="9"/>
      <c r="E137" s="9"/>
    </row>
    <row r="138">
      <c r="D138" s="9"/>
      <c r="E138" s="9"/>
    </row>
    <row r="139">
      <c r="D139" s="9"/>
      <c r="E139" s="9"/>
    </row>
    <row r="140">
      <c r="D140" s="9"/>
      <c r="E140" s="9"/>
    </row>
    <row r="141">
      <c r="D141" s="9"/>
      <c r="E141" s="9"/>
    </row>
    <row r="142">
      <c r="D142" s="9"/>
      <c r="E142" s="9"/>
    </row>
    <row r="143">
      <c r="D143" s="9"/>
      <c r="E143" s="9"/>
    </row>
    <row r="144">
      <c r="D144" s="9"/>
      <c r="E144" s="9"/>
    </row>
    <row r="145">
      <c r="D145" s="9"/>
      <c r="E145" s="9"/>
    </row>
    <row r="146">
      <c r="D146" s="9"/>
      <c r="E146" s="9"/>
    </row>
    <row r="147">
      <c r="D147" s="9"/>
      <c r="E147" s="9"/>
    </row>
    <row r="148">
      <c r="D148" s="9"/>
      <c r="E148" s="9"/>
    </row>
    <row r="149">
      <c r="D149" s="9"/>
      <c r="E149" s="9"/>
    </row>
    <row r="150">
      <c r="D150" s="9"/>
      <c r="E150" s="9"/>
    </row>
    <row r="151">
      <c r="D151" s="9"/>
      <c r="E151" s="9"/>
    </row>
    <row r="152">
      <c r="D152" s="9"/>
      <c r="E152" s="9"/>
    </row>
    <row r="153">
      <c r="D153" s="9"/>
      <c r="E153" s="9"/>
    </row>
    <row r="154">
      <c r="D154" s="9"/>
      <c r="E154" s="9"/>
    </row>
    <row r="155">
      <c r="D155" s="9"/>
      <c r="E155" s="9"/>
    </row>
    <row r="156">
      <c r="D156" s="9"/>
      <c r="E156" s="9"/>
    </row>
    <row r="157">
      <c r="D157" s="9"/>
      <c r="E157" s="9"/>
    </row>
    <row r="158">
      <c r="D158" s="9"/>
      <c r="E158" s="9"/>
    </row>
    <row r="159">
      <c r="D159" s="9"/>
      <c r="E159" s="9"/>
    </row>
    <row r="160">
      <c r="D160" s="9"/>
      <c r="E160" s="9"/>
    </row>
    <row r="161">
      <c r="D161" s="9"/>
      <c r="E161" s="9"/>
    </row>
    <row r="162">
      <c r="D162" s="9"/>
      <c r="E162" s="9"/>
    </row>
    <row r="163">
      <c r="D163" s="9"/>
      <c r="E163" s="9"/>
    </row>
    <row r="164">
      <c r="D164" s="9"/>
      <c r="E164" s="9"/>
    </row>
    <row r="165">
      <c r="D165" s="9"/>
      <c r="E165" s="9"/>
    </row>
    <row r="166">
      <c r="D166" s="9"/>
      <c r="E166" s="9"/>
    </row>
    <row r="167">
      <c r="D167" s="9"/>
      <c r="E167" s="9"/>
    </row>
    <row r="168">
      <c r="D168" s="9"/>
      <c r="E168" s="9"/>
    </row>
    <row r="169">
      <c r="D169" s="9"/>
      <c r="E169" s="9"/>
    </row>
    <row r="170">
      <c r="D170" s="9"/>
      <c r="E170" s="9"/>
    </row>
    <row r="171">
      <c r="D171" s="9"/>
      <c r="E171" s="9"/>
    </row>
    <row r="172">
      <c r="D172" s="9"/>
      <c r="E172" s="9"/>
    </row>
    <row r="173">
      <c r="D173" s="9"/>
      <c r="E173" s="9"/>
    </row>
    <row r="174">
      <c r="D174" s="9"/>
      <c r="E174" s="9"/>
    </row>
    <row r="175">
      <c r="D175" s="9"/>
      <c r="E175" s="9"/>
    </row>
    <row r="176">
      <c r="D176" s="9"/>
      <c r="E176" s="9"/>
    </row>
    <row r="177">
      <c r="D177" s="9"/>
      <c r="E177" s="9"/>
    </row>
    <row r="178">
      <c r="D178" s="9"/>
      <c r="E178" s="9"/>
    </row>
    <row r="179">
      <c r="D179" s="9"/>
      <c r="E179" s="9"/>
    </row>
    <row r="180">
      <c r="D180" s="9"/>
      <c r="E180" s="9"/>
    </row>
    <row r="181">
      <c r="D181" s="9"/>
      <c r="E181" s="9"/>
    </row>
    <row r="182">
      <c r="D182" s="9"/>
      <c r="E182" s="9"/>
    </row>
    <row r="183">
      <c r="D183" s="9"/>
      <c r="E183" s="9"/>
    </row>
    <row r="184">
      <c r="D184" s="9"/>
      <c r="E184" s="9"/>
    </row>
    <row r="185">
      <c r="D185" s="9"/>
      <c r="E185" s="9"/>
    </row>
    <row r="186">
      <c r="D186" s="9"/>
      <c r="E186" s="9"/>
    </row>
    <row r="187">
      <c r="D187" s="9"/>
      <c r="E187" s="9"/>
    </row>
    <row r="188">
      <c r="D188" s="9"/>
      <c r="E188" s="9"/>
    </row>
    <row r="189">
      <c r="D189" s="9"/>
      <c r="E189" s="9"/>
    </row>
    <row r="190">
      <c r="D190" s="9"/>
      <c r="E190" s="9"/>
    </row>
    <row r="191">
      <c r="D191" s="9"/>
      <c r="E191" s="9"/>
    </row>
    <row r="192">
      <c r="D192" s="9"/>
      <c r="E192" s="9"/>
    </row>
    <row r="193">
      <c r="D193" s="9"/>
      <c r="E193" s="9"/>
    </row>
    <row r="194">
      <c r="D194" s="9"/>
      <c r="E194" s="9"/>
    </row>
    <row r="195">
      <c r="D195" s="9"/>
      <c r="E195" s="9"/>
    </row>
    <row r="196">
      <c r="D196" s="9"/>
      <c r="E196" s="9"/>
    </row>
    <row r="197">
      <c r="D197" s="9"/>
      <c r="E197" s="9"/>
    </row>
    <row r="198">
      <c r="D198" s="9"/>
      <c r="E198" s="9"/>
    </row>
    <row r="199">
      <c r="D199" s="9"/>
      <c r="E199" s="9"/>
    </row>
    <row r="200">
      <c r="D200" s="9"/>
      <c r="E200" s="9"/>
    </row>
    <row r="201">
      <c r="D201" s="9"/>
      <c r="E201" s="9"/>
    </row>
    <row r="202">
      <c r="D202" s="9"/>
      <c r="E202" s="9"/>
    </row>
    <row r="203">
      <c r="D203" s="9"/>
      <c r="E203" s="9"/>
    </row>
    <row r="204">
      <c r="D204" s="9"/>
      <c r="E204" s="9"/>
    </row>
    <row r="205">
      <c r="D205" s="9"/>
      <c r="E205" s="9"/>
    </row>
    <row r="206">
      <c r="D206" s="9"/>
      <c r="E206" s="9"/>
    </row>
    <row r="207">
      <c r="D207" s="9"/>
      <c r="E207" s="9"/>
    </row>
    <row r="208">
      <c r="D208" s="9"/>
      <c r="E208" s="9"/>
    </row>
    <row r="209">
      <c r="D209" s="9"/>
      <c r="E209" s="9"/>
    </row>
    <row r="210">
      <c r="D210" s="9"/>
      <c r="E210" s="9"/>
    </row>
    <row r="211">
      <c r="D211" s="9"/>
      <c r="E211" s="9"/>
    </row>
    <row r="212">
      <c r="D212" s="9"/>
      <c r="E212" s="9"/>
    </row>
    <row r="213">
      <c r="D213" s="9"/>
      <c r="E213" s="9"/>
    </row>
    <row r="214">
      <c r="D214" s="9"/>
      <c r="E214" s="9"/>
    </row>
    <row r="215">
      <c r="D215" s="9"/>
      <c r="E215" s="9"/>
    </row>
    <row r="216">
      <c r="D216" s="9"/>
      <c r="E216" s="9"/>
    </row>
    <row r="217">
      <c r="D217" s="9"/>
      <c r="E217" s="9"/>
    </row>
    <row r="218">
      <c r="D218" s="9"/>
      <c r="E218" s="9"/>
    </row>
    <row r="219">
      <c r="D219" s="9"/>
      <c r="E219" s="9"/>
    </row>
    <row r="220">
      <c r="D220" s="9"/>
      <c r="E220" s="9"/>
    </row>
    <row r="221">
      <c r="D221" s="9"/>
      <c r="E221" s="9"/>
    </row>
    <row r="222">
      <c r="D222" s="9"/>
      <c r="E222" s="9"/>
    </row>
    <row r="223">
      <c r="D223" s="9"/>
      <c r="E223" s="9"/>
    </row>
    <row r="224">
      <c r="D224" s="9"/>
      <c r="E224" s="9"/>
    </row>
    <row r="225">
      <c r="D225" s="9"/>
      <c r="E225" s="9"/>
    </row>
    <row r="226">
      <c r="D226" s="9"/>
      <c r="E226" s="9"/>
    </row>
    <row r="227">
      <c r="D227" s="9"/>
      <c r="E227" s="9"/>
    </row>
    <row r="228">
      <c r="D228" s="9"/>
      <c r="E228" s="9"/>
    </row>
    <row r="229">
      <c r="D229" s="9"/>
      <c r="E229" s="9"/>
    </row>
    <row r="230">
      <c r="D230" s="9"/>
      <c r="E230" s="9"/>
    </row>
    <row r="231">
      <c r="D231" s="9"/>
      <c r="E231" s="9"/>
    </row>
    <row r="232">
      <c r="D232" s="9"/>
      <c r="E232" s="9"/>
    </row>
    <row r="233">
      <c r="D233" s="9"/>
      <c r="E233" s="9"/>
    </row>
    <row r="234">
      <c r="D234" s="9"/>
      <c r="E234" s="9"/>
    </row>
    <row r="235">
      <c r="D235" s="9"/>
      <c r="E235" s="9"/>
    </row>
    <row r="236">
      <c r="D236" s="9"/>
      <c r="E236" s="9"/>
    </row>
    <row r="237">
      <c r="D237" s="9"/>
      <c r="E237" s="9"/>
    </row>
    <row r="238">
      <c r="D238" s="9"/>
      <c r="E238" s="9"/>
    </row>
    <row r="239">
      <c r="D239" s="9"/>
      <c r="E239" s="9"/>
    </row>
    <row r="240">
      <c r="D240" s="9"/>
      <c r="E240" s="9"/>
    </row>
    <row r="241">
      <c r="D241" s="9"/>
      <c r="E241" s="9"/>
    </row>
    <row r="242">
      <c r="D242" s="9"/>
      <c r="E242" s="9"/>
    </row>
    <row r="243">
      <c r="D243" s="9"/>
      <c r="E243" s="9"/>
    </row>
    <row r="244">
      <c r="D244" s="9"/>
      <c r="E244" s="9"/>
    </row>
    <row r="245">
      <c r="D245" s="9"/>
      <c r="E245" s="9"/>
    </row>
    <row r="246">
      <c r="D246" s="9"/>
      <c r="E246" s="9"/>
    </row>
    <row r="247">
      <c r="D247" s="9"/>
      <c r="E247" s="9"/>
    </row>
    <row r="248">
      <c r="D248" s="9"/>
      <c r="E248" s="9"/>
    </row>
    <row r="249">
      <c r="D249" s="9"/>
      <c r="E249" s="9"/>
    </row>
    <row r="250">
      <c r="D250" s="9"/>
      <c r="E250" s="9"/>
    </row>
    <row r="251">
      <c r="D251" s="9"/>
      <c r="E251" s="9"/>
    </row>
    <row r="252">
      <c r="D252" s="9"/>
      <c r="E252" s="9"/>
    </row>
    <row r="253">
      <c r="D253" s="9"/>
      <c r="E253" s="9"/>
    </row>
    <row r="254">
      <c r="D254" s="9"/>
      <c r="E254" s="9"/>
    </row>
    <row r="255">
      <c r="D255" s="9"/>
      <c r="E255" s="9"/>
    </row>
    <row r="256">
      <c r="D256" s="9"/>
      <c r="E256" s="9"/>
    </row>
    <row r="257">
      <c r="D257" s="9"/>
      <c r="E257" s="9"/>
    </row>
    <row r="258">
      <c r="D258" s="9"/>
      <c r="E258" s="9"/>
    </row>
    <row r="259">
      <c r="D259" s="9"/>
      <c r="E259" s="9"/>
    </row>
    <row r="260">
      <c r="D260" s="9"/>
      <c r="E260" s="9"/>
    </row>
    <row r="261">
      <c r="D261" s="9"/>
      <c r="E261" s="9"/>
    </row>
    <row r="262">
      <c r="D262" s="9"/>
      <c r="E262" s="9"/>
    </row>
    <row r="263">
      <c r="D263" s="9"/>
      <c r="E263" s="9"/>
    </row>
    <row r="264">
      <c r="D264" s="9"/>
      <c r="E264" s="9"/>
    </row>
    <row r="265">
      <c r="D265" s="9"/>
      <c r="E265" s="9"/>
    </row>
    <row r="266">
      <c r="D266" s="9"/>
      <c r="E266" s="9"/>
    </row>
    <row r="267">
      <c r="D267" s="9"/>
      <c r="E267" s="9"/>
    </row>
    <row r="268">
      <c r="D268" s="9"/>
      <c r="E268" s="9"/>
    </row>
    <row r="269">
      <c r="D269" s="9"/>
      <c r="E269" s="9"/>
    </row>
    <row r="270">
      <c r="D270" s="9"/>
      <c r="E270" s="9"/>
    </row>
    <row r="271">
      <c r="D271" s="9"/>
      <c r="E271" s="9"/>
    </row>
    <row r="272">
      <c r="D272" s="9"/>
      <c r="E272" s="9"/>
    </row>
    <row r="273">
      <c r="D273" s="9"/>
      <c r="E273" s="9"/>
    </row>
    <row r="274">
      <c r="D274" s="9"/>
      <c r="E274" s="9"/>
    </row>
    <row r="275">
      <c r="D275" s="9"/>
      <c r="E275" s="9"/>
    </row>
    <row r="276">
      <c r="D276" s="9"/>
      <c r="E276" s="9"/>
    </row>
    <row r="277">
      <c r="D277" s="9"/>
      <c r="E277" s="9"/>
    </row>
    <row r="278">
      <c r="D278" s="9"/>
      <c r="E278" s="9"/>
    </row>
    <row r="279">
      <c r="D279" s="9"/>
      <c r="E279" s="9"/>
    </row>
    <row r="280">
      <c r="D280" s="9"/>
      <c r="E280" s="9"/>
    </row>
    <row r="281">
      <c r="D281" s="9"/>
      <c r="E281" s="9"/>
    </row>
    <row r="282">
      <c r="D282" s="9"/>
      <c r="E282" s="9"/>
    </row>
    <row r="283">
      <c r="D283" s="9"/>
      <c r="E283" s="9"/>
    </row>
    <row r="284">
      <c r="D284" s="9"/>
      <c r="E284" s="9"/>
    </row>
    <row r="285">
      <c r="D285" s="9"/>
      <c r="E285" s="9"/>
    </row>
    <row r="286">
      <c r="D286" s="9"/>
      <c r="E286" s="9"/>
    </row>
    <row r="287">
      <c r="D287" s="9"/>
      <c r="E287" s="9"/>
    </row>
    <row r="288">
      <c r="D288" s="9"/>
      <c r="E288" s="9"/>
    </row>
    <row r="289">
      <c r="D289" s="9"/>
      <c r="E289" s="9"/>
    </row>
    <row r="290">
      <c r="D290" s="9"/>
      <c r="E290" s="9"/>
    </row>
    <row r="291">
      <c r="D291" s="9"/>
      <c r="E291" s="9"/>
    </row>
    <row r="292">
      <c r="D292" s="9"/>
      <c r="E292" s="9"/>
    </row>
    <row r="293">
      <c r="D293" s="9"/>
      <c r="E293" s="9"/>
    </row>
    <row r="294">
      <c r="D294" s="9"/>
      <c r="E294" s="9"/>
    </row>
    <row r="295">
      <c r="D295" s="9"/>
      <c r="E295" s="9"/>
    </row>
    <row r="296">
      <c r="D296" s="9"/>
      <c r="E296" s="9"/>
    </row>
    <row r="297">
      <c r="D297" s="9"/>
      <c r="E297" s="9"/>
    </row>
    <row r="298">
      <c r="D298" s="9"/>
      <c r="E298" s="9"/>
    </row>
    <row r="299">
      <c r="D299" s="9"/>
      <c r="E299" s="9"/>
    </row>
    <row r="300">
      <c r="D300" s="9"/>
      <c r="E300" s="9"/>
    </row>
    <row r="301">
      <c r="D301" s="9"/>
      <c r="E301" s="9"/>
    </row>
    <row r="302">
      <c r="D302" s="9"/>
      <c r="E302" s="9"/>
    </row>
    <row r="303">
      <c r="D303" s="9"/>
      <c r="E303" s="9"/>
    </row>
    <row r="304">
      <c r="D304" s="9"/>
      <c r="E304" s="9"/>
    </row>
    <row r="305">
      <c r="D305" s="9"/>
      <c r="E305" s="9"/>
    </row>
    <row r="306">
      <c r="D306" s="9"/>
      <c r="E306" s="9"/>
    </row>
    <row r="307">
      <c r="D307" s="9"/>
      <c r="E307" s="9"/>
    </row>
    <row r="308">
      <c r="D308" s="9"/>
      <c r="E308" s="9"/>
    </row>
    <row r="309">
      <c r="D309" s="9"/>
      <c r="E309" s="9"/>
    </row>
    <row r="310">
      <c r="D310" s="9"/>
      <c r="E310" s="9"/>
    </row>
    <row r="311">
      <c r="D311" s="9"/>
      <c r="E311" s="9"/>
    </row>
    <row r="312">
      <c r="D312" s="9"/>
      <c r="E312" s="9"/>
    </row>
    <row r="313">
      <c r="D313" s="9"/>
      <c r="E313" s="9"/>
    </row>
    <row r="314">
      <c r="D314" s="9"/>
      <c r="E314" s="9"/>
    </row>
    <row r="315">
      <c r="D315" s="9"/>
      <c r="E315" s="9"/>
    </row>
    <row r="316">
      <c r="D316" s="9"/>
      <c r="E316" s="9"/>
    </row>
    <row r="317">
      <c r="D317" s="9"/>
      <c r="E317" s="9"/>
    </row>
    <row r="318">
      <c r="D318" s="9"/>
      <c r="E318" s="9"/>
    </row>
    <row r="319">
      <c r="D319" s="9"/>
      <c r="E319" s="9"/>
    </row>
    <row r="320">
      <c r="D320" s="9"/>
      <c r="E320" s="9"/>
    </row>
    <row r="321">
      <c r="D321" s="9"/>
      <c r="E321" s="9"/>
    </row>
    <row r="322">
      <c r="D322" s="9"/>
      <c r="E322" s="9"/>
    </row>
    <row r="323">
      <c r="D323" s="9"/>
      <c r="E323" s="9"/>
    </row>
    <row r="324">
      <c r="D324" s="9"/>
      <c r="E324" s="9"/>
    </row>
    <row r="325">
      <c r="D325" s="9"/>
      <c r="E325" s="9"/>
    </row>
    <row r="326">
      <c r="D326" s="9"/>
      <c r="E326" s="9"/>
    </row>
    <row r="327">
      <c r="D327" s="9"/>
      <c r="E327" s="9"/>
    </row>
    <row r="328">
      <c r="D328" s="9"/>
      <c r="E328" s="9"/>
    </row>
    <row r="329">
      <c r="D329" s="9"/>
      <c r="E329" s="9"/>
    </row>
    <row r="330">
      <c r="D330" s="9"/>
      <c r="E330" s="9"/>
    </row>
    <row r="331">
      <c r="D331" s="9"/>
      <c r="E331" s="9"/>
    </row>
    <row r="332">
      <c r="D332" s="9"/>
      <c r="E332" s="9"/>
    </row>
    <row r="333">
      <c r="D333" s="9"/>
      <c r="E333" s="9"/>
    </row>
    <row r="334">
      <c r="D334" s="9"/>
      <c r="E334" s="9"/>
    </row>
    <row r="335">
      <c r="D335" s="9"/>
      <c r="E335" s="9"/>
    </row>
    <row r="336">
      <c r="D336" s="9"/>
      <c r="E336" s="9"/>
    </row>
    <row r="337">
      <c r="D337" s="9"/>
      <c r="E337" s="9"/>
    </row>
    <row r="338">
      <c r="D338" s="9"/>
      <c r="E338" s="9"/>
    </row>
    <row r="339">
      <c r="D339" s="9"/>
      <c r="E339" s="9"/>
    </row>
    <row r="340">
      <c r="D340" s="9"/>
      <c r="E340" s="9"/>
    </row>
    <row r="341">
      <c r="D341" s="9"/>
      <c r="E341" s="9"/>
    </row>
    <row r="342">
      <c r="D342" s="9"/>
      <c r="E342" s="9"/>
    </row>
    <row r="343">
      <c r="D343" s="9"/>
      <c r="E343" s="9"/>
    </row>
    <row r="344">
      <c r="D344" s="9"/>
      <c r="E344" s="9"/>
    </row>
    <row r="345">
      <c r="D345" s="9"/>
      <c r="E345" s="9"/>
    </row>
    <row r="346">
      <c r="D346" s="9"/>
      <c r="E346" s="9"/>
    </row>
    <row r="347">
      <c r="D347" s="9"/>
      <c r="E347" s="9"/>
    </row>
    <row r="348">
      <c r="D348" s="9"/>
      <c r="E348" s="9"/>
    </row>
    <row r="349">
      <c r="D349" s="9"/>
      <c r="E349" s="9"/>
    </row>
    <row r="350">
      <c r="D350" s="9"/>
      <c r="E350" s="9"/>
    </row>
    <row r="351">
      <c r="D351" s="9"/>
      <c r="E351" s="9"/>
    </row>
    <row r="352">
      <c r="D352" s="9"/>
      <c r="E352" s="9"/>
    </row>
    <row r="353">
      <c r="D353" s="9"/>
      <c r="E353" s="9"/>
    </row>
    <row r="354">
      <c r="D354" s="9"/>
      <c r="E354" s="9"/>
    </row>
    <row r="355">
      <c r="D355" s="9"/>
      <c r="E355" s="9"/>
    </row>
    <row r="356">
      <c r="D356" s="9"/>
      <c r="E356" s="9"/>
    </row>
    <row r="357">
      <c r="D357" s="9"/>
      <c r="E357" s="9"/>
    </row>
    <row r="358">
      <c r="D358" s="9"/>
      <c r="E358" s="9"/>
    </row>
    <row r="359">
      <c r="D359" s="9"/>
      <c r="E359" s="9"/>
    </row>
    <row r="360">
      <c r="D360" s="9"/>
      <c r="E360" s="9"/>
    </row>
    <row r="361">
      <c r="D361" s="9"/>
      <c r="E361" s="9"/>
    </row>
    <row r="362">
      <c r="D362" s="9"/>
      <c r="E362" s="9"/>
    </row>
    <row r="363">
      <c r="D363" s="9"/>
      <c r="E363" s="9"/>
    </row>
    <row r="364">
      <c r="D364" s="9"/>
      <c r="E364" s="9"/>
    </row>
    <row r="365">
      <c r="D365" s="9"/>
      <c r="E365" s="9"/>
    </row>
    <row r="366">
      <c r="D366" s="9"/>
      <c r="E366" s="9"/>
    </row>
    <row r="367">
      <c r="D367" s="9"/>
      <c r="E367" s="9"/>
    </row>
    <row r="368">
      <c r="D368" s="9"/>
      <c r="E368" s="9"/>
    </row>
    <row r="369">
      <c r="D369" s="9"/>
      <c r="E369" s="9"/>
    </row>
    <row r="370">
      <c r="D370" s="9"/>
      <c r="E370" s="9"/>
    </row>
    <row r="371">
      <c r="D371" s="9"/>
      <c r="E371" s="9"/>
    </row>
    <row r="372">
      <c r="D372" s="9"/>
      <c r="E372" s="9"/>
    </row>
    <row r="373">
      <c r="D373" s="9"/>
      <c r="E373" s="9"/>
    </row>
    <row r="374">
      <c r="D374" s="9"/>
      <c r="E374" s="9"/>
    </row>
    <row r="375">
      <c r="D375" s="9"/>
      <c r="E375" s="9"/>
    </row>
    <row r="376">
      <c r="D376" s="9"/>
      <c r="E376" s="9"/>
    </row>
    <row r="377">
      <c r="D377" s="9"/>
      <c r="E377" s="9"/>
    </row>
    <row r="378">
      <c r="D378" s="9"/>
      <c r="E378" s="9"/>
    </row>
    <row r="379">
      <c r="D379" s="9"/>
      <c r="E379" s="9"/>
    </row>
    <row r="380">
      <c r="D380" s="9"/>
      <c r="E380" s="9"/>
    </row>
    <row r="381">
      <c r="D381" s="9"/>
      <c r="E381" s="9"/>
    </row>
    <row r="382">
      <c r="D382" s="9"/>
      <c r="E382" s="9"/>
    </row>
    <row r="383">
      <c r="D383" s="9"/>
      <c r="E383" s="9"/>
    </row>
    <row r="384">
      <c r="D384" s="9"/>
      <c r="E384" s="9"/>
    </row>
    <row r="385">
      <c r="D385" s="9"/>
      <c r="E385" s="9"/>
    </row>
    <row r="386">
      <c r="D386" s="9"/>
      <c r="E386" s="9"/>
    </row>
    <row r="387">
      <c r="D387" s="9"/>
      <c r="E387" s="9"/>
    </row>
    <row r="388">
      <c r="D388" s="9"/>
      <c r="E388" s="9"/>
    </row>
    <row r="389">
      <c r="D389" s="9"/>
      <c r="E389" s="9"/>
    </row>
    <row r="390">
      <c r="D390" s="9"/>
      <c r="E390" s="9"/>
    </row>
    <row r="391">
      <c r="D391" s="9"/>
      <c r="E391" s="9"/>
    </row>
    <row r="392">
      <c r="D392" s="9"/>
      <c r="E392" s="9"/>
    </row>
    <row r="393">
      <c r="D393" s="9"/>
      <c r="E393" s="9"/>
    </row>
    <row r="394">
      <c r="D394" s="9"/>
      <c r="E394" s="9"/>
    </row>
    <row r="395">
      <c r="D395" s="9"/>
      <c r="E395" s="9"/>
    </row>
    <row r="396">
      <c r="D396" s="9"/>
      <c r="E396" s="9"/>
    </row>
    <row r="397">
      <c r="D397" s="9"/>
      <c r="E397" s="9"/>
    </row>
    <row r="398">
      <c r="D398" s="9"/>
      <c r="E398" s="9"/>
    </row>
    <row r="399">
      <c r="D399" s="9"/>
      <c r="E399" s="9"/>
    </row>
    <row r="400">
      <c r="D400" s="9"/>
      <c r="E400" s="9"/>
    </row>
    <row r="401">
      <c r="D401" s="9"/>
      <c r="E401" s="9"/>
    </row>
    <row r="402">
      <c r="D402" s="9"/>
      <c r="E402" s="9"/>
    </row>
    <row r="403">
      <c r="D403" s="9"/>
      <c r="E403" s="9"/>
    </row>
    <row r="404">
      <c r="D404" s="9"/>
      <c r="E404" s="9"/>
    </row>
    <row r="405">
      <c r="D405" s="9"/>
      <c r="E405" s="9"/>
    </row>
    <row r="406">
      <c r="D406" s="9"/>
      <c r="E406" s="9"/>
    </row>
    <row r="407">
      <c r="D407" s="9"/>
      <c r="E407" s="9"/>
    </row>
    <row r="408">
      <c r="D408" s="9"/>
      <c r="E408" s="9"/>
    </row>
    <row r="409">
      <c r="D409" s="9"/>
      <c r="E409" s="9"/>
    </row>
    <row r="410">
      <c r="D410" s="9"/>
      <c r="E410" s="9"/>
    </row>
    <row r="411">
      <c r="D411" s="9"/>
      <c r="E411" s="9"/>
    </row>
    <row r="412">
      <c r="D412" s="9"/>
      <c r="E412" s="9"/>
    </row>
    <row r="413">
      <c r="D413" s="9"/>
      <c r="E413" s="9"/>
    </row>
    <row r="414">
      <c r="D414" s="9"/>
      <c r="E414" s="9"/>
    </row>
    <row r="415">
      <c r="D415" s="9"/>
      <c r="E415" s="9"/>
    </row>
    <row r="416">
      <c r="D416" s="9"/>
      <c r="E416" s="9"/>
    </row>
    <row r="417">
      <c r="D417" s="9"/>
      <c r="E417" s="9"/>
    </row>
    <row r="418">
      <c r="D418" s="9"/>
      <c r="E418" s="9"/>
    </row>
    <row r="419">
      <c r="D419" s="9"/>
      <c r="E419" s="9"/>
    </row>
    <row r="420">
      <c r="D420" s="9"/>
      <c r="E420" s="9"/>
    </row>
    <row r="421">
      <c r="D421" s="9"/>
      <c r="E421" s="9"/>
    </row>
    <row r="422">
      <c r="D422" s="9"/>
      <c r="E422" s="9"/>
    </row>
    <row r="423">
      <c r="D423" s="9"/>
      <c r="E423" s="9"/>
    </row>
    <row r="424">
      <c r="D424" s="9"/>
      <c r="E424" s="9"/>
    </row>
    <row r="425">
      <c r="D425" s="9"/>
      <c r="E425" s="9"/>
    </row>
    <row r="426">
      <c r="D426" s="9"/>
      <c r="E426" s="9"/>
    </row>
    <row r="427">
      <c r="D427" s="9"/>
      <c r="E427" s="9"/>
    </row>
    <row r="428">
      <c r="D428" s="9"/>
      <c r="E428" s="9"/>
    </row>
    <row r="429">
      <c r="D429" s="9"/>
      <c r="E429" s="9"/>
    </row>
    <row r="430">
      <c r="D430" s="9"/>
      <c r="E430" s="9"/>
    </row>
    <row r="431">
      <c r="D431" s="9"/>
      <c r="E431" s="9"/>
    </row>
    <row r="432">
      <c r="D432" s="9"/>
      <c r="E432" s="9"/>
    </row>
    <row r="433">
      <c r="D433" s="9"/>
      <c r="E433" s="9"/>
    </row>
    <row r="434">
      <c r="D434" s="9"/>
      <c r="E434" s="9"/>
    </row>
    <row r="435">
      <c r="D435" s="9"/>
      <c r="E435" s="9"/>
    </row>
    <row r="436">
      <c r="D436" s="9"/>
      <c r="E436" s="9"/>
    </row>
    <row r="437">
      <c r="D437" s="9"/>
      <c r="E437" s="9"/>
    </row>
    <row r="438">
      <c r="D438" s="9"/>
      <c r="E438" s="9"/>
    </row>
    <row r="439">
      <c r="D439" s="9"/>
      <c r="E439" s="9"/>
    </row>
    <row r="440">
      <c r="D440" s="9"/>
      <c r="E440" s="9"/>
    </row>
    <row r="441">
      <c r="D441" s="9"/>
      <c r="E441" s="9"/>
    </row>
    <row r="442">
      <c r="D442" s="9"/>
      <c r="E442" s="9"/>
    </row>
    <row r="443">
      <c r="D443" s="9"/>
      <c r="E443" s="9"/>
    </row>
    <row r="444">
      <c r="D444" s="9"/>
      <c r="E444" s="9"/>
    </row>
    <row r="445">
      <c r="D445" s="9"/>
      <c r="E445" s="9"/>
    </row>
    <row r="446">
      <c r="D446" s="9"/>
      <c r="E446" s="9"/>
    </row>
    <row r="447">
      <c r="D447" s="9"/>
      <c r="E447" s="9"/>
    </row>
    <row r="448">
      <c r="D448" s="9"/>
      <c r="E448" s="9"/>
    </row>
    <row r="449">
      <c r="D449" s="9"/>
      <c r="E449" s="9"/>
    </row>
    <row r="450">
      <c r="D450" s="9"/>
      <c r="E450" s="9"/>
    </row>
    <row r="451">
      <c r="D451" s="9"/>
      <c r="E451" s="9"/>
    </row>
    <row r="452">
      <c r="D452" s="9"/>
      <c r="E452" s="9"/>
    </row>
    <row r="453">
      <c r="D453" s="9"/>
      <c r="E453" s="9"/>
    </row>
    <row r="454">
      <c r="D454" s="9"/>
      <c r="E454" s="9"/>
    </row>
    <row r="455">
      <c r="D455" s="9"/>
      <c r="E455" s="9"/>
    </row>
    <row r="456">
      <c r="D456" s="9"/>
      <c r="E456" s="9"/>
    </row>
    <row r="457">
      <c r="D457" s="9"/>
      <c r="E457" s="9"/>
    </row>
    <row r="458">
      <c r="D458" s="9"/>
      <c r="E458" s="9"/>
    </row>
    <row r="459">
      <c r="D459" s="9"/>
      <c r="E459" s="9"/>
    </row>
    <row r="460">
      <c r="D460" s="9"/>
      <c r="E460" s="9"/>
    </row>
    <row r="461">
      <c r="D461" s="9"/>
      <c r="E461" s="9"/>
    </row>
    <row r="462">
      <c r="D462" s="9"/>
      <c r="E462" s="9"/>
    </row>
    <row r="463">
      <c r="D463" s="9"/>
      <c r="E463" s="9"/>
    </row>
    <row r="464">
      <c r="D464" s="9"/>
      <c r="E464" s="9"/>
    </row>
    <row r="465">
      <c r="D465" s="9"/>
      <c r="E465" s="9"/>
    </row>
    <row r="466">
      <c r="D466" s="9"/>
      <c r="E466" s="9"/>
    </row>
    <row r="467">
      <c r="D467" s="9"/>
      <c r="E467" s="9"/>
    </row>
    <row r="468">
      <c r="D468" s="9"/>
      <c r="E468" s="9"/>
    </row>
    <row r="469">
      <c r="D469" s="9"/>
      <c r="E469" s="9"/>
    </row>
    <row r="470">
      <c r="D470" s="9"/>
      <c r="E470" s="9"/>
    </row>
    <row r="471">
      <c r="D471" s="9"/>
      <c r="E471" s="9"/>
    </row>
    <row r="472">
      <c r="D472" s="9"/>
      <c r="E472" s="9"/>
    </row>
    <row r="473">
      <c r="D473" s="9"/>
      <c r="E473" s="9"/>
    </row>
    <row r="474">
      <c r="D474" s="9"/>
      <c r="E474" s="9"/>
    </row>
    <row r="475">
      <c r="D475" s="9"/>
      <c r="E475" s="9"/>
    </row>
    <row r="476">
      <c r="D476" s="9"/>
      <c r="E476" s="9"/>
    </row>
    <row r="477">
      <c r="D477" s="9"/>
      <c r="E477" s="9"/>
    </row>
    <row r="478">
      <c r="D478" s="9"/>
      <c r="E478" s="9"/>
    </row>
    <row r="479">
      <c r="D479" s="9"/>
      <c r="E479" s="9"/>
    </row>
    <row r="480">
      <c r="D480" s="9"/>
      <c r="E480" s="9"/>
    </row>
    <row r="481">
      <c r="D481" s="9"/>
      <c r="E481" s="9"/>
    </row>
    <row r="482">
      <c r="D482" s="9"/>
      <c r="E482" s="9"/>
    </row>
    <row r="483">
      <c r="D483" s="9"/>
      <c r="E483" s="9"/>
    </row>
    <row r="484">
      <c r="D484" s="9"/>
      <c r="E484" s="9"/>
    </row>
    <row r="485">
      <c r="D485" s="9"/>
      <c r="E485" s="9"/>
    </row>
    <row r="486">
      <c r="D486" s="9"/>
      <c r="E486" s="9"/>
    </row>
    <row r="487">
      <c r="D487" s="9"/>
      <c r="E487" s="9"/>
    </row>
    <row r="488">
      <c r="D488" s="9"/>
      <c r="E488" s="9"/>
    </row>
    <row r="489">
      <c r="D489" s="9"/>
      <c r="E489" s="9"/>
    </row>
    <row r="490">
      <c r="D490" s="9"/>
      <c r="E490" s="9"/>
    </row>
    <row r="491">
      <c r="D491" s="9"/>
      <c r="E491" s="9"/>
    </row>
    <row r="492">
      <c r="D492" s="9"/>
      <c r="E492" s="9"/>
    </row>
    <row r="493">
      <c r="D493" s="9"/>
      <c r="E493" s="9"/>
    </row>
    <row r="494">
      <c r="D494" s="9"/>
      <c r="E494" s="9"/>
    </row>
    <row r="495">
      <c r="D495" s="9"/>
      <c r="E495" s="9"/>
    </row>
    <row r="496">
      <c r="D496" s="9"/>
      <c r="E496" s="9"/>
    </row>
    <row r="497">
      <c r="D497" s="9"/>
      <c r="E497" s="9"/>
    </row>
    <row r="498">
      <c r="D498" s="9"/>
      <c r="E498" s="9"/>
    </row>
    <row r="499">
      <c r="D499" s="9"/>
      <c r="E499" s="9"/>
    </row>
    <row r="500">
      <c r="D500" s="9"/>
      <c r="E500" s="9"/>
    </row>
    <row r="501">
      <c r="D501" s="9"/>
      <c r="E501" s="9"/>
    </row>
    <row r="502">
      <c r="D502" s="9"/>
      <c r="E502" s="9"/>
    </row>
    <row r="503">
      <c r="D503" s="9"/>
      <c r="E503" s="9"/>
    </row>
    <row r="504">
      <c r="D504" s="9"/>
      <c r="E504" s="9"/>
    </row>
    <row r="505">
      <c r="D505" s="9"/>
      <c r="E505" s="9"/>
    </row>
    <row r="506">
      <c r="D506" s="9"/>
      <c r="E506" s="9"/>
    </row>
    <row r="507">
      <c r="D507" s="9"/>
      <c r="E507" s="9"/>
    </row>
    <row r="508">
      <c r="D508" s="9"/>
      <c r="E508" s="9"/>
    </row>
    <row r="509">
      <c r="D509" s="9"/>
      <c r="E509" s="9"/>
    </row>
    <row r="510">
      <c r="D510" s="9"/>
      <c r="E510" s="9"/>
    </row>
    <row r="511">
      <c r="D511" s="9"/>
      <c r="E511" s="9"/>
    </row>
    <row r="512">
      <c r="D512" s="9"/>
      <c r="E512" s="9"/>
    </row>
    <row r="513">
      <c r="D513" s="9"/>
      <c r="E513" s="9"/>
    </row>
    <row r="514">
      <c r="D514" s="9"/>
      <c r="E514" s="9"/>
    </row>
    <row r="515">
      <c r="D515" s="9"/>
      <c r="E515" s="9"/>
    </row>
    <row r="516">
      <c r="D516" s="9"/>
      <c r="E516" s="9"/>
    </row>
    <row r="517">
      <c r="D517" s="9"/>
      <c r="E517" s="9"/>
    </row>
    <row r="518">
      <c r="D518" s="9"/>
      <c r="E518" s="9"/>
    </row>
    <row r="519">
      <c r="D519" s="9"/>
      <c r="E519" s="9"/>
    </row>
    <row r="520">
      <c r="D520" s="9"/>
      <c r="E520" s="9"/>
    </row>
    <row r="521">
      <c r="D521" s="9"/>
      <c r="E521" s="9"/>
    </row>
    <row r="522">
      <c r="D522" s="9"/>
      <c r="E522" s="9"/>
    </row>
    <row r="523">
      <c r="D523" s="9"/>
      <c r="E523" s="9"/>
    </row>
    <row r="524">
      <c r="D524" s="9"/>
      <c r="E524" s="9"/>
    </row>
    <row r="525">
      <c r="D525" s="9"/>
      <c r="E525" s="9"/>
    </row>
    <row r="526">
      <c r="D526" s="9"/>
      <c r="E526" s="9"/>
    </row>
    <row r="527">
      <c r="D527" s="9"/>
      <c r="E527" s="9"/>
    </row>
    <row r="528">
      <c r="D528" s="9"/>
      <c r="E528" s="9"/>
    </row>
    <row r="529">
      <c r="D529" s="9"/>
      <c r="E529" s="9"/>
    </row>
    <row r="530">
      <c r="D530" s="9"/>
      <c r="E530" s="9"/>
    </row>
    <row r="531">
      <c r="D531" s="9"/>
      <c r="E531" s="9"/>
    </row>
    <row r="532">
      <c r="D532" s="9"/>
      <c r="E532" s="9"/>
    </row>
    <row r="533">
      <c r="D533" s="9"/>
      <c r="E533" s="9"/>
    </row>
    <row r="534">
      <c r="D534" s="9"/>
      <c r="E534" s="9"/>
    </row>
    <row r="535">
      <c r="D535" s="9"/>
      <c r="E535" s="9"/>
    </row>
    <row r="536">
      <c r="D536" s="9"/>
      <c r="E536" s="9"/>
    </row>
    <row r="537">
      <c r="D537" s="9"/>
      <c r="E537" s="9"/>
    </row>
    <row r="538">
      <c r="D538" s="9"/>
      <c r="E538" s="9"/>
    </row>
    <row r="539">
      <c r="D539" s="9"/>
      <c r="E539" s="9"/>
    </row>
    <row r="540">
      <c r="D540" s="9"/>
      <c r="E540" s="9"/>
    </row>
    <row r="541">
      <c r="D541" s="9"/>
      <c r="E541" s="9"/>
    </row>
    <row r="542">
      <c r="D542" s="9"/>
      <c r="E542" s="9"/>
    </row>
    <row r="543">
      <c r="D543" s="9"/>
      <c r="E543" s="9"/>
    </row>
    <row r="544">
      <c r="D544" s="9"/>
      <c r="E544" s="9"/>
    </row>
    <row r="545">
      <c r="D545" s="9"/>
      <c r="E545" s="9"/>
    </row>
    <row r="546">
      <c r="D546" s="9"/>
      <c r="E546" s="9"/>
    </row>
    <row r="547">
      <c r="D547" s="9"/>
      <c r="E547" s="9"/>
    </row>
    <row r="548">
      <c r="D548" s="9"/>
      <c r="E548" s="9"/>
    </row>
    <row r="549">
      <c r="D549" s="9"/>
      <c r="E549" s="9"/>
    </row>
    <row r="550">
      <c r="D550" s="9"/>
      <c r="E550" s="9"/>
    </row>
    <row r="551">
      <c r="D551" s="9"/>
      <c r="E551" s="9"/>
    </row>
    <row r="552">
      <c r="D552" s="9"/>
      <c r="E552" s="9"/>
    </row>
    <row r="553">
      <c r="D553" s="9"/>
      <c r="E553" s="9"/>
    </row>
    <row r="554">
      <c r="D554" s="9"/>
      <c r="E554" s="9"/>
    </row>
    <row r="555">
      <c r="D555" s="9"/>
      <c r="E555" s="9"/>
    </row>
    <row r="556">
      <c r="D556" s="9"/>
      <c r="E556" s="9"/>
    </row>
    <row r="557">
      <c r="D557" s="9"/>
      <c r="E557" s="9"/>
    </row>
    <row r="558">
      <c r="D558" s="9"/>
      <c r="E558" s="9"/>
    </row>
    <row r="559">
      <c r="D559" s="9"/>
      <c r="E559" s="9"/>
    </row>
    <row r="560">
      <c r="D560" s="9"/>
      <c r="E560" s="9"/>
    </row>
    <row r="561">
      <c r="D561" s="9"/>
      <c r="E561" s="9"/>
    </row>
    <row r="562">
      <c r="D562" s="9"/>
      <c r="E562" s="9"/>
    </row>
    <row r="563">
      <c r="D563" s="9"/>
      <c r="E563" s="9"/>
    </row>
    <row r="564">
      <c r="D564" s="9"/>
      <c r="E564" s="9"/>
    </row>
    <row r="565">
      <c r="D565" s="9"/>
      <c r="E565" s="9"/>
    </row>
    <row r="566">
      <c r="D566" s="9"/>
      <c r="E566" s="9"/>
    </row>
    <row r="567">
      <c r="D567" s="9"/>
      <c r="E567" s="9"/>
    </row>
    <row r="568">
      <c r="D568" s="9"/>
      <c r="E568" s="9"/>
    </row>
    <row r="569">
      <c r="D569" s="9"/>
      <c r="E569" s="9"/>
    </row>
    <row r="570">
      <c r="D570" s="9"/>
      <c r="E570" s="9"/>
    </row>
    <row r="571">
      <c r="D571" s="9"/>
      <c r="E571" s="9"/>
    </row>
    <row r="572">
      <c r="D572" s="9"/>
      <c r="E572" s="9"/>
    </row>
    <row r="573">
      <c r="D573" s="9"/>
      <c r="E573" s="9"/>
    </row>
    <row r="574">
      <c r="D574" s="9"/>
      <c r="E574" s="9"/>
    </row>
    <row r="575">
      <c r="D575" s="9"/>
      <c r="E575" s="9"/>
    </row>
    <row r="576">
      <c r="D576" s="9"/>
      <c r="E576" s="9"/>
    </row>
    <row r="577">
      <c r="D577" s="9"/>
      <c r="E577" s="9"/>
    </row>
    <row r="578">
      <c r="D578" s="9"/>
      <c r="E578" s="9"/>
    </row>
    <row r="579">
      <c r="D579" s="9"/>
      <c r="E579" s="9"/>
    </row>
    <row r="580">
      <c r="D580" s="9"/>
      <c r="E580" s="9"/>
    </row>
    <row r="581">
      <c r="D581" s="9"/>
      <c r="E581" s="9"/>
    </row>
    <row r="582">
      <c r="D582" s="9"/>
      <c r="E582" s="9"/>
    </row>
    <row r="583">
      <c r="D583" s="9"/>
      <c r="E583" s="9"/>
    </row>
    <row r="584">
      <c r="D584" s="9"/>
      <c r="E584" s="9"/>
    </row>
    <row r="585">
      <c r="D585" s="9"/>
      <c r="E585" s="9"/>
    </row>
    <row r="586">
      <c r="D586" s="9"/>
      <c r="E586" s="9"/>
    </row>
    <row r="587">
      <c r="D587" s="9"/>
      <c r="E587" s="9"/>
    </row>
    <row r="588">
      <c r="D588" s="9"/>
      <c r="E588" s="9"/>
    </row>
    <row r="589">
      <c r="D589" s="9"/>
      <c r="E589" s="9"/>
    </row>
    <row r="590">
      <c r="D590" s="9"/>
      <c r="E590" s="9"/>
    </row>
    <row r="591">
      <c r="D591" s="9"/>
      <c r="E591" s="9"/>
    </row>
    <row r="592">
      <c r="D592" s="9"/>
      <c r="E592" s="9"/>
    </row>
    <row r="593">
      <c r="D593" s="9"/>
      <c r="E593" s="9"/>
    </row>
    <row r="594">
      <c r="D594" s="9"/>
      <c r="E594" s="9"/>
    </row>
    <row r="595">
      <c r="D595" s="9"/>
      <c r="E595" s="9"/>
    </row>
    <row r="596">
      <c r="D596" s="9"/>
      <c r="E596" s="9"/>
    </row>
    <row r="597">
      <c r="D597" s="9"/>
      <c r="E597" s="9"/>
    </row>
    <row r="598">
      <c r="D598" s="9"/>
      <c r="E598" s="9"/>
    </row>
    <row r="599">
      <c r="D599" s="9"/>
      <c r="E599" s="9"/>
    </row>
    <row r="600">
      <c r="D600" s="9"/>
      <c r="E600" s="9"/>
    </row>
    <row r="601">
      <c r="D601" s="9"/>
      <c r="E601" s="9"/>
    </row>
    <row r="602">
      <c r="D602" s="9"/>
      <c r="E602" s="9"/>
    </row>
    <row r="603">
      <c r="D603" s="9"/>
      <c r="E603" s="9"/>
    </row>
    <row r="604">
      <c r="D604" s="9"/>
      <c r="E604" s="9"/>
    </row>
    <row r="605">
      <c r="D605" s="9"/>
      <c r="E605" s="9"/>
    </row>
    <row r="606">
      <c r="D606" s="9"/>
      <c r="E606" s="9"/>
    </row>
    <row r="607">
      <c r="D607" s="9"/>
      <c r="E607" s="9"/>
    </row>
    <row r="608">
      <c r="D608" s="9"/>
      <c r="E608" s="9"/>
    </row>
    <row r="609">
      <c r="D609" s="9"/>
      <c r="E609" s="9"/>
    </row>
    <row r="610">
      <c r="D610" s="9"/>
      <c r="E610" s="9"/>
    </row>
    <row r="611">
      <c r="D611" s="9"/>
      <c r="E611" s="9"/>
    </row>
    <row r="612">
      <c r="D612" s="9"/>
      <c r="E612" s="9"/>
    </row>
    <row r="613">
      <c r="D613" s="9"/>
      <c r="E613" s="9"/>
    </row>
    <row r="614">
      <c r="D614" s="9"/>
      <c r="E614" s="9"/>
    </row>
    <row r="615">
      <c r="D615" s="9"/>
      <c r="E615" s="9"/>
    </row>
    <row r="616">
      <c r="D616" s="9"/>
      <c r="E616" s="9"/>
    </row>
    <row r="617">
      <c r="D617" s="9"/>
      <c r="E617" s="9"/>
    </row>
    <row r="618">
      <c r="D618" s="9"/>
      <c r="E618" s="9"/>
    </row>
    <row r="619">
      <c r="D619" s="9"/>
      <c r="E619" s="9"/>
    </row>
    <row r="620">
      <c r="D620" s="9"/>
      <c r="E620" s="9"/>
    </row>
    <row r="621">
      <c r="D621" s="9"/>
      <c r="E621" s="9"/>
    </row>
    <row r="622">
      <c r="D622" s="9"/>
      <c r="E622" s="9"/>
    </row>
    <row r="623">
      <c r="D623" s="9"/>
      <c r="E623" s="9"/>
    </row>
    <row r="624">
      <c r="D624" s="9"/>
      <c r="E624" s="9"/>
    </row>
    <row r="625">
      <c r="D625" s="9"/>
      <c r="E625" s="9"/>
    </row>
    <row r="626">
      <c r="D626" s="9"/>
      <c r="E626" s="9"/>
    </row>
    <row r="627">
      <c r="D627" s="9"/>
      <c r="E627" s="9"/>
    </row>
    <row r="628">
      <c r="D628" s="9"/>
      <c r="E628" s="9"/>
    </row>
    <row r="629">
      <c r="D629" s="9"/>
      <c r="E629" s="9"/>
    </row>
    <row r="630">
      <c r="D630" s="9"/>
      <c r="E630" s="9"/>
    </row>
    <row r="631">
      <c r="D631" s="9"/>
      <c r="E631" s="9"/>
    </row>
    <row r="632">
      <c r="D632" s="9"/>
      <c r="E632" s="9"/>
    </row>
    <row r="633">
      <c r="D633" s="9"/>
      <c r="E633" s="9"/>
    </row>
    <row r="634">
      <c r="D634" s="9"/>
      <c r="E634" s="9"/>
    </row>
    <row r="635">
      <c r="D635" s="9"/>
      <c r="E635" s="9"/>
    </row>
    <row r="636">
      <c r="D636" s="9"/>
      <c r="E636" s="9"/>
    </row>
    <row r="637">
      <c r="D637" s="9"/>
      <c r="E637" s="9"/>
    </row>
    <row r="638">
      <c r="D638" s="9"/>
      <c r="E638" s="9"/>
    </row>
    <row r="639">
      <c r="D639" s="9"/>
      <c r="E639" s="9"/>
    </row>
    <row r="640">
      <c r="D640" s="9"/>
      <c r="E640" s="9"/>
    </row>
    <row r="641">
      <c r="D641" s="9"/>
      <c r="E641" s="9"/>
    </row>
    <row r="642">
      <c r="D642" s="9"/>
      <c r="E642" s="9"/>
    </row>
    <row r="643">
      <c r="D643" s="9"/>
      <c r="E643" s="9"/>
    </row>
    <row r="644">
      <c r="D644" s="9"/>
      <c r="E644" s="9"/>
    </row>
    <row r="645">
      <c r="D645" s="9"/>
      <c r="E645" s="9"/>
    </row>
    <row r="646">
      <c r="D646" s="9"/>
      <c r="E646" s="9"/>
    </row>
    <row r="647">
      <c r="D647" s="9"/>
      <c r="E647" s="9"/>
    </row>
    <row r="648">
      <c r="D648" s="9"/>
      <c r="E648" s="9"/>
    </row>
    <row r="649">
      <c r="D649" s="9"/>
      <c r="E649" s="9"/>
    </row>
    <row r="650">
      <c r="D650" s="9"/>
      <c r="E650" s="9"/>
    </row>
    <row r="651">
      <c r="D651" s="9"/>
      <c r="E651" s="9"/>
    </row>
    <row r="652">
      <c r="D652" s="9"/>
      <c r="E652" s="9"/>
    </row>
    <row r="653">
      <c r="D653" s="9"/>
      <c r="E653" s="9"/>
    </row>
    <row r="654">
      <c r="D654" s="9"/>
      <c r="E654" s="9"/>
    </row>
    <row r="655">
      <c r="D655" s="9"/>
      <c r="E655" s="9"/>
    </row>
    <row r="656">
      <c r="D656" s="9"/>
      <c r="E656" s="9"/>
    </row>
    <row r="657">
      <c r="D657" s="9"/>
      <c r="E657" s="9"/>
    </row>
    <row r="658">
      <c r="D658" s="9"/>
      <c r="E658" s="9"/>
    </row>
    <row r="659">
      <c r="D659" s="9"/>
      <c r="E659" s="9"/>
    </row>
    <row r="660">
      <c r="D660" s="9"/>
      <c r="E660" s="9"/>
    </row>
    <row r="661">
      <c r="D661" s="9"/>
      <c r="E661" s="9"/>
    </row>
    <row r="662">
      <c r="D662" s="9"/>
      <c r="E662" s="9"/>
    </row>
    <row r="663">
      <c r="D663" s="9"/>
      <c r="E663" s="9"/>
    </row>
    <row r="664">
      <c r="D664" s="9"/>
      <c r="E664" s="9"/>
    </row>
    <row r="665">
      <c r="D665" s="9"/>
      <c r="E665" s="9"/>
    </row>
    <row r="666">
      <c r="D666" s="9"/>
      <c r="E666" s="9"/>
    </row>
    <row r="667">
      <c r="D667" s="9"/>
      <c r="E667" s="9"/>
    </row>
    <row r="668">
      <c r="D668" s="9"/>
      <c r="E668" s="9"/>
    </row>
    <row r="669">
      <c r="D669" s="9"/>
      <c r="E669" s="9"/>
    </row>
    <row r="670">
      <c r="D670" s="9"/>
      <c r="E670" s="9"/>
    </row>
    <row r="671">
      <c r="D671" s="9"/>
      <c r="E671" s="9"/>
    </row>
    <row r="672">
      <c r="D672" s="9"/>
      <c r="E672" s="9"/>
    </row>
    <row r="673">
      <c r="D673" s="9"/>
      <c r="E673" s="9"/>
    </row>
    <row r="674">
      <c r="D674" s="9"/>
      <c r="E674" s="9"/>
    </row>
    <row r="675">
      <c r="D675" s="9"/>
      <c r="E675" s="9"/>
    </row>
    <row r="676">
      <c r="D676" s="9"/>
      <c r="E676" s="9"/>
    </row>
    <row r="677">
      <c r="D677" s="9"/>
      <c r="E677" s="9"/>
    </row>
    <row r="678">
      <c r="D678" s="9"/>
      <c r="E678" s="9"/>
    </row>
    <row r="679">
      <c r="D679" s="9"/>
      <c r="E679" s="9"/>
    </row>
    <row r="680">
      <c r="D680" s="9"/>
      <c r="E680" s="9"/>
    </row>
    <row r="681">
      <c r="D681" s="9"/>
      <c r="E681" s="9"/>
    </row>
    <row r="682">
      <c r="D682" s="9"/>
      <c r="E682" s="9"/>
    </row>
    <row r="683">
      <c r="D683" s="9"/>
      <c r="E683" s="9"/>
    </row>
    <row r="684">
      <c r="D684" s="9"/>
      <c r="E684" s="9"/>
    </row>
    <row r="685">
      <c r="D685" s="9"/>
      <c r="E685" s="9"/>
    </row>
    <row r="686">
      <c r="D686" s="9"/>
      <c r="E686" s="9"/>
    </row>
    <row r="687">
      <c r="D687" s="9"/>
      <c r="E687" s="9"/>
    </row>
    <row r="688">
      <c r="D688" s="9"/>
      <c r="E688" s="9"/>
    </row>
    <row r="689">
      <c r="D689" s="9"/>
      <c r="E689" s="9"/>
    </row>
    <row r="690">
      <c r="D690" s="9"/>
      <c r="E690" s="9"/>
    </row>
    <row r="691">
      <c r="D691" s="9"/>
      <c r="E691" s="9"/>
    </row>
    <row r="692">
      <c r="D692" s="9"/>
      <c r="E692" s="9"/>
    </row>
    <row r="693">
      <c r="D693" s="9"/>
      <c r="E693" s="9"/>
    </row>
    <row r="694">
      <c r="D694" s="9"/>
      <c r="E694" s="9"/>
    </row>
    <row r="695">
      <c r="D695" s="9"/>
      <c r="E695" s="9"/>
    </row>
    <row r="696">
      <c r="D696" s="9"/>
      <c r="E696" s="9"/>
    </row>
    <row r="697">
      <c r="D697" s="9"/>
      <c r="E697" s="9"/>
    </row>
    <row r="698">
      <c r="D698" s="9"/>
      <c r="E698" s="9"/>
    </row>
    <row r="699">
      <c r="D699" s="9"/>
      <c r="E699" s="9"/>
    </row>
    <row r="700">
      <c r="D700" s="9"/>
      <c r="E700" s="9"/>
    </row>
    <row r="701">
      <c r="D701" s="9"/>
      <c r="E701" s="9"/>
    </row>
    <row r="702">
      <c r="D702" s="9"/>
      <c r="E702" s="9"/>
    </row>
    <row r="703">
      <c r="D703" s="9"/>
      <c r="E703" s="9"/>
    </row>
    <row r="704">
      <c r="D704" s="9"/>
      <c r="E704" s="9"/>
    </row>
    <row r="705">
      <c r="D705" s="9"/>
      <c r="E705" s="9"/>
    </row>
    <row r="706">
      <c r="D706" s="9"/>
      <c r="E706" s="9"/>
    </row>
    <row r="707">
      <c r="D707" s="9"/>
      <c r="E707" s="9"/>
    </row>
    <row r="708">
      <c r="D708" s="9"/>
      <c r="E708" s="9"/>
    </row>
    <row r="709">
      <c r="D709" s="9"/>
      <c r="E709" s="9"/>
    </row>
    <row r="710">
      <c r="D710" s="9"/>
      <c r="E710" s="9"/>
    </row>
    <row r="711">
      <c r="D711" s="9"/>
      <c r="E711" s="9"/>
    </row>
    <row r="712">
      <c r="D712" s="9"/>
      <c r="E712" s="9"/>
    </row>
    <row r="713">
      <c r="D713" s="9"/>
      <c r="E713" s="9"/>
    </row>
    <row r="714">
      <c r="D714" s="9"/>
      <c r="E714" s="9"/>
    </row>
    <row r="715">
      <c r="D715" s="9"/>
      <c r="E715" s="9"/>
    </row>
    <row r="716">
      <c r="D716" s="9"/>
      <c r="E716" s="9"/>
    </row>
    <row r="717">
      <c r="D717" s="9"/>
      <c r="E717" s="9"/>
    </row>
    <row r="718">
      <c r="D718" s="9"/>
      <c r="E718" s="9"/>
    </row>
    <row r="719">
      <c r="D719" s="9"/>
      <c r="E719" s="9"/>
    </row>
    <row r="720">
      <c r="D720" s="9"/>
      <c r="E720" s="9"/>
    </row>
    <row r="721">
      <c r="D721" s="9"/>
      <c r="E721" s="9"/>
    </row>
    <row r="722">
      <c r="D722" s="9"/>
      <c r="E722" s="9"/>
    </row>
    <row r="723">
      <c r="D723" s="9"/>
      <c r="E723" s="9"/>
    </row>
    <row r="724">
      <c r="D724" s="9"/>
      <c r="E724" s="9"/>
    </row>
    <row r="725">
      <c r="D725" s="9"/>
      <c r="E725" s="9"/>
    </row>
    <row r="726">
      <c r="D726" s="9"/>
      <c r="E726" s="9"/>
    </row>
    <row r="727">
      <c r="D727" s="9"/>
      <c r="E727" s="9"/>
    </row>
    <row r="728">
      <c r="D728" s="9"/>
      <c r="E728" s="9"/>
    </row>
    <row r="729">
      <c r="D729" s="9"/>
      <c r="E729" s="9"/>
    </row>
    <row r="730">
      <c r="D730" s="9"/>
      <c r="E730" s="9"/>
    </row>
    <row r="731">
      <c r="D731" s="9"/>
      <c r="E731" s="9"/>
    </row>
    <row r="732">
      <c r="D732" s="9"/>
      <c r="E732" s="9"/>
    </row>
    <row r="733">
      <c r="D733" s="9"/>
      <c r="E733" s="9"/>
    </row>
    <row r="734">
      <c r="D734" s="9"/>
      <c r="E734" s="9"/>
    </row>
    <row r="735">
      <c r="D735" s="9"/>
      <c r="E735" s="9"/>
    </row>
    <row r="736">
      <c r="D736" s="9"/>
      <c r="E736" s="9"/>
    </row>
    <row r="737">
      <c r="D737" s="9"/>
      <c r="E737" s="9"/>
    </row>
    <row r="738">
      <c r="D738" s="9"/>
      <c r="E738" s="9"/>
    </row>
    <row r="739">
      <c r="D739" s="9"/>
      <c r="E739" s="9"/>
    </row>
    <row r="740">
      <c r="D740" s="9"/>
      <c r="E740" s="9"/>
    </row>
    <row r="741">
      <c r="D741" s="9"/>
      <c r="E741" s="9"/>
    </row>
    <row r="742">
      <c r="D742" s="9"/>
      <c r="E742" s="9"/>
    </row>
    <row r="743">
      <c r="D743" s="9"/>
      <c r="E743" s="9"/>
    </row>
    <row r="744">
      <c r="D744" s="9"/>
      <c r="E744" s="9"/>
    </row>
    <row r="745">
      <c r="D745" s="9"/>
      <c r="E745" s="9"/>
    </row>
    <row r="746">
      <c r="D746" s="9"/>
      <c r="E746" s="9"/>
    </row>
    <row r="747">
      <c r="D747" s="9"/>
      <c r="E747" s="9"/>
    </row>
    <row r="748">
      <c r="D748" s="9"/>
      <c r="E748" s="9"/>
    </row>
    <row r="749">
      <c r="D749" s="9"/>
      <c r="E749" s="9"/>
    </row>
    <row r="750">
      <c r="D750" s="9"/>
      <c r="E750" s="9"/>
    </row>
    <row r="751">
      <c r="D751" s="9"/>
      <c r="E751" s="9"/>
    </row>
    <row r="752">
      <c r="D752" s="9"/>
      <c r="E752" s="9"/>
    </row>
    <row r="753">
      <c r="D753" s="9"/>
      <c r="E753" s="9"/>
    </row>
    <row r="754">
      <c r="D754" s="9"/>
      <c r="E754" s="9"/>
    </row>
    <row r="755">
      <c r="D755" s="9"/>
      <c r="E755" s="9"/>
    </row>
    <row r="756">
      <c r="D756" s="9"/>
      <c r="E756" s="9"/>
    </row>
    <row r="757">
      <c r="D757" s="9"/>
      <c r="E757" s="9"/>
    </row>
    <row r="758">
      <c r="D758" s="9"/>
      <c r="E758" s="9"/>
    </row>
    <row r="759">
      <c r="D759" s="9"/>
      <c r="E759" s="9"/>
    </row>
    <row r="760">
      <c r="D760" s="9"/>
      <c r="E760" s="9"/>
    </row>
    <row r="761">
      <c r="D761" s="9"/>
      <c r="E761" s="9"/>
    </row>
    <row r="762">
      <c r="D762" s="9"/>
      <c r="E762" s="9"/>
    </row>
    <row r="763">
      <c r="D763" s="9"/>
      <c r="E763" s="9"/>
    </row>
    <row r="764">
      <c r="D764" s="9"/>
      <c r="E764" s="9"/>
    </row>
    <row r="765">
      <c r="D765" s="9"/>
      <c r="E765" s="9"/>
    </row>
    <row r="766">
      <c r="D766" s="9"/>
      <c r="E766" s="9"/>
    </row>
    <row r="767">
      <c r="D767" s="9"/>
      <c r="E767" s="9"/>
    </row>
    <row r="768">
      <c r="D768" s="9"/>
      <c r="E768" s="9"/>
    </row>
    <row r="769">
      <c r="D769" s="9"/>
      <c r="E769" s="9"/>
    </row>
    <row r="770">
      <c r="D770" s="9"/>
      <c r="E770" s="9"/>
    </row>
    <row r="771">
      <c r="D771" s="9"/>
      <c r="E771" s="9"/>
    </row>
    <row r="772">
      <c r="D772" s="9"/>
      <c r="E772" s="9"/>
    </row>
    <row r="773">
      <c r="D773" s="9"/>
      <c r="E773" s="9"/>
    </row>
    <row r="774">
      <c r="D774" s="9"/>
      <c r="E774" s="9"/>
    </row>
    <row r="775">
      <c r="D775" s="9"/>
      <c r="E775" s="9"/>
    </row>
    <row r="776">
      <c r="D776" s="9"/>
      <c r="E776" s="9"/>
    </row>
    <row r="777">
      <c r="D777" s="9"/>
      <c r="E777" s="9"/>
    </row>
    <row r="778">
      <c r="D778" s="9"/>
      <c r="E778" s="9"/>
    </row>
    <row r="779">
      <c r="D779" s="9"/>
      <c r="E779" s="9"/>
    </row>
    <row r="780">
      <c r="D780" s="9"/>
      <c r="E780" s="9"/>
    </row>
    <row r="781">
      <c r="D781" s="9"/>
      <c r="E781" s="9"/>
    </row>
    <row r="782">
      <c r="D782" s="9"/>
      <c r="E782" s="9"/>
    </row>
    <row r="783">
      <c r="D783" s="9"/>
      <c r="E783" s="9"/>
    </row>
    <row r="784">
      <c r="D784" s="9"/>
      <c r="E784" s="9"/>
    </row>
    <row r="785">
      <c r="D785" s="9"/>
      <c r="E785" s="9"/>
    </row>
    <row r="786">
      <c r="D786" s="9"/>
      <c r="E786" s="9"/>
    </row>
    <row r="787">
      <c r="D787" s="9"/>
      <c r="E787" s="9"/>
    </row>
    <row r="788">
      <c r="D788" s="9"/>
      <c r="E788" s="9"/>
    </row>
    <row r="789">
      <c r="D789" s="9"/>
      <c r="E789" s="9"/>
    </row>
    <row r="790">
      <c r="D790" s="9"/>
      <c r="E790" s="9"/>
    </row>
    <row r="791">
      <c r="D791" s="9"/>
      <c r="E791" s="9"/>
    </row>
    <row r="792">
      <c r="D792" s="9"/>
      <c r="E792" s="9"/>
    </row>
    <row r="793">
      <c r="D793" s="9"/>
      <c r="E793" s="9"/>
    </row>
    <row r="794">
      <c r="D794" s="9"/>
      <c r="E794" s="9"/>
    </row>
    <row r="795">
      <c r="D795" s="9"/>
      <c r="E795" s="9"/>
    </row>
    <row r="796">
      <c r="D796" s="9"/>
      <c r="E796" s="9"/>
    </row>
    <row r="797">
      <c r="D797" s="9"/>
      <c r="E797" s="9"/>
    </row>
    <row r="798">
      <c r="D798" s="9"/>
      <c r="E798" s="9"/>
    </row>
    <row r="799">
      <c r="D799" s="9"/>
      <c r="E799" s="9"/>
    </row>
    <row r="800">
      <c r="D800" s="9"/>
      <c r="E800" s="9"/>
    </row>
    <row r="801">
      <c r="D801" s="9"/>
      <c r="E801" s="9"/>
    </row>
    <row r="802">
      <c r="D802" s="9"/>
      <c r="E802" s="9"/>
    </row>
    <row r="803">
      <c r="D803" s="9"/>
      <c r="E803" s="9"/>
    </row>
    <row r="804">
      <c r="D804" s="9"/>
      <c r="E804" s="9"/>
    </row>
    <row r="805">
      <c r="D805" s="9"/>
      <c r="E805" s="9"/>
    </row>
    <row r="806">
      <c r="D806" s="9"/>
      <c r="E806" s="9"/>
    </row>
    <row r="807">
      <c r="D807" s="9"/>
      <c r="E807" s="9"/>
    </row>
    <row r="808">
      <c r="D808" s="9"/>
      <c r="E808" s="9"/>
    </row>
    <row r="809">
      <c r="D809" s="9"/>
      <c r="E809" s="9"/>
    </row>
    <row r="810">
      <c r="D810" s="9"/>
      <c r="E810" s="9"/>
    </row>
    <row r="811">
      <c r="D811" s="9"/>
      <c r="E811" s="9"/>
    </row>
    <row r="812">
      <c r="D812" s="9"/>
      <c r="E812" s="9"/>
    </row>
    <row r="813">
      <c r="D813" s="9"/>
      <c r="E813" s="9"/>
    </row>
    <row r="814">
      <c r="D814" s="9"/>
      <c r="E814" s="9"/>
    </row>
    <row r="815">
      <c r="D815" s="9"/>
      <c r="E815" s="9"/>
    </row>
    <row r="816">
      <c r="D816" s="9"/>
      <c r="E816" s="9"/>
    </row>
    <row r="817">
      <c r="D817" s="9"/>
      <c r="E817" s="9"/>
    </row>
    <row r="818">
      <c r="D818" s="9"/>
      <c r="E818" s="9"/>
    </row>
    <row r="819">
      <c r="D819" s="9"/>
      <c r="E819" s="9"/>
    </row>
    <row r="820">
      <c r="D820" s="9"/>
      <c r="E820" s="9"/>
    </row>
    <row r="821">
      <c r="D821" s="9"/>
      <c r="E821" s="9"/>
    </row>
    <row r="822">
      <c r="D822" s="9"/>
      <c r="E822" s="9"/>
    </row>
    <row r="823">
      <c r="D823" s="9"/>
      <c r="E823" s="9"/>
    </row>
    <row r="824">
      <c r="D824" s="9"/>
      <c r="E824" s="9"/>
    </row>
    <row r="825">
      <c r="D825" s="9"/>
      <c r="E825" s="9"/>
    </row>
    <row r="826">
      <c r="D826" s="9"/>
      <c r="E826" s="9"/>
    </row>
    <row r="827">
      <c r="D827" s="9"/>
      <c r="E827" s="9"/>
    </row>
    <row r="828">
      <c r="D828" s="9"/>
      <c r="E828" s="9"/>
    </row>
    <row r="829">
      <c r="D829" s="9"/>
      <c r="E829" s="9"/>
    </row>
    <row r="830">
      <c r="D830" s="9"/>
      <c r="E830" s="9"/>
    </row>
    <row r="831">
      <c r="D831" s="9"/>
      <c r="E831" s="9"/>
    </row>
    <row r="832">
      <c r="D832" s="9"/>
      <c r="E832" s="9"/>
    </row>
    <row r="833">
      <c r="D833" s="9"/>
      <c r="E833" s="9"/>
    </row>
    <row r="834">
      <c r="D834" s="9"/>
      <c r="E834" s="9"/>
    </row>
    <row r="835">
      <c r="D835" s="9"/>
      <c r="E835" s="9"/>
    </row>
    <row r="836">
      <c r="D836" s="9"/>
      <c r="E836" s="9"/>
    </row>
    <row r="837">
      <c r="D837" s="9"/>
      <c r="E837" s="9"/>
    </row>
    <row r="838">
      <c r="D838" s="9"/>
      <c r="E838" s="9"/>
    </row>
    <row r="839">
      <c r="D839" s="9"/>
      <c r="E839" s="9"/>
    </row>
    <row r="840">
      <c r="D840" s="9"/>
      <c r="E840" s="9"/>
    </row>
    <row r="841">
      <c r="D841" s="9"/>
      <c r="E841" s="9"/>
    </row>
    <row r="842">
      <c r="D842" s="9"/>
      <c r="E842" s="9"/>
    </row>
    <row r="843">
      <c r="D843" s="9"/>
      <c r="E843" s="9"/>
    </row>
    <row r="844">
      <c r="D844" s="9"/>
      <c r="E844" s="9"/>
    </row>
    <row r="845">
      <c r="D845" s="9"/>
      <c r="E845" s="9"/>
    </row>
    <row r="846">
      <c r="D846" s="9"/>
      <c r="E846" s="9"/>
    </row>
    <row r="847">
      <c r="D847" s="9"/>
      <c r="E847" s="9"/>
    </row>
    <row r="848">
      <c r="D848" s="9"/>
      <c r="E848" s="9"/>
    </row>
    <row r="849">
      <c r="D849" s="9"/>
      <c r="E849" s="9"/>
    </row>
    <row r="850">
      <c r="D850" s="9"/>
      <c r="E850" s="9"/>
    </row>
    <row r="851">
      <c r="D851" s="9"/>
      <c r="E851" s="9"/>
    </row>
    <row r="852">
      <c r="D852" s="9"/>
      <c r="E852" s="9"/>
    </row>
    <row r="853">
      <c r="D853" s="9"/>
      <c r="E853" s="9"/>
    </row>
    <row r="854">
      <c r="D854" s="9"/>
      <c r="E854" s="9"/>
    </row>
    <row r="855">
      <c r="D855" s="9"/>
      <c r="E855" s="9"/>
    </row>
    <row r="856">
      <c r="D856" s="9"/>
      <c r="E856" s="9"/>
    </row>
    <row r="857">
      <c r="D857" s="9"/>
      <c r="E857" s="9"/>
    </row>
    <row r="858">
      <c r="D858" s="9"/>
      <c r="E858" s="9"/>
    </row>
    <row r="859">
      <c r="D859" s="9"/>
      <c r="E859" s="9"/>
    </row>
    <row r="860">
      <c r="D860" s="9"/>
      <c r="E860" s="9"/>
    </row>
    <row r="861">
      <c r="D861" s="9"/>
      <c r="E861" s="9"/>
    </row>
    <row r="862">
      <c r="D862" s="9"/>
      <c r="E862" s="9"/>
    </row>
    <row r="863">
      <c r="D863" s="9"/>
      <c r="E863" s="9"/>
    </row>
    <row r="864">
      <c r="D864" s="9"/>
      <c r="E864" s="9"/>
    </row>
    <row r="865">
      <c r="D865" s="9"/>
      <c r="E865" s="9"/>
    </row>
    <row r="866">
      <c r="D866" s="9"/>
      <c r="E866" s="9"/>
    </row>
    <row r="867">
      <c r="D867" s="9"/>
      <c r="E867" s="9"/>
    </row>
    <row r="868">
      <c r="D868" s="9"/>
      <c r="E868" s="9"/>
    </row>
    <row r="869">
      <c r="D869" s="9"/>
      <c r="E869" s="9"/>
    </row>
    <row r="870">
      <c r="D870" s="9"/>
      <c r="E870" s="9"/>
    </row>
    <row r="871">
      <c r="D871" s="9"/>
      <c r="E871" s="9"/>
    </row>
    <row r="872">
      <c r="D872" s="9"/>
      <c r="E872" s="9"/>
    </row>
    <row r="873">
      <c r="D873" s="9"/>
      <c r="E873" s="9"/>
    </row>
    <row r="874">
      <c r="D874" s="9"/>
      <c r="E874" s="9"/>
    </row>
    <row r="875">
      <c r="D875" s="9"/>
      <c r="E875" s="9"/>
    </row>
    <row r="876">
      <c r="D876" s="9"/>
      <c r="E876" s="9"/>
    </row>
    <row r="877">
      <c r="D877" s="9"/>
      <c r="E877" s="9"/>
    </row>
    <row r="878">
      <c r="D878" s="9"/>
      <c r="E878" s="9"/>
    </row>
    <row r="879">
      <c r="D879" s="9"/>
      <c r="E879" s="9"/>
    </row>
    <row r="880">
      <c r="D880" s="9"/>
      <c r="E880" s="9"/>
    </row>
    <row r="881">
      <c r="D881" s="9"/>
      <c r="E881" s="9"/>
    </row>
    <row r="882">
      <c r="D882" s="9"/>
      <c r="E882" s="9"/>
    </row>
    <row r="883">
      <c r="D883" s="9"/>
      <c r="E883" s="9"/>
    </row>
    <row r="884">
      <c r="D884" s="9"/>
      <c r="E884" s="9"/>
    </row>
    <row r="885">
      <c r="D885" s="9"/>
      <c r="E885" s="9"/>
    </row>
    <row r="886">
      <c r="D886" s="9"/>
      <c r="E886" s="9"/>
    </row>
    <row r="887">
      <c r="D887" s="9"/>
      <c r="E887" s="9"/>
    </row>
    <row r="888">
      <c r="D888" s="9"/>
      <c r="E888" s="9"/>
    </row>
    <row r="889">
      <c r="D889" s="9"/>
      <c r="E889" s="9"/>
    </row>
    <row r="890">
      <c r="D890" s="9"/>
      <c r="E890" s="9"/>
    </row>
    <row r="891">
      <c r="D891" s="9"/>
      <c r="E891" s="9"/>
    </row>
    <row r="892">
      <c r="D892" s="9"/>
      <c r="E892" s="9"/>
    </row>
    <row r="893">
      <c r="D893" s="9"/>
      <c r="E893" s="9"/>
    </row>
    <row r="894">
      <c r="D894" s="9"/>
      <c r="E894" s="9"/>
    </row>
    <row r="895">
      <c r="D895" s="9"/>
      <c r="E895" s="9"/>
    </row>
    <row r="896">
      <c r="D896" s="9"/>
      <c r="E896" s="9"/>
    </row>
    <row r="897">
      <c r="D897" s="9"/>
      <c r="E897" s="9"/>
    </row>
    <row r="898">
      <c r="D898" s="9"/>
      <c r="E898" s="9"/>
    </row>
    <row r="899">
      <c r="D899" s="9"/>
      <c r="E899" s="9"/>
    </row>
    <row r="900">
      <c r="D900" s="9"/>
      <c r="E900" s="9"/>
    </row>
    <row r="901">
      <c r="D901" s="9"/>
      <c r="E901" s="9"/>
    </row>
    <row r="902">
      <c r="D902" s="9"/>
      <c r="E902" s="9"/>
    </row>
    <row r="903">
      <c r="D903" s="9"/>
      <c r="E903" s="9"/>
    </row>
    <row r="904">
      <c r="D904" s="9"/>
      <c r="E904" s="9"/>
    </row>
    <row r="905">
      <c r="D905" s="9"/>
      <c r="E905" s="9"/>
    </row>
    <row r="906">
      <c r="D906" s="9"/>
      <c r="E906" s="9"/>
    </row>
    <row r="907">
      <c r="D907" s="9"/>
      <c r="E907" s="9"/>
    </row>
    <row r="908">
      <c r="D908" s="9"/>
      <c r="E908" s="9"/>
    </row>
    <row r="909">
      <c r="D909" s="9"/>
      <c r="E909" s="9"/>
    </row>
    <row r="910">
      <c r="D910" s="9"/>
      <c r="E910" s="9"/>
    </row>
    <row r="911">
      <c r="D911" s="9"/>
      <c r="E911" s="9"/>
    </row>
    <row r="912">
      <c r="D912" s="9"/>
      <c r="E912" s="9"/>
    </row>
    <row r="913">
      <c r="D913" s="9"/>
      <c r="E913" s="9"/>
    </row>
    <row r="914">
      <c r="D914" s="9"/>
      <c r="E914" s="9"/>
    </row>
    <row r="915">
      <c r="D915" s="9"/>
      <c r="E915" s="9"/>
    </row>
    <row r="916">
      <c r="D916" s="9"/>
      <c r="E916" s="9"/>
    </row>
    <row r="917">
      <c r="D917" s="9"/>
      <c r="E917" s="9"/>
    </row>
    <row r="918">
      <c r="D918" s="9"/>
      <c r="E918" s="9"/>
    </row>
    <row r="919">
      <c r="D919" s="9"/>
      <c r="E919" s="9"/>
    </row>
    <row r="920">
      <c r="D920" s="9"/>
      <c r="E920" s="9"/>
    </row>
    <row r="921">
      <c r="D921" s="9"/>
      <c r="E921" s="9"/>
    </row>
    <row r="922">
      <c r="D922" s="9"/>
      <c r="E922" s="9"/>
    </row>
    <row r="923">
      <c r="D923" s="9"/>
      <c r="E923" s="9"/>
    </row>
    <row r="924">
      <c r="D924" s="9"/>
      <c r="E924" s="9"/>
    </row>
    <row r="925">
      <c r="D925" s="9"/>
      <c r="E925" s="9"/>
    </row>
    <row r="926">
      <c r="D926" s="9"/>
      <c r="E926" s="9"/>
    </row>
    <row r="927">
      <c r="D927" s="9"/>
      <c r="E927" s="9"/>
    </row>
    <row r="928">
      <c r="D928" s="9"/>
      <c r="E928" s="9"/>
    </row>
    <row r="929">
      <c r="D929" s="9"/>
      <c r="E929" s="9"/>
    </row>
    <row r="930">
      <c r="D930" s="9"/>
      <c r="E930" s="9"/>
    </row>
    <row r="931">
      <c r="D931" s="9"/>
      <c r="E931" s="9"/>
    </row>
    <row r="932">
      <c r="D932" s="9"/>
      <c r="E932" s="9"/>
    </row>
    <row r="933">
      <c r="D933" s="9"/>
      <c r="E933" s="9"/>
    </row>
    <row r="934">
      <c r="D934" s="9"/>
      <c r="E934" s="9"/>
    </row>
    <row r="935">
      <c r="D935" s="9"/>
      <c r="E935" s="9"/>
    </row>
    <row r="936">
      <c r="D936" s="9"/>
      <c r="E936" s="9"/>
    </row>
    <row r="937">
      <c r="D937" s="9"/>
      <c r="E937" s="9"/>
    </row>
    <row r="938">
      <c r="D938" s="9"/>
      <c r="E938" s="9"/>
    </row>
    <row r="939">
      <c r="D939" s="9"/>
      <c r="E939" s="9"/>
    </row>
    <row r="940">
      <c r="D940" s="9"/>
      <c r="E940" s="9"/>
    </row>
    <row r="941">
      <c r="D941" s="9"/>
      <c r="E941" s="9"/>
    </row>
    <row r="942">
      <c r="D942" s="9"/>
      <c r="E942" s="9"/>
    </row>
    <row r="943">
      <c r="D943" s="9"/>
      <c r="E943" s="9"/>
    </row>
    <row r="944">
      <c r="D944" s="9"/>
      <c r="E944" s="9"/>
    </row>
    <row r="945">
      <c r="D945" s="9"/>
      <c r="E945" s="9"/>
    </row>
    <row r="946">
      <c r="D946" s="9"/>
      <c r="E946" s="9"/>
    </row>
    <row r="947">
      <c r="D947" s="9"/>
      <c r="E947" s="9"/>
    </row>
    <row r="948">
      <c r="D948" s="9"/>
      <c r="E948" s="9"/>
    </row>
    <row r="949">
      <c r="D949" s="9"/>
      <c r="E949" s="9"/>
    </row>
    <row r="950">
      <c r="D950" s="9"/>
      <c r="E950" s="9"/>
    </row>
    <row r="951">
      <c r="D951" s="9"/>
      <c r="E951" s="9"/>
    </row>
    <row r="952">
      <c r="D952" s="9"/>
      <c r="E952" s="9"/>
    </row>
    <row r="953">
      <c r="D953" s="9"/>
      <c r="E953" s="9"/>
    </row>
    <row r="954">
      <c r="D954" s="9"/>
      <c r="E954" s="9"/>
    </row>
    <row r="955">
      <c r="D955" s="9"/>
      <c r="E955" s="9"/>
    </row>
    <row r="956">
      <c r="D956" s="9"/>
      <c r="E956" s="9"/>
    </row>
    <row r="957">
      <c r="D957" s="9"/>
      <c r="E957" s="9"/>
    </row>
    <row r="958">
      <c r="D958" s="9"/>
      <c r="E958" s="9"/>
    </row>
    <row r="959">
      <c r="D959" s="9"/>
      <c r="E959" s="9"/>
    </row>
    <row r="960">
      <c r="D960" s="9"/>
      <c r="E960" s="9"/>
    </row>
    <row r="961">
      <c r="D961" s="9"/>
      <c r="E961" s="9"/>
    </row>
    <row r="962">
      <c r="D962" s="9"/>
      <c r="E962" s="9"/>
    </row>
    <row r="963">
      <c r="D963" s="9"/>
      <c r="E963" s="9"/>
    </row>
    <row r="964">
      <c r="D964" s="9"/>
      <c r="E964" s="9"/>
    </row>
    <row r="965">
      <c r="D965" s="9"/>
      <c r="E965" s="9"/>
    </row>
    <row r="966">
      <c r="D966" s="9"/>
      <c r="E966" s="9"/>
    </row>
    <row r="967">
      <c r="D967" s="9"/>
      <c r="E967" s="9"/>
    </row>
    <row r="968">
      <c r="D968" s="9"/>
      <c r="E968" s="9"/>
    </row>
    <row r="969">
      <c r="D969" s="9"/>
      <c r="E969" s="9"/>
    </row>
    <row r="970">
      <c r="D970" s="9"/>
      <c r="E970" s="9"/>
    </row>
    <row r="971">
      <c r="D971" s="9"/>
      <c r="E971" s="9"/>
    </row>
    <row r="972">
      <c r="D972" s="9"/>
      <c r="E972" s="9"/>
    </row>
    <row r="973">
      <c r="D973" s="9"/>
      <c r="E973" s="9"/>
    </row>
    <row r="974">
      <c r="D974" s="9"/>
      <c r="E974" s="9"/>
    </row>
    <row r="975">
      <c r="D975" s="9"/>
      <c r="E975" s="9"/>
    </row>
    <row r="976">
      <c r="D976" s="9"/>
      <c r="E976" s="9"/>
    </row>
    <row r="977">
      <c r="D977" s="9"/>
      <c r="E977" s="9"/>
    </row>
    <row r="978">
      <c r="D978" s="9"/>
      <c r="E978" s="9"/>
    </row>
    <row r="979">
      <c r="D979" s="9"/>
      <c r="E979" s="9"/>
    </row>
    <row r="980">
      <c r="D980" s="9"/>
      <c r="E980" s="9"/>
    </row>
    <row r="981">
      <c r="D981" s="9"/>
      <c r="E981" s="9"/>
    </row>
    <row r="982">
      <c r="D982" s="9"/>
      <c r="E982" s="9"/>
    </row>
    <row r="983">
      <c r="D983" s="9"/>
      <c r="E983" s="9"/>
    </row>
    <row r="984">
      <c r="D984" s="9"/>
      <c r="E984" s="9"/>
    </row>
    <row r="985">
      <c r="D985" s="9"/>
      <c r="E985" s="9"/>
    </row>
    <row r="986">
      <c r="D986" s="9"/>
      <c r="E986" s="9"/>
    </row>
    <row r="987">
      <c r="D987" s="9"/>
      <c r="E987" s="9"/>
    </row>
    <row r="988">
      <c r="D988" s="9"/>
      <c r="E988" s="9"/>
    </row>
    <row r="989">
      <c r="D989" s="9"/>
      <c r="E989" s="9"/>
    </row>
    <row r="990">
      <c r="D990" s="9"/>
      <c r="E990" s="9"/>
    </row>
    <row r="991">
      <c r="D991" s="9"/>
      <c r="E991" s="9"/>
    </row>
    <row r="992">
      <c r="D992" s="9"/>
      <c r="E992" s="9"/>
    </row>
    <row r="993">
      <c r="D993" s="9"/>
      <c r="E993" s="9"/>
    </row>
    <row r="994">
      <c r="D994" s="9"/>
      <c r="E994" s="9"/>
    </row>
    <row r="995">
      <c r="D995" s="9"/>
      <c r="E995" s="9"/>
    </row>
    <row r="996">
      <c r="D996" s="9"/>
      <c r="E996" s="9"/>
    </row>
    <row r="997">
      <c r="D997" s="9"/>
      <c r="E997" s="9"/>
    </row>
    <row r="998">
      <c r="D998" s="9"/>
      <c r="E998" s="9"/>
    </row>
    <row r="999">
      <c r="D999" s="9"/>
      <c r="E999" s="9"/>
    </row>
    <row r="1000">
      <c r="D1000" s="9"/>
      <c r="E1000" s="9"/>
    </row>
  </sheetData>
  <mergeCells count="51">
    <mergeCell ref="B12:C12"/>
    <mergeCell ref="E12:L12"/>
    <mergeCell ref="B13:C13"/>
    <mergeCell ref="F13:L13"/>
    <mergeCell ref="M13:U13"/>
    <mergeCell ref="B14:C14"/>
    <mergeCell ref="P14:U14"/>
    <mergeCell ref="P17:U17"/>
    <mergeCell ref="P18:U18"/>
    <mergeCell ref="F19:L19"/>
    <mergeCell ref="P19:U19"/>
    <mergeCell ref="F20:L20"/>
    <mergeCell ref="F21:L21"/>
    <mergeCell ref="F22:L22"/>
    <mergeCell ref="F14:L14"/>
    <mergeCell ref="F15:L15"/>
    <mergeCell ref="P15:U15"/>
    <mergeCell ref="F16:L16"/>
    <mergeCell ref="P16:U16"/>
    <mergeCell ref="F17:L17"/>
    <mergeCell ref="F18:L18"/>
    <mergeCell ref="A1:C1"/>
    <mergeCell ref="D1:L1"/>
    <mergeCell ref="M1:U1"/>
    <mergeCell ref="D2:L2"/>
    <mergeCell ref="M2:U2"/>
    <mergeCell ref="F3:L3"/>
    <mergeCell ref="M3:U3"/>
    <mergeCell ref="F4:L4"/>
    <mergeCell ref="M4:U4"/>
    <mergeCell ref="A5:C5"/>
    <mergeCell ref="D5:L5"/>
    <mergeCell ref="M5:U6"/>
    <mergeCell ref="A6:C6"/>
    <mergeCell ref="B7:C7"/>
    <mergeCell ref="M7:U7"/>
    <mergeCell ref="O8:O12"/>
    <mergeCell ref="P8:U12"/>
    <mergeCell ref="F8:L8"/>
    <mergeCell ref="F9:L9"/>
    <mergeCell ref="B10:C10"/>
    <mergeCell ref="F10:L10"/>
    <mergeCell ref="B11:C11"/>
    <mergeCell ref="F11:L11"/>
    <mergeCell ref="F6:L6"/>
    <mergeCell ref="F7:L7"/>
    <mergeCell ref="B8:C8"/>
    <mergeCell ref="D8:D12"/>
    <mergeCell ref="M8:M12"/>
    <mergeCell ref="N8:N12"/>
    <mergeCell ref="B9:C9"/>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9" max="9" width="12.63"/>
    <col customWidth="1" min="17" max="19" width="12.63"/>
  </cols>
  <sheetData>
    <row r="1" ht="15.75" customHeight="1">
      <c r="A1" s="332" t="s">
        <v>1544</v>
      </c>
      <c r="B1" s="189"/>
      <c r="C1" s="189"/>
      <c r="D1" s="189"/>
      <c r="E1" s="189"/>
      <c r="F1" s="189"/>
      <c r="G1" s="189"/>
      <c r="H1" s="189"/>
      <c r="I1" s="189"/>
      <c r="J1" s="189"/>
      <c r="K1" s="189"/>
      <c r="L1" s="189"/>
      <c r="M1" s="189"/>
      <c r="N1" s="189"/>
      <c r="O1" s="189"/>
      <c r="P1" s="189"/>
      <c r="Q1" s="189"/>
      <c r="R1" s="189"/>
      <c r="S1" s="189"/>
      <c r="T1" s="189"/>
      <c r="U1" s="189"/>
      <c r="V1" s="189"/>
      <c r="W1" s="189"/>
      <c r="X1" s="189"/>
      <c r="Y1" s="190"/>
    </row>
    <row r="2" ht="15.75" customHeight="1">
      <c r="A2" s="336" t="s">
        <v>1548</v>
      </c>
      <c r="B2" s="189"/>
      <c r="C2" s="189"/>
      <c r="D2" s="189"/>
      <c r="E2" s="189"/>
      <c r="F2" s="189"/>
      <c r="G2" s="189"/>
      <c r="H2" s="190"/>
      <c r="I2" s="336" t="s">
        <v>1551</v>
      </c>
      <c r="J2" s="189"/>
      <c r="K2" s="189"/>
      <c r="L2" s="189"/>
      <c r="M2" s="189"/>
      <c r="N2" s="189"/>
      <c r="O2" s="189"/>
      <c r="P2" s="189"/>
      <c r="Q2" s="189"/>
      <c r="R2" s="189"/>
      <c r="S2" s="189"/>
      <c r="T2" s="189"/>
      <c r="U2" s="189"/>
      <c r="V2" s="189"/>
      <c r="W2" s="189"/>
      <c r="X2" s="189"/>
      <c r="Y2" s="190"/>
    </row>
    <row r="3">
      <c r="A3" s="303" t="s">
        <v>1554</v>
      </c>
      <c r="B3" s="189"/>
      <c r="C3" s="189"/>
      <c r="D3" s="189"/>
      <c r="E3" s="189"/>
      <c r="F3" s="189"/>
      <c r="G3" s="189"/>
      <c r="H3" s="190"/>
      <c r="I3" s="6" t="s">
        <v>1556</v>
      </c>
    </row>
    <row r="4" ht="33.75" customHeight="1">
      <c r="A4" s="342" t="s">
        <v>1303</v>
      </c>
      <c r="B4" s="189"/>
      <c r="C4" s="189"/>
      <c r="D4" s="189"/>
      <c r="E4" s="189"/>
      <c r="F4" s="189"/>
      <c r="G4" s="189"/>
      <c r="H4" s="190"/>
      <c r="I4" s="342" t="s">
        <v>1559</v>
      </c>
      <c r="J4" s="189"/>
      <c r="K4" s="189"/>
      <c r="L4" s="189"/>
      <c r="M4" s="189"/>
      <c r="N4" s="189"/>
      <c r="O4" s="189"/>
      <c r="P4" s="190"/>
      <c r="Q4" s="343" t="s">
        <v>1561</v>
      </c>
    </row>
    <row r="5">
      <c r="A5" s="344" t="s">
        <v>1563</v>
      </c>
      <c r="B5" s="238" t="s">
        <v>1567</v>
      </c>
      <c r="C5" s="189"/>
      <c r="D5" s="189"/>
      <c r="E5" s="189"/>
      <c r="F5" s="189"/>
      <c r="G5" s="189"/>
      <c r="H5" s="190"/>
      <c r="I5" s="6" t="s">
        <v>1568</v>
      </c>
      <c r="Q5" s="346" t="s">
        <v>1276</v>
      </c>
      <c r="R5" s="189"/>
      <c r="S5" s="189"/>
      <c r="T5" s="189"/>
      <c r="U5" s="189"/>
      <c r="V5" s="189"/>
      <c r="W5" s="189"/>
      <c r="X5" s="189"/>
      <c r="Y5" s="190"/>
    </row>
    <row r="6">
      <c r="A6" s="344" t="s">
        <v>1570</v>
      </c>
      <c r="B6" s="238" t="s">
        <v>1571</v>
      </c>
      <c r="C6" s="189"/>
      <c r="D6" s="189"/>
      <c r="E6" s="189"/>
      <c r="F6" s="189"/>
      <c r="G6" s="189"/>
      <c r="H6" s="190"/>
      <c r="I6" s="349" t="s">
        <v>1574</v>
      </c>
      <c r="J6" s="45" t="s">
        <v>358</v>
      </c>
      <c r="K6" s="45" t="s">
        <v>875</v>
      </c>
      <c r="L6" s="195" t="s">
        <v>1576</v>
      </c>
      <c r="M6" s="189"/>
      <c r="N6" s="189"/>
      <c r="O6" s="189"/>
      <c r="P6" s="190"/>
      <c r="Q6" s="299" t="s">
        <v>1578</v>
      </c>
      <c r="R6" s="299" t="s">
        <v>358</v>
      </c>
      <c r="S6" s="45" t="s">
        <v>884</v>
      </c>
      <c r="T6" s="195" t="s">
        <v>1581</v>
      </c>
      <c r="U6" s="189"/>
      <c r="V6" s="189"/>
      <c r="W6" s="189"/>
      <c r="X6" s="189"/>
      <c r="Y6" s="190"/>
    </row>
    <row r="7">
      <c r="A7" s="353" t="s">
        <v>1584</v>
      </c>
      <c r="B7" s="189"/>
      <c r="C7" s="189"/>
      <c r="D7" s="189"/>
      <c r="E7" s="189"/>
      <c r="F7" s="189"/>
      <c r="G7" s="189"/>
      <c r="H7" s="190"/>
      <c r="I7" s="344" t="s">
        <v>1587</v>
      </c>
      <c r="J7" s="45" t="s">
        <v>276</v>
      </c>
      <c r="K7" s="45" t="s">
        <v>879</v>
      </c>
      <c r="L7" s="195" t="s">
        <v>1589</v>
      </c>
      <c r="M7" s="189"/>
      <c r="N7" s="189"/>
      <c r="O7" s="189"/>
      <c r="P7" s="190"/>
      <c r="Q7" s="299" t="s">
        <v>1592</v>
      </c>
      <c r="R7" s="299" t="s">
        <v>311</v>
      </c>
      <c r="S7" s="45" t="s">
        <v>879</v>
      </c>
      <c r="T7" s="195" t="s">
        <v>1593</v>
      </c>
      <c r="U7" s="189"/>
      <c r="V7" s="189"/>
      <c r="W7" s="189"/>
      <c r="X7" s="189"/>
      <c r="Y7" s="190"/>
    </row>
    <row r="8">
      <c r="A8" s="349" t="s">
        <v>1596</v>
      </c>
      <c r="B8" s="45" t="s">
        <v>358</v>
      </c>
      <c r="C8" s="45" t="s">
        <v>875</v>
      </c>
      <c r="D8" s="198" t="s">
        <v>1598</v>
      </c>
      <c r="E8" s="189"/>
      <c r="F8" s="189"/>
      <c r="G8" s="189"/>
      <c r="H8" s="190"/>
      <c r="I8" s="344" t="s">
        <v>1600</v>
      </c>
      <c r="J8" s="45" t="s">
        <v>311</v>
      </c>
      <c r="K8" s="45" t="s">
        <v>884</v>
      </c>
      <c r="L8" s="195" t="s">
        <v>1602</v>
      </c>
      <c r="M8" s="189"/>
      <c r="N8" s="189"/>
      <c r="O8" s="189"/>
      <c r="P8" s="190"/>
      <c r="Q8" s="358" t="s">
        <v>1605</v>
      </c>
      <c r="R8" s="189"/>
      <c r="S8" s="189"/>
      <c r="T8" s="189"/>
      <c r="U8" s="189"/>
      <c r="V8" s="189"/>
      <c r="W8" s="189"/>
      <c r="X8" s="189"/>
      <c r="Y8" s="190"/>
    </row>
    <row r="9">
      <c r="A9" s="344" t="s">
        <v>1611</v>
      </c>
      <c r="B9" s="45" t="s">
        <v>311</v>
      </c>
      <c r="C9" s="45" t="s">
        <v>875</v>
      </c>
      <c r="D9" s="198" t="s">
        <v>1612</v>
      </c>
      <c r="E9" s="189"/>
      <c r="F9" s="189"/>
      <c r="G9" s="189"/>
      <c r="H9" s="190"/>
      <c r="I9" s="344" t="s">
        <v>1614</v>
      </c>
      <c r="J9" s="45" t="s">
        <v>358</v>
      </c>
      <c r="K9" s="45" t="s">
        <v>889</v>
      </c>
      <c r="L9" s="195" t="s">
        <v>1615</v>
      </c>
      <c r="M9" s="189"/>
      <c r="N9" s="189"/>
      <c r="O9" s="189"/>
      <c r="P9" s="190"/>
      <c r="Q9" s="359" t="s">
        <v>1619</v>
      </c>
      <c r="R9" s="190"/>
      <c r="S9" s="307" t="s">
        <v>1624</v>
      </c>
      <c r="T9" s="189"/>
      <c r="U9" s="189"/>
      <c r="V9" s="189"/>
      <c r="W9" s="189"/>
      <c r="X9" s="189"/>
      <c r="Y9" s="190"/>
    </row>
    <row r="10">
      <c r="A10" s="344" t="s">
        <v>1626</v>
      </c>
      <c r="B10" s="45" t="s">
        <v>358</v>
      </c>
      <c r="C10" s="45" t="s">
        <v>875</v>
      </c>
      <c r="D10" s="197" t="s">
        <v>1629</v>
      </c>
      <c r="E10" s="189"/>
      <c r="F10" s="189"/>
      <c r="G10" s="189"/>
      <c r="H10" s="190"/>
      <c r="I10" s="342" t="s">
        <v>1633</v>
      </c>
      <c r="J10" s="189"/>
      <c r="K10" s="189"/>
      <c r="L10" s="189"/>
      <c r="M10" s="189"/>
      <c r="N10" s="189"/>
      <c r="O10" s="189"/>
      <c r="P10" s="190"/>
      <c r="Q10" s="359" t="s">
        <v>1636</v>
      </c>
      <c r="R10" s="190"/>
      <c r="S10" s="307" t="s">
        <v>1639</v>
      </c>
      <c r="T10" s="189"/>
      <c r="U10" s="189"/>
      <c r="V10" s="189"/>
      <c r="W10" s="189"/>
      <c r="X10" s="189"/>
      <c r="Y10" s="190"/>
    </row>
    <row r="11">
      <c r="A11" s="344" t="s">
        <v>1642</v>
      </c>
      <c r="B11" s="45" t="s">
        <v>358</v>
      </c>
      <c r="C11" s="45" t="s">
        <v>875</v>
      </c>
      <c r="D11" s="197" t="s">
        <v>1643</v>
      </c>
      <c r="E11" s="189"/>
      <c r="F11" s="189"/>
      <c r="G11" s="189"/>
      <c r="H11" s="190"/>
      <c r="I11" s="238" t="s">
        <v>1649</v>
      </c>
      <c r="J11" s="189"/>
      <c r="K11" s="189"/>
      <c r="L11" s="189"/>
      <c r="M11" s="189"/>
      <c r="N11" s="189"/>
      <c r="O11" s="189"/>
      <c r="P11" s="190"/>
      <c r="Q11" s="359" t="s">
        <v>1652</v>
      </c>
      <c r="R11" s="190"/>
      <c r="S11" s="307" t="s">
        <v>1655</v>
      </c>
      <c r="T11" s="189"/>
      <c r="U11" s="189"/>
      <c r="V11" s="189"/>
      <c r="W11" s="189"/>
      <c r="X11" s="189"/>
      <c r="Y11" s="190"/>
    </row>
    <row r="12">
      <c r="A12" s="344" t="s">
        <v>1658</v>
      </c>
      <c r="B12" s="45" t="s">
        <v>358</v>
      </c>
      <c r="C12" s="45" t="s">
        <v>879</v>
      </c>
      <c r="D12" s="198" t="s">
        <v>1659</v>
      </c>
      <c r="E12" s="189"/>
      <c r="F12" s="189"/>
      <c r="G12" s="189"/>
      <c r="H12" s="190"/>
      <c r="I12" s="344" t="s">
        <v>1661</v>
      </c>
      <c r="J12" s="45" t="s">
        <v>294</v>
      </c>
      <c r="K12" s="45" t="s">
        <v>875</v>
      </c>
      <c r="L12" s="195" t="s">
        <v>1662</v>
      </c>
      <c r="M12" s="189"/>
      <c r="N12" s="189"/>
      <c r="O12" s="189"/>
      <c r="P12" s="190"/>
      <c r="Q12" s="359" t="s">
        <v>1664</v>
      </c>
      <c r="R12" s="190"/>
      <c r="S12" s="307" t="s">
        <v>1668</v>
      </c>
      <c r="T12" s="189"/>
      <c r="U12" s="189"/>
      <c r="V12" s="189"/>
      <c r="W12" s="189"/>
      <c r="X12" s="189"/>
      <c r="Y12" s="190"/>
    </row>
    <row r="13">
      <c r="A13" s="344" t="s">
        <v>1670</v>
      </c>
      <c r="B13" s="45" t="s">
        <v>358</v>
      </c>
      <c r="C13" s="45" t="s">
        <v>879</v>
      </c>
      <c r="D13" s="198" t="s">
        <v>1671</v>
      </c>
      <c r="E13" s="189"/>
      <c r="F13" s="189"/>
      <c r="G13" s="189"/>
      <c r="H13" s="190"/>
      <c r="I13" s="344" t="s">
        <v>1675</v>
      </c>
      <c r="J13" s="45" t="s">
        <v>276</v>
      </c>
      <c r="K13" s="45" t="s">
        <v>879</v>
      </c>
      <c r="L13" s="195" t="s">
        <v>1676</v>
      </c>
      <c r="M13" s="189"/>
      <c r="N13" s="189"/>
      <c r="O13" s="189"/>
      <c r="P13" s="190"/>
      <c r="Q13" s="359" t="s">
        <v>1680</v>
      </c>
      <c r="R13" s="190"/>
      <c r="S13" s="307" t="s">
        <v>1681</v>
      </c>
      <c r="T13" s="189"/>
      <c r="U13" s="189"/>
      <c r="V13" s="189"/>
      <c r="W13" s="189"/>
      <c r="X13" s="189"/>
      <c r="Y13" s="190"/>
    </row>
    <row r="14">
      <c r="A14" s="344" t="s">
        <v>1684</v>
      </c>
      <c r="B14" s="45" t="s">
        <v>358</v>
      </c>
      <c r="C14" s="45" t="s">
        <v>879</v>
      </c>
      <c r="D14" s="198" t="s">
        <v>1687</v>
      </c>
      <c r="E14" s="189"/>
      <c r="F14" s="189"/>
      <c r="G14" s="189"/>
      <c r="H14" s="190"/>
      <c r="I14" s="344" t="s">
        <v>1688</v>
      </c>
      <c r="J14" s="45" t="s">
        <v>294</v>
      </c>
      <c r="K14" s="45" t="s">
        <v>884</v>
      </c>
      <c r="L14" s="195" t="s">
        <v>1691</v>
      </c>
      <c r="M14" s="189"/>
      <c r="N14" s="189"/>
      <c r="O14" s="189"/>
      <c r="P14" s="190"/>
      <c r="Q14" s="359" t="s">
        <v>1695</v>
      </c>
      <c r="R14" s="190"/>
      <c r="S14" s="307" t="s">
        <v>1697</v>
      </c>
      <c r="T14" s="189"/>
      <c r="U14" s="189"/>
      <c r="V14" s="189"/>
      <c r="W14" s="189"/>
      <c r="X14" s="189"/>
      <c r="Y14" s="190"/>
    </row>
    <row r="15">
      <c r="A15" s="344" t="s">
        <v>1700</v>
      </c>
      <c r="B15" s="45" t="s">
        <v>358</v>
      </c>
      <c r="C15" s="45" t="s">
        <v>884</v>
      </c>
      <c r="D15" s="197" t="s">
        <v>1702</v>
      </c>
      <c r="E15" s="189"/>
      <c r="F15" s="189"/>
      <c r="G15" s="189"/>
      <c r="H15" s="190"/>
      <c r="I15" s="344" t="s">
        <v>1705</v>
      </c>
      <c r="J15" s="45" t="s">
        <v>358</v>
      </c>
      <c r="K15" s="45" t="s">
        <v>889</v>
      </c>
      <c r="L15" s="195" t="s">
        <v>1706</v>
      </c>
      <c r="M15" s="189"/>
      <c r="N15" s="189"/>
      <c r="O15" s="189"/>
      <c r="P15" s="190"/>
      <c r="Q15" s="359" t="s">
        <v>1710</v>
      </c>
      <c r="R15" s="190"/>
      <c r="S15" s="360" t="s">
        <v>1713</v>
      </c>
      <c r="T15" s="189"/>
      <c r="U15" s="189"/>
      <c r="V15" s="189"/>
      <c r="W15" s="189"/>
      <c r="X15" s="189"/>
      <c r="Y15" s="190"/>
    </row>
    <row r="16">
      <c r="A16" s="344" t="s">
        <v>1715</v>
      </c>
      <c r="B16" s="45" t="s">
        <v>311</v>
      </c>
      <c r="C16" s="45" t="s">
        <v>884</v>
      </c>
      <c r="D16" s="197" t="s">
        <v>1718</v>
      </c>
      <c r="E16" s="189"/>
      <c r="F16" s="189"/>
      <c r="G16" s="189"/>
      <c r="H16" s="190"/>
      <c r="I16" s="342" t="s">
        <v>1721</v>
      </c>
      <c r="J16" s="189"/>
      <c r="K16" s="189"/>
      <c r="L16" s="189"/>
      <c r="M16" s="189"/>
      <c r="N16" s="189"/>
      <c r="O16" s="189"/>
      <c r="P16" s="190"/>
      <c r="Q16" s="359" t="s">
        <v>1725</v>
      </c>
      <c r="R16" s="190"/>
      <c r="S16" s="363" t="s">
        <v>1727</v>
      </c>
      <c r="T16" s="189"/>
      <c r="U16" s="189"/>
      <c r="V16" s="189"/>
      <c r="W16" s="189"/>
      <c r="X16" s="189"/>
      <c r="Y16" s="190"/>
    </row>
    <row r="17">
      <c r="A17" s="366" t="s">
        <v>1731</v>
      </c>
      <c r="B17" s="200" t="s">
        <v>358</v>
      </c>
      <c r="C17" s="200" t="s">
        <v>889</v>
      </c>
      <c r="D17" s="208" t="s">
        <v>1734</v>
      </c>
      <c r="E17" s="202"/>
      <c r="F17" s="202"/>
      <c r="G17" s="202"/>
      <c r="H17" s="203"/>
      <c r="I17" s="238" t="s">
        <v>1738</v>
      </c>
      <c r="J17" s="189"/>
      <c r="K17" s="189"/>
      <c r="L17" s="189"/>
      <c r="M17" s="189"/>
      <c r="N17" s="189"/>
      <c r="O17" s="189"/>
      <c r="P17" s="190"/>
      <c r="Q17" s="359" t="s">
        <v>1741</v>
      </c>
      <c r="R17" s="190"/>
      <c r="S17" s="363" t="s">
        <v>1744</v>
      </c>
      <c r="T17" s="189"/>
      <c r="U17" s="189"/>
      <c r="V17" s="189"/>
      <c r="W17" s="189"/>
      <c r="X17" s="189"/>
      <c r="Y17" s="190"/>
    </row>
    <row r="18">
      <c r="A18" s="344" t="s">
        <v>1746</v>
      </c>
      <c r="B18" s="45" t="s">
        <v>276</v>
      </c>
      <c r="C18" s="45" t="s">
        <v>889</v>
      </c>
      <c r="D18" s="197" t="s">
        <v>1749</v>
      </c>
      <c r="E18" s="189"/>
      <c r="F18" s="189"/>
      <c r="G18" s="189"/>
      <c r="H18" s="190"/>
      <c r="I18" s="344" t="s">
        <v>1750</v>
      </c>
      <c r="J18" s="45" t="s">
        <v>334</v>
      </c>
      <c r="K18" s="45" t="s">
        <v>875</v>
      </c>
      <c r="L18" s="197" t="s">
        <v>1751</v>
      </c>
      <c r="M18" s="189"/>
      <c r="N18" s="189"/>
      <c r="O18" s="189"/>
      <c r="P18" s="190"/>
      <c r="Q18" s="358" t="s">
        <v>1356</v>
      </c>
      <c r="R18" s="189"/>
      <c r="S18" s="189"/>
      <c r="T18" s="189"/>
      <c r="U18" s="189"/>
      <c r="V18" s="189"/>
      <c r="W18" s="189"/>
      <c r="X18" s="189"/>
      <c r="Y18" s="190"/>
    </row>
    <row r="19">
      <c r="A19" s="344" t="s">
        <v>1754</v>
      </c>
      <c r="B19" s="45" t="s">
        <v>311</v>
      </c>
      <c r="C19" s="45" t="s">
        <v>889</v>
      </c>
      <c r="D19" s="197" t="s">
        <v>1755</v>
      </c>
      <c r="E19" s="189"/>
      <c r="F19" s="189"/>
      <c r="G19" s="189"/>
      <c r="H19" s="190"/>
      <c r="I19" s="344" t="s">
        <v>1757</v>
      </c>
      <c r="J19" s="45" t="s">
        <v>311</v>
      </c>
      <c r="K19" s="45" t="s">
        <v>879</v>
      </c>
      <c r="L19" s="197" t="s">
        <v>1758</v>
      </c>
      <c r="M19" s="189"/>
      <c r="N19" s="189"/>
      <c r="O19" s="189"/>
      <c r="P19" s="190"/>
      <c r="Q19" s="45"/>
      <c r="R19" s="362"/>
      <c r="S19" s="363"/>
      <c r="T19" s="189"/>
      <c r="U19" s="189"/>
      <c r="V19" s="189"/>
      <c r="W19" s="189"/>
      <c r="X19" s="189"/>
      <c r="Y19" s="190"/>
    </row>
    <row r="20">
      <c r="A20" s="344" t="s">
        <v>1761</v>
      </c>
      <c r="B20" s="45" t="s">
        <v>311</v>
      </c>
      <c r="C20" s="45" t="s">
        <v>894</v>
      </c>
      <c r="D20" s="197" t="s">
        <v>1763</v>
      </c>
      <c r="E20" s="189"/>
      <c r="F20" s="189"/>
      <c r="G20" s="189"/>
      <c r="H20" s="190"/>
      <c r="I20" s="344" t="s">
        <v>1765</v>
      </c>
      <c r="J20" s="45" t="s">
        <v>311</v>
      </c>
      <c r="K20" s="45" t="s">
        <v>884</v>
      </c>
      <c r="L20" s="195" t="s">
        <v>1766</v>
      </c>
      <c r="M20" s="189"/>
      <c r="N20" s="189"/>
      <c r="O20" s="189"/>
      <c r="P20" s="190"/>
      <c r="Q20" s="131"/>
      <c r="R20" s="6"/>
      <c r="S20" s="6"/>
      <c r="T20" s="6"/>
      <c r="U20" s="22"/>
      <c r="V20" s="22"/>
      <c r="W20" s="22"/>
      <c r="X20" s="22"/>
      <c r="Y20" s="22"/>
    </row>
    <row r="21">
      <c r="A21" s="366" t="s">
        <v>1769</v>
      </c>
      <c r="B21" s="200" t="s">
        <v>358</v>
      </c>
      <c r="C21" s="200" t="s">
        <v>894</v>
      </c>
      <c r="D21" s="208" t="s">
        <v>1771</v>
      </c>
      <c r="E21" s="202"/>
      <c r="F21" s="202"/>
      <c r="G21" s="202"/>
      <c r="H21" s="203"/>
      <c r="I21" s="344" t="s">
        <v>1774</v>
      </c>
      <c r="J21" s="45" t="s">
        <v>358</v>
      </c>
      <c r="K21" s="45" t="s">
        <v>889</v>
      </c>
      <c r="L21" s="195" t="s">
        <v>1775</v>
      </c>
      <c r="M21" s="189"/>
      <c r="N21" s="189"/>
      <c r="O21" s="189"/>
      <c r="P21" s="190"/>
      <c r="Q21" s="131"/>
      <c r="R21" s="6"/>
      <c r="S21" s="6"/>
      <c r="T21" s="6"/>
      <c r="U21" s="22"/>
      <c r="V21" s="22"/>
      <c r="W21" s="22"/>
      <c r="X21" s="22"/>
      <c r="Y21" s="22"/>
    </row>
    <row r="22" ht="58.5" customHeight="1">
      <c r="A22" s="204"/>
      <c r="B22" s="204"/>
      <c r="C22" s="204"/>
      <c r="D22" s="205"/>
      <c r="E22" s="206"/>
      <c r="F22" s="206"/>
      <c r="G22" s="206"/>
      <c r="H22" s="207"/>
      <c r="I22" s="342" t="s">
        <v>1778</v>
      </c>
      <c r="J22" s="189"/>
      <c r="K22" s="189"/>
      <c r="L22" s="189"/>
      <c r="M22" s="189"/>
      <c r="N22" s="189"/>
      <c r="O22" s="189"/>
      <c r="P22" s="190"/>
      <c r="Q22" s="131"/>
      <c r="R22" s="6"/>
      <c r="S22" s="6"/>
      <c r="T22" s="6"/>
      <c r="U22" s="22"/>
      <c r="V22" s="22"/>
      <c r="W22" s="22"/>
      <c r="X22" s="22"/>
      <c r="Y22" s="22"/>
    </row>
    <row r="23">
      <c r="I23" s="238" t="s">
        <v>1782</v>
      </c>
      <c r="J23" s="189"/>
      <c r="K23" s="189"/>
      <c r="L23" s="189"/>
      <c r="M23" s="189"/>
      <c r="N23" s="189"/>
      <c r="O23" s="189"/>
      <c r="P23" s="190"/>
      <c r="Q23" s="131"/>
      <c r="R23" s="6"/>
      <c r="S23" s="6"/>
      <c r="T23" s="6"/>
      <c r="U23" s="22"/>
      <c r="V23" s="22"/>
      <c r="W23" s="22"/>
      <c r="X23" s="22"/>
      <c r="Y23" s="22"/>
    </row>
    <row r="24">
      <c r="I24" s="344" t="s">
        <v>1784</v>
      </c>
      <c r="J24" s="45" t="s">
        <v>358</v>
      </c>
      <c r="K24" s="45" t="s">
        <v>875</v>
      </c>
      <c r="L24" s="197" t="s">
        <v>1786</v>
      </c>
      <c r="M24" s="189"/>
      <c r="N24" s="189"/>
      <c r="O24" s="189"/>
      <c r="P24" s="190"/>
      <c r="Q24" s="131"/>
      <c r="R24" s="6"/>
      <c r="S24" s="6"/>
      <c r="T24" s="6"/>
      <c r="U24" s="22"/>
      <c r="V24" s="22"/>
      <c r="W24" s="22"/>
      <c r="X24" s="22"/>
      <c r="Y24" s="22"/>
    </row>
    <row r="25">
      <c r="I25" s="344" t="s">
        <v>1788</v>
      </c>
      <c r="J25" s="45" t="s">
        <v>358</v>
      </c>
      <c r="K25" s="45" t="s">
        <v>879</v>
      </c>
      <c r="L25" s="195" t="s">
        <v>1790</v>
      </c>
      <c r="M25" s="189"/>
      <c r="N25" s="189"/>
      <c r="O25" s="189"/>
      <c r="P25" s="190"/>
      <c r="Q25" s="131"/>
      <c r="R25" s="6"/>
      <c r="S25" s="6"/>
      <c r="T25" s="6"/>
      <c r="U25" s="22"/>
      <c r="V25" s="22"/>
      <c r="W25" s="22"/>
      <c r="X25" s="22"/>
      <c r="Y25" s="22"/>
    </row>
    <row r="26">
      <c r="I26" s="344" t="s">
        <v>1792</v>
      </c>
      <c r="J26" s="45" t="s">
        <v>311</v>
      </c>
      <c r="K26" s="45" t="s">
        <v>884</v>
      </c>
      <c r="L26" s="195" t="s">
        <v>1793</v>
      </c>
      <c r="M26" s="189"/>
      <c r="N26" s="189"/>
      <c r="O26" s="189"/>
      <c r="P26" s="190"/>
      <c r="Q26" s="131"/>
    </row>
    <row r="27">
      <c r="I27" s="344" t="s">
        <v>1794</v>
      </c>
      <c r="J27" s="45" t="s">
        <v>358</v>
      </c>
      <c r="K27" s="45" t="s">
        <v>889</v>
      </c>
      <c r="L27" s="195" t="s">
        <v>1795</v>
      </c>
      <c r="M27" s="189"/>
      <c r="N27" s="189"/>
      <c r="O27" s="189"/>
      <c r="P27" s="190"/>
    </row>
    <row r="28" ht="32.25" customHeight="1">
      <c r="I28" s="342" t="s">
        <v>1798</v>
      </c>
      <c r="J28" s="189"/>
      <c r="K28" s="189"/>
      <c r="L28" s="189"/>
      <c r="M28" s="189"/>
      <c r="N28" s="189"/>
      <c r="O28" s="189"/>
      <c r="P28" s="190"/>
    </row>
    <row r="29">
      <c r="I29" s="238" t="s">
        <v>1799</v>
      </c>
      <c r="J29" s="189"/>
      <c r="K29" s="189"/>
      <c r="L29" s="189"/>
      <c r="M29" s="189"/>
      <c r="N29" s="189"/>
      <c r="O29" s="189"/>
      <c r="P29" s="190"/>
    </row>
    <row r="30">
      <c r="I30" s="344" t="s">
        <v>1801</v>
      </c>
      <c r="J30" s="45" t="s">
        <v>358</v>
      </c>
      <c r="K30" s="45" t="s">
        <v>875</v>
      </c>
      <c r="L30" s="197" t="s">
        <v>1802</v>
      </c>
      <c r="M30" s="189"/>
      <c r="N30" s="189"/>
      <c r="O30" s="189"/>
      <c r="P30" s="190"/>
    </row>
    <row r="31">
      <c r="I31" s="344" t="s">
        <v>1803</v>
      </c>
      <c r="J31" s="45" t="s">
        <v>358</v>
      </c>
      <c r="K31" s="45" t="s">
        <v>879</v>
      </c>
      <c r="L31" s="195" t="s">
        <v>1805</v>
      </c>
      <c r="M31" s="189"/>
      <c r="N31" s="189"/>
      <c r="O31" s="189"/>
      <c r="P31" s="190"/>
    </row>
    <row r="32">
      <c r="I32" s="344" t="s">
        <v>1807</v>
      </c>
      <c r="J32" s="45" t="s">
        <v>358</v>
      </c>
      <c r="K32" s="45" t="s">
        <v>884</v>
      </c>
      <c r="L32" s="195" t="s">
        <v>1808</v>
      </c>
      <c r="M32" s="189"/>
      <c r="N32" s="189"/>
      <c r="O32" s="189"/>
      <c r="P32" s="190"/>
    </row>
    <row r="33">
      <c r="I33" s="344" t="s">
        <v>1811</v>
      </c>
      <c r="J33" s="45" t="s">
        <v>358</v>
      </c>
      <c r="K33" s="45" t="s">
        <v>889</v>
      </c>
      <c r="L33" s="195" t="s">
        <v>1812</v>
      </c>
      <c r="M33" s="189"/>
      <c r="N33" s="189"/>
      <c r="O33" s="189"/>
      <c r="P33" s="190"/>
    </row>
    <row r="34">
      <c r="I34" s="342" t="s">
        <v>1813</v>
      </c>
      <c r="J34" s="189"/>
      <c r="K34" s="189"/>
      <c r="L34" s="189"/>
      <c r="M34" s="189"/>
      <c r="N34" s="189"/>
      <c r="O34" s="189"/>
      <c r="P34" s="190"/>
    </row>
    <row r="35">
      <c r="I35" s="238" t="s">
        <v>1816</v>
      </c>
      <c r="J35" s="189"/>
      <c r="K35" s="189"/>
      <c r="L35" s="189"/>
      <c r="M35" s="189"/>
      <c r="N35" s="189"/>
      <c r="O35" s="189"/>
      <c r="P35" s="190"/>
    </row>
    <row r="36">
      <c r="I36" s="344" t="s">
        <v>1819</v>
      </c>
      <c r="J36" s="45" t="s">
        <v>311</v>
      </c>
      <c r="K36" s="45" t="s">
        <v>875</v>
      </c>
      <c r="L36" s="197" t="s">
        <v>1820</v>
      </c>
      <c r="M36" s="189"/>
      <c r="N36" s="189"/>
      <c r="O36" s="189"/>
      <c r="P36" s="190"/>
    </row>
    <row r="37">
      <c r="I37" s="344" t="s">
        <v>1823</v>
      </c>
      <c r="J37" s="45" t="s">
        <v>311</v>
      </c>
      <c r="K37" s="45" t="s">
        <v>879</v>
      </c>
      <c r="L37" s="195" t="s">
        <v>1824</v>
      </c>
      <c r="M37" s="189"/>
      <c r="N37" s="189"/>
      <c r="O37" s="189"/>
      <c r="P37" s="190"/>
    </row>
    <row r="38">
      <c r="I38" s="344" t="s">
        <v>1826</v>
      </c>
      <c r="J38" s="45" t="s">
        <v>311</v>
      </c>
      <c r="K38" s="45" t="s">
        <v>884</v>
      </c>
      <c r="L38" s="195" t="s">
        <v>1827</v>
      </c>
      <c r="M38" s="189"/>
      <c r="N38" s="189"/>
      <c r="O38" s="189"/>
      <c r="P38" s="190"/>
    </row>
    <row r="39">
      <c r="I39" s="344" t="s">
        <v>1829</v>
      </c>
      <c r="J39" s="45" t="s">
        <v>311</v>
      </c>
      <c r="K39" s="45" t="s">
        <v>889</v>
      </c>
      <c r="L39" s="195" t="s">
        <v>1831</v>
      </c>
      <c r="M39" s="189"/>
      <c r="N39" s="189"/>
      <c r="O39" s="189"/>
      <c r="P39" s="190"/>
    </row>
    <row r="40">
      <c r="I40" s="342" t="s">
        <v>1833</v>
      </c>
      <c r="J40" s="189"/>
      <c r="K40" s="189"/>
      <c r="L40" s="189"/>
      <c r="M40" s="189"/>
      <c r="N40" s="189"/>
      <c r="O40" s="189"/>
      <c r="P40" s="190"/>
    </row>
    <row r="41">
      <c r="I41" s="238" t="s">
        <v>1836</v>
      </c>
      <c r="J41" s="189"/>
      <c r="K41" s="189"/>
      <c r="L41" s="189"/>
      <c r="M41" s="189"/>
      <c r="N41" s="189"/>
      <c r="O41" s="189"/>
      <c r="P41" s="190"/>
    </row>
    <row r="42">
      <c r="I42" s="344" t="s">
        <v>1839</v>
      </c>
      <c r="J42" s="45" t="s">
        <v>311</v>
      </c>
      <c r="K42" s="45" t="s">
        <v>875</v>
      </c>
      <c r="L42" s="195" t="s">
        <v>1840</v>
      </c>
      <c r="M42" s="189"/>
      <c r="N42" s="189"/>
      <c r="O42" s="189"/>
      <c r="P42" s="190"/>
    </row>
    <row r="43">
      <c r="I43" s="344" t="s">
        <v>1841</v>
      </c>
      <c r="J43" s="45" t="s">
        <v>311</v>
      </c>
      <c r="K43" s="45" t="s">
        <v>879</v>
      </c>
      <c r="L43" s="195" t="s">
        <v>1843</v>
      </c>
      <c r="M43" s="189"/>
      <c r="N43" s="189"/>
      <c r="O43" s="189"/>
      <c r="P43" s="190"/>
    </row>
    <row r="44">
      <c r="I44" s="344" t="s">
        <v>1844</v>
      </c>
      <c r="J44" s="45" t="s">
        <v>311</v>
      </c>
      <c r="K44" s="45" t="s">
        <v>884</v>
      </c>
      <c r="L44" s="195" t="s">
        <v>1845</v>
      </c>
      <c r="M44" s="189"/>
      <c r="N44" s="189"/>
      <c r="O44" s="189"/>
      <c r="P44" s="190"/>
    </row>
    <row r="45">
      <c r="I45" s="344" t="s">
        <v>1846</v>
      </c>
      <c r="J45" s="45" t="s">
        <v>311</v>
      </c>
      <c r="K45" s="45" t="s">
        <v>889</v>
      </c>
      <c r="L45" s="195" t="s">
        <v>1847</v>
      </c>
      <c r="M45" s="189"/>
      <c r="N45" s="189"/>
      <c r="O45" s="189"/>
      <c r="P45" s="190"/>
    </row>
  </sheetData>
  <mergeCells count="93">
    <mergeCell ref="A7:H7"/>
    <mergeCell ref="D8:H8"/>
    <mergeCell ref="D9:H9"/>
    <mergeCell ref="D10:H10"/>
    <mergeCell ref="D11:H11"/>
    <mergeCell ref="D12:H12"/>
    <mergeCell ref="D13:H13"/>
    <mergeCell ref="A21:A22"/>
    <mergeCell ref="B21:B22"/>
    <mergeCell ref="C21:C22"/>
    <mergeCell ref="D14:H14"/>
    <mergeCell ref="D15:H15"/>
    <mergeCell ref="D16:H16"/>
    <mergeCell ref="D17:H17"/>
    <mergeCell ref="D18:H18"/>
    <mergeCell ref="D19:H19"/>
    <mergeCell ref="D20:H20"/>
    <mergeCell ref="D21:H22"/>
    <mergeCell ref="Q16:R16"/>
    <mergeCell ref="S16:Y16"/>
    <mergeCell ref="L14:P14"/>
    <mergeCell ref="Q14:R14"/>
    <mergeCell ref="S14:Y14"/>
    <mergeCell ref="L15:P15"/>
    <mergeCell ref="Q15:R15"/>
    <mergeCell ref="S15:Y15"/>
    <mergeCell ref="I16:P16"/>
    <mergeCell ref="L20:P20"/>
    <mergeCell ref="L21:P21"/>
    <mergeCell ref="I22:P22"/>
    <mergeCell ref="I23:P23"/>
    <mergeCell ref="L24:P24"/>
    <mergeCell ref="L25:P25"/>
    <mergeCell ref="L26:P26"/>
    <mergeCell ref="L27:P27"/>
    <mergeCell ref="I28:P28"/>
    <mergeCell ref="I29:P29"/>
    <mergeCell ref="L30:P30"/>
    <mergeCell ref="L31:P31"/>
    <mergeCell ref="L32:P32"/>
    <mergeCell ref="L33:P33"/>
    <mergeCell ref="I41:P41"/>
    <mergeCell ref="L42:P42"/>
    <mergeCell ref="L43:P43"/>
    <mergeCell ref="L44:P44"/>
    <mergeCell ref="L45:P45"/>
    <mergeCell ref="I34:P34"/>
    <mergeCell ref="I35:P35"/>
    <mergeCell ref="L36:P36"/>
    <mergeCell ref="L37:P37"/>
    <mergeCell ref="L38:P38"/>
    <mergeCell ref="L39:P39"/>
    <mergeCell ref="I40:P40"/>
    <mergeCell ref="A1:Y1"/>
    <mergeCell ref="A2:H2"/>
    <mergeCell ref="I2:Y2"/>
    <mergeCell ref="A3:H3"/>
    <mergeCell ref="I3:Y3"/>
    <mergeCell ref="I4:P4"/>
    <mergeCell ref="Q4:Y4"/>
    <mergeCell ref="Q8:Y8"/>
    <mergeCell ref="S9:Y9"/>
    <mergeCell ref="S10:Y10"/>
    <mergeCell ref="A4:H4"/>
    <mergeCell ref="B5:H5"/>
    <mergeCell ref="I5:P5"/>
    <mergeCell ref="Q5:Y5"/>
    <mergeCell ref="B6:H6"/>
    <mergeCell ref="T6:Y6"/>
    <mergeCell ref="T7:Y7"/>
    <mergeCell ref="L6:P6"/>
    <mergeCell ref="L7:P7"/>
    <mergeCell ref="L8:P8"/>
    <mergeCell ref="L9:P9"/>
    <mergeCell ref="Q9:R9"/>
    <mergeCell ref="I10:P10"/>
    <mergeCell ref="Q10:R10"/>
    <mergeCell ref="Q13:R13"/>
    <mergeCell ref="S13:Y13"/>
    <mergeCell ref="I11:P11"/>
    <mergeCell ref="Q11:R11"/>
    <mergeCell ref="S11:Y11"/>
    <mergeCell ref="L12:P12"/>
    <mergeCell ref="Q12:R12"/>
    <mergeCell ref="S12:Y12"/>
    <mergeCell ref="L13:P13"/>
    <mergeCell ref="I17:P17"/>
    <mergeCell ref="Q17:R17"/>
    <mergeCell ref="S17:Y17"/>
    <mergeCell ref="L18:P18"/>
    <mergeCell ref="Q18:Y18"/>
    <mergeCell ref="L19:P19"/>
    <mergeCell ref="S19:Y19"/>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12.63"/>
    <col customWidth="1" min="13" max="13" width="14.5"/>
  </cols>
  <sheetData>
    <row r="1">
      <c r="A1" s="340" t="s">
        <v>1553</v>
      </c>
      <c r="B1" s="189"/>
      <c r="C1" s="189"/>
      <c r="D1" s="189"/>
      <c r="E1" s="189"/>
      <c r="F1" s="189"/>
      <c r="G1" s="189"/>
      <c r="H1" s="189"/>
      <c r="I1" s="189"/>
      <c r="J1" s="189"/>
      <c r="K1" s="189"/>
      <c r="L1" s="189"/>
      <c r="M1" s="189"/>
      <c r="N1" s="189"/>
      <c r="O1" s="189"/>
      <c r="P1" s="189"/>
      <c r="Q1" s="189"/>
      <c r="R1" s="189"/>
      <c r="S1" s="189"/>
      <c r="T1" s="190"/>
    </row>
    <row r="2">
      <c r="A2" s="345" t="s">
        <v>1276</v>
      </c>
      <c r="B2" s="189"/>
      <c r="C2" s="189"/>
      <c r="D2" s="189"/>
      <c r="E2" s="189"/>
      <c r="F2" s="189"/>
      <c r="G2" s="189"/>
      <c r="H2" s="189"/>
      <c r="I2" s="189"/>
      <c r="J2" s="190"/>
      <c r="K2" s="345" t="s">
        <v>1572</v>
      </c>
      <c r="L2" s="189"/>
      <c r="M2" s="189"/>
      <c r="N2" s="189"/>
      <c r="O2" s="189"/>
      <c r="P2" s="189"/>
      <c r="Q2" s="189"/>
      <c r="R2" s="189"/>
      <c r="S2" s="189"/>
      <c r="T2" s="190"/>
    </row>
    <row r="3">
      <c r="A3" s="351" t="s">
        <v>1577</v>
      </c>
      <c r="B3" s="45" t="s">
        <v>325</v>
      </c>
      <c r="C3" s="45" t="s">
        <v>884</v>
      </c>
      <c r="D3" s="195"/>
      <c r="E3" s="189"/>
      <c r="F3" s="189"/>
      <c r="G3" s="189"/>
      <c r="H3" s="189"/>
      <c r="I3" s="189"/>
      <c r="J3" s="190"/>
      <c r="K3" s="354" t="s">
        <v>1585</v>
      </c>
      <c r="L3" s="189"/>
      <c r="M3" s="189"/>
      <c r="N3" s="189"/>
      <c r="O3" s="189"/>
      <c r="P3" s="189"/>
      <c r="Q3" s="189"/>
      <c r="R3" s="189"/>
      <c r="S3" s="189"/>
      <c r="T3" s="190"/>
    </row>
    <row r="4">
      <c r="A4" s="351" t="s">
        <v>1594</v>
      </c>
      <c r="B4" s="45" t="s">
        <v>311</v>
      </c>
      <c r="C4" s="45" t="s">
        <v>879</v>
      </c>
      <c r="D4" s="195"/>
      <c r="E4" s="189"/>
      <c r="F4" s="189"/>
      <c r="G4" s="189"/>
      <c r="H4" s="189"/>
      <c r="I4" s="189"/>
      <c r="J4" s="190"/>
      <c r="K4" s="357" t="s">
        <v>1604</v>
      </c>
      <c r="L4" s="357" t="s">
        <v>1606</v>
      </c>
      <c r="M4" s="357" t="s">
        <v>1608</v>
      </c>
      <c r="N4" s="345" t="s">
        <v>1609</v>
      </c>
      <c r="O4" s="189"/>
      <c r="P4" s="189"/>
      <c r="Q4" s="189"/>
      <c r="R4" s="189"/>
      <c r="S4" s="189"/>
      <c r="T4" s="190"/>
    </row>
    <row r="5">
      <c r="A5" s="345" t="s">
        <v>1610</v>
      </c>
      <c r="B5" s="189"/>
      <c r="C5" s="189"/>
      <c r="D5" s="189"/>
      <c r="E5" s="189"/>
      <c r="F5" s="189"/>
      <c r="G5" s="189"/>
      <c r="H5" s="189"/>
      <c r="I5" s="189"/>
      <c r="J5" s="190"/>
      <c r="K5" s="351" t="s">
        <v>1617</v>
      </c>
      <c r="L5" s="45">
        <v>1.0</v>
      </c>
      <c r="M5" s="45" t="s">
        <v>1620</v>
      </c>
      <c r="N5" s="195" t="s">
        <v>1622</v>
      </c>
      <c r="O5" s="189"/>
      <c r="P5" s="189"/>
      <c r="Q5" s="189"/>
      <c r="R5" s="189"/>
      <c r="S5" s="189"/>
      <c r="T5" s="190"/>
    </row>
    <row r="6">
      <c r="A6" s="351" t="s">
        <v>1625</v>
      </c>
      <c r="B6" s="45" t="s">
        <v>334</v>
      </c>
      <c r="C6" s="45" t="s">
        <v>884</v>
      </c>
      <c r="D6" s="195" t="s">
        <v>1630</v>
      </c>
      <c r="E6" s="189"/>
      <c r="F6" s="189"/>
      <c r="G6" s="189"/>
      <c r="H6" s="189"/>
      <c r="I6" s="189"/>
      <c r="J6" s="190"/>
      <c r="K6" s="351" t="s">
        <v>1634</v>
      </c>
      <c r="L6" s="45">
        <v>1.0</v>
      </c>
      <c r="M6" s="45" t="s">
        <v>1620</v>
      </c>
      <c r="N6" s="195" t="s">
        <v>1638</v>
      </c>
      <c r="O6" s="189"/>
      <c r="P6" s="189"/>
      <c r="Q6" s="189"/>
      <c r="R6" s="189"/>
      <c r="S6" s="189"/>
      <c r="T6" s="190"/>
    </row>
    <row r="7">
      <c r="A7" s="351" t="s">
        <v>1644</v>
      </c>
      <c r="B7" s="45" t="s">
        <v>334</v>
      </c>
      <c r="C7" s="45" t="s">
        <v>879</v>
      </c>
      <c r="D7" s="195" t="s">
        <v>1647</v>
      </c>
      <c r="E7" s="189"/>
      <c r="F7" s="189"/>
      <c r="G7" s="189"/>
      <c r="H7" s="189"/>
      <c r="I7" s="189"/>
      <c r="J7" s="190"/>
      <c r="K7" s="351" t="s">
        <v>1650</v>
      </c>
      <c r="L7" s="45">
        <v>1.0</v>
      </c>
      <c r="M7" s="45" t="s">
        <v>1620</v>
      </c>
      <c r="N7" s="195" t="s">
        <v>1651</v>
      </c>
      <c r="O7" s="189"/>
      <c r="P7" s="189"/>
      <c r="Q7" s="189"/>
      <c r="R7" s="189"/>
      <c r="S7" s="189"/>
      <c r="T7" s="190"/>
    </row>
    <row r="8">
      <c r="A8" s="345" t="s">
        <v>1657</v>
      </c>
      <c r="B8" s="189"/>
      <c r="C8" s="189"/>
      <c r="D8" s="189"/>
      <c r="E8" s="189"/>
      <c r="F8" s="189"/>
      <c r="G8" s="189"/>
      <c r="H8" s="189"/>
      <c r="I8" s="189"/>
      <c r="J8" s="190"/>
      <c r="K8" s="351" t="s">
        <v>1663</v>
      </c>
      <c r="L8" s="45">
        <v>1.0</v>
      </c>
      <c r="M8" s="45" t="s">
        <v>1620</v>
      </c>
      <c r="N8" s="195" t="s">
        <v>1665</v>
      </c>
      <c r="O8" s="189"/>
      <c r="P8" s="189"/>
      <c r="Q8" s="189"/>
      <c r="R8" s="189"/>
      <c r="S8" s="189"/>
      <c r="T8" s="190"/>
    </row>
    <row r="9">
      <c r="A9" s="6" t="s">
        <v>1673</v>
      </c>
      <c r="K9" s="351" t="s">
        <v>1674</v>
      </c>
      <c r="L9" s="45">
        <v>2.0</v>
      </c>
      <c r="M9" s="45" t="s">
        <v>1620</v>
      </c>
      <c r="N9" s="195" t="s">
        <v>1677</v>
      </c>
      <c r="O9" s="189"/>
      <c r="P9" s="189"/>
      <c r="Q9" s="189"/>
      <c r="R9" s="189"/>
      <c r="S9" s="189"/>
      <c r="T9" s="190"/>
    </row>
    <row r="10">
      <c r="A10" s="351" t="s">
        <v>1682</v>
      </c>
      <c r="B10" s="45" t="s">
        <v>334</v>
      </c>
      <c r="C10" s="45" t="s">
        <v>875</v>
      </c>
      <c r="D10" s="195" t="s">
        <v>1685</v>
      </c>
      <c r="E10" s="189"/>
      <c r="F10" s="189"/>
      <c r="G10" s="189"/>
      <c r="H10" s="189"/>
      <c r="I10" s="189"/>
      <c r="J10" s="190"/>
      <c r="K10" s="351" t="s">
        <v>1690</v>
      </c>
      <c r="L10" s="45">
        <v>1.0</v>
      </c>
      <c r="M10" s="45" t="s">
        <v>1693</v>
      </c>
      <c r="N10" s="195" t="s">
        <v>1694</v>
      </c>
      <c r="O10" s="189"/>
      <c r="P10" s="189"/>
      <c r="Q10" s="189"/>
      <c r="R10" s="189"/>
      <c r="S10" s="189"/>
      <c r="T10" s="190"/>
    </row>
    <row r="11">
      <c r="A11" s="351" t="s">
        <v>1699</v>
      </c>
      <c r="B11" s="45" t="s">
        <v>334</v>
      </c>
      <c r="C11" s="45" t="s">
        <v>875</v>
      </c>
      <c r="D11" s="195" t="s">
        <v>1703</v>
      </c>
      <c r="E11" s="189"/>
      <c r="F11" s="189"/>
      <c r="G11" s="189"/>
      <c r="H11" s="189"/>
      <c r="I11" s="189"/>
      <c r="J11" s="190"/>
      <c r="K11" s="351" t="s">
        <v>1708</v>
      </c>
      <c r="L11" s="45">
        <v>1.0</v>
      </c>
      <c r="M11" s="45" t="s">
        <v>81</v>
      </c>
      <c r="N11" s="195" t="s">
        <v>1711</v>
      </c>
      <c r="O11" s="189"/>
      <c r="P11" s="189"/>
      <c r="Q11" s="189"/>
      <c r="R11" s="189"/>
      <c r="S11" s="189"/>
      <c r="T11" s="190"/>
    </row>
    <row r="12">
      <c r="A12" s="351" t="s">
        <v>1716</v>
      </c>
      <c r="B12" s="45" t="s">
        <v>334</v>
      </c>
      <c r="C12" s="45" t="s">
        <v>875</v>
      </c>
      <c r="D12" s="195" t="s">
        <v>1720</v>
      </c>
      <c r="E12" s="189"/>
      <c r="F12" s="189"/>
      <c r="G12" s="189"/>
      <c r="H12" s="189"/>
      <c r="I12" s="189"/>
      <c r="J12" s="190"/>
      <c r="K12" s="351" t="s">
        <v>1724</v>
      </c>
      <c r="L12" s="45">
        <v>1.0</v>
      </c>
      <c r="M12" s="45" t="s">
        <v>81</v>
      </c>
      <c r="N12" s="195" t="s">
        <v>1726</v>
      </c>
      <c r="O12" s="189"/>
      <c r="P12" s="189"/>
      <c r="Q12" s="189"/>
      <c r="R12" s="189"/>
      <c r="S12" s="189"/>
      <c r="T12" s="190"/>
    </row>
    <row r="13">
      <c r="A13" s="351" t="s">
        <v>1732</v>
      </c>
      <c r="B13" s="45" t="s">
        <v>334</v>
      </c>
      <c r="C13" s="45" t="s">
        <v>875</v>
      </c>
      <c r="D13" s="195" t="s">
        <v>1735</v>
      </c>
      <c r="E13" s="189"/>
      <c r="F13" s="189"/>
      <c r="G13" s="189"/>
      <c r="H13" s="189"/>
      <c r="I13" s="189"/>
      <c r="J13" s="190"/>
      <c r="K13" s="351" t="s">
        <v>1739</v>
      </c>
      <c r="L13" s="45">
        <v>1.0</v>
      </c>
      <c r="M13" s="45" t="s">
        <v>81</v>
      </c>
      <c r="N13" s="195" t="s">
        <v>1740</v>
      </c>
      <c r="O13" s="189"/>
      <c r="P13" s="189"/>
      <c r="Q13" s="189"/>
      <c r="R13" s="189"/>
      <c r="S13" s="189"/>
      <c r="T13" s="190"/>
    </row>
    <row r="14">
      <c r="A14" s="345" t="s">
        <v>1748</v>
      </c>
      <c r="B14" s="189"/>
      <c r="C14" s="189"/>
      <c r="D14" s="189"/>
      <c r="E14" s="189"/>
      <c r="F14" s="189"/>
      <c r="G14" s="189"/>
      <c r="H14" s="189"/>
      <c r="I14" s="189"/>
      <c r="J14" s="190"/>
      <c r="K14" s="351" t="s">
        <v>1752</v>
      </c>
      <c r="L14" s="45">
        <v>1.0</v>
      </c>
      <c r="M14" s="45" t="s">
        <v>81</v>
      </c>
      <c r="N14" s="195" t="s">
        <v>1753</v>
      </c>
      <c r="O14" s="189"/>
      <c r="P14" s="189"/>
      <c r="Q14" s="189"/>
      <c r="R14" s="189"/>
      <c r="S14" s="189"/>
      <c r="T14" s="190"/>
    </row>
    <row r="15">
      <c r="A15" s="238" t="s">
        <v>1756</v>
      </c>
      <c r="B15" s="189"/>
      <c r="C15" s="189"/>
      <c r="D15" s="189"/>
      <c r="E15" s="189"/>
      <c r="F15" s="189"/>
      <c r="G15" s="189"/>
      <c r="H15" s="189"/>
      <c r="I15" s="189"/>
      <c r="J15" s="190"/>
      <c r="K15" s="351" t="s">
        <v>1759</v>
      </c>
      <c r="L15" s="45">
        <v>1.0</v>
      </c>
      <c r="M15" s="45" t="s">
        <v>81</v>
      </c>
      <c r="N15" s="195" t="s">
        <v>1760</v>
      </c>
      <c r="O15" s="189"/>
      <c r="P15" s="189"/>
      <c r="Q15" s="189"/>
      <c r="R15" s="189"/>
      <c r="S15" s="189"/>
      <c r="T15" s="190"/>
    </row>
    <row r="16">
      <c r="A16" s="351" t="s">
        <v>1762</v>
      </c>
      <c r="B16" s="45" t="s">
        <v>334</v>
      </c>
      <c r="C16" s="45" t="s">
        <v>875</v>
      </c>
      <c r="D16" s="195" t="s">
        <v>1764</v>
      </c>
      <c r="E16" s="189"/>
      <c r="F16" s="189"/>
      <c r="G16" s="189"/>
      <c r="H16" s="189"/>
      <c r="I16" s="189"/>
      <c r="J16" s="190"/>
      <c r="K16" s="351" t="s">
        <v>1767</v>
      </c>
      <c r="L16" s="45">
        <v>1.0</v>
      </c>
      <c r="M16" s="45" t="s">
        <v>81</v>
      </c>
      <c r="N16" s="195" t="s">
        <v>1768</v>
      </c>
      <c r="O16" s="189"/>
      <c r="P16" s="189"/>
      <c r="Q16" s="189"/>
      <c r="R16" s="189"/>
      <c r="S16" s="189"/>
      <c r="T16" s="190"/>
    </row>
    <row r="17">
      <c r="A17" s="351" t="s">
        <v>1770</v>
      </c>
      <c r="B17" s="45" t="s">
        <v>311</v>
      </c>
      <c r="C17" s="45" t="s">
        <v>879</v>
      </c>
      <c r="D17" s="195" t="s">
        <v>1772</v>
      </c>
      <c r="E17" s="189"/>
      <c r="F17" s="189"/>
      <c r="G17" s="189"/>
      <c r="H17" s="189"/>
      <c r="I17" s="189"/>
      <c r="J17" s="190"/>
      <c r="K17" s="351" t="s">
        <v>1773</v>
      </c>
      <c r="L17" s="45">
        <v>1.0</v>
      </c>
      <c r="M17" s="45" t="s">
        <v>81</v>
      </c>
      <c r="N17" s="195" t="s">
        <v>1776</v>
      </c>
      <c r="O17" s="189"/>
      <c r="P17" s="189"/>
      <c r="Q17" s="189"/>
      <c r="R17" s="189"/>
      <c r="S17" s="189"/>
      <c r="T17" s="190"/>
    </row>
    <row r="18">
      <c r="A18" s="351" t="s">
        <v>1777</v>
      </c>
      <c r="B18" s="45" t="s">
        <v>311</v>
      </c>
      <c r="C18" s="45" t="s">
        <v>884</v>
      </c>
      <c r="D18" s="195" t="s">
        <v>1779</v>
      </c>
      <c r="E18" s="189"/>
      <c r="F18" s="189"/>
      <c r="G18" s="189"/>
      <c r="H18" s="189"/>
      <c r="I18" s="189"/>
      <c r="J18" s="190"/>
      <c r="K18" s="351" t="s">
        <v>1780</v>
      </c>
      <c r="L18" s="45">
        <v>1.0</v>
      </c>
      <c r="M18" s="45" t="s">
        <v>81</v>
      </c>
      <c r="N18" s="195" t="s">
        <v>1781</v>
      </c>
      <c r="O18" s="189"/>
      <c r="P18" s="189"/>
      <c r="Q18" s="189"/>
      <c r="R18" s="189"/>
      <c r="S18" s="189"/>
      <c r="T18" s="190"/>
    </row>
    <row r="19">
      <c r="A19" s="351" t="s">
        <v>1783</v>
      </c>
      <c r="B19" s="45" t="s">
        <v>311</v>
      </c>
      <c r="C19" s="45" t="s">
        <v>889</v>
      </c>
      <c r="D19" s="195" t="s">
        <v>1785</v>
      </c>
      <c r="E19" s="189"/>
      <c r="F19" s="189"/>
      <c r="G19" s="189"/>
      <c r="H19" s="189"/>
      <c r="I19" s="189"/>
      <c r="J19" s="190"/>
      <c r="K19" s="351" t="s">
        <v>1787</v>
      </c>
      <c r="L19" s="45">
        <v>1.0</v>
      </c>
      <c r="M19" s="45" t="s">
        <v>81</v>
      </c>
      <c r="N19" s="195" t="s">
        <v>1789</v>
      </c>
      <c r="O19" s="189"/>
      <c r="P19" s="189"/>
      <c r="Q19" s="189"/>
      <c r="R19" s="189"/>
      <c r="S19" s="189"/>
      <c r="T19" s="190"/>
    </row>
    <row r="20">
      <c r="A20" s="345" t="s">
        <v>1791</v>
      </c>
      <c r="B20" s="189"/>
      <c r="C20" s="189"/>
      <c r="D20" s="189"/>
      <c r="E20" s="189"/>
      <c r="F20" s="189"/>
      <c r="G20" s="189"/>
      <c r="H20" s="189"/>
      <c r="I20" s="189"/>
      <c r="J20" s="190"/>
      <c r="K20" s="351" t="s">
        <v>1796</v>
      </c>
      <c r="L20" s="45">
        <v>1.0</v>
      </c>
      <c r="M20" s="45" t="s">
        <v>81</v>
      </c>
      <c r="N20" s="195" t="s">
        <v>1797</v>
      </c>
      <c r="O20" s="189"/>
      <c r="P20" s="189"/>
      <c r="Q20" s="189"/>
      <c r="R20" s="189"/>
      <c r="S20" s="189"/>
      <c r="T20" s="190"/>
    </row>
    <row r="21">
      <c r="A21" s="238" t="s">
        <v>1800</v>
      </c>
      <c r="B21" s="189"/>
      <c r="C21" s="189"/>
      <c r="D21" s="189"/>
      <c r="E21" s="189"/>
      <c r="F21" s="189"/>
      <c r="G21" s="189"/>
      <c r="H21" s="189"/>
      <c r="I21" s="189"/>
      <c r="J21" s="190"/>
      <c r="K21" s="351" t="s">
        <v>1804</v>
      </c>
      <c r="L21" s="45">
        <v>2.0</v>
      </c>
      <c r="M21" s="45" t="s">
        <v>84</v>
      </c>
      <c r="N21" s="195" t="s">
        <v>1806</v>
      </c>
      <c r="O21" s="189"/>
      <c r="P21" s="189"/>
      <c r="Q21" s="189"/>
      <c r="R21" s="189"/>
      <c r="S21" s="189"/>
      <c r="T21" s="190"/>
    </row>
    <row r="22">
      <c r="A22" s="351" t="s">
        <v>1809</v>
      </c>
      <c r="B22" s="45" t="s">
        <v>334</v>
      </c>
      <c r="C22" s="45" t="s">
        <v>875</v>
      </c>
      <c r="D22" s="195" t="s">
        <v>1810</v>
      </c>
      <c r="E22" s="189"/>
      <c r="F22" s="189"/>
      <c r="G22" s="189"/>
      <c r="H22" s="189"/>
      <c r="I22" s="189"/>
      <c r="J22" s="190"/>
      <c r="K22" s="351" t="s">
        <v>1814</v>
      </c>
      <c r="L22" s="45">
        <v>2.0</v>
      </c>
      <c r="M22" s="45" t="s">
        <v>84</v>
      </c>
      <c r="N22" s="195" t="s">
        <v>1815</v>
      </c>
      <c r="O22" s="189"/>
      <c r="P22" s="189"/>
      <c r="Q22" s="189"/>
      <c r="R22" s="189"/>
      <c r="S22" s="189"/>
      <c r="T22" s="190"/>
    </row>
    <row r="23">
      <c r="A23" s="351" t="s">
        <v>1817</v>
      </c>
      <c r="B23" s="45" t="s">
        <v>334</v>
      </c>
      <c r="C23" s="45" t="s">
        <v>879</v>
      </c>
      <c r="D23" s="195" t="s">
        <v>1818</v>
      </c>
      <c r="E23" s="189"/>
      <c r="F23" s="189"/>
      <c r="G23" s="189"/>
      <c r="H23" s="189"/>
      <c r="I23" s="189"/>
      <c r="J23" s="190"/>
      <c r="K23" s="351" t="s">
        <v>1821</v>
      </c>
      <c r="L23" s="45">
        <v>2.0</v>
      </c>
      <c r="M23" s="45" t="s">
        <v>84</v>
      </c>
      <c r="N23" s="195" t="s">
        <v>1822</v>
      </c>
      <c r="O23" s="189"/>
      <c r="P23" s="189"/>
      <c r="Q23" s="189"/>
      <c r="R23" s="189"/>
      <c r="S23" s="189"/>
      <c r="T23" s="190"/>
    </row>
    <row r="24">
      <c r="A24" s="351" t="s">
        <v>1825</v>
      </c>
      <c r="B24" s="45" t="s">
        <v>334</v>
      </c>
      <c r="C24" s="45" t="s">
        <v>884</v>
      </c>
      <c r="D24" s="195" t="s">
        <v>1828</v>
      </c>
      <c r="E24" s="189"/>
      <c r="F24" s="189"/>
      <c r="G24" s="189"/>
      <c r="H24" s="189"/>
      <c r="I24" s="189"/>
      <c r="J24" s="190"/>
      <c r="K24" s="351" t="s">
        <v>1830</v>
      </c>
      <c r="L24" s="45">
        <v>2.0</v>
      </c>
      <c r="M24" s="45" t="s">
        <v>84</v>
      </c>
      <c r="N24" s="195" t="s">
        <v>1832</v>
      </c>
      <c r="O24" s="189"/>
      <c r="P24" s="189"/>
      <c r="Q24" s="189"/>
      <c r="R24" s="189"/>
      <c r="S24" s="189"/>
      <c r="T24" s="190"/>
    </row>
    <row r="25">
      <c r="A25" s="351" t="s">
        <v>1834</v>
      </c>
      <c r="B25" s="45" t="s">
        <v>334</v>
      </c>
      <c r="C25" s="45" t="s">
        <v>889</v>
      </c>
      <c r="D25" s="195" t="s">
        <v>1835</v>
      </c>
      <c r="E25" s="189"/>
      <c r="F25" s="189"/>
      <c r="G25" s="189"/>
      <c r="H25" s="189"/>
      <c r="I25" s="189"/>
      <c r="J25" s="190"/>
      <c r="K25" s="351" t="s">
        <v>1837</v>
      </c>
      <c r="L25" s="45">
        <v>2.0</v>
      </c>
      <c r="M25" s="45" t="s">
        <v>84</v>
      </c>
      <c r="N25" s="195" t="s">
        <v>1838</v>
      </c>
      <c r="O25" s="189"/>
      <c r="P25" s="189"/>
      <c r="Q25" s="189"/>
      <c r="R25" s="189"/>
      <c r="S25" s="189"/>
      <c r="T25" s="190"/>
    </row>
    <row r="26">
      <c r="A26" s="345" t="s">
        <v>1842</v>
      </c>
      <c r="B26" s="189"/>
      <c r="C26" s="189"/>
      <c r="D26" s="189"/>
      <c r="E26" s="189"/>
      <c r="F26" s="189"/>
      <c r="G26" s="189"/>
      <c r="H26" s="189"/>
      <c r="I26" s="189"/>
      <c r="J26" s="190"/>
      <c r="K26" s="351" t="s">
        <v>1848</v>
      </c>
      <c r="L26" s="45">
        <v>2.0</v>
      </c>
      <c r="M26" s="45" t="s">
        <v>84</v>
      </c>
      <c r="N26" s="195" t="s">
        <v>1849</v>
      </c>
      <c r="O26" s="189"/>
      <c r="P26" s="189"/>
      <c r="Q26" s="189"/>
      <c r="R26" s="189"/>
      <c r="S26" s="189"/>
      <c r="T26" s="190"/>
    </row>
    <row r="27">
      <c r="A27" s="238" t="s">
        <v>1850</v>
      </c>
      <c r="B27" s="189"/>
      <c r="C27" s="189"/>
      <c r="D27" s="189"/>
      <c r="E27" s="189"/>
      <c r="F27" s="189"/>
      <c r="G27" s="189"/>
      <c r="H27" s="189"/>
      <c r="I27" s="189"/>
      <c r="J27" s="190"/>
      <c r="K27" s="351" t="s">
        <v>1851</v>
      </c>
      <c r="L27" s="45">
        <v>2.0</v>
      </c>
      <c r="M27" s="45" t="s">
        <v>84</v>
      </c>
      <c r="N27" s="195" t="s">
        <v>1852</v>
      </c>
      <c r="O27" s="189"/>
      <c r="P27" s="189"/>
      <c r="Q27" s="189"/>
      <c r="R27" s="189"/>
      <c r="S27" s="189"/>
      <c r="T27" s="190"/>
    </row>
    <row r="28">
      <c r="A28" s="351" t="s">
        <v>1853</v>
      </c>
      <c r="B28" s="196" t="s">
        <v>334</v>
      </c>
      <c r="C28" s="45" t="s">
        <v>875</v>
      </c>
      <c r="D28" s="195" t="s">
        <v>1854</v>
      </c>
      <c r="E28" s="189"/>
      <c r="F28" s="189"/>
      <c r="G28" s="189"/>
      <c r="H28" s="189"/>
      <c r="I28" s="189"/>
      <c r="J28" s="190"/>
      <c r="K28" s="351" t="s">
        <v>1855</v>
      </c>
      <c r="L28" s="45">
        <v>3.0</v>
      </c>
      <c r="M28" s="45" t="s">
        <v>87</v>
      </c>
      <c r="N28" s="195" t="s">
        <v>1856</v>
      </c>
      <c r="O28" s="189"/>
      <c r="P28" s="189"/>
      <c r="Q28" s="189"/>
      <c r="R28" s="189"/>
      <c r="S28" s="189"/>
      <c r="T28" s="190"/>
    </row>
    <row r="29">
      <c r="A29" s="351" t="s">
        <v>1857</v>
      </c>
      <c r="B29" s="196" t="s">
        <v>334</v>
      </c>
      <c r="C29" s="45" t="s">
        <v>879</v>
      </c>
      <c r="D29" s="195" t="s">
        <v>1858</v>
      </c>
      <c r="E29" s="189"/>
      <c r="F29" s="189"/>
      <c r="G29" s="189"/>
      <c r="H29" s="189"/>
      <c r="I29" s="189"/>
      <c r="J29" s="190"/>
      <c r="K29" s="351" t="s">
        <v>1859</v>
      </c>
      <c r="L29" s="45">
        <v>3.0</v>
      </c>
      <c r="M29" s="45" t="s">
        <v>87</v>
      </c>
      <c r="N29" s="195" t="s">
        <v>1860</v>
      </c>
      <c r="O29" s="189"/>
      <c r="P29" s="189"/>
      <c r="Q29" s="189"/>
      <c r="R29" s="189"/>
      <c r="S29" s="189"/>
      <c r="T29" s="190"/>
    </row>
    <row r="30">
      <c r="A30" s="351" t="s">
        <v>1861</v>
      </c>
      <c r="B30" s="45" t="s">
        <v>311</v>
      </c>
      <c r="C30" s="45" t="s">
        <v>884</v>
      </c>
      <c r="D30" s="195" t="s">
        <v>1862</v>
      </c>
      <c r="E30" s="189"/>
      <c r="F30" s="189"/>
      <c r="G30" s="189"/>
      <c r="H30" s="189"/>
      <c r="I30" s="189"/>
      <c r="J30" s="190"/>
      <c r="K30" s="351" t="s">
        <v>1863</v>
      </c>
      <c r="L30" s="45">
        <v>3.0</v>
      </c>
      <c r="M30" s="45" t="s">
        <v>87</v>
      </c>
      <c r="N30" s="195" t="s">
        <v>1864</v>
      </c>
      <c r="O30" s="189"/>
      <c r="P30" s="189"/>
      <c r="Q30" s="189"/>
      <c r="R30" s="189"/>
      <c r="S30" s="189"/>
      <c r="T30" s="190"/>
    </row>
    <row r="31">
      <c r="A31" s="351" t="s">
        <v>1865</v>
      </c>
      <c r="B31" s="196" t="s">
        <v>311</v>
      </c>
      <c r="C31" s="45" t="s">
        <v>889</v>
      </c>
      <c r="D31" s="195" t="s">
        <v>1866</v>
      </c>
      <c r="E31" s="189"/>
      <c r="F31" s="189"/>
      <c r="G31" s="189"/>
      <c r="H31" s="189"/>
      <c r="I31" s="189"/>
      <c r="J31" s="190"/>
      <c r="K31" s="351" t="s">
        <v>1863</v>
      </c>
      <c r="L31" s="45">
        <v>3.0</v>
      </c>
      <c r="M31" s="45" t="s">
        <v>87</v>
      </c>
      <c r="N31" s="195" t="s">
        <v>1864</v>
      </c>
      <c r="O31" s="189"/>
      <c r="P31" s="189"/>
      <c r="Q31" s="189"/>
      <c r="R31" s="189"/>
      <c r="S31" s="189"/>
      <c r="T31" s="190"/>
    </row>
    <row r="32">
      <c r="A32" s="345" t="s">
        <v>1867</v>
      </c>
      <c r="B32" s="189"/>
      <c r="C32" s="189"/>
      <c r="D32" s="189"/>
      <c r="E32" s="189"/>
      <c r="F32" s="189"/>
      <c r="G32" s="189"/>
      <c r="H32" s="189"/>
      <c r="I32" s="189"/>
      <c r="J32" s="190"/>
      <c r="K32" s="351" t="s">
        <v>1863</v>
      </c>
      <c r="L32" s="45">
        <v>3.0</v>
      </c>
      <c r="M32" s="45" t="s">
        <v>87</v>
      </c>
      <c r="N32" s="195" t="s">
        <v>1864</v>
      </c>
      <c r="O32" s="189"/>
      <c r="P32" s="189"/>
      <c r="Q32" s="189"/>
      <c r="R32" s="189"/>
      <c r="S32" s="189"/>
      <c r="T32" s="190"/>
    </row>
    <row r="33">
      <c r="A33" s="238" t="s">
        <v>1868</v>
      </c>
      <c r="B33" s="189"/>
      <c r="C33" s="189"/>
      <c r="D33" s="189"/>
      <c r="E33" s="189"/>
      <c r="F33" s="189"/>
      <c r="G33" s="189"/>
      <c r="H33" s="189"/>
      <c r="I33" s="189"/>
      <c r="J33" s="190"/>
      <c r="K33" s="351" t="s">
        <v>1869</v>
      </c>
      <c r="L33" s="45">
        <v>3.0</v>
      </c>
      <c r="M33" s="45" t="s">
        <v>87</v>
      </c>
      <c r="N33" s="195" t="s">
        <v>1870</v>
      </c>
      <c r="O33" s="189"/>
      <c r="P33" s="189"/>
      <c r="Q33" s="189"/>
      <c r="R33" s="189"/>
      <c r="S33" s="189"/>
      <c r="T33" s="190"/>
    </row>
    <row r="34">
      <c r="A34" s="351" t="s">
        <v>1871</v>
      </c>
      <c r="B34" s="45" t="s">
        <v>334</v>
      </c>
      <c r="C34" s="45" t="s">
        <v>875</v>
      </c>
      <c r="D34" s="195" t="s">
        <v>1872</v>
      </c>
      <c r="E34" s="189"/>
      <c r="F34" s="189"/>
      <c r="G34" s="189"/>
      <c r="H34" s="189"/>
      <c r="I34" s="189"/>
      <c r="J34" s="190"/>
      <c r="K34" s="351" t="s">
        <v>1873</v>
      </c>
      <c r="L34" s="45">
        <v>3.0</v>
      </c>
      <c r="M34" s="45" t="s">
        <v>87</v>
      </c>
      <c r="N34" s="195" t="s">
        <v>1874</v>
      </c>
      <c r="O34" s="189"/>
      <c r="P34" s="189"/>
      <c r="Q34" s="189"/>
      <c r="R34" s="189"/>
      <c r="S34" s="189"/>
      <c r="T34" s="190"/>
    </row>
    <row r="35">
      <c r="A35" s="351" t="s">
        <v>1875</v>
      </c>
      <c r="B35" s="45" t="s">
        <v>334</v>
      </c>
      <c r="C35" s="45" t="s">
        <v>879</v>
      </c>
      <c r="D35" s="195" t="s">
        <v>1876</v>
      </c>
      <c r="E35" s="189"/>
      <c r="F35" s="189"/>
      <c r="G35" s="189"/>
      <c r="H35" s="189"/>
      <c r="I35" s="189"/>
      <c r="J35" s="190"/>
      <c r="K35" s="351" t="s">
        <v>1877</v>
      </c>
      <c r="L35" s="45">
        <v>3.0</v>
      </c>
      <c r="M35" s="45" t="s">
        <v>87</v>
      </c>
      <c r="N35" s="195" t="s">
        <v>1878</v>
      </c>
      <c r="O35" s="189"/>
      <c r="P35" s="189"/>
      <c r="Q35" s="189"/>
      <c r="R35" s="189"/>
      <c r="S35" s="189"/>
      <c r="T35" s="190"/>
    </row>
    <row r="36">
      <c r="A36" s="351" t="s">
        <v>1879</v>
      </c>
      <c r="B36" s="196" t="s">
        <v>334</v>
      </c>
      <c r="C36" s="45" t="s">
        <v>884</v>
      </c>
      <c r="D36" s="195" t="s">
        <v>1880</v>
      </c>
      <c r="E36" s="189"/>
      <c r="F36" s="189"/>
      <c r="G36" s="189"/>
      <c r="H36" s="189"/>
      <c r="I36" s="189"/>
      <c r="J36" s="190"/>
      <c r="K36" s="351" t="s">
        <v>1881</v>
      </c>
      <c r="L36" s="45">
        <v>3.0</v>
      </c>
      <c r="M36" s="45" t="s">
        <v>87</v>
      </c>
      <c r="N36" s="195" t="s">
        <v>1882</v>
      </c>
      <c r="O36" s="189"/>
      <c r="P36" s="189"/>
      <c r="Q36" s="189"/>
      <c r="R36" s="189"/>
      <c r="S36" s="189"/>
      <c r="T36" s="190"/>
    </row>
    <row r="37">
      <c r="A37" s="351" t="s">
        <v>1883</v>
      </c>
      <c r="B37" s="196" t="s">
        <v>334</v>
      </c>
      <c r="C37" s="45" t="s">
        <v>889</v>
      </c>
      <c r="D37" s="195" t="s">
        <v>1884</v>
      </c>
      <c r="E37" s="189"/>
      <c r="F37" s="189"/>
      <c r="G37" s="189"/>
      <c r="H37" s="189"/>
      <c r="I37" s="189"/>
      <c r="J37" s="190"/>
      <c r="K37" s="351" t="s">
        <v>1885</v>
      </c>
      <c r="L37" s="45">
        <v>3.0</v>
      </c>
      <c r="M37" s="45" t="s">
        <v>87</v>
      </c>
      <c r="N37" s="195" t="s">
        <v>1886</v>
      </c>
      <c r="O37" s="189"/>
      <c r="P37" s="189"/>
      <c r="Q37" s="189"/>
      <c r="R37" s="189"/>
      <c r="S37" s="189"/>
      <c r="T37" s="190"/>
    </row>
    <row r="38">
      <c r="A38" s="351" t="s">
        <v>1887</v>
      </c>
      <c r="B38" s="196" t="s">
        <v>334</v>
      </c>
      <c r="C38" s="45" t="s">
        <v>879</v>
      </c>
      <c r="D38" s="197" t="s">
        <v>1888</v>
      </c>
      <c r="E38" s="189"/>
      <c r="F38" s="189"/>
      <c r="G38" s="189"/>
      <c r="H38" s="189"/>
      <c r="I38" s="189"/>
      <c r="J38" s="190"/>
      <c r="K38" s="351" t="s">
        <v>1889</v>
      </c>
      <c r="L38" s="45">
        <v>3.0</v>
      </c>
      <c r="M38" s="45" t="s">
        <v>87</v>
      </c>
      <c r="N38" s="195" t="s">
        <v>1890</v>
      </c>
      <c r="O38" s="189"/>
      <c r="P38" s="189"/>
      <c r="Q38" s="189"/>
      <c r="R38" s="189"/>
      <c r="S38" s="189"/>
      <c r="T38" s="190"/>
    </row>
    <row r="39">
      <c r="A39" s="345" t="s">
        <v>1891</v>
      </c>
      <c r="B39" s="189"/>
      <c r="C39" s="189"/>
      <c r="D39" s="189"/>
      <c r="E39" s="189"/>
      <c r="F39" s="189"/>
      <c r="G39" s="189"/>
      <c r="H39" s="189"/>
      <c r="I39" s="189"/>
      <c r="J39" s="190"/>
      <c r="K39" s="351" t="s">
        <v>1892</v>
      </c>
      <c r="L39" s="45">
        <v>5.0</v>
      </c>
      <c r="M39" s="45" t="s">
        <v>94</v>
      </c>
      <c r="N39" s="195" t="s">
        <v>1893</v>
      </c>
      <c r="O39" s="189"/>
      <c r="P39" s="189"/>
      <c r="Q39" s="189"/>
      <c r="R39" s="189"/>
      <c r="S39" s="189"/>
      <c r="T39" s="190"/>
    </row>
    <row r="40">
      <c r="A40" s="238" t="s">
        <v>1894</v>
      </c>
      <c r="B40" s="189"/>
      <c r="C40" s="189"/>
      <c r="D40" s="189"/>
      <c r="E40" s="189"/>
      <c r="F40" s="189"/>
      <c r="G40" s="189"/>
      <c r="H40" s="189"/>
      <c r="I40" s="189"/>
      <c r="J40" s="190"/>
      <c r="K40" s="351" t="s">
        <v>1895</v>
      </c>
      <c r="L40" s="45">
        <v>5.0</v>
      </c>
      <c r="M40" s="45" t="s">
        <v>94</v>
      </c>
      <c r="N40" s="195" t="s">
        <v>1896</v>
      </c>
      <c r="O40" s="189"/>
      <c r="P40" s="189"/>
      <c r="Q40" s="189"/>
      <c r="R40" s="189"/>
      <c r="S40" s="189"/>
      <c r="T40" s="190"/>
    </row>
    <row r="41">
      <c r="A41" s="351" t="s">
        <v>1897</v>
      </c>
      <c r="B41" s="45" t="s">
        <v>311</v>
      </c>
      <c r="C41" s="45" t="s">
        <v>875</v>
      </c>
      <c r="D41" s="197" t="s">
        <v>1898</v>
      </c>
      <c r="E41" s="189"/>
      <c r="F41" s="189"/>
      <c r="G41" s="189"/>
      <c r="H41" s="189"/>
      <c r="I41" s="189"/>
      <c r="J41" s="190"/>
      <c r="K41" s="351" t="s">
        <v>1900</v>
      </c>
      <c r="L41" s="45">
        <v>5.0</v>
      </c>
      <c r="M41" s="45" t="s">
        <v>94</v>
      </c>
      <c r="N41" s="195" t="s">
        <v>1901</v>
      </c>
      <c r="O41" s="189"/>
      <c r="P41" s="189"/>
      <c r="Q41" s="189"/>
      <c r="R41" s="189"/>
      <c r="S41" s="189"/>
      <c r="T41" s="190"/>
    </row>
    <row r="42">
      <c r="A42" s="351" t="s">
        <v>1902</v>
      </c>
      <c r="B42" s="45" t="s">
        <v>325</v>
      </c>
      <c r="C42" s="45" t="s">
        <v>879</v>
      </c>
      <c r="D42" s="197" t="s">
        <v>1903</v>
      </c>
      <c r="E42" s="189"/>
      <c r="F42" s="189"/>
      <c r="G42" s="189"/>
      <c r="H42" s="189"/>
      <c r="I42" s="189"/>
      <c r="J42" s="190"/>
      <c r="K42" s="351" t="s">
        <v>1905</v>
      </c>
      <c r="L42" s="45">
        <v>5.0</v>
      </c>
      <c r="M42" s="45" t="s">
        <v>94</v>
      </c>
      <c r="N42" s="195" t="s">
        <v>1906</v>
      </c>
      <c r="O42" s="189"/>
      <c r="P42" s="189"/>
      <c r="Q42" s="189"/>
      <c r="R42" s="189"/>
      <c r="S42" s="189"/>
      <c r="T42" s="190"/>
    </row>
    <row r="43">
      <c r="A43" s="351" t="s">
        <v>1908</v>
      </c>
      <c r="B43" s="45" t="s">
        <v>325</v>
      </c>
      <c r="C43" s="45" t="s">
        <v>884</v>
      </c>
      <c r="D43" s="197" t="s">
        <v>1910</v>
      </c>
      <c r="E43" s="189"/>
      <c r="F43" s="189"/>
      <c r="G43" s="189"/>
      <c r="H43" s="189"/>
      <c r="I43" s="189"/>
      <c r="J43" s="190"/>
      <c r="K43" s="351" t="s">
        <v>1933</v>
      </c>
      <c r="L43" s="45">
        <v>1.0</v>
      </c>
      <c r="M43" s="45" t="s">
        <v>1934</v>
      </c>
      <c r="N43" s="195" t="s">
        <v>1935</v>
      </c>
      <c r="O43" s="189"/>
      <c r="P43" s="189"/>
      <c r="Q43" s="189"/>
      <c r="R43" s="189"/>
      <c r="S43" s="189"/>
      <c r="T43" s="190"/>
    </row>
    <row r="44">
      <c r="A44" s="351" t="s">
        <v>1939</v>
      </c>
      <c r="B44" s="45" t="s">
        <v>334</v>
      </c>
      <c r="C44" s="45" t="s">
        <v>889</v>
      </c>
      <c r="D44" s="197" t="s">
        <v>1940</v>
      </c>
      <c r="E44" s="189"/>
      <c r="F44" s="189"/>
      <c r="G44" s="189"/>
      <c r="H44" s="189"/>
      <c r="I44" s="189"/>
      <c r="J44" s="190"/>
      <c r="K44" s="351" t="s">
        <v>1941</v>
      </c>
      <c r="L44" s="45">
        <v>2.0</v>
      </c>
      <c r="M44" s="45" t="s">
        <v>1942</v>
      </c>
      <c r="N44" s="195" t="s">
        <v>1943</v>
      </c>
      <c r="O44" s="189"/>
      <c r="P44" s="189"/>
      <c r="Q44" s="189"/>
      <c r="R44" s="189"/>
      <c r="S44" s="189"/>
      <c r="T44" s="190"/>
    </row>
    <row r="45">
      <c r="A45" s="345" t="s">
        <v>1944</v>
      </c>
      <c r="B45" s="189"/>
      <c r="C45" s="189"/>
      <c r="D45" s="189"/>
      <c r="E45" s="189"/>
      <c r="F45" s="189"/>
      <c r="G45" s="189"/>
      <c r="H45" s="189"/>
      <c r="I45" s="189"/>
      <c r="J45" s="190"/>
      <c r="K45" s="351" t="s">
        <v>1945</v>
      </c>
      <c r="L45" s="45">
        <v>3.0</v>
      </c>
      <c r="M45" s="45" t="s">
        <v>1946</v>
      </c>
      <c r="N45" s="195" t="s">
        <v>1947</v>
      </c>
      <c r="O45" s="189"/>
      <c r="P45" s="189"/>
      <c r="Q45" s="189"/>
      <c r="R45" s="189"/>
      <c r="S45" s="189"/>
      <c r="T45" s="190"/>
    </row>
    <row r="46">
      <c r="A46" s="238" t="s">
        <v>1948</v>
      </c>
      <c r="B46" s="189"/>
      <c r="C46" s="189"/>
      <c r="D46" s="189"/>
      <c r="E46" s="189"/>
      <c r="F46" s="189"/>
      <c r="G46" s="189"/>
      <c r="H46" s="189"/>
      <c r="I46" s="189"/>
      <c r="J46" s="190"/>
      <c r="K46" s="351" t="s">
        <v>1949</v>
      </c>
      <c r="L46" s="45">
        <v>4.0</v>
      </c>
      <c r="M46" s="45" t="s">
        <v>1950</v>
      </c>
      <c r="N46" s="195" t="s">
        <v>1951</v>
      </c>
      <c r="O46" s="189"/>
      <c r="P46" s="189"/>
      <c r="Q46" s="189"/>
      <c r="R46" s="189"/>
      <c r="S46" s="189"/>
      <c r="T46" s="190"/>
    </row>
    <row r="47">
      <c r="A47" s="351" t="s">
        <v>1952</v>
      </c>
      <c r="B47" s="45" t="s">
        <v>334</v>
      </c>
      <c r="C47" s="45" t="s">
        <v>875</v>
      </c>
      <c r="D47" s="197" t="s">
        <v>1953</v>
      </c>
      <c r="E47" s="189"/>
      <c r="F47" s="189"/>
      <c r="G47" s="189"/>
      <c r="H47" s="189"/>
      <c r="I47" s="189"/>
      <c r="J47" s="190"/>
      <c r="K47" s="351" t="s">
        <v>1954</v>
      </c>
      <c r="L47" s="45">
        <v>5.0</v>
      </c>
      <c r="M47" s="45" t="s">
        <v>1955</v>
      </c>
      <c r="N47" s="195" t="s">
        <v>1956</v>
      </c>
      <c r="O47" s="189"/>
      <c r="P47" s="189"/>
      <c r="Q47" s="189"/>
      <c r="R47" s="189"/>
      <c r="S47" s="189"/>
      <c r="T47" s="190"/>
    </row>
    <row r="48">
      <c r="A48" s="351" t="s">
        <v>1957</v>
      </c>
      <c r="B48" s="196" t="s">
        <v>334</v>
      </c>
      <c r="C48" s="196" t="s">
        <v>879</v>
      </c>
      <c r="D48" s="197" t="s">
        <v>1958</v>
      </c>
      <c r="E48" s="189"/>
      <c r="F48" s="189"/>
      <c r="G48" s="189"/>
      <c r="H48" s="189"/>
      <c r="I48" s="189"/>
      <c r="J48" s="190"/>
      <c r="K48" s="351" t="s">
        <v>1959</v>
      </c>
      <c r="L48" s="45">
        <v>1.0</v>
      </c>
      <c r="M48" s="45" t="s">
        <v>1960</v>
      </c>
      <c r="N48" s="195" t="s">
        <v>1961</v>
      </c>
      <c r="O48" s="189"/>
      <c r="P48" s="189"/>
      <c r="Q48" s="189"/>
      <c r="R48" s="189"/>
      <c r="S48" s="189"/>
      <c r="T48" s="190"/>
    </row>
    <row r="49">
      <c r="A49" s="351" t="s">
        <v>1962</v>
      </c>
      <c r="B49" s="196" t="s">
        <v>334</v>
      </c>
      <c r="C49" s="196" t="s">
        <v>884</v>
      </c>
      <c r="D49" s="197" t="s">
        <v>1963</v>
      </c>
      <c r="E49" s="189"/>
      <c r="F49" s="189"/>
      <c r="G49" s="189"/>
      <c r="H49" s="189"/>
      <c r="I49" s="189"/>
      <c r="J49" s="190"/>
      <c r="K49" s="351" t="s">
        <v>1964</v>
      </c>
      <c r="L49" s="45">
        <v>2.0</v>
      </c>
      <c r="M49" s="45" t="s">
        <v>1965</v>
      </c>
      <c r="N49" s="195" t="s">
        <v>1966</v>
      </c>
      <c r="O49" s="189"/>
      <c r="P49" s="189"/>
      <c r="Q49" s="189"/>
      <c r="R49" s="189"/>
      <c r="S49" s="189"/>
      <c r="T49" s="190"/>
    </row>
    <row r="50">
      <c r="A50" s="351" t="s">
        <v>1967</v>
      </c>
      <c r="B50" s="196" t="s">
        <v>334</v>
      </c>
      <c r="C50" s="196" t="s">
        <v>889</v>
      </c>
      <c r="D50" s="197" t="s">
        <v>1968</v>
      </c>
      <c r="E50" s="189"/>
      <c r="F50" s="189"/>
      <c r="G50" s="189"/>
      <c r="H50" s="189"/>
      <c r="I50" s="189"/>
      <c r="J50" s="190"/>
      <c r="K50" s="351" t="s">
        <v>1971</v>
      </c>
      <c r="L50" s="45">
        <v>3.0</v>
      </c>
      <c r="M50" s="45" t="s">
        <v>1973</v>
      </c>
      <c r="N50" s="195" t="s">
        <v>1975</v>
      </c>
      <c r="O50" s="189"/>
      <c r="P50" s="189"/>
      <c r="Q50" s="189"/>
      <c r="R50" s="189"/>
      <c r="S50" s="189"/>
      <c r="T50" s="190"/>
    </row>
    <row r="51">
      <c r="A51" s="345" t="s">
        <v>1981</v>
      </c>
      <c r="B51" s="189"/>
      <c r="C51" s="189"/>
      <c r="D51" s="189"/>
      <c r="E51" s="189"/>
      <c r="F51" s="189"/>
      <c r="G51" s="189"/>
      <c r="H51" s="189"/>
      <c r="I51" s="189"/>
      <c r="J51" s="190"/>
      <c r="K51" s="351" t="s">
        <v>1982</v>
      </c>
      <c r="L51" s="45">
        <v>4.0</v>
      </c>
      <c r="M51" s="45" t="s">
        <v>1983</v>
      </c>
      <c r="N51" s="195" t="s">
        <v>1984</v>
      </c>
      <c r="O51" s="189"/>
      <c r="P51" s="189"/>
      <c r="Q51" s="189"/>
      <c r="R51" s="189"/>
      <c r="S51" s="189"/>
      <c r="T51" s="190"/>
    </row>
    <row r="52">
      <c r="A52" s="238" t="s">
        <v>1985</v>
      </c>
      <c r="B52" s="189"/>
      <c r="C52" s="189"/>
      <c r="D52" s="189"/>
      <c r="E52" s="189"/>
      <c r="F52" s="189"/>
      <c r="G52" s="189"/>
      <c r="H52" s="189"/>
      <c r="I52" s="189"/>
      <c r="J52" s="190"/>
      <c r="K52" s="351" t="s">
        <v>1986</v>
      </c>
      <c r="L52" s="45">
        <v>5.0</v>
      </c>
      <c r="M52" s="45" t="s">
        <v>1987</v>
      </c>
      <c r="N52" s="195" t="s">
        <v>1988</v>
      </c>
      <c r="O52" s="189"/>
      <c r="P52" s="189"/>
      <c r="Q52" s="189"/>
      <c r="R52" s="189"/>
      <c r="S52" s="189"/>
      <c r="T52" s="190"/>
    </row>
    <row r="53">
      <c r="A53" s="351" t="s">
        <v>1989</v>
      </c>
      <c r="B53" s="45" t="s">
        <v>358</v>
      </c>
      <c r="C53" s="45" t="s">
        <v>875</v>
      </c>
      <c r="D53" s="197" t="s">
        <v>1990</v>
      </c>
      <c r="E53" s="189"/>
      <c r="F53" s="189"/>
      <c r="G53" s="189"/>
      <c r="H53" s="189"/>
      <c r="I53" s="189"/>
      <c r="J53" s="190"/>
      <c r="K53" s="351" t="s">
        <v>1991</v>
      </c>
      <c r="L53" s="45">
        <v>1.0</v>
      </c>
      <c r="M53" s="45" t="s">
        <v>1992</v>
      </c>
      <c r="N53" s="195" t="s">
        <v>1993</v>
      </c>
      <c r="O53" s="189"/>
      <c r="P53" s="189"/>
      <c r="Q53" s="189"/>
      <c r="R53" s="189"/>
      <c r="S53" s="189"/>
      <c r="T53" s="190"/>
    </row>
    <row r="54">
      <c r="A54" s="351" t="s">
        <v>1994</v>
      </c>
      <c r="B54" s="196" t="s">
        <v>325</v>
      </c>
      <c r="C54" s="196" t="s">
        <v>879</v>
      </c>
      <c r="D54" s="197" t="s">
        <v>1995</v>
      </c>
      <c r="E54" s="189"/>
      <c r="F54" s="189"/>
      <c r="G54" s="189"/>
      <c r="H54" s="189"/>
      <c r="I54" s="189"/>
      <c r="J54" s="190"/>
      <c r="K54" s="351" t="s">
        <v>1996</v>
      </c>
      <c r="L54" s="45">
        <v>2.0</v>
      </c>
      <c r="M54" s="45" t="s">
        <v>1997</v>
      </c>
      <c r="N54" s="195" t="s">
        <v>1998</v>
      </c>
      <c r="O54" s="189"/>
      <c r="P54" s="189"/>
      <c r="Q54" s="189"/>
      <c r="R54" s="189"/>
      <c r="S54" s="189"/>
      <c r="T54" s="190"/>
    </row>
    <row r="55">
      <c r="A55" s="351" t="s">
        <v>1999</v>
      </c>
      <c r="B55" s="196" t="s">
        <v>358</v>
      </c>
      <c r="C55" s="196" t="s">
        <v>884</v>
      </c>
      <c r="D55" s="197" t="s">
        <v>2000</v>
      </c>
      <c r="E55" s="189"/>
      <c r="F55" s="189"/>
      <c r="G55" s="189"/>
      <c r="H55" s="189"/>
      <c r="I55" s="189"/>
      <c r="J55" s="190"/>
      <c r="K55" s="351" t="s">
        <v>2001</v>
      </c>
      <c r="L55" s="45">
        <v>3.0</v>
      </c>
      <c r="M55" s="45" t="s">
        <v>2002</v>
      </c>
      <c r="N55" s="195" t="s">
        <v>2003</v>
      </c>
      <c r="O55" s="189"/>
      <c r="P55" s="189"/>
      <c r="Q55" s="189"/>
      <c r="R55" s="189"/>
      <c r="S55" s="189"/>
      <c r="T55" s="190"/>
    </row>
    <row r="56">
      <c r="A56" s="351" t="s">
        <v>2004</v>
      </c>
      <c r="B56" s="196" t="s">
        <v>358</v>
      </c>
      <c r="C56" s="196" t="s">
        <v>889</v>
      </c>
      <c r="D56" s="197" t="s">
        <v>2005</v>
      </c>
      <c r="E56" s="189"/>
      <c r="F56" s="189"/>
      <c r="G56" s="189"/>
      <c r="H56" s="189"/>
      <c r="I56" s="189"/>
      <c r="J56" s="190"/>
      <c r="K56" s="351" t="s">
        <v>2006</v>
      </c>
      <c r="L56" s="45">
        <v>4.0</v>
      </c>
      <c r="M56" s="45" t="s">
        <v>2007</v>
      </c>
      <c r="N56" s="195" t="s">
        <v>2008</v>
      </c>
      <c r="O56" s="189"/>
      <c r="P56" s="189"/>
      <c r="Q56" s="189"/>
      <c r="R56" s="189"/>
      <c r="S56" s="189"/>
      <c r="T56" s="190"/>
    </row>
    <row r="57">
      <c r="A57" s="345" t="s">
        <v>2009</v>
      </c>
      <c r="B57" s="189"/>
      <c r="C57" s="189"/>
      <c r="D57" s="189"/>
      <c r="E57" s="189"/>
      <c r="F57" s="189"/>
      <c r="G57" s="189"/>
      <c r="H57" s="189"/>
      <c r="I57" s="189"/>
      <c r="J57" s="190"/>
      <c r="K57" s="351" t="s">
        <v>2010</v>
      </c>
      <c r="L57" s="45">
        <v>5.0</v>
      </c>
      <c r="M57" s="45" t="s">
        <v>2011</v>
      </c>
      <c r="N57" s="195" t="s">
        <v>2012</v>
      </c>
      <c r="O57" s="189"/>
      <c r="P57" s="189"/>
      <c r="Q57" s="189"/>
      <c r="R57" s="189"/>
      <c r="S57" s="189"/>
      <c r="T57" s="190"/>
    </row>
    <row r="58">
      <c r="A58" s="351" t="s">
        <v>2013</v>
      </c>
      <c r="B58" s="45" t="s">
        <v>334</v>
      </c>
      <c r="C58" s="45" t="s">
        <v>875</v>
      </c>
      <c r="D58" s="197" t="s">
        <v>2014</v>
      </c>
      <c r="E58" s="189"/>
      <c r="F58" s="189"/>
      <c r="G58" s="189"/>
      <c r="H58" s="189"/>
      <c r="I58" s="189"/>
      <c r="J58" s="190"/>
      <c r="K58" s="351" t="s">
        <v>2015</v>
      </c>
      <c r="L58" s="45">
        <v>1.0</v>
      </c>
      <c r="M58" s="45" t="s">
        <v>2016</v>
      </c>
      <c r="N58" s="195" t="s">
        <v>2017</v>
      </c>
      <c r="O58" s="189"/>
      <c r="P58" s="189"/>
      <c r="Q58" s="189"/>
      <c r="R58" s="189"/>
      <c r="S58" s="189"/>
      <c r="T58" s="190"/>
    </row>
    <row r="59">
      <c r="A59" s="351" t="s">
        <v>2018</v>
      </c>
      <c r="B59" s="196" t="s">
        <v>358</v>
      </c>
      <c r="C59" s="196" t="s">
        <v>879</v>
      </c>
      <c r="D59" s="197" t="s">
        <v>2019</v>
      </c>
      <c r="E59" s="189"/>
      <c r="F59" s="189"/>
      <c r="G59" s="189"/>
      <c r="H59" s="189"/>
      <c r="I59" s="189"/>
      <c r="J59" s="190"/>
      <c r="K59" s="351" t="s">
        <v>2020</v>
      </c>
      <c r="L59" s="45">
        <v>2.0</v>
      </c>
      <c r="M59" s="45" t="s">
        <v>2021</v>
      </c>
      <c r="N59" s="195" t="s">
        <v>2022</v>
      </c>
      <c r="O59" s="189"/>
      <c r="P59" s="189"/>
      <c r="Q59" s="189"/>
      <c r="R59" s="189"/>
      <c r="S59" s="189"/>
      <c r="T59" s="190"/>
    </row>
    <row r="60">
      <c r="A60" s="351" t="s">
        <v>2023</v>
      </c>
      <c r="B60" s="196" t="s">
        <v>311</v>
      </c>
      <c r="C60" s="196" t="s">
        <v>884</v>
      </c>
      <c r="D60" s="197" t="s">
        <v>2024</v>
      </c>
      <c r="E60" s="189"/>
      <c r="F60" s="189"/>
      <c r="G60" s="189"/>
      <c r="H60" s="189"/>
      <c r="I60" s="189"/>
      <c r="J60" s="190"/>
      <c r="K60" s="351" t="s">
        <v>2025</v>
      </c>
      <c r="L60" s="45">
        <v>3.0</v>
      </c>
      <c r="M60" s="45" t="s">
        <v>2026</v>
      </c>
      <c r="N60" s="195" t="s">
        <v>2027</v>
      </c>
      <c r="O60" s="189"/>
      <c r="P60" s="189"/>
      <c r="Q60" s="189"/>
      <c r="R60" s="189"/>
      <c r="S60" s="189"/>
      <c r="T60" s="190"/>
    </row>
    <row r="61">
      <c r="A61" s="351" t="s">
        <v>2028</v>
      </c>
      <c r="B61" s="196" t="s">
        <v>334</v>
      </c>
      <c r="C61" s="196" t="s">
        <v>889</v>
      </c>
      <c r="D61" s="197" t="s">
        <v>2029</v>
      </c>
      <c r="E61" s="189"/>
      <c r="F61" s="189"/>
      <c r="G61" s="189"/>
      <c r="H61" s="189"/>
      <c r="I61" s="189"/>
      <c r="J61" s="190"/>
      <c r="K61" s="351" t="s">
        <v>2030</v>
      </c>
      <c r="L61" s="45">
        <v>4.0</v>
      </c>
      <c r="M61" s="45" t="s">
        <v>2031</v>
      </c>
      <c r="N61" s="195" t="s">
        <v>2032</v>
      </c>
      <c r="O61" s="189"/>
      <c r="P61" s="189"/>
      <c r="Q61" s="189"/>
      <c r="R61" s="189"/>
      <c r="S61" s="189"/>
      <c r="T61" s="190"/>
    </row>
    <row r="62">
      <c r="K62" s="351" t="s">
        <v>2033</v>
      </c>
      <c r="L62" s="45">
        <v>5.0</v>
      </c>
      <c r="M62" s="45" t="s">
        <v>2034</v>
      </c>
      <c r="N62" s="195" t="s">
        <v>2035</v>
      </c>
      <c r="O62" s="189"/>
      <c r="P62" s="189"/>
      <c r="Q62" s="189"/>
      <c r="R62" s="189"/>
      <c r="S62" s="189"/>
      <c r="T62" s="190"/>
    </row>
    <row r="63">
      <c r="K63" s="351" t="s">
        <v>2036</v>
      </c>
      <c r="L63" s="45">
        <v>2.0</v>
      </c>
      <c r="M63" s="45" t="s">
        <v>2037</v>
      </c>
      <c r="N63" s="195" t="s">
        <v>2038</v>
      </c>
      <c r="O63" s="189"/>
      <c r="P63" s="189"/>
      <c r="Q63" s="189"/>
      <c r="R63" s="189"/>
      <c r="S63" s="189"/>
      <c r="T63" s="190"/>
    </row>
    <row r="64">
      <c r="K64" s="351" t="s">
        <v>2039</v>
      </c>
      <c r="L64" s="45">
        <v>3.0</v>
      </c>
      <c r="M64" s="45" t="s">
        <v>2040</v>
      </c>
      <c r="N64" s="195" t="s">
        <v>2041</v>
      </c>
      <c r="O64" s="189"/>
      <c r="P64" s="189"/>
      <c r="Q64" s="189"/>
      <c r="R64" s="189"/>
      <c r="S64" s="189"/>
      <c r="T64" s="190"/>
    </row>
    <row r="65">
      <c r="K65" s="351" t="s">
        <v>2039</v>
      </c>
      <c r="L65" s="45">
        <v>3.0</v>
      </c>
      <c r="M65" s="45" t="s">
        <v>2040</v>
      </c>
      <c r="N65" s="195" t="s">
        <v>2041</v>
      </c>
      <c r="O65" s="189"/>
      <c r="P65" s="189"/>
      <c r="Q65" s="189"/>
      <c r="R65" s="189"/>
      <c r="S65" s="189"/>
      <c r="T65" s="190"/>
    </row>
    <row r="88">
      <c r="A88" s="9"/>
      <c r="B88" s="9"/>
      <c r="C88" s="9"/>
    </row>
  </sheetData>
  <mergeCells count="125">
    <mergeCell ref="N24:T24"/>
    <mergeCell ref="N25:T25"/>
    <mergeCell ref="N17:T17"/>
    <mergeCell ref="N18:T18"/>
    <mergeCell ref="N19:T19"/>
    <mergeCell ref="N20:T20"/>
    <mergeCell ref="N21:T21"/>
    <mergeCell ref="N22:T22"/>
    <mergeCell ref="N23:T23"/>
    <mergeCell ref="N27:T27"/>
    <mergeCell ref="N28:T28"/>
    <mergeCell ref="D23:J23"/>
    <mergeCell ref="D24:J24"/>
    <mergeCell ref="D25:J25"/>
    <mergeCell ref="A26:J26"/>
    <mergeCell ref="N26:T26"/>
    <mergeCell ref="A27:J27"/>
    <mergeCell ref="D28:J28"/>
    <mergeCell ref="N4:T4"/>
    <mergeCell ref="N5:T5"/>
    <mergeCell ref="A1:T1"/>
    <mergeCell ref="A2:J2"/>
    <mergeCell ref="K2:T2"/>
    <mergeCell ref="D3:J3"/>
    <mergeCell ref="K3:T3"/>
    <mergeCell ref="D4:J4"/>
    <mergeCell ref="A5:J5"/>
    <mergeCell ref="D6:J6"/>
    <mergeCell ref="N6:T6"/>
    <mergeCell ref="D7:J7"/>
    <mergeCell ref="N7:T7"/>
    <mergeCell ref="A8:J8"/>
    <mergeCell ref="N8:T8"/>
    <mergeCell ref="N9:T9"/>
    <mergeCell ref="A9:J9"/>
    <mergeCell ref="D10:J10"/>
    <mergeCell ref="D11:J11"/>
    <mergeCell ref="D12:J12"/>
    <mergeCell ref="D13:J13"/>
    <mergeCell ref="A14:J14"/>
    <mergeCell ref="A15:J15"/>
    <mergeCell ref="N10:T10"/>
    <mergeCell ref="N11:T11"/>
    <mergeCell ref="N12:T12"/>
    <mergeCell ref="N13:T13"/>
    <mergeCell ref="N14:T14"/>
    <mergeCell ref="N15:T15"/>
    <mergeCell ref="N16:T16"/>
    <mergeCell ref="D16:J16"/>
    <mergeCell ref="D17:J17"/>
    <mergeCell ref="D18:J18"/>
    <mergeCell ref="D19:J19"/>
    <mergeCell ref="A20:J20"/>
    <mergeCell ref="A21:J21"/>
    <mergeCell ref="D22:J22"/>
    <mergeCell ref="A32:J32"/>
    <mergeCell ref="A33:J33"/>
    <mergeCell ref="D34:J34"/>
    <mergeCell ref="D44:J44"/>
    <mergeCell ref="A45:J45"/>
    <mergeCell ref="A46:J46"/>
    <mergeCell ref="D47:J47"/>
    <mergeCell ref="D48:J48"/>
    <mergeCell ref="D49:J49"/>
    <mergeCell ref="D50:J50"/>
    <mergeCell ref="A51:J51"/>
    <mergeCell ref="A52:J52"/>
    <mergeCell ref="D53:J53"/>
    <mergeCell ref="D54:J54"/>
    <mergeCell ref="D55:J55"/>
    <mergeCell ref="D56:J56"/>
    <mergeCell ref="A57:J57"/>
    <mergeCell ref="D29:J29"/>
    <mergeCell ref="N29:T29"/>
    <mergeCell ref="D30:J30"/>
    <mergeCell ref="N30:T30"/>
    <mergeCell ref="D31:J31"/>
    <mergeCell ref="N31:T31"/>
    <mergeCell ref="N32:T32"/>
    <mergeCell ref="N33:T33"/>
    <mergeCell ref="N34:T34"/>
    <mergeCell ref="D35:J35"/>
    <mergeCell ref="N35:T35"/>
    <mergeCell ref="D36:J36"/>
    <mergeCell ref="N36:T36"/>
    <mergeCell ref="N37:T37"/>
    <mergeCell ref="D37:J37"/>
    <mergeCell ref="D38:J38"/>
    <mergeCell ref="A39:J39"/>
    <mergeCell ref="A40:J40"/>
    <mergeCell ref="D41:J41"/>
    <mergeCell ref="D42:J42"/>
    <mergeCell ref="D43:J43"/>
    <mergeCell ref="N38:T38"/>
    <mergeCell ref="N39:T39"/>
    <mergeCell ref="N40:T40"/>
    <mergeCell ref="N41:T41"/>
    <mergeCell ref="N42:T42"/>
    <mergeCell ref="N43:T43"/>
    <mergeCell ref="N44:T44"/>
    <mergeCell ref="N45:T45"/>
    <mergeCell ref="N46:T46"/>
    <mergeCell ref="N47:T47"/>
    <mergeCell ref="N48:T48"/>
    <mergeCell ref="N49:T49"/>
    <mergeCell ref="N50:T50"/>
    <mergeCell ref="N51:T51"/>
    <mergeCell ref="D58:J58"/>
    <mergeCell ref="D59:J59"/>
    <mergeCell ref="D60:J60"/>
    <mergeCell ref="D61:J61"/>
    <mergeCell ref="N59:T59"/>
    <mergeCell ref="N60:T60"/>
    <mergeCell ref="N61:T61"/>
    <mergeCell ref="N62:T62"/>
    <mergeCell ref="N63:T63"/>
    <mergeCell ref="N64:T64"/>
    <mergeCell ref="N65:T65"/>
    <mergeCell ref="N52:T52"/>
    <mergeCell ref="N53:T53"/>
    <mergeCell ref="N54:T54"/>
    <mergeCell ref="N55:T55"/>
    <mergeCell ref="N56:T56"/>
    <mergeCell ref="N57:T57"/>
    <mergeCell ref="N58:T58"/>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2" max="2" width="22.88"/>
    <col customWidth="1" min="3" max="3" width="38.5"/>
    <col customWidth="1" min="4" max="4" width="57.75"/>
    <col customWidth="1" min="5" max="5" width="32.25"/>
  </cols>
  <sheetData>
    <row r="1" ht="184.5" customHeight="1">
      <c r="A1" s="367" t="s">
        <v>1899</v>
      </c>
      <c r="D1" s="17" t="s">
        <v>1904</v>
      </c>
      <c r="E1" s="17"/>
    </row>
    <row r="2">
      <c r="A2" s="151" t="s">
        <v>1907</v>
      </c>
      <c r="B2" s="151" t="s">
        <v>1909</v>
      </c>
      <c r="C2" s="151" t="s">
        <v>1911</v>
      </c>
      <c r="D2" s="3" t="s">
        <v>1912</v>
      </c>
      <c r="E2" s="8" t="s">
        <v>1913</v>
      </c>
      <c r="U2" s="368"/>
      <c r="V2" s="369"/>
    </row>
    <row r="3">
      <c r="A3" s="17" t="s">
        <v>1914</v>
      </c>
      <c r="B3" s="17" t="s">
        <v>1915</v>
      </c>
      <c r="C3" s="17" t="s">
        <v>1916</v>
      </c>
      <c r="D3" s="10" t="s">
        <v>1917</v>
      </c>
      <c r="E3" s="6" t="s">
        <v>1918</v>
      </c>
      <c r="U3" s="368"/>
    </row>
    <row r="4">
      <c r="A4" s="17" t="s">
        <v>1919</v>
      </c>
      <c r="B4" s="17" t="s">
        <v>1920</v>
      </c>
      <c r="C4" s="17" t="s">
        <v>1921</v>
      </c>
      <c r="D4" s="131" t="s">
        <v>1922</v>
      </c>
      <c r="E4" s="6" t="s">
        <v>1918</v>
      </c>
      <c r="U4" s="368"/>
    </row>
    <row r="5">
      <c r="A5" s="17" t="s">
        <v>1923</v>
      </c>
      <c r="B5" s="17" t="s">
        <v>1924</v>
      </c>
      <c r="C5" s="17" t="s">
        <v>1925</v>
      </c>
      <c r="D5" s="131" t="s">
        <v>1926</v>
      </c>
      <c r="E5" s="6" t="s">
        <v>1927</v>
      </c>
      <c r="U5" s="368"/>
    </row>
    <row r="6">
      <c r="A6" s="17" t="s">
        <v>1928</v>
      </c>
      <c r="B6" s="17" t="s">
        <v>1929</v>
      </c>
      <c r="C6" s="17" t="s">
        <v>1930</v>
      </c>
      <c r="D6" s="6" t="s">
        <v>1931</v>
      </c>
      <c r="E6" s="6" t="s">
        <v>1932</v>
      </c>
      <c r="S6" s="368"/>
      <c r="T6" s="368"/>
      <c r="U6" s="368"/>
    </row>
    <row r="7">
      <c r="A7" s="17" t="s">
        <v>1936</v>
      </c>
      <c r="B7" s="17" t="s">
        <v>1937</v>
      </c>
      <c r="C7" s="17" t="s">
        <v>1938</v>
      </c>
      <c r="D7" s="6" t="s">
        <v>1931</v>
      </c>
      <c r="E7" s="6" t="s">
        <v>1932</v>
      </c>
      <c r="J7" s="24">
        <f>C38</f>
        <v>1320</v>
      </c>
      <c r="L7" s="24">
        <f>C37</f>
        <v>2420</v>
      </c>
      <c r="N7" s="24">
        <f>C36</f>
        <v>3960</v>
      </c>
    </row>
    <row r="8">
      <c r="D8" s="9"/>
      <c r="H8" s="24">
        <f>C39*1.4</f>
        <v>1155</v>
      </c>
      <c r="J8" s="24">
        <f>C38+D38</f>
        <v>2557.5</v>
      </c>
      <c r="L8" s="24">
        <f>C37+D37</f>
        <v>3835.7</v>
      </c>
      <c r="N8" s="370">
        <f>C36+D36</f>
        <v>6093.45</v>
      </c>
    </row>
    <row r="9">
      <c r="D9" s="9"/>
      <c r="F9" s="12" t="s">
        <v>1969</v>
      </c>
      <c r="G9" s="6" t="s">
        <v>1970</v>
      </c>
      <c r="H9" s="24" t="s">
        <v>1972</v>
      </c>
      <c r="I9" s="12" t="s">
        <v>1974</v>
      </c>
      <c r="J9" s="24" t="s">
        <v>1976</v>
      </c>
      <c r="K9" s="12" t="s">
        <v>1977</v>
      </c>
      <c r="L9" s="24" t="s">
        <v>1978</v>
      </c>
      <c r="M9" s="24" t="s">
        <v>1979</v>
      </c>
      <c r="N9" s="24" t="s">
        <v>1980</v>
      </c>
      <c r="S9">
        <v>2500.0</v>
      </c>
    </row>
    <row r="10">
      <c r="D10" s="9"/>
      <c r="F10" s="24">
        <v>0.0</v>
      </c>
      <c r="G10" s="371">
        <f t="shared" ref="G10:G40" si="1">MAX(MIN(75+($F10-150)/3,100),0)</f>
        <v>25</v>
      </c>
      <c r="H10" s="24">
        <f t="shared" ref="H10:H40" si="2">$H$8*$G10/100+$H$8/2*(100-$G10)/100</f>
        <v>721.875</v>
      </c>
      <c r="I10" s="372">
        <f t="shared" ref="I10:I40" si="3">MAX(MIN(50+($F10-300)/3,100),0)</f>
        <v>0</v>
      </c>
      <c r="K10" s="372">
        <f t="shared" ref="K10:K17" si="4">MAX(MIN(50+($F10-450)/3,100),0)</f>
        <v>0</v>
      </c>
      <c r="M10" s="373">
        <f t="shared" ref="M10:M20" si="5">MAX(MIN(50+($F10-600)/4,100),0)</f>
        <v>0</v>
      </c>
      <c r="N10" s="374"/>
      <c r="S10">
        <v>2500.0</v>
      </c>
    </row>
    <row r="11">
      <c r="D11" s="9"/>
      <c r="F11" s="24">
        <v>30.0</v>
      </c>
      <c r="G11" s="371">
        <f t="shared" si="1"/>
        <v>35</v>
      </c>
      <c r="H11" s="24">
        <f t="shared" si="2"/>
        <v>779.625</v>
      </c>
      <c r="I11" s="372">
        <f t="shared" si="3"/>
        <v>0</v>
      </c>
      <c r="K11" s="372">
        <f t="shared" si="4"/>
        <v>0</v>
      </c>
      <c r="M11" s="373">
        <f t="shared" si="5"/>
        <v>0</v>
      </c>
      <c r="N11" s="374"/>
      <c r="S11">
        <v>2500.0</v>
      </c>
    </row>
    <row r="12">
      <c r="D12" s="9"/>
      <c r="F12" s="24">
        <v>60.0</v>
      </c>
      <c r="G12" s="371">
        <f t="shared" si="1"/>
        <v>45</v>
      </c>
      <c r="H12" s="24">
        <f t="shared" si="2"/>
        <v>837.375</v>
      </c>
      <c r="I12" s="372">
        <f t="shared" si="3"/>
        <v>0</v>
      </c>
      <c r="K12" s="372">
        <f t="shared" si="4"/>
        <v>0</v>
      </c>
      <c r="L12" s="374"/>
      <c r="M12" s="373">
        <f t="shared" si="5"/>
        <v>0</v>
      </c>
      <c r="N12" s="374"/>
      <c r="S12">
        <v>4300.0</v>
      </c>
    </row>
    <row r="13">
      <c r="D13" s="9"/>
      <c r="F13" s="24">
        <v>90.0</v>
      </c>
      <c r="G13" s="371">
        <f t="shared" si="1"/>
        <v>55</v>
      </c>
      <c r="H13" s="24">
        <f t="shared" si="2"/>
        <v>895.125</v>
      </c>
      <c r="I13" s="372">
        <f t="shared" si="3"/>
        <v>0</v>
      </c>
      <c r="J13" s="374"/>
      <c r="K13" s="372">
        <f t="shared" si="4"/>
        <v>0</v>
      </c>
      <c r="L13" s="374"/>
      <c r="M13" s="373">
        <f t="shared" si="5"/>
        <v>0</v>
      </c>
      <c r="N13" s="374"/>
      <c r="S13">
        <v>4300.0</v>
      </c>
    </row>
    <row r="14">
      <c r="D14" s="9"/>
      <c r="F14" s="24">
        <v>120.0</v>
      </c>
      <c r="G14" s="371">
        <f t="shared" si="1"/>
        <v>65</v>
      </c>
      <c r="H14" s="24">
        <f t="shared" si="2"/>
        <v>952.875</v>
      </c>
      <c r="I14" s="372">
        <f t="shared" si="3"/>
        <v>0</v>
      </c>
      <c r="J14" s="374"/>
      <c r="K14" s="372">
        <f t="shared" si="4"/>
        <v>0</v>
      </c>
      <c r="L14" s="374"/>
      <c r="M14" s="373">
        <f t="shared" si="5"/>
        <v>0</v>
      </c>
      <c r="N14" s="374"/>
      <c r="S14">
        <v>4300.0</v>
      </c>
    </row>
    <row r="15">
      <c r="D15" s="9"/>
      <c r="F15" s="24">
        <v>150.0</v>
      </c>
      <c r="G15" s="371">
        <f t="shared" si="1"/>
        <v>75</v>
      </c>
      <c r="H15" s="24">
        <f t="shared" si="2"/>
        <v>1010.625</v>
      </c>
      <c r="I15" s="372">
        <f t="shared" si="3"/>
        <v>0</v>
      </c>
      <c r="J15" s="374"/>
      <c r="K15" s="372">
        <f t="shared" si="4"/>
        <v>0</v>
      </c>
      <c r="L15" s="374"/>
      <c r="M15" s="373">
        <f t="shared" si="5"/>
        <v>0</v>
      </c>
      <c r="N15" s="374"/>
      <c r="S15">
        <v>4300.0</v>
      </c>
    </row>
    <row r="16">
      <c r="D16" s="9"/>
      <c r="F16" s="24">
        <v>180.0</v>
      </c>
      <c r="G16" s="371">
        <f t="shared" si="1"/>
        <v>85</v>
      </c>
      <c r="H16" s="24">
        <f t="shared" si="2"/>
        <v>1068.375</v>
      </c>
      <c r="I16" s="372">
        <f t="shared" si="3"/>
        <v>10</v>
      </c>
      <c r="J16" s="374">
        <f t="shared" ref="J16:J40" si="6">$J$8*$I16/100+$J$7/2*(100-$I16)/100</f>
        <v>849.75</v>
      </c>
      <c r="K16" s="372">
        <f t="shared" si="4"/>
        <v>0</v>
      </c>
      <c r="L16" s="374"/>
      <c r="M16" s="373">
        <f t="shared" si="5"/>
        <v>0</v>
      </c>
      <c r="N16" s="374"/>
      <c r="S16">
        <v>4300.0</v>
      </c>
    </row>
    <row r="17">
      <c r="D17" s="9"/>
      <c r="F17" s="24">
        <v>210.0</v>
      </c>
      <c r="G17" s="371">
        <f t="shared" si="1"/>
        <v>95</v>
      </c>
      <c r="H17" s="24">
        <f t="shared" si="2"/>
        <v>1126.125</v>
      </c>
      <c r="I17" s="372">
        <f t="shared" si="3"/>
        <v>20</v>
      </c>
      <c r="J17" s="374">
        <f t="shared" si="6"/>
        <v>1039.5</v>
      </c>
      <c r="K17" s="372">
        <f t="shared" si="4"/>
        <v>0</v>
      </c>
      <c r="L17" s="374"/>
      <c r="M17" s="373">
        <f t="shared" si="5"/>
        <v>0</v>
      </c>
      <c r="N17" s="374"/>
      <c r="S17">
        <v>15200.0</v>
      </c>
    </row>
    <row r="18">
      <c r="D18" s="9"/>
      <c r="F18" s="24">
        <v>240.0</v>
      </c>
      <c r="G18" s="371">
        <f t="shared" si="1"/>
        <v>100</v>
      </c>
      <c r="H18" s="24">
        <f t="shared" si="2"/>
        <v>1155</v>
      </c>
      <c r="I18" s="372">
        <f t="shared" si="3"/>
        <v>30</v>
      </c>
      <c r="J18" s="374">
        <f t="shared" si="6"/>
        <v>1229.25</v>
      </c>
      <c r="K18" s="372">
        <f>MAX(MIN(40+($F18-450)/3,100),0)</f>
        <v>0</v>
      </c>
      <c r="L18" s="374"/>
      <c r="M18" s="373">
        <f t="shared" si="5"/>
        <v>0</v>
      </c>
      <c r="N18" s="374"/>
      <c r="S18">
        <v>15200.0</v>
      </c>
    </row>
    <row r="19">
      <c r="D19" s="9"/>
      <c r="F19" s="24">
        <v>270.0</v>
      </c>
      <c r="G19" s="371">
        <f t="shared" si="1"/>
        <v>100</v>
      </c>
      <c r="H19" s="24">
        <f t="shared" si="2"/>
        <v>1155</v>
      </c>
      <c r="I19" s="372">
        <f t="shared" si="3"/>
        <v>40</v>
      </c>
      <c r="J19" s="374">
        <f t="shared" si="6"/>
        <v>1419</v>
      </c>
      <c r="K19" s="372">
        <f t="shared" ref="K19:K20" si="7">MAX(MIN(50+($F19-450)/3,100),0)</f>
        <v>0</v>
      </c>
      <c r="L19" s="374"/>
      <c r="M19" s="373">
        <f t="shared" si="5"/>
        <v>0</v>
      </c>
      <c r="N19" s="374"/>
      <c r="S19">
        <v>15200.0</v>
      </c>
    </row>
    <row r="20">
      <c r="D20" s="9"/>
      <c r="F20" s="24">
        <v>300.0</v>
      </c>
      <c r="G20" s="371">
        <f t="shared" si="1"/>
        <v>100</v>
      </c>
      <c r="H20" s="24">
        <f t="shared" si="2"/>
        <v>1155</v>
      </c>
      <c r="I20" s="372">
        <f t="shared" si="3"/>
        <v>50</v>
      </c>
      <c r="J20" s="374">
        <f t="shared" si="6"/>
        <v>1608.75</v>
      </c>
      <c r="K20" s="372">
        <f t="shared" si="7"/>
        <v>0</v>
      </c>
      <c r="L20" s="374"/>
      <c r="M20" s="373">
        <f t="shared" si="5"/>
        <v>0</v>
      </c>
      <c r="N20" s="374"/>
      <c r="S20">
        <v>15200.0</v>
      </c>
    </row>
    <row r="21">
      <c r="D21" s="9"/>
      <c r="F21" s="24">
        <v>330.0</v>
      </c>
      <c r="G21" s="371">
        <f t="shared" si="1"/>
        <v>100</v>
      </c>
      <c r="H21" s="24">
        <f t="shared" si="2"/>
        <v>1155</v>
      </c>
      <c r="I21" s="372">
        <f t="shared" si="3"/>
        <v>60</v>
      </c>
      <c r="J21" s="374">
        <f t="shared" si="6"/>
        <v>1798.5</v>
      </c>
      <c r="K21" s="372">
        <f t="shared" ref="K21:K40" si="8">MAX(MIN(40+($F21-450)/3,100),0)</f>
        <v>0</v>
      </c>
      <c r="L21" s="374">
        <f t="shared" ref="L21:L40" si="9">$L$8*$K21/100+$L$7/2*(100-$K21)/100</f>
        <v>1210</v>
      </c>
      <c r="M21" s="373">
        <f t="shared" ref="M21:M25" si="10">MAX(MIN(50+($F21-600)/3,100),0)</f>
        <v>0</v>
      </c>
      <c r="N21" s="374"/>
      <c r="S21">
        <v>15200.0</v>
      </c>
    </row>
    <row r="22">
      <c r="D22" s="9"/>
      <c r="F22" s="24">
        <v>360.0</v>
      </c>
      <c r="G22" s="371">
        <f t="shared" si="1"/>
        <v>100</v>
      </c>
      <c r="H22" s="24">
        <f t="shared" si="2"/>
        <v>1155</v>
      </c>
      <c r="I22" s="372">
        <f t="shared" si="3"/>
        <v>70</v>
      </c>
      <c r="J22" s="374">
        <f t="shared" si="6"/>
        <v>1988.25</v>
      </c>
      <c r="K22" s="372">
        <f t="shared" si="8"/>
        <v>10</v>
      </c>
      <c r="L22" s="374">
        <f t="shared" si="9"/>
        <v>1472.57</v>
      </c>
      <c r="M22" s="373">
        <f t="shared" si="10"/>
        <v>0</v>
      </c>
      <c r="N22" s="374"/>
      <c r="S22">
        <v>15200.0</v>
      </c>
    </row>
    <row r="23">
      <c r="D23" s="9"/>
      <c r="F23" s="24">
        <v>390.0</v>
      </c>
      <c r="G23" s="371">
        <f t="shared" si="1"/>
        <v>100</v>
      </c>
      <c r="H23" s="24">
        <f t="shared" si="2"/>
        <v>1155</v>
      </c>
      <c r="I23" s="372">
        <f t="shared" si="3"/>
        <v>80</v>
      </c>
      <c r="J23" s="374">
        <f t="shared" si="6"/>
        <v>2178</v>
      </c>
      <c r="K23" s="372">
        <f t="shared" si="8"/>
        <v>20</v>
      </c>
      <c r="L23" s="374">
        <f t="shared" si="9"/>
        <v>1735.14</v>
      </c>
      <c r="M23" s="373">
        <f t="shared" si="10"/>
        <v>0</v>
      </c>
      <c r="N23" s="374"/>
    </row>
    <row r="24">
      <c r="D24" s="9"/>
      <c r="F24" s="24">
        <v>420.0</v>
      </c>
      <c r="G24" s="371">
        <f t="shared" si="1"/>
        <v>100</v>
      </c>
      <c r="H24" s="24">
        <f t="shared" si="2"/>
        <v>1155</v>
      </c>
      <c r="I24" s="372">
        <f t="shared" si="3"/>
        <v>90</v>
      </c>
      <c r="J24" s="374">
        <f t="shared" si="6"/>
        <v>2367.75</v>
      </c>
      <c r="K24" s="372">
        <f t="shared" si="8"/>
        <v>30</v>
      </c>
      <c r="L24" s="374">
        <f t="shared" si="9"/>
        <v>1997.71</v>
      </c>
      <c r="M24" s="373">
        <f t="shared" si="10"/>
        <v>0</v>
      </c>
      <c r="N24" s="374"/>
      <c r="P24" s="12"/>
      <c r="Q24" s="12"/>
      <c r="R24" s="12"/>
      <c r="S24" s="12"/>
      <c r="T24" s="12"/>
    </row>
    <row r="25">
      <c r="D25" s="9"/>
      <c r="F25" s="24">
        <v>450.0</v>
      </c>
      <c r="G25" s="371">
        <f t="shared" si="1"/>
        <v>100</v>
      </c>
      <c r="H25" s="24">
        <f t="shared" si="2"/>
        <v>1155</v>
      </c>
      <c r="I25" s="372">
        <f t="shared" si="3"/>
        <v>100</v>
      </c>
      <c r="J25" s="374">
        <f t="shared" si="6"/>
        <v>2557.5</v>
      </c>
      <c r="K25" s="372">
        <f t="shared" si="8"/>
        <v>40</v>
      </c>
      <c r="L25" s="374">
        <f t="shared" si="9"/>
        <v>2260.28</v>
      </c>
      <c r="M25" s="373">
        <f t="shared" si="10"/>
        <v>0</v>
      </c>
      <c r="N25" s="374"/>
    </row>
    <row r="26">
      <c r="D26" s="9"/>
      <c r="F26" s="24">
        <v>480.0</v>
      </c>
      <c r="G26" s="371">
        <f t="shared" si="1"/>
        <v>100</v>
      </c>
      <c r="H26" s="24">
        <f t="shared" si="2"/>
        <v>1155</v>
      </c>
      <c r="I26" s="372">
        <f t="shared" si="3"/>
        <v>100</v>
      </c>
      <c r="J26" s="374">
        <f t="shared" si="6"/>
        <v>2557.5</v>
      </c>
      <c r="K26" s="372">
        <f t="shared" si="8"/>
        <v>50</v>
      </c>
      <c r="L26" s="374">
        <f t="shared" si="9"/>
        <v>2522.85</v>
      </c>
      <c r="M26" s="373">
        <f t="shared" ref="M26:M40" si="11">MAX(MIN(25+($F26-600)/3,100),0)</f>
        <v>0</v>
      </c>
      <c r="N26" s="374"/>
      <c r="Q26" s="375"/>
      <c r="R26" s="375"/>
      <c r="S26" s="375"/>
      <c r="T26" s="375"/>
    </row>
    <row r="27">
      <c r="D27" s="9"/>
      <c r="F27" s="24">
        <v>510.0</v>
      </c>
      <c r="G27" s="371">
        <f t="shared" si="1"/>
        <v>100</v>
      </c>
      <c r="H27" s="24">
        <f t="shared" si="2"/>
        <v>1155</v>
      </c>
      <c r="I27" s="372">
        <f t="shared" si="3"/>
        <v>100</v>
      </c>
      <c r="J27" s="374">
        <f t="shared" si="6"/>
        <v>2557.5</v>
      </c>
      <c r="K27" s="372">
        <f t="shared" si="8"/>
        <v>60</v>
      </c>
      <c r="L27" s="374">
        <f t="shared" si="9"/>
        <v>2785.42</v>
      </c>
      <c r="M27" s="373">
        <f t="shared" si="11"/>
        <v>0</v>
      </c>
      <c r="N27" s="374"/>
      <c r="Q27" s="375"/>
      <c r="R27" s="375"/>
      <c r="S27" s="375"/>
      <c r="T27" s="376"/>
    </row>
    <row r="28">
      <c r="D28" s="9"/>
      <c r="F28" s="24">
        <v>540.0</v>
      </c>
      <c r="G28" s="371">
        <f t="shared" si="1"/>
        <v>100</v>
      </c>
      <c r="H28" s="24">
        <f t="shared" si="2"/>
        <v>1155</v>
      </c>
      <c r="I28" s="372">
        <f t="shared" si="3"/>
        <v>100</v>
      </c>
      <c r="J28" s="374">
        <f t="shared" si="6"/>
        <v>2557.5</v>
      </c>
      <c r="K28" s="372">
        <f t="shared" si="8"/>
        <v>70</v>
      </c>
      <c r="L28" s="374">
        <f t="shared" si="9"/>
        <v>3047.99</v>
      </c>
      <c r="M28" s="373">
        <f t="shared" si="11"/>
        <v>5</v>
      </c>
      <c r="N28" s="374">
        <f t="shared" ref="N28:N40" si="12">$N$8*$M28/100+$N$7/2*(100-$M28)/100</f>
        <v>2185.6725</v>
      </c>
    </row>
    <row r="29">
      <c r="D29" s="9"/>
      <c r="F29" s="24">
        <v>570.0</v>
      </c>
      <c r="G29" s="371">
        <f t="shared" si="1"/>
        <v>100</v>
      </c>
      <c r="H29" s="24">
        <f t="shared" si="2"/>
        <v>1155</v>
      </c>
      <c r="I29" s="372">
        <f t="shared" si="3"/>
        <v>100</v>
      </c>
      <c r="J29" s="374">
        <f t="shared" si="6"/>
        <v>2557.5</v>
      </c>
      <c r="K29" s="372">
        <f t="shared" si="8"/>
        <v>80</v>
      </c>
      <c r="L29" s="374">
        <f t="shared" si="9"/>
        <v>3310.56</v>
      </c>
      <c r="M29" s="373">
        <f t="shared" si="11"/>
        <v>15</v>
      </c>
      <c r="N29" s="374">
        <f t="shared" si="12"/>
        <v>2597.0175</v>
      </c>
    </row>
    <row r="30">
      <c r="D30" s="9"/>
      <c r="F30" s="24">
        <v>600.0</v>
      </c>
      <c r="G30" s="371">
        <f t="shared" si="1"/>
        <v>100</v>
      </c>
      <c r="H30" s="24">
        <f t="shared" si="2"/>
        <v>1155</v>
      </c>
      <c r="I30" s="372">
        <f t="shared" si="3"/>
        <v>100</v>
      </c>
      <c r="J30" s="374">
        <f t="shared" si="6"/>
        <v>2557.5</v>
      </c>
      <c r="K30" s="372">
        <f t="shared" si="8"/>
        <v>90</v>
      </c>
      <c r="L30" s="374">
        <f t="shared" si="9"/>
        <v>3573.13</v>
      </c>
      <c r="M30" s="373">
        <f t="shared" si="11"/>
        <v>25</v>
      </c>
      <c r="N30" s="374">
        <f t="shared" si="12"/>
        <v>3008.3625</v>
      </c>
    </row>
    <row r="31">
      <c r="D31" s="9"/>
      <c r="F31" s="24">
        <v>630.0</v>
      </c>
      <c r="G31" s="371">
        <f t="shared" si="1"/>
        <v>100</v>
      </c>
      <c r="H31" s="24">
        <f t="shared" si="2"/>
        <v>1155</v>
      </c>
      <c r="I31" s="372">
        <f t="shared" si="3"/>
        <v>100</v>
      </c>
      <c r="J31" s="374">
        <f t="shared" si="6"/>
        <v>2557.5</v>
      </c>
      <c r="K31" s="372">
        <f t="shared" si="8"/>
        <v>100</v>
      </c>
      <c r="L31" s="374">
        <f t="shared" si="9"/>
        <v>3835.7</v>
      </c>
      <c r="M31" s="373">
        <f t="shared" si="11"/>
        <v>35</v>
      </c>
      <c r="N31" s="374">
        <f t="shared" si="12"/>
        <v>3419.7075</v>
      </c>
    </row>
    <row r="32">
      <c r="D32" s="9"/>
      <c r="F32" s="24">
        <v>660.0</v>
      </c>
      <c r="G32" s="371">
        <f t="shared" si="1"/>
        <v>100</v>
      </c>
      <c r="H32" s="24">
        <f t="shared" si="2"/>
        <v>1155</v>
      </c>
      <c r="I32" s="372">
        <f t="shared" si="3"/>
        <v>100</v>
      </c>
      <c r="J32" s="374">
        <f t="shared" si="6"/>
        <v>2557.5</v>
      </c>
      <c r="K32" s="372">
        <f t="shared" si="8"/>
        <v>100</v>
      </c>
      <c r="L32" s="374">
        <f t="shared" si="9"/>
        <v>3835.7</v>
      </c>
      <c r="M32" s="373">
        <f t="shared" si="11"/>
        <v>45</v>
      </c>
      <c r="N32" s="374">
        <f t="shared" si="12"/>
        <v>3831.0525</v>
      </c>
    </row>
    <row r="33">
      <c r="D33" s="9"/>
      <c r="F33" s="24">
        <v>690.0</v>
      </c>
      <c r="G33" s="371">
        <f t="shared" si="1"/>
        <v>100</v>
      </c>
      <c r="H33" s="24">
        <f t="shared" si="2"/>
        <v>1155</v>
      </c>
      <c r="I33" s="372">
        <f t="shared" si="3"/>
        <v>100</v>
      </c>
      <c r="J33" s="374">
        <f t="shared" si="6"/>
        <v>2557.5</v>
      </c>
      <c r="K33" s="372">
        <f t="shared" si="8"/>
        <v>100</v>
      </c>
      <c r="L33" s="374">
        <f t="shared" si="9"/>
        <v>3835.7</v>
      </c>
      <c r="M33" s="373">
        <f t="shared" si="11"/>
        <v>55</v>
      </c>
      <c r="N33" s="374">
        <f t="shared" si="12"/>
        <v>4242.3975</v>
      </c>
    </row>
    <row r="34">
      <c r="D34" s="9"/>
      <c r="F34" s="24">
        <v>720.0</v>
      </c>
      <c r="G34" s="371">
        <f t="shared" si="1"/>
        <v>100</v>
      </c>
      <c r="H34" s="24">
        <f t="shared" si="2"/>
        <v>1155</v>
      </c>
      <c r="I34" s="372">
        <f t="shared" si="3"/>
        <v>100</v>
      </c>
      <c r="J34" s="374">
        <f t="shared" si="6"/>
        <v>2557.5</v>
      </c>
      <c r="K34" s="372">
        <f t="shared" si="8"/>
        <v>100</v>
      </c>
      <c r="L34" s="374">
        <f t="shared" si="9"/>
        <v>3835.7</v>
      </c>
      <c r="M34" s="373">
        <f t="shared" si="11"/>
        <v>65</v>
      </c>
      <c r="N34" s="374">
        <f t="shared" si="12"/>
        <v>4653.7425</v>
      </c>
    </row>
    <row r="35">
      <c r="C35" s="12" t="s">
        <v>2042</v>
      </c>
      <c r="D35" s="12" t="s">
        <v>2043</v>
      </c>
      <c r="F35" s="24">
        <v>750.0</v>
      </c>
      <c r="G35" s="371">
        <f t="shared" si="1"/>
        <v>100</v>
      </c>
      <c r="H35" s="24">
        <f t="shared" si="2"/>
        <v>1155</v>
      </c>
      <c r="I35" s="372">
        <f t="shared" si="3"/>
        <v>100</v>
      </c>
      <c r="J35" s="374">
        <f t="shared" si="6"/>
        <v>2557.5</v>
      </c>
      <c r="K35" s="372">
        <f t="shared" si="8"/>
        <v>100</v>
      </c>
      <c r="L35" s="374">
        <f t="shared" si="9"/>
        <v>3835.7</v>
      </c>
      <c r="M35" s="373">
        <f t="shared" si="11"/>
        <v>75</v>
      </c>
      <c r="N35" s="374">
        <f t="shared" si="12"/>
        <v>5065.0875</v>
      </c>
    </row>
    <row r="36">
      <c r="A36" s="12" t="s">
        <v>1914</v>
      </c>
      <c r="B36" s="24">
        <v>22.0</v>
      </c>
      <c r="C36" s="24">
        <f>B36*180</f>
        <v>3960</v>
      </c>
      <c r="D36" s="370">
        <f>((2500*0.6+4300*0.3+15200*0.1)*4.5/10)*1.1</f>
        <v>2133.45</v>
      </c>
      <c r="F36" s="24">
        <v>780.0</v>
      </c>
      <c r="G36" s="371">
        <f t="shared" si="1"/>
        <v>100</v>
      </c>
      <c r="H36" s="24">
        <f t="shared" si="2"/>
        <v>1155</v>
      </c>
      <c r="I36" s="372">
        <f t="shared" si="3"/>
        <v>100</v>
      </c>
      <c r="J36" s="374">
        <f t="shared" si="6"/>
        <v>2557.5</v>
      </c>
      <c r="K36" s="372">
        <f t="shared" si="8"/>
        <v>100</v>
      </c>
      <c r="L36" s="374">
        <f t="shared" si="9"/>
        <v>3835.7</v>
      </c>
      <c r="M36" s="373">
        <f t="shared" si="11"/>
        <v>85</v>
      </c>
      <c r="N36" s="374">
        <f t="shared" si="12"/>
        <v>5476.4325</v>
      </c>
    </row>
    <row r="37">
      <c r="A37" s="12" t="s">
        <v>1919</v>
      </c>
      <c r="B37" s="24">
        <v>22.0</v>
      </c>
      <c r="C37" s="24">
        <f>B37*110</f>
        <v>2420</v>
      </c>
      <c r="D37" s="24">
        <f>((2500*0.8+4300*0.2)*4.5/10)*1.1</f>
        <v>1415.7</v>
      </c>
      <c r="F37" s="24">
        <v>810.0</v>
      </c>
      <c r="G37" s="371">
        <f t="shared" si="1"/>
        <v>100</v>
      </c>
      <c r="H37" s="24">
        <f t="shared" si="2"/>
        <v>1155</v>
      </c>
      <c r="I37" s="372">
        <f t="shared" si="3"/>
        <v>100</v>
      </c>
      <c r="J37" s="374">
        <f t="shared" si="6"/>
        <v>2557.5</v>
      </c>
      <c r="K37" s="372">
        <f t="shared" si="8"/>
        <v>100</v>
      </c>
      <c r="L37" s="374">
        <f t="shared" si="9"/>
        <v>3835.7</v>
      </c>
      <c r="M37" s="373">
        <f t="shared" si="11"/>
        <v>95</v>
      </c>
      <c r="N37" s="374">
        <f t="shared" si="12"/>
        <v>5887.7775</v>
      </c>
    </row>
    <row r="38">
      <c r="A38" s="12" t="s">
        <v>1923</v>
      </c>
      <c r="B38" s="24">
        <v>22.0</v>
      </c>
      <c r="C38" s="24">
        <f>22*60</f>
        <v>1320</v>
      </c>
      <c r="D38" s="24">
        <f>(2500*4.5/10)*1.1</f>
        <v>1237.5</v>
      </c>
      <c r="F38" s="24">
        <v>840.0</v>
      </c>
      <c r="G38" s="371">
        <f t="shared" si="1"/>
        <v>100</v>
      </c>
      <c r="H38" s="24">
        <f t="shared" si="2"/>
        <v>1155</v>
      </c>
      <c r="I38" s="372">
        <f t="shared" si="3"/>
        <v>100</v>
      </c>
      <c r="J38" s="374">
        <f t="shared" si="6"/>
        <v>2557.5</v>
      </c>
      <c r="K38" s="372">
        <f t="shared" si="8"/>
        <v>100</v>
      </c>
      <c r="L38" s="374">
        <f t="shared" si="9"/>
        <v>3835.7</v>
      </c>
      <c r="M38" s="373">
        <f t="shared" si="11"/>
        <v>100</v>
      </c>
      <c r="N38" s="374">
        <f t="shared" si="12"/>
        <v>6093.45</v>
      </c>
    </row>
    <row r="39">
      <c r="A39" s="12" t="s">
        <v>1928</v>
      </c>
      <c r="B39" s="396">
        <v>16.5</v>
      </c>
      <c r="C39" s="24">
        <f>16.5*50</f>
        <v>825</v>
      </c>
      <c r="D39" s="24">
        <v>0.0</v>
      </c>
      <c r="F39" s="24">
        <v>870.0</v>
      </c>
      <c r="G39" s="371">
        <f t="shared" si="1"/>
        <v>100</v>
      </c>
      <c r="H39" s="24">
        <f t="shared" si="2"/>
        <v>1155</v>
      </c>
      <c r="I39" s="372">
        <f t="shared" si="3"/>
        <v>100</v>
      </c>
      <c r="J39" s="374">
        <f t="shared" si="6"/>
        <v>2557.5</v>
      </c>
      <c r="K39" s="372">
        <f t="shared" si="8"/>
        <v>100</v>
      </c>
      <c r="L39" s="374">
        <f t="shared" si="9"/>
        <v>3835.7</v>
      </c>
      <c r="M39" s="373">
        <f t="shared" si="11"/>
        <v>100</v>
      </c>
      <c r="N39" s="374">
        <f t="shared" si="12"/>
        <v>6093.45</v>
      </c>
    </row>
    <row r="40">
      <c r="A40" s="12" t="s">
        <v>1936</v>
      </c>
      <c r="B40" s="24">
        <v>16.5</v>
      </c>
      <c r="C40" s="24">
        <f>B40*35</f>
        <v>577.5</v>
      </c>
      <c r="D40" s="24">
        <v>0.0</v>
      </c>
      <c r="F40" s="24">
        <v>900.0</v>
      </c>
      <c r="G40" s="371">
        <f t="shared" si="1"/>
        <v>100</v>
      </c>
      <c r="H40" s="24">
        <f t="shared" si="2"/>
        <v>1155</v>
      </c>
      <c r="I40" s="372">
        <f t="shared" si="3"/>
        <v>100</v>
      </c>
      <c r="J40" s="374">
        <f t="shared" si="6"/>
        <v>2557.5</v>
      </c>
      <c r="K40" s="372">
        <f t="shared" si="8"/>
        <v>100</v>
      </c>
      <c r="L40" s="374">
        <f t="shared" si="9"/>
        <v>3835.7</v>
      </c>
      <c r="M40" s="373">
        <f t="shared" si="11"/>
        <v>100</v>
      </c>
      <c r="N40" s="374">
        <f t="shared" si="12"/>
        <v>6093.45</v>
      </c>
    </row>
    <row r="41">
      <c r="D41" s="9"/>
    </row>
    <row r="42">
      <c r="D42" s="9"/>
      <c r="R42" s="368"/>
      <c r="S42" s="396"/>
      <c r="T42" s="368"/>
    </row>
    <row r="43">
      <c r="D43" s="9"/>
      <c r="S43" s="368"/>
      <c r="T43" s="368"/>
    </row>
    <row r="44">
      <c r="B44" s="420"/>
      <c r="D44" s="6"/>
      <c r="S44" s="368"/>
      <c r="T44" s="368"/>
    </row>
    <row r="45">
      <c r="B45" s="12"/>
      <c r="D45" s="6"/>
      <c r="S45" s="368"/>
      <c r="T45" s="368"/>
    </row>
    <row r="46">
      <c r="B46" s="420"/>
      <c r="D46" s="12"/>
    </row>
    <row r="47">
      <c r="D47" s="6"/>
    </row>
    <row r="48">
      <c r="D48" s="9"/>
    </row>
    <row r="49">
      <c r="D49" s="6"/>
    </row>
    <row r="50">
      <c r="D50" s="6"/>
    </row>
    <row r="52">
      <c r="D52" s="9"/>
    </row>
    <row r="53">
      <c r="D53" s="9"/>
      <c r="F53" s="24">
        <v>1.4</v>
      </c>
      <c r="G53" s="24">
        <v>1.4</v>
      </c>
      <c r="H53" s="24">
        <v>1.5</v>
      </c>
      <c r="I53" s="24">
        <v>1.6</v>
      </c>
      <c r="J53" s="24">
        <v>1.7</v>
      </c>
      <c r="K53" s="24">
        <v>1.8</v>
      </c>
      <c r="L53" s="24">
        <v>1.9</v>
      </c>
      <c r="M53" s="24">
        <v>2.0</v>
      </c>
      <c r="N53">
        <f t="shared" ref="N53:N56" si="13">SUM(F53:M53)/10</f>
        <v>1.33</v>
      </c>
      <c r="O53" s="396">
        <v>0.1</v>
      </c>
      <c r="P53" s="368"/>
      <c r="Q53" s="368">
        <f>N53*O53*28</f>
        <v>3.724</v>
      </c>
    </row>
    <row r="54">
      <c r="D54" s="9"/>
      <c r="F54" s="24">
        <v>1.3</v>
      </c>
      <c r="G54" s="24">
        <v>1.4</v>
      </c>
      <c r="H54" s="24">
        <v>1.5</v>
      </c>
      <c r="I54" s="24">
        <v>1.6</v>
      </c>
      <c r="J54" s="24">
        <v>1.7</v>
      </c>
      <c r="K54" s="24">
        <v>1.8</v>
      </c>
      <c r="L54" s="24">
        <v>1.9</v>
      </c>
      <c r="M54" s="24">
        <v>2.0</v>
      </c>
      <c r="N54">
        <f t="shared" si="13"/>
        <v>1.32</v>
      </c>
      <c r="O54" s="24">
        <v>0.2</v>
      </c>
      <c r="P54" s="396">
        <v>0.1</v>
      </c>
      <c r="Q54" s="368">
        <f>N54*O54*21</f>
        <v>5.544</v>
      </c>
    </row>
    <row r="55">
      <c r="D55" s="9"/>
      <c r="E55" s="435"/>
      <c r="F55" s="24">
        <v>1.2</v>
      </c>
      <c r="G55" s="24">
        <v>1.4</v>
      </c>
      <c r="H55" s="24">
        <v>1.5</v>
      </c>
      <c r="I55" s="24">
        <v>1.6</v>
      </c>
      <c r="J55" s="24">
        <v>1.7</v>
      </c>
      <c r="K55" s="24">
        <v>1.8</v>
      </c>
      <c r="L55" s="24">
        <v>1.9</v>
      </c>
      <c r="M55" s="24">
        <v>2.0</v>
      </c>
      <c r="N55">
        <f t="shared" si="13"/>
        <v>1.31</v>
      </c>
      <c r="O55" s="24">
        <v>0.3</v>
      </c>
      <c r="P55" s="396">
        <v>0.3</v>
      </c>
      <c r="Q55" s="368">
        <f>N55*O55*14</f>
        <v>5.502</v>
      </c>
    </row>
    <row r="56">
      <c r="D56" s="9"/>
      <c r="E56" s="435"/>
      <c r="F56" s="24">
        <v>1.1</v>
      </c>
      <c r="G56" s="24">
        <v>1.4</v>
      </c>
      <c r="H56" s="24">
        <v>1.5</v>
      </c>
      <c r="I56" s="24">
        <v>1.6</v>
      </c>
      <c r="J56" s="24">
        <v>1.7</v>
      </c>
      <c r="K56" s="24">
        <v>1.8</v>
      </c>
      <c r="L56" s="24">
        <v>1.9</v>
      </c>
      <c r="M56" s="24">
        <v>2.0</v>
      </c>
      <c r="N56">
        <f t="shared" si="13"/>
        <v>1.3</v>
      </c>
      <c r="O56" s="24">
        <v>0.4</v>
      </c>
      <c r="P56" s="396">
        <v>0.6</v>
      </c>
      <c r="Q56" s="368">
        <f>N56*O56*7</f>
        <v>3.64</v>
      </c>
    </row>
    <row r="57">
      <c r="D57" s="9"/>
      <c r="E57" s="435"/>
    </row>
    <row r="58">
      <c r="D58" s="9"/>
      <c r="E58" s="435"/>
    </row>
    <row r="59">
      <c r="D59" s="9"/>
    </row>
    <row r="60">
      <c r="D60" s="9"/>
    </row>
    <row r="61">
      <c r="D61" s="9"/>
    </row>
    <row r="62">
      <c r="D62" s="9"/>
    </row>
    <row r="63">
      <c r="D63" s="9"/>
    </row>
    <row r="64">
      <c r="D64" s="9"/>
    </row>
    <row r="65">
      <c r="D65" s="9"/>
    </row>
    <row r="66">
      <c r="D66" s="9"/>
    </row>
    <row r="67">
      <c r="D67" s="9"/>
    </row>
    <row r="68">
      <c r="D68" s="9"/>
    </row>
    <row r="69">
      <c r="D69" s="9"/>
    </row>
    <row r="70">
      <c r="D70" s="9"/>
    </row>
    <row r="71">
      <c r="D71" s="9"/>
    </row>
    <row r="72">
      <c r="D72" s="9"/>
    </row>
    <row r="73">
      <c r="D73" s="9"/>
    </row>
    <row r="74">
      <c r="D74" s="9"/>
    </row>
    <row r="75">
      <c r="D75" s="9"/>
    </row>
    <row r="76">
      <c r="D76" s="9"/>
    </row>
    <row r="77">
      <c r="D77" s="9"/>
    </row>
    <row r="78">
      <c r="D78" s="9"/>
    </row>
    <row r="79">
      <c r="D79" s="9"/>
    </row>
    <row r="80">
      <c r="D80" s="9"/>
    </row>
    <row r="81">
      <c r="D81" s="9"/>
    </row>
    <row r="82">
      <c r="D82" s="9"/>
    </row>
    <row r="83">
      <c r="D83" s="9"/>
    </row>
    <row r="84">
      <c r="D84" s="9"/>
    </row>
    <row r="85">
      <c r="D85" s="9"/>
    </row>
    <row r="86">
      <c r="D86" s="9"/>
    </row>
    <row r="87">
      <c r="D87" s="9"/>
    </row>
    <row r="88">
      <c r="D88" s="9"/>
    </row>
    <row r="89">
      <c r="D89" s="9"/>
    </row>
    <row r="90">
      <c r="D90" s="9"/>
    </row>
    <row r="91">
      <c r="D91" s="9"/>
    </row>
    <row r="92">
      <c r="D92" s="9"/>
    </row>
    <row r="93">
      <c r="D93" s="9"/>
    </row>
    <row r="94">
      <c r="D94" s="9"/>
    </row>
    <row r="95">
      <c r="D95" s="9"/>
    </row>
    <row r="96">
      <c r="D96" s="9"/>
    </row>
    <row r="97">
      <c r="D97" s="9"/>
    </row>
    <row r="98">
      <c r="D98" s="9"/>
    </row>
    <row r="99">
      <c r="D99" s="9"/>
    </row>
    <row r="100">
      <c r="D100" s="9"/>
    </row>
    <row r="101">
      <c r="D101" s="9"/>
    </row>
    <row r="102">
      <c r="D102" s="9"/>
    </row>
    <row r="103">
      <c r="D103" s="9"/>
    </row>
    <row r="104">
      <c r="D104" s="9"/>
    </row>
    <row r="105">
      <c r="D105" s="9"/>
    </row>
    <row r="106">
      <c r="D106" s="9"/>
    </row>
    <row r="107">
      <c r="D107" s="9"/>
    </row>
    <row r="108">
      <c r="D108" s="9"/>
    </row>
    <row r="109">
      <c r="D109" s="9"/>
    </row>
    <row r="110">
      <c r="D110" s="9"/>
    </row>
    <row r="111">
      <c r="D111" s="9"/>
    </row>
    <row r="112">
      <c r="D112" s="9"/>
    </row>
    <row r="113">
      <c r="D113" s="9"/>
    </row>
    <row r="114">
      <c r="D114" s="9"/>
    </row>
    <row r="115">
      <c r="D115" s="9"/>
    </row>
    <row r="116">
      <c r="D116" s="9"/>
    </row>
    <row r="117">
      <c r="D117" s="9"/>
    </row>
    <row r="118">
      <c r="D118" s="9"/>
    </row>
    <row r="119">
      <c r="D119" s="9"/>
    </row>
    <row r="120">
      <c r="D120" s="9"/>
    </row>
    <row r="121">
      <c r="D121" s="9"/>
    </row>
    <row r="122">
      <c r="D122" s="9"/>
    </row>
    <row r="123">
      <c r="D123" s="9"/>
    </row>
    <row r="124">
      <c r="D124" s="9"/>
    </row>
    <row r="125">
      <c r="D125" s="9"/>
    </row>
    <row r="126">
      <c r="D126" s="9"/>
    </row>
    <row r="127">
      <c r="D127" s="9"/>
    </row>
    <row r="128">
      <c r="D128" s="9"/>
    </row>
    <row r="129">
      <c r="D129" s="9"/>
    </row>
    <row r="130">
      <c r="D130" s="9"/>
    </row>
    <row r="131">
      <c r="D131" s="9"/>
    </row>
    <row r="132">
      <c r="D132" s="9"/>
    </row>
    <row r="133">
      <c r="D133" s="9"/>
    </row>
    <row r="134">
      <c r="D134" s="9"/>
    </row>
    <row r="135">
      <c r="D135" s="9"/>
    </row>
    <row r="136">
      <c r="D136" s="9"/>
    </row>
    <row r="137">
      <c r="D137" s="9"/>
    </row>
    <row r="138">
      <c r="D138" s="9"/>
    </row>
    <row r="139">
      <c r="D139" s="9"/>
    </row>
    <row r="140">
      <c r="D140" s="9"/>
    </row>
    <row r="141">
      <c r="D141" s="9"/>
    </row>
    <row r="142">
      <c r="D142" s="9"/>
    </row>
    <row r="143">
      <c r="D143" s="9"/>
    </row>
    <row r="144">
      <c r="D144" s="9"/>
    </row>
    <row r="145">
      <c r="D145" s="9"/>
    </row>
    <row r="146">
      <c r="D146" s="9"/>
    </row>
    <row r="147">
      <c r="D147" s="9"/>
    </row>
    <row r="148">
      <c r="D148" s="9"/>
    </row>
    <row r="149">
      <c r="D149" s="9"/>
    </row>
    <row r="150">
      <c r="D150" s="9"/>
    </row>
    <row r="151">
      <c r="D151" s="9"/>
    </row>
    <row r="152">
      <c r="D152" s="9"/>
    </row>
    <row r="153">
      <c r="D153" s="9"/>
    </row>
    <row r="154">
      <c r="D154" s="9"/>
    </row>
    <row r="155">
      <c r="D155" s="9"/>
    </row>
    <row r="156">
      <c r="D156" s="9"/>
    </row>
    <row r="157">
      <c r="D157" s="9"/>
    </row>
    <row r="158">
      <c r="D158" s="9"/>
    </row>
    <row r="159">
      <c r="D159" s="9"/>
    </row>
    <row r="160">
      <c r="D160" s="9"/>
    </row>
    <row r="161">
      <c r="D161" s="9"/>
    </row>
    <row r="162">
      <c r="D162" s="9"/>
    </row>
    <row r="163">
      <c r="D163" s="9"/>
    </row>
    <row r="164">
      <c r="D164" s="9"/>
    </row>
    <row r="165">
      <c r="D165" s="9"/>
    </row>
    <row r="166">
      <c r="D166" s="9"/>
    </row>
    <row r="167">
      <c r="D167" s="9"/>
    </row>
    <row r="168">
      <c r="D168" s="9"/>
    </row>
    <row r="169">
      <c r="D169" s="9"/>
    </row>
    <row r="170">
      <c r="D170" s="9"/>
    </row>
    <row r="171">
      <c r="D171" s="9"/>
    </row>
    <row r="172">
      <c r="D172" s="9"/>
    </row>
    <row r="173">
      <c r="D173" s="9"/>
    </row>
    <row r="174">
      <c r="D174" s="9"/>
    </row>
    <row r="175">
      <c r="D175" s="9"/>
    </row>
    <row r="176">
      <c r="D176" s="9"/>
    </row>
    <row r="177">
      <c r="D177" s="9"/>
    </row>
    <row r="178">
      <c r="D178" s="9"/>
    </row>
    <row r="179">
      <c r="D179" s="9"/>
    </row>
    <row r="180">
      <c r="D180" s="9"/>
    </row>
    <row r="181">
      <c r="D181" s="9"/>
    </row>
    <row r="182">
      <c r="D182" s="9"/>
    </row>
    <row r="183">
      <c r="D183" s="9"/>
    </row>
    <row r="184">
      <c r="D184" s="9"/>
    </row>
    <row r="185">
      <c r="D185" s="9"/>
    </row>
    <row r="186">
      <c r="D186" s="9"/>
    </row>
    <row r="187">
      <c r="D187" s="9"/>
    </row>
    <row r="188">
      <c r="D188" s="9"/>
    </row>
    <row r="189">
      <c r="D189" s="9"/>
    </row>
    <row r="190">
      <c r="D190" s="9"/>
    </row>
    <row r="191">
      <c r="D191" s="9"/>
    </row>
    <row r="192">
      <c r="D192" s="9"/>
    </row>
    <row r="193">
      <c r="D193" s="9"/>
    </row>
    <row r="194">
      <c r="D194" s="9"/>
    </row>
    <row r="195">
      <c r="D195" s="9"/>
    </row>
    <row r="196">
      <c r="D196" s="9"/>
    </row>
    <row r="197">
      <c r="D197" s="9"/>
    </row>
    <row r="198">
      <c r="D198" s="9"/>
    </row>
    <row r="199">
      <c r="D199" s="9"/>
    </row>
    <row r="200">
      <c r="D200" s="9"/>
    </row>
    <row r="201">
      <c r="D201" s="9"/>
    </row>
    <row r="202">
      <c r="D202" s="9"/>
    </row>
    <row r="203">
      <c r="D203" s="9"/>
    </row>
    <row r="204">
      <c r="D204" s="9"/>
    </row>
    <row r="205">
      <c r="D205" s="9"/>
    </row>
    <row r="206">
      <c r="D206" s="9"/>
    </row>
    <row r="207">
      <c r="D207" s="9"/>
    </row>
    <row r="208">
      <c r="D208" s="9"/>
    </row>
    <row r="209">
      <c r="D209" s="9"/>
    </row>
    <row r="210">
      <c r="D210" s="9"/>
    </row>
    <row r="211">
      <c r="D211" s="9"/>
    </row>
    <row r="212">
      <c r="D212" s="9"/>
    </row>
    <row r="213">
      <c r="D213" s="9"/>
    </row>
    <row r="214">
      <c r="D214" s="9"/>
    </row>
    <row r="215">
      <c r="D215" s="9"/>
    </row>
    <row r="216">
      <c r="D216" s="9"/>
    </row>
    <row r="217">
      <c r="D217" s="9"/>
    </row>
    <row r="218">
      <c r="D218" s="9"/>
    </row>
    <row r="219">
      <c r="D219" s="9"/>
    </row>
    <row r="220">
      <c r="D220" s="9"/>
    </row>
    <row r="221">
      <c r="D221" s="9"/>
    </row>
    <row r="222">
      <c r="D222" s="9"/>
    </row>
    <row r="223">
      <c r="D223" s="9"/>
    </row>
    <row r="224">
      <c r="D224" s="9"/>
    </row>
    <row r="225">
      <c r="D225" s="9"/>
    </row>
    <row r="226">
      <c r="D226" s="9"/>
    </row>
    <row r="227">
      <c r="D227" s="9"/>
    </row>
    <row r="228">
      <c r="D228" s="9"/>
    </row>
    <row r="229">
      <c r="D229" s="9"/>
    </row>
    <row r="230">
      <c r="D230" s="9"/>
    </row>
    <row r="231">
      <c r="D231" s="9"/>
    </row>
    <row r="232">
      <c r="D232" s="9"/>
    </row>
    <row r="233">
      <c r="D233" s="9"/>
    </row>
    <row r="234">
      <c r="D234" s="9"/>
    </row>
    <row r="235">
      <c r="D235" s="9"/>
    </row>
    <row r="236">
      <c r="D236" s="9"/>
    </row>
    <row r="237">
      <c r="D237" s="9"/>
    </row>
    <row r="238">
      <c r="D238" s="9"/>
    </row>
    <row r="239">
      <c r="D239" s="9"/>
    </row>
    <row r="240">
      <c r="D240" s="9"/>
    </row>
    <row r="241">
      <c r="D241" s="9"/>
    </row>
    <row r="242">
      <c r="D242" s="9"/>
    </row>
    <row r="243">
      <c r="D243" s="9"/>
    </row>
    <row r="244">
      <c r="D244" s="9"/>
    </row>
    <row r="245">
      <c r="D245" s="9"/>
    </row>
    <row r="246">
      <c r="D246" s="9"/>
    </row>
    <row r="247">
      <c r="D247" s="9"/>
    </row>
    <row r="248">
      <c r="D248" s="9"/>
    </row>
    <row r="249">
      <c r="D249" s="9"/>
    </row>
    <row r="250">
      <c r="D250" s="9"/>
    </row>
    <row r="251">
      <c r="D251" s="9"/>
    </row>
    <row r="252">
      <c r="D252" s="9"/>
    </row>
    <row r="253">
      <c r="D253" s="9"/>
    </row>
    <row r="254">
      <c r="D254" s="9"/>
    </row>
    <row r="255">
      <c r="D255" s="9"/>
    </row>
    <row r="256">
      <c r="D256" s="9"/>
    </row>
    <row r="257">
      <c r="D257" s="9"/>
    </row>
    <row r="258">
      <c r="D258" s="9"/>
    </row>
    <row r="259">
      <c r="D259" s="9"/>
    </row>
    <row r="260">
      <c r="D260" s="9"/>
    </row>
    <row r="261">
      <c r="D261" s="9"/>
    </row>
    <row r="262">
      <c r="D262" s="9"/>
    </row>
    <row r="263">
      <c r="D263" s="9"/>
    </row>
    <row r="264">
      <c r="D264" s="9"/>
    </row>
    <row r="265">
      <c r="D265" s="9"/>
    </row>
    <row r="266">
      <c r="D266" s="9"/>
    </row>
    <row r="267">
      <c r="D267" s="9"/>
    </row>
    <row r="268">
      <c r="D268" s="9"/>
    </row>
    <row r="269">
      <c r="D269" s="9"/>
    </row>
    <row r="270">
      <c r="D270" s="9"/>
    </row>
    <row r="271">
      <c r="D271" s="9"/>
    </row>
    <row r="272">
      <c r="D272" s="9"/>
    </row>
    <row r="273">
      <c r="D273" s="9"/>
    </row>
    <row r="274">
      <c r="D274" s="9"/>
    </row>
    <row r="275">
      <c r="D275" s="9"/>
    </row>
    <row r="276">
      <c r="D276" s="9"/>
    </row>
    <row r="277">
      <c r="D277" s="9"/>
    </row>
    <row r="278">
      <c r="D278" s="9"/>
    </row>
    <row r="279">
      <c r="D279" s="9"/>
    </row>
    <row r="280">
      <c r="D280" s="9"/>
    </row>
    <row r="281">
      <c r="D281" s="9"/>
    </row>
    <row r="282">
      <c r="D282" s="9"/>
    </row>
    <row r="283">
      <c r="D283" s="9"/>
    </row>
    <row r="284">
      <c r="D284" s="9"/>
    </row>
    <row r="285">
      <c r="D285" s="9"/>
    </row>
    <row r="286">
      <c r="D286" s="9"/>
    </row>
    <row r="287">
      <c r="D287" s="9"/>
    </row>
    <row r="288">
      <c r="D288" s="9"/>
    </row>
    <row r="289">
      <c r="D289" s="9"/>
    </row>
    <row r="290">
      <c r="D290" s="9"/>
    </row>
    <row r="291">
      <c r="D291" s="9"/>
    </row>
    <row r="292">
      <c r="D292" s="9"/>
    </row>
    <row r="293">
      <c r="D293" s="9"/>
    </row>
    <row r="294">
      <c r="D294" s="9"/>
    </row>
    <row r="295">
      <c r="D295" s="9"/>
    </row>
    <row r="296">
      <c r="D296" s="9"/>
    </row>
    <row r="297">
      <c r="D297" s="9"/>
    </row>
    <row r="298">
      <c r="D298" s="9"/>
    </row>
    <row r="299">
      <c r="D299" s="9"/>
    </row>
    <row r="300">
      <c r="D300" s="9"/>
    </row>
    <row r="301">
      <c r="D301" s="9"/>
    </row>
    <row r="302">
      <c r="D302" s="9"/>
    </row>
    <row r="303">
      <c r="D303" s="9"/>
    </row>
    <row r="304">
      <c r="D304" s="9"/>
    </row>
    <row r="305">
      <c r="D305" s="9"/>
    </row>
    <row r="306">
      <c r="D306" s="9"/>
    </row>
    <row r="307">
      <c r="D307" s="9"/>
    </row>
    <row r="308">
      <c r="D308" s="9"/>
    </row>
    <row r="309">
      <c r="D309" s="9"/>
    </row>
    <row r="310">
      <c r="D310" s="9"/>
    </row>
    <row r="311">
      <c r="D311" s="9"/>
    </row>
    <row r="312">
      <c r="D312" s="9"/>
    </row>
    <row r="313">
      <c r="D313" s="9"/>
    </row>
    <row r="314">
      <c r="D314" s="9"/>
    </row>
    <row r="315">
      <c r="D315" s="9"/>
    </row>
    <row r="316">
      <c r="D316" s="9"/>
    </row>
    <row r="317">
      <c r="D317" s="9"/>
    </row>
    <row r="318">
      <c r="D318" s="9"/>
    </row>
    <row r="319">
      <c r="D319" s="9"/>
    </row>
    <row r="320">
      <c r="D320" s="9"/>
    </row>
    <row r="321">
      <c r="D321" s="9"/>
    </row>
    <row r="322">
      <c r="D322" s="9"/>
    </row>
    <row r="323">
      <c r="D323" s="9"/>
    </row>
    <row r="324">
      <c r="D324" s="9"/>
    </row>
    <row r="325">
      <c r="D325" s="9"/>
    </row>
    <row r="326">
      <c r="D326" s="9"/>
    </row>
    <row r="327">
      <c r="D327" s="9"/>
    </row>
    <row r="328">
      <c r="D328" s="9"/>
    </row>
    <row r="329">
      <c r="D329" s="9"/>
    </row>
    <row r="330">
      <c r="D330" s="9"/>
    </row>
    <row r="331">
      <c r="D331" s="9"/>
    </row>
    <row r="332">
      <c r="D332" s="9"/>
    </row>
    <row r="333">
      <c r="D333" s="9"/>
    </row>
    <row r="334">
      <c r="D334" s="9"/>
    </row>
    <row r="335">
      <c r="D335" s="9"/>
    </row>
    <row r="336">
      <c r="D336" s="9"/>
    </row>
    <row r="337">
      <c r="D337" s="9"/>
    </row>
    <row r="338">
      <c r="D338" s="9"/>
    </row>
    <row r="339">
      <c r="D339" s="9"/>
    </row>
    <row r="340">
      <c r="D340" s="9"/>
    </row>
    <row r="341">
      <c r="D341" s="9"/>
    </row>
    <row r="342">
      <c r="D342" s="9"/>
    </row>
    <row r="343">
      <c r="D343" s="9"/>
    </row>
    <row r="344">
      <c r="D344" s="9"/>
    </row>
    <row r="345">
      <c r="D345" s="9"/>
    </row>
    <row r="346">
      <c r="D346" s="9"/>
    </row>
    <row r="347">
      <c r="D347" s="9"/>
    </row>
    <row r="348">
      <c r="D348" s="9"/>
    </row>
    <row r="349">
      <c r="D349" s="9"/>
    </row>
    <row r="350">
      <c r="D350" s="9"/>
    </row>
    <row r="351">
      <c r="D351" s="9"/>
    </row>
    <row r="352">
      <c r="D352" s="9"/>
    </row>
    <row r="353">
      <c r="D353" s="9"/>
    </row>
    <row r="354">
      <c r="D354" s="9"/>
    </row>
    <row r="355">
      <c r="D355" s="9"/>
    </row>
    <row r="356">
      <c r="D356" s="9"/>
    </row>
    <row r="357">
      <c r="D357" s="9"/>
    </row>
    <row r="358">
      <c r="D358" s="9"/>
    </row>
    <row r="359">
      <c r="D359" s="9"/>
    </row>
    <row r="360">
      <c r="D360" s="9"/>
    </row>
    <row r="361">
      <c r="D361" s="9"/>
    </row>
    <row r="362">
      <c r="D362" s="9"/>
    </row>
    <row r="363">
      <c r="D363" s="9"/>
    </row>
    <row r="364">
      <c r="D364" s="9"/>
    </row>
    <row r="365">
      <c r="D365" s="9"/>
    </row>
    <row r="366">
      <c r="D366" s="9"/>
    </row>
    <row r="367">
      <c r="D367" s="9"/>
    </row>
    <row r="368">
      <c r="D368" s="9"/>
    </row>
    <row r="369">
      <c r="D369" s="9"/>
    </row>
    <row r="370">
      <c r="D370" s="9"/>
    </row>
    <row r="371">
      <c r="D371" s="9"/>
    </row>
    <row r="372">
      <c r="D372" s="9"/>
    </row>
    <row r="373">
      <c r="D373" s="9"/>
    </row>
    <row r="374">
      <c r="D374" s="9"/>
    </row>
    <row r="375">
      <c r="D375" s="9"/>
    </row>
    <row r="376">
      <c r="D376" s="9"/>
    </row>
    <row r="377">
      <c r="D377" s="9"/>
    </row>
    <row r="378">
      <c r="D378" s="9"/>
    </row>
    <row r="379">
      <c r="D379" s="9"/>
    </row>
    <row r="380">
      <c r="D380" s="9"/>
    </row>
    <row r="381">
      <c r="D381" s="9"/>
    </row>
    <row r="382">
      <c r="D382" s="9"/>
    </row>
    <row r="383">
      <c r="D383" s="9"/>
    </row>
    <row r="384">
      <c r="D384" s="9"/>
    </row>
    <row r="385">
      <c r="D385" s="9"/>
    </row>
    <row r="386">
      <c r="D386" s="9"/>
    </row>
    <row r="387">
      <c r="D387" s="9"/>
    </row>
    <row r="388">
      <c r="D388" s="9"/>
    </row>
    <row r="389">
      <c r="D389" s="9"/>
    </row>
    <row r="390">
      <c r="D390" s="9"/>
    </row>
    <row r="391">
      <c r="D391" s="9"/>
    </row>
    <row r="392">
      <c r="D392" s="9"/>
    </row>
    <row r="393">
      <c r="D393" s="9"/>
    </row>
    <row r="394">
      <c r="D394" s="9"/>
    </row>
    <row r="395">
      <c r="D395" s="9"/>
    </row>
    <row r="396">
      <c r="D396" s="9"/>
    </row>
    <row r="397">
      <c r="D397" s="9"/>
    </row>
    <row r="398">
      <c r="D398" s="9"/>
    </row>
    <row r="399">
      <c r="D399" s="9"/>
    </row>
    <row r="400">
      <c r="D400" s="9"/>
    </row>
    <row r="401">
      <c r="D401" s="9"/>
    </row>
    <row r="402">
      <c r="D402" s="9"/>
    </row>
    <row r="403">
      <c r="D403" s="9"/>
    </row>
    <row r="404">
      <c r="D404" s="9"/>
    </row>
    <row r="405">
      <c r="D405" s="9"/>
    </row>
    <row r="406">
      <c r="D406" s="9"/>
    </row>
    <row r="407">
      <c r="D407" s="9"/>
    </row>
    <row r="408">
      <c r="D408" s="9"/>
    </row>
    <row r="409">
      <c r="D409" s="9"/>
    </row>
    <row r="410">
      <c r="D410" s="9"/>
    </row>
    <row r="411">
      <c r="D411" s="9"/>
    </row>
    <row r="412">
      <c r="D412" s="9"/>
    </row>
    <row r="413">
      <c r="D413" s="9"/>
    </row>
    <row r="414">
      <c r="D414" s="9"/>
    </row>
    <row r="415">
      <c r="D415" s="9"/>
    </row>
    <row r="416">
      <c r="D416" s="9"/>
    </row>
    <row r="417">
      <c r="D417" s="9"/>
    </row>
    <row r="418">
      <c r="D418" s="9"/>
    </row>
    <row r="419">
      <c r="D419" s="9"/>
    </row>
    <row r="420">
      <c r="D420" s="9"/>
    </row>
    <row r="421">
      <c r="D421" s="9"/>
    </row>
    <row r="422">
      <c r="D422" s="9"/>
    </row>
    <row r="423">
      <c r="D423" s="9"/>
    </row>
    <row r="424">
      <c r="D424" s="9"/>
    </row>
    <row r="425">
      <c r="D425" s="9"/>
    </row>
    <row r="426">
      <c r="D426" s="9"/>
    </row>
    <row r="427">
      <c r="D427" s="9"/>
    </row>
    <row r="428">
      <c r="D428" s="9"/>
    </row>
    <row r="429">
      <c r="D429" s="9"/>
    </row>
    <row r="430">
      <c r="D430" s="9"/>
    </row>
    <row r="431">
      <c r="D431" s="9"/>
    </row>
    <row r="432">
      <c r="D432" s="9"/>
    </row>
    <row r="433">
      <c r="D433" s="9"/>
    </row>
    <row r="434">
      <c r="D434" s="9"/>
    </row>
    <row r="435">
      <c r="D435" s="9"/>
    </row>
    <row r="436">
      <c r="D436" s="9"/>
    </row>
    <row r="437">
      <c r="D437" s="9"/>
    </row>
    <row r="438">
      <c r="D438" s="9"/>
    </row>
    <row r="439">
      <c r="D439" s="9"/>
    </row>
    <row r="440">
      <c r="D440" s="9"/>
    </row>
    <row r="441">
      <c r="D441" s="9"/>
    </row>
    <row r="442">
      <c r="D442" s="9"/>
    </row>
    <row r="443">
      <c r="D443" s="9"/>
    </row>
    <row r="444">
      <c r="D444" s="9"/>
    </row>
    <row r="445">
      <c r="D445" s="9"/>
    </row>
    <row r="446">
      <c r="D446" s="9"/>
    </row>
    <row r="447">
      <c r="D447" s="9"/>
    </row>
    <row r="448">
      <c r="D448" s="9"/>
    </row>
    <row r="449">
      <c r="D449" s="9"/>
    </row>
    <row r="450">
      <c r="D450" s="9"/>
    </row>
    <row r="451">
      <c r="D451" s="9"/>
    </row>
    <row r="452">
      <c r="D452" s="9"/>
    </row>
    <row r="453">
      <c r="D453" s="9"/>
    </row>
    <row r="454">
      <c r="D454" s="9"/>
    </row>
    <row r="455">
      <c r="D455" s="9"/>
    </row>
    <row r="456">
      <c r="D456" s="9"/>
    </row>
    <row r="457">
      <c r="D457" s="9"/>
    </row>
    <row r="458">
      <c r="D458" s="9"/>
    </row>
    <row r="459">
      <c r="D459" s="9"/>
    </row>
    <row r="460">
      <c r="D460" s="9"/>
    </row>
    <row r="461">
      <c r="D461" s="9"/>
    </row>
    <row r="462">
      <c r="D462" s="9"/>
    </row>
    <row r="463">
      <c r="D463" s="9"/>
    </row>
    <row r="464">
      <c r="D464" s="9"/>
    </row>
    <row r="465">
      <c r="D465" s="9"/>
    </row>
    <row r="466">
      <c r="D466" s="9"/>
    </row>
    <row r="467">
      <c r="D467" s="9"/>
    </row>
    <row r="468">
      <c r="D468" s="9"/>
    </row>
    <row r="469">
      <c r="D469" s="9"/>
    </row>
    <row r="470">
      <c r="D470" s="9"/>
    </row>
    <row r="471">
      <c r="D471" s="9"/>
    </row>
    <row r="472">
      <c r="D472" s="9"/>
    </row>
    <row r="473">
      <c r="D473" s="9"/>
    </row>
    <row r="474">
      <c r="D474" s="9"/>
    </row>
    <row r="475">
      <c r="D475" s="9"/>
    </row>
    <row r="476">
      <c r="D476" s="9"/>
    </row>
    <row r="477">
      <c r="D477" s="9"/>
    </row>
    <row r="478">
      <c r="D478" s="9"/>
    </row>
    <row r="479">
      <c r="D479" s="9"/>
    </row>
    <row r="480">
      <c r="D480" s="9"/>
    </row>
    <row r="481">
      <c r="D481" s="9"/>
    </row>
    <row r="482">
      <c r="D482" s="9"/>
    </row>
    <row r="483">
      <c r="D483" s="9"/>
    </row>
    <row r="484">
      <c r="D484" s="9"/>
    </row>
    <row r="485">
      <c r="D485" s="9"/>
    </row>
    <row r="486">
      <c r="D486" s="9"/>
    </row>
    <row r="487">
      <c r="D487" s="9"/>
    </row>
    <row r="488">
      <c r="D488" s="9"/>
    </row>
    <row r="489">
      <c r="D489" s="9"/>
    </row>
    <row r="490">
      <c r="D490" s="9"/>
    </row>
    <row r="491">
      <c r="D491" s="9"/>
    </row>
    <row r="492">
      <c r="D492" s="9"/>
    </row>
    <row r="493">
      <c r="D493" s="9"/>
    </row>
    <row r="494">
      <c r="D494" s="9"/>
    </row>
    <row r="495">
      <c r="D495" s="9"/>
    </row>
    <row r="496">
      <c r="D496" s="9"/>
    </row>
    <row r="497">
      <c r="D497" s="9"/>
    </row>
    <row r="498">
      <c r="D498" s="9"/>
    </row>
    <row r="499">
      <c r="D499" s="9"/>
    </row>
    <row r="500">
      <c r="D500" s="9"/>
    </row>
    <row r="501">
      <c r="D501" s="9"/>
    </row>
    <row r="502">
      <c r="D502" s="9"/>
    </row>
    <row r="503">
      <c r="D503" s="9"/>
    </row>
    <row r="504">
      <c r="D504" s="9"/>
    </row>
    <row r="505">
      <c r="D505" s="9"/>
    </row>
    <row r="506">
      <c r="D506" s="9"/>
    </row>
    <row r="507">
      <c r="D507" s="9"/>
    </row>
    <row r="508">
      <c r="D508" s="9"/>
    </row>
    <row r="509">
      <c r="D509" s="9"/>
    </row>
    <row r="510">
      <c r="D510" s="9"/>
    </row>
    <row r="511">
      <c r="D511" s="9"/>
    </row>
    <row r="512">
      <c r="D512" s="9"/>
    </row>
    <row r="513">
      <c r="D513" s="9"/>
    </row>
    <row r="514">
      <c r="D514" s="9"/>
    </row>
    <row r="515">
      <c r="D515" s="9"/>
    </row>
    <row r="516">
      <c r="D516" s="9"/>
    </row>
    <row r="517">
      <c r="D517" s="9"/>
    </row>
    <row r="518">
      <c r="D518" s="9"/>
    </row>
    <row r="519">
      <c r="D519" s="9"/>
    </row>
    <row r="520">
      <c r="D520" s="9"/>
    </row>
    <row r="521">
      <c r="D521" s="9"/>
    </row>
    <row r="522">
      <c r="D522" s="9"/>
    </row>
    <row r="523">
      <c r="D523" s="9"/>
    </row>
    <row r="524">
      <c r="D524" s="9"/>
    </row>
    <row r="525">
      <c r="D525" s="9"/>
    </row>
    <row r="526">
      <c r="D526" s="9"/>
    </row>
    <row r="527">
      <c r="D527" s="9"/>
    </row>
    <row r="528">
      <c r="D528" s="9"/>
    </row>
    <row r="529">
      <c r="D529" s="9"/>
    </row>
    <row r="530">
      <c r="D530" s="9"/>
    </row>
    <row r="531">
      <c r="D531" s="9"/>
    </row>
    <row r="532">
      <c r="D532" s="9"/>
    </row>
    <row r="533">
      <c r="D533" s="9"/>
    </row>
    <row r="534">
      <c r="D534" s="9"/>
    </row>
    <row r="535">
      <c r="D535" s="9"/>
    </row>
    <row r="536">
      <c r="D536" s="9"/>
    </row>
    <row r="537">
      <c r="D537" s="9"/>
    </row>
    <row r="538">
      <c r="D538" s="9"/>
    </row>
    <row r="539">
      <c r="D539" s="9"/>
    </row>
    <row r="540">
      <c r="D540" s="9"/>
    </row>
    <row r="541">
      <c r="D541" s="9"/>
    </row>
    <row r="542">
      <c r="D542" s="9"/>
    </row>
    <row r="543">
      <c r="D543" s="9"/>
    </row>
    <row r="544">
      <c r="D544" s="9"/>
    </row>
    <row r="545">
      <c r="D545" s="9"/>
    </row>
    <row r="546">
      <c r="D546" s="9"/>
    </row>
    <row r="547">
      <c r="D547" s="9"/>
    </row>
    <row r="548">
      <c r="D548" s="9"/>
    </row>
    <row r="549">
      <c r="D549" s="9"/>
    </row>
    <row r="550">
      <c r="D550" s="9"/>
    </row>
    <row r="551">
      <c r="D551" s="9"/>
    </row>
    <row r="552">
      <c r="D552" s="9"/>
    </row>
    <row r="553">
      <c r="D553" s="9"/>
    </row>
    <row r="554">
      <c r="D554" s="9"/>
    </row>
    <row r="555">
      <c r="D555" s="9"/>
    </row>
    <row r="556">
      <c r="D556" s="9"/>
    </row>
    <row r="557">
      <c r="D557" s="9"/>
    </row>
    <row r="558">
      <c r="D558" s="9"/>
    </row>
    <row r="559">
      <c r="D559" s="9"/>
    </row>
    <row r="560">
      <c r="D560" s="9"/>
    </row>
    <row r="561">
      <c r="D561" s="9"/>
    </row>
    <row r="562">
      <c r="D562" s="9"/>
    </row>
    <row r="563">
      <c r="D563" s="9"/>
    </row>
    <row r="564">
      <c r="D564" s="9"/>
    </row>
    <row r="565">
      <c r="D565" s="9"/>
    </row>
    <row r="566">
      <c r="D566" s="9"/>
    </row>
    <row r="567">
      <c r="D567" s="9"/>
    </row>
    <row r="568">
      <c r="D568" s="9"/>
    </row>
    <row r="569">
      <c r="D569" s="9"/>
    </row>
    <row r="570">
      <c r="D570" s="9"/>
    </row>
    <row r="571">
      <c r="D571" s="9"/>
    </row>
    <row r="572">
      <c r="D572" s="9"/>
    </row>
    <row r="573">
      <c r="D573" s="9"/>
    </row>
    <row r="574">
      <c r="D574" s="9"/>
    </row>
    <row r="575">
      <c r="D575" s="9"/>
    </row>
    <row r="576">
      <c r="D576" s="9"/>
    </row>
    <row r="577">
      <c r="D577" s="9"/>
    </row>
    <row r="578">
      <c r="D578" s="9"/>
    </row>
    <row r="579">
      <c r="D579" s="9"/>
    </row>
    <row r="580">
      <c r="D580" s="9"/>
    </row>
    <row r="581">
      <c r="D581" s="9"/>
    </row>
    <row r="582">
      <c r="D582" s="9"/>
    </row>
    <row r="583">
      <c r="D583" s="9"/>
    </row>
    <row r="584">
      <c r="D584" s="9"/>
    </row>
    <row r="585">
      <c r="D585" s="9"/>
    </row>
    <row r="586">
      <c r="D586" s="9"/>
    </row>
    <row r="587">
      <c r="D587" s="9"/>
    </row>
    <row r="588">
      <c r="D588" s="9"/>
    </row>
    <row r="589">
      <c r="D589" s="9"/>
    </row>
    <row r="590">
      <c r="D590" s="9"/>
    </row>
    <row r="591">
      <c r="D591" s="9"/>
    </row>
    <row r="592">
      <c r="D592" s="9"/>
    </row>
    <row r="593">
      <c r="D593" s="9"/>
    </row>
    <row r="594">
      <c r="D594" s="9"/>
    </row>
    <row r="595">
      <c r="D595" s="9"/>
    </row>
    <row r="596">
      <c r="D596" s="9"/>
    </row>
    <row r="597">
      <c r="D597" s="9"/>
    </row>
    <row r="598">
      <c r="D598" s="9"/>
    </row>
    <row r="599">
      <c r="D599" s="9"/>
    </row>
    <row r="600">
      <c r="D600" s="9"/>
    </row>
    <row r="601">
      <c r="D601" s="9"/>
    </row>
    <row r="602">
      <c r="D602" s="9"/>
    </row>
    <row r="603">
      <c r="D603" s="9"/>
    </row>
    <row r="604">
      <c r="D604" s="9"/>
    </row>
    <row r="605">
      <c r="D605" s="9"/>
    </row>
    <row r="606">
      <c r="D606" s="9"/>
    </row>
    <row r="607">
      <c r="D607" s="9"/>
    </row>
    <row r="608">
      <c r="D608" s="9"/>
    </row>
    <row r="609">
      <c r="D609" s="9"/>
    </row>
    <row r="610">
      <c r="D610" s="9"/>
    </row>
    <row r="611">
      <c r="D611" s="9"/>
    </row>
    <row r="612">
      <c r="D612" s="9"/>
    </row>
    <row r="613">
      <c r="D613" s="9"/>
    </row>
    <row r="614">
      <c r="D614" s="9"/>
    </row>
    <row r="615">
      <c r="D615" s="9"/>
    </row>
    <row r="616">
      <c r="D616" s="9"/>
    </row>
    <row r="617">
      <c r="D617" s="9"/>
    </row>
    <row r="618">
      <c r="D618" s="9"/>
    </row>
    <row r="619">
      <c r="D619" s="9"/>
    </row>
    <row r="620">
      <c r="D620" s="9"/>
    </row>
    <row r="621">
      <c r="D621" s="9"/>
    </row>
    <row r="622">
      <c r="D622" s="9"/>
    </row>
    <row r="623">
      <c r="D623" s="9"/>
    </row>
    <row r="624">
      <c r="D624" s="9"/>
    </row>
    <row r="625">
      <c r="D625" s="9"/>
    </row>
    <row r="626">
      <c r="D626" s="9"/>
    </row>
    <row r="627">
      <c r="D627" s="9"/>
    </row>
    <row r="628">
      <c r="D628" s="9"/>
    </row>
    <row r="629">
      <c r="D629" s="9"/>
    </row>
    <row r="630">
      <c r="D630" s="9"/>
    </row>
    <row r="631">
      <c r="D631" s="9"/>
    </row>
    <row r="632">
      <c r="D632" s="9"/>
    </row>
    <row r="633">
      <c r="D633" s="9"/>
    </row>
    <row r="634">
      <c r="D634" s="9"/>
    </row>
    <row r="635">
      <c r="D635" s="9"/>
    </row>
    <row r="636">
      <c r="D636" s="9"/>
    </row>
    <row r="637">
      <c r="D637" s="9"/>
    </row>
    <row r="638">
      <c r="D638" s="9"/>
    </row>
    <row r="639">
      <c r="D639" s="9"/>
    </row>
    <row r="640">
      <c r="D640" s="9"/>
    </row>
    <row r="641">
      <c r="D641" s="9"/>
    </row>
    <row r="642">
      <c r="D642" s="9"/>
    </row>
    <row r="643">
      <c r="D643" s="9"/>
    </row>
    <row r="644">
      <c r="D644" s="9"/>
    </row>
    <row r="645">
      <c r="D645" s="9"/>
    </row>
    <row r="646">
      <c r="D646" s="9"/>
    </row>
    <row r="647">
      <c r="D647" s="9"/>
    </row>
    <row r="648">
      <c r="D648" s="9"/>
    </row>
    <row r="649">
      <c r="D649" s="9"/>
    </row>
    <row r="650">
      <c r="D650" s="9"/>
    </row>
    <row r="651">
      <c r="D651" s="9"/>
    </row>
    <row r="652">
      <c r="D652" s="9"/>
    </row>
    <row r="653">
      <c r="D653" s="9"/>
    </row>
    <row r="654">
      <c r="D654" s="9"/>
    </row>
    <row r="655">
      <c r="D655" s="9"/>
    </row>
    <row r="656">
      <c r="D656" s="9"/>
    </row>
    <row r="657">
      <c r="D657" s="9"/>
    </row>
    <row r="658">
      <c r="D658" s="9"/>
    </row>
    <row r="659">
      <c r="D659" s="9"/>
    </row>
    <row r="660">
      <c r="D660" s="9"/>
    </row>
    <row r="661">
      <c r="D661" s="9"/>
    </row>
    <row r="662">
      <c r="D662" s="9"/>
    </row>
    <row r="663">
      <c r="D663" s="9"/>
    </row>
    <row r="664">
      <c r="D664" s="9"/>
    </row>
    <row r="665">
      <c r="D665" s="9"/>
    </row>
    <row r="666">
      <c r="D666" s="9"/>
    </row>
    <row r="667">
      <c r="D667" s="9"/>
    </row>
    <row r="668">
      <c r="D668" s="9"/>
    </row>
    <row r="669">
      <c r="D669" s="9"/>
    </row>
    <row r="670">
      <c r="D670" s="9"/>
    </row>
    <row r="671">
      <c r="D671" s="9"/>
    </row>
    <row r="672">
      <c r="D672" s="9"/>
    </row>
    <row r="673">
      <c r="D673" s="9"/>
    </row>
    <row r="674">
      <c r="D674" s="9"/>
    </row>
    <row r="675">
      <c r="D675" s="9"/>
    </row>
    <row r="676">
      <c r="D676" s="9"/>
    </row>
    <row r="677">
      <c r="D677" s="9"/>
    </row>
    <row r="678">
      <c r="D678" s="9"/>
    </row>
    <row r="679">
      <c r="D679" s="9"/>
    </row>
    <row r="680">
      <c r="D680" s="9"/>
    </row>
    <row r="681">
      <c r="D681" s="9"/>
    </row>
    <row r="682">
      <c r="D682" s="9"/>
    </row>
    <row r="683">
      <c r="D683" s="9"/>
    </row>
    <row r="684">
      <c r="D684" s="9"/>
    </row>
    <row r="685">
      <c r="D685" s="9"/>
    </row>
    <row r="686">
      <c r="D686" s="9"/>
    </row>
    <row r="687">
      <c r="D687" s="9"/>
    </row>
    <row r="688">
      <c r="D688" s="9"/>
    </row>
    <row r="689">
      <c r="D689" s="9"/>
    </row>
    <row r="690">
      <c r="D690" s="9"/>
    </row>
    <row r="691">
      <c r="D691" s="9"/>
    </row>
    <row r="692">
      <c r="D692" s="9"/>
    </row>
    <row r="693">
      <c r="D693" s="9"/>
    </row>
    <row r="694">
      <c r="D694" s="9"/>
    </row>
    <row r="695">
      <c r="D695" s="9"/>
    </row>
    <row r="696">
      <c r="D696" s="9"/>
    </row>
    <row r="697">
      <c r="D697" s="9"/>
    </row>
    <row r="698">
      <c r="D698" s="9"/>
    </row>
    <row r="699">
      <c r="D699" s="9"/>
    </row>
    <row r="700">
      <c r="D700" s="9"/>
    </row>
    <row r="701">
      <c r="D701" s="9"/>
    </row>
    <row r="702">
      <c r="D702" s="9"/>
    </row>
    <row r="703">
      <c r="D703" s="9"/>
    </row>
    <row r="704">
      <c r="D704" s="9"/>
    </row>
    <row r="705">
      <c r="D705" s="9"/>
    </row>
    <row r="706">
      <c r="D706" s="9"/>
    </row>
    <row r="707">
      <c r="D707" s="9"/>
    </row>
    <row r="708">
      <c r="D708" s="9"/>
    </row>
    <row r="709">
      <c r="D709" s="9"/>
    </row>
    <row r="710">
      <c r="D710" s="9"/>
    </row>
    <row r="711">
      <c r="D711" s="9"/>
    </row>
    <row r="712">
      <c r="D712" s="9"/>
    </row>
    <row r="713">
      <c r="D713" s="9"/>
    </row>
    <row r="714">
      <c r="D714" s="9"/>
    </row>
    <row r="715">
      <c r="D715" s="9"/>
    </row>
    <row r="716">
      <c r="D716" s="9"/>
    </row>
    <row r="717">
      <c r="D717" s="9"/>
    </row>
    <row r="718">
      <c r="D718" s="9"/>
    </row>
    <row r="719">
      <c r="D719" s="9"/>
    </row>
    <row r="720">
      <c r="D720" s="9"/>
    </row>
    <row r="721">
      <c r="D721" s="9"/>
    </row>
    <row r="722">
      <c r="D722" s="9"/>
    </row>
    <row r="723">
      <c r="D723" s="9"/>
    </row>
    <row r="724">
      <c r="D724" s="9"/>
    </row>
    <row r="725">
      <c r="D725" s="9"/>
    </row>
    <row r="726">
      <c r="D726" s="9"/>
    </row>
    <row r="727">
      <c r="D727" s="9"/>
    </row>
    <row r="728">
      <c r="D728" s="9"/>
    </row>
    <row r="729">
      <c r="D729" s="9"/>
    </row>
    <row r="730">
      <c r="D730" s="9"/>
    </row>
    <row r="731">
      <c r="D731" s="9"/>
    </row>
    <row r="732">
      <c r="D732" s="9"/>
    </row>
    <row r="733">
      <c r="D733" s="9"/>
    </row>
    <row r="734">
      <c r="D734" s="9"/>
    </row>
    <row r="735">
      <c r="D735" s="9"/>
    </row>
    <row r="736">
      <c r="D736" s="9"/>
    </row>
    <row r="737">
      <c r="D737" s="9"/>
    </row>
    <row r="738">
      <c r="D738" s="9"/>
    </row>
    <row r="739">
      <c r="D739" s="9"/>
    </row>
    <row r="740">
      <c r="D740" s="9"/>
    </row>
    <row r="741">
      <c r="D741" s="9"/>
    </row>
    <row r="742">
      <c r="D742" s="9"/>
    </row>
    <row r="743">
      <c r="D743" s="9"/>
    </row>
    <row r="744">
      <c r="D744" s="9"/>
    </row>
    <row r="745">
      <c r="D745" s="9"/>
    </row>
    <row r="746">
      <c r="D746" s="9"/>
    </row>
    <row r="747">
      <c r="D747" s="9"/>
    </row>
    <row r="748">
      <c r="D748" s="9"/>
    </row>
    <row r="749">
      <c r="D749" s="9"/>
    </row>
    <row r="750">
      <c r="D750" s="9"/>
    </row>
    <row r="751">
      <c r="D751" s="9"/>
    </row>
    <row r="752">
      <c r="D752" s="9"/>
    </row>
    <row r="753">
      <c r="D753" s="9"/>
    </row>
    <row r="754">
      <c r="D754" s="9"/>
    </row>
    <row r="755">
      <c r="D755" s="9"/>
    </row>
    <row r="756">
      <c r="D756" s="9"/>
    </row>
    <row r="757">
      <c r="D757" s="9"/>
    </row>
    <row r="758">
      <c r="D758" s="9"/>
    </row>
    <row r="759">
      <c r="D759" s="9"/>
    </row>
    <row r="760">
      <c r="D760" s="9"/>
    </row>
    <row r="761">
      <c r="D761" s="9"/>
    </row>
    <row r="762">
      <c r="D762" s="9"/>
    </row>
    <row r="763">
      <c r="D763" s="9"/>
    </row>
    <row r="764">
      <c r="D764" s="9"/>
    </row>
    <row r="765">
      <c r="D765" s="9"/>
    </row>
    <row r="766">
      <c r="D766" s="9"/>
    </row>
    <row r="767">
      <c r="D767" s="9"/>
    </row>
    <row r="768">
      <c r="D768" s="9"/>
    </row>
    <row r="769">
      <c r="D769" s="9"/>
    </row>
    <row r="770">
      <c r="D770" s="9"/>
    </row>
    <row r="771">
      <c r="D771" s="9"/>
    </row>
    <row r="772">
      <c r="D772" s="9"/>
    </row>
    <row r="773">
      <c r="D773" s="9"/>
    </row>
    <row r="774">
      <c r="D774" s="9"/>
    </row>
    <row r="775">
      <c r="D775" s="9"/>
    </row>
    <row r="776">
      <c r="D776" s="9"/>
    </row>
    <row r="777">
      <c r="D777" s="9"/>
    </row>
    <row r="778">
      <c r="D778" s="9"/>
    </row>
    <row r="779">
      <c r="D779" s="9"/>
    </row>
    <row r="780">
      <c r="D780" s="9"/>
    </row>
    <row r="781">
      <c r="D781" s="9"/>
    </row>
    <row r="782">
      <c r="D782" s="9"/>
    </row>
    <row r="783">
      <c r="D783" s="9"/>
    </row>
    <row r="784">
      <c r="D784" s="9"/>
    </row>
    <row r="785">
      <c r="D785" s="9"/>
    </row>
    <row r="786">
      <c r="D786" s="9"/>
    </row>
    <row r="787">
      <c r="D787" s="9"/>
    </row>
    <row r="788">
      <c r="D788" s="9"/>
    </row>
    <row r="789">
      <c r="D789" s="9"/>
    </row>
    <row r="790">
      <c r="D790" s="9"/>
    </row>
    <row r="791">
      <c r="D791" s="9"/>
    </row>
    <row r="792">
      <c r="D792" s="9"/>
    </row>
    <row r="793">
      <c r="D793" s="9"/>
    </row>
    <row r="794">
      <c r="D794" s="9"/>
    </row>
    <row r="795">
      <c r="D795" s="9"/>
    </row>
    <row r="796">
      <c r="D796" s="9"/>
    </row>
    <row r="797">
      <c r="D797" s="9"/>
    </row>
    <row r="798">
      <c r="D798" s="9"/>
    </row>
    <row r="799">
      <c r="D799" s="9"/>
    </row>
    <row r="800">
      <c r="D800" s="9"/>
    </row>
    <row r="801">
      <c r="D801" s="9"/>
    </row>
    <row r="802">
      <c r="D802" s="9"/>
    </row>
    <row r="803">
      <c r="D803" s="9"/>
    </row>
    <row r="804">
      <c r="D804" s="9"/>
    </row>
    <row r="805">
      <c r="D805" s="9"/>
    </row>
    <row r="806">
      <c r="D806" s="9"/>
    </row>
    <row r="807">
      <c r="D807" s="9"/>
    </row>
    <row r="808">
      <c r="D808" s="9"/>
    </row>
    <row r="809">
      <c r="D809" s="9"/>
    </row>
    <row r="810">
      <c r="D810" s="9"/>
    </row>
    <row r="811">
      <c r="D811" s="9"/>
    </row>
    <row r="812">
      <c r="D812" s="9"/>
    </row>
    <row r="813">
      <c r="D813" s="9"/>
    </row>
    <row r="814">
      <c r="D814" s="9"/>
    </row>
    <row r="815">
      <c r="D815" s="9"/>
    </row>
    <row r="816">
      <c r="D816" s="9"/>
    </row>
    <row r="817">
      <c r="D817" s="9"/>
    </row>
    <row r="818">
      <c r="D818" s="9"/>
    </row>
    <row r="819">
      <c r="D819" s="9"/>
    </row>
    <row r="820">
      <c r="D820" s="9"/>
    </row>
    <row r="821">
      <c r="D821" s="9"/>
    </row>
    <row r="822">
      <c r="D822" s="9"/>
    </row>
    <row r="823">
      <c r="D823" s="9"/>
    </row>
    <row r="824">
      <c r="D824" s="9"/>
    </row>
    <row r="825">
      <c r="D825" s="9"/>
    </row>
    <row r="826">
      <c r="D826" s="9"/>
    </row>
    <row r="827">
      <c r="D827" s="9"/>
    </row>
    <row r="828">
      <c r="D828" s="9"/>
    </row>
    <row r="829">
      <c r="D829" s="9"/>
    </row>
    <row r="830">
      <c r="D830" s="9"/>
    </row>
    <row r="831">
      <c r="D831" s="9"/>
    </row>
    <row r="832">
      <c r="D832" s="9"/>
    </row>
    <row r="833">
      <c r="D833" s="9"/>
    </row>
    <row r="834">
      <c r="D834" s="9"/>
    </row>
    <row r="835">
      <c r="D835" s="9"/>
    </row>
    <row r="836">
      <c r="D836" s="9"/>
    </row>
    <row r="837">
      <c r="D837" s="9"/>
    </row>
    <row r="838">
      <c r="D838" s="9"/>
    </row>
    <row r="839">
      <c r="D839" s="9"/>
    </row>
    <row r="840">
      <c r="D840" s="9"/>
    </row>
    <row r="841">
      <c r="D841" s="9"/>
    </row>
    <row r="842">
      <c r="D842" s="9"/>
    </row>
    <row r="843">
      <c r="D843" s="9"/>
    </row>
    <row r="844">
      <c r="D844" s="9"/>
    </row>
    <row r="845">
      <c r="D845" s="9"/>
    </row>
    <row r="846">
      <c r="D846" s="9"/>
    </row>
    <row r="847">
      <c r="D847" s="9"/>
    </row>
    <row r="848">
      <c r="D848" s="9"/>
    </row>
    <row r="849">
      <c r="D849" s="9"/>
    </row>
    <row r="850">
      <c r="D850" s="9"/>
    </row>
    <row r="851">
      <c r="D851" s="9"/>
    </row>
    <row r="852">
      <c r="D852" s="9"/>
    </row>
    <row r="853">
      <c r="D853" s="9"/>
    </row>
    <row r="854">
      <c r="D854" s="9"/>
    </row>
    <row r="855">
      <c r="D855" s="9"/>
    </row>
    <row r="856">
      <c r="D856" s="9"/>
    </row>
    <row r="857">
      <c r="D857" s="9"/>
    </row>
    <row r="858">
      <c r="D858" s="9"/>
    </row>
    <row r="859">
      <c r="D859" s="9"/>
    </row>
    <row r="860">
      <c r="D860" s="9"/>
    </row>
    <row r="861">
      <c r="D861" s="9"/>
    </row>
    <row r="862">
      <c r="D862" s="9"/>
    </row>
    <row r="863">
      <c r="D863" s="9"/>
    </row>
    <row r="864">
      <c r="D864" s="9"/>
    </row>
    <row r="865">
      <c r="D865" s="9"/>
    </row>
    <row r="866">
      <c r="D866" s="9"/>
    </row>
    <row r="867">
      <c r="D867" s="9"/>
    </row>
    <row r="868">
      <c r="D868" s="9"/>
    </row>
    <row r="869">
      <c r="D869" s="9"/>
    </row>
    <row r="870">
      <c r="D870" s="9"/>
    </row>
    <row r="871">
      <c r="D871" s="9"/>
    </row>
    <row r="872">
      <c r="D872" s="9"/>
    </row>
    <row r="873">
      <c r="D873" s="9"/>
    </row>
    <row r="874">
      <c r="D874" s="9"/>
    </row>
    <row r="875">
      <c r="D875" s="9"/>
    </row>
    <row r="876">
      <c r="D876" s="9"/>
    </row>
    <row r="877">
      <c r="D877" s="9"/>
    </row>
    <row r="878">
      <c r="D878" s="9"/>
    </row>
    <row r="879">
      <c r="D879" s="9"/>
    </row>
    <row r="880">
      <c r="D880" s="9"/>
    </row>
    <row r="881">
      <c r="D881" s="9"/>
    </row>
    <row r="882">
      <c r="D882" s="9"/>
    </row>
    <row r="883">
      <c r="D883" s="9"/>
    </row>
    <row r="884">
      <c r="D884" s="9"/>
    </row>
    <row r="885">
      <c r="D885" s="9"/>
    </row>
    <row r="886">
      <c r="D886" s="9"/>
    </row>
    <row r="887">
      <c r="D887" s="9"/>
    </row>
    <row r="888">
      <c r="D888" s="9"/>
    </row>
    <row r="889">
      <c r="D889" s="9"/>
    </row>
    <row r="890">
      <c r="D890" s="9"/>
    </row>
    <row r="891">
      <c r="D891" s="9"/>
    </row>
    <row r="892">
      <c r="D892" s="9"/>
    </row>
    <row r="893">
      <c r="D893" s="9"/>
    </row>
    <row r="894">
      <c r="D894" s="9"/>
    </row>
    <row r="895">
      <c r="D895" s="9"/>
    </row>
    <row r="896">
      <c r="D896" s="9"/>
    </row>
    <row r="897">
      <c r="D897" s="9"/>
    </row>
    <row r="898">
      <c r="D898" s="9"/>
    </row>
    <row r="899">
      <c r="D899" s="9"/>
    </row>
    <row r="900">
      <c r="D900" s="9"/>
    </row>
    <row r="901">
      <c r="D901" s="9"/>
    </row>
    <row r="902">
      <c r="D902" s="9"/>
    </row>
    <row r="903">
      <c r="D903" s="9"/>
    </row>
    <row r="904">
      <c r="D904" s="9"/>
    </row>
    <row r="905">
      <c r="D905" s="9"/>
    </row>
    <row r="906">
      <c r="D906" s="9"/>
    </row>
    <row r="907">
      <c r="D907" s="9"/>
    </row>
    <row r="908">
      <c r="D908" s="9"/>
    </row>
    <row r="909">
      <c r="D909" s="9"/>
    </row>
    <row r="910">
      <c r="D910" s="9"/>
    </row>
    <row r="911">
      <c r="D911" s="9"/>
    </row>
    <row r="912">
      <c r="D912" s="9"/>
    </row>
    <row r="913">
      <c r="D913" s="9"/>
    </row>
    <row r="914">
      <c r="D914" s="9"/>
    </row>
    <row r="915">
      <c r="D915" s="9"/>
    </row>
    <row r="916">
      <c r="D916" s="9"/>
    </row>
    <row r="917">
      <c r="D917" s="9"/>
    </row>
    <row r="918">
      <c r="D918" s="9"/>
    </row>
    <row r="919">
      <c r="D919" s="9"/>
    </row>
    <row r="920">
      <c r="D920" s="9"/>
    </row>
    <row r="921">
      <c r="D921" s="9"/>
    </row>
    <row r="922">
      <c r="D922" s="9"/>
    </row>
    <row r="923">
      <c r="D923" s="9"/>
    </row>
    <row r="924">
      <c r="D924" s="9"/>
    </row>
    <row r="925">
      <c r="D925" s="9"/>
    </row>
    <row r="926">
      <c r="D926" s="9"/>
    </row>
    <row r="927">
      <c r="D927" s="9"/>
    </row>
    <row r="928">
      <c r="D928" s="9"/>
    </row>
    <row r="929">
      <c r="D929" s="9"/>
    </row>
    <row r="930">
      <c r="D930" s="9"/>
    </row>
    <row r="931">
      <c r="D931" s="9"/>
    </row>
    <row r="932">
      <c r="D932" s="9"/>
    </row>
    <row r="933">
      <c r="D933" s="9"/>
    </row>
    <row r="934">
      <c r="D934" s="9"/>
    </row>
    <row r="935">
      <c r="D935" s="9"/>
    </row>
    <row r="936">
      <c r="D936" s="9"/>
    </row>
    <row r="937">
      <c r="D937" s="9"/>
    </row>
    <row r="938">
      <c r="D938" s="9"/>
    </row>
    <row r="939">
      <c r="D939" s="9"/>
    </row>
    <row r="940">
      <c r="D940" s="9"/>
    </row>
    <row r="941">
      <c r="D941" s="9"/>
    </row>
    <row r="942">
      <c r="D942" s="9"/>
    </row>
    <row r="943">
      <c r="D943" s="9"/>
    </row>
    <row r="944">
      <c r="D944" s="9"/>
    </row>
    <row r="945">
      <c r="D945" s="9"/>
    </row>
    <row r="946">
      <c r="D946" s="9"/>
    </row>
    <row r="947">
      <c r="D947" s="9"/>
    </row>
    <row r="948">
      <c r="D948" s="9"/>
    </row>
    <row r="949">
      <c r="D949" s="9"/>
    </row>
    <row r="950">
      <c r="D950" s="9"/>
    </row>
    <row r="951">
      <c r="D951" s="9"/>
    </row>
    <row r="952">
      <c r="D952" s="9"/>
    </row>
    <row r="953">
      <c r="D953" s="9"/>
    </row>
    <row r="954">
      <c r="D954" s="9"/>
    </row>
    <row r="955">
      <c r="D955" s="9"/>
    </row>
    <row r="956">
      <c r="D956" s="9"/>
    </row>
    <row r="957">
      <c r="D957" s="9"/>
    </row>
    <row r="958">
      <c r="D958" s="9"/>
    </row>
    <row r="959">
      <c r="D959" s="9"/>
    </row>
    <row r="960">
      <c r="D960" s="9"/>
    </row>
    <row r="961">
      <c r="D961" s="9"/>
    </row>
    <row r="962">
      <c r="D962" s="9"/>
    </row>
    <row r="963">
      <c r="D963" s="9"/>
    </row>
    <row r="964">
      <c r="D964" s="9"/>
    </row>
    <row r="965">
      <c r="D965" s="9"/>
    </row>
    <row r="966">
      <c r="D966" s="9"/>
    </row>
    <row r="967">
      <c r="D967" s="9"/>
    </row>
    <row r="968">
      <c r="D968" s="9"/>
    </row>
    <row r="969">
      <c r="D969" s="9"/>
    </row>
    <row r="970">
      <c r="D970" s="9"/>
    </row>
    <row r="971">
      <c r="D971" s="9"/>
    </row>
    <row r="972">
      <c r="D972" s="9"/>
    </row>
    <row r="973">
      <c r="D973" s="9"/>
    </row>
    <row r="974">
      <c r="D974" s="9"/>
    </row>
    <row r="975">
      <c r="D975" s="9"/>
    </row>
    <row r="976">
      <c r="D976" s="9"/>
    </row>
    <row r="977">
      <c r="D977" s="9"/>
    </row>
    <row r="978">
      <c r="D978" s="9"/>
    </row>
    <row r="979">
      <c r="D979" s="9"/>
    </row>
    <row r="980">
      <c r="D980" s="9"/>
    </row>
    <row r="981">
      <c r="D981" s="9"/>
    </row>
    <row r="982">
      <c r="D982" s="9"/>
    </row>
    <row r="983">
      <c r="D983" s="9"/>
    </row>
    <row r="984">
      <c r="D984" s="9"/>
    </row>
    <row r="985">
      <c r="D985" s="9"/>
    </row>
    <row r="986">
      <c r="D986" s="9"/>
    </row>
    <row r="987">
      <c r="D987" s="9"/>
    </row>
    <row r="988">
      <c r="D988" s="9"/>
    </row>
    <row r="989">
      <c r="D989" s="9"/>
    </row>
    <row r="990">
      <c r="D990" s="9"/>
    </row>
    <row r="991">
      <c r="D991" s="9"/>
    </row>
    <row r="992">
      <c r="D992" s="9"/>
    </row>
    <row r="993">
      <c r="D993" s="9"/>
    </row>
    <row r="994">
      <c r="D994" s="9"/>
    </row>
    <row r="995">
      <c r="D995" s="9"/>
    </row>
    <row r="996">
      <c r="D996" s="9"/>
    </row>
    <row r="997">
      <c r="D997" s="9"/>
    </row>
    <row r="998">
      <c r="D998" s="9"/>
    </row>
  </sheetData>
  <mergeCells count="1">
    <mergeCell ref="A1:C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16.75"/>
    <col customWidth="1" min="3" max="3" width="12.5"/>
    <col customWidth="1" min="11" max="12" width="14.13"/>
    <col customWidth="1" min="16" max="16" width="14.38"/>
    <col customWidth="1" min="19" max="23" width="22.25"/>
  </cols>
  <sheetData>
    <row r="1" ht="37.5" customHeight="1">
      <c r="A1" s="377" t="s">
        <v>2044</v>
      </c>
      <c r="D1" s="378" t="s">
        <v>2045</v>
      </c>
      <c r="G1" s="379"/>
      <c r="H1" s="378" t="s">
        <v>2046</v>
      </c>
      <c r="N1" s="379"/>
      <c r="O1" s="378" t="s">
        <v>2047</v>
      </c>
      <c r="Q1" s="379"/>
      <c r="R1" s="378" t="s">
        <v>2048</v>
      </c>
      <c r="S1" s="379"/>
      <c r="T1" s="380"/>
      <c r="U1" s="380"/>
      <c r="V1" s="380"/>
      <c r="W1" s="380"/>
    </row>
    <row r="2" ht="155.25" customHeight="1">
      <c r="A2" s="381" t="s">
        <v>2049</v>
      </c>
      <c r="B2" s="206"/>
      <c r="C2" s="206"/>
      <c r="D2" s="382" t="s">
        <v>2050</v>
      </c>
      <c r="E2" s="206"/>
      <c r="F2" s="206"/>
      <c r="G2" s="383"/>
      <c r="H2" s="382" t="s">
        <v>2051</v>
      </c>
      <c r="I2" s="206"/>
      <c r="J2" s="206"/>
      <c r="K2" s="206"/>
      <c r="L2" s="206"/>
      <c r="M2" s="384" t="s">
        <v>2052</v>
      </c>
      <c r="N2" s="383"/>
      <c r="O2" s="385" t="s">
        <v>2053</v>
      </c>
      <c r="P2" s="206"/>
      <c r="Q2" s="383"/>
      <c r="R2" s="385" t="s">
        <v>2054</v>
      </c>
      <c r="S2" s="383"/>
      <c r="T2" s="386"/>
      <c r="U2" s="386"/>
      <c r="V2" s="386"/>
      <c r="W2" s="386"/>
    </row>
    <row r="3" ht="15.75" customHeight="1">
      <c r="A3" s="387" t="s">
        <v>2055</v>
      </c>
      <c r="C3" s="379"/>
      <c r="D3" s="388" t="s">
        <v>2056</v>
      </c>
      <c r="F3" s="389" t="s">
        <v>2057</v>
      </c>
      <c r="G3" s="379"/>
      <c r="H3" s="390" t="s">
        <v>2058</v>
      </c>
      <c r="L3" s="379"/>
      <c r="M3" s="391" t="s">
        <v>2059</v>
      </c>
      <c r="N3" s="379"/>
      <c r="O3" s="392" t="s">
        <v>2060</v>
      </c>
      <c r="Q3" s="379"/>
      <c r="R3" s="393" t="s">
        <v>2061</v>
      </c>
      <c r="S3" s="394" t="s">
        <v>2062</v>
      </c>
    </row>
    <row r="4" ht="15.75" customHeight="1">
      <c r="A4" s="395" t="s">
        <v>2063</v>
      </c>
      <c r="B4" s="395" t="s">
        <v>2064</v>
      </c>
      <c r="C4" s="397" t="s">
        <v>2065</v>
      </c>
      <c r="D4" s="398" t="s">
        <v>2066</v>
      </c>
      <c r="E4" s="399" t="s">
        <v>2067</v>
      </c>
      <c r="F4" s="400" t="s">
        <v>2068</v>
      </c>
      <c r="G4" s="401" t="s">
        <v>2069</v>
      </c>
      <c r="H4" s="402"/>
      <c r="I4" s="403" t="s">
        <v>2070</v>
      </c>
      <c r="J4" s="403" t="s">
        <v>2071</v>
      </c>
      <c r="K4" s="403" t="s">
        <v>2072</v>
      </c>
      <c r="L4" s="404" t="s">
        <v>2073</v>
      </c>
      <c r="M4" s="405" t="s">
        <v>2074</v>
      </c>
      <c r="N4" s="406" t="s">
        <v>2064</v>
      </c>
      <c r="O4" s="407" t="s">
        <v>2075</v>
      </c>
      <c r="P4" s="408" t="s">
        <v>2076</v>
      </c>
      <c r="Q4" s="409" t="s">
        <v>2077</v>
      </c>
      <c r="R4" s="410" t="s">
        <v>2078</v>
      </c>
      <c r="S4" s="411" t="s">
        <v>2079</v>
      </c>
    </row>
    <row r="5" ht="15.75" customHeight="1">
      <c r="A5" s="6" t="s">
        <v>2080</v>
      </c>
      <c r="B5" s="6" t="s">
        <v>2067</v>
      </c>
      <c r="C5" s="6">
        <v>1.0</v>
      </c>
      <c r="D5" s="398" t="s">
        <v>2081</v>
      </c>
      <c r="E5" s="399" t="s">
        <v>2082</v>
      </c>
      <c r="F5" s="400" t="s">
        <v>2083</v>
      </c>
      <c r="G5" s="18" t="s">
        <v>2084</v>
      </c>
      <c r="H5" s="290" t="s">
        <v>2085</v>
      </c>
      <c r="I5" s="12" t="s">
        <v>2086</v>
      </c>
      <c r="J5" s="12" t="s">
        <v>2086</v>
      </c>
      <c r="K5" s="12" t="s">
        <v>2086</v>
      </c>
      <c r="L5" s="412" t="s">
        <v>2086</v>
      </c>
      <c r="M5" s="398">
        <v>1.0</v>
      </c>
      <c r="N5" s="413">
        <v>10.0</v>
      </c>
      <c r="O5" s="414" t="s">
        <v>2087</v>
      </c>
      <c r="P5" s="415">
        <v>4200.0</v>
      </c>
      <c r="Q5" s="416">
        <v>2500.0</v>
      </c>
      <c r="R5" s="417" t="s">
        <v>2088</v>
      </c>
      <c r="S5" s="411" t="s">
        <v>2079</v>
      </c>
    </row>
    <row r="6" ht="15.75" customHeight="1">
      <c r="A6" s="6" t="s">
        <v>2089</v>
      </c>
      <c r="B6" s="6" t="s">
        <v>2090</v>
      </c>
      <c r="C6" s="6">
        <v>2.0</v>
      </c>
      <c r="D6" s="398" t="s">
        <v>2091</v>
      </c>
      <c r="E6" s="399" t="s">
        <v>2092</v>
      </c>
      <c r="F6" s="400" t="s">
        <v>2093</v>
      </c>
      <c r="G6" s="18" t="s">
        <v>2094</v>
      </c>
      <c r="H6" s="418">
        <f>1</f>
        <v>1</v>
      </c>
      <c r="I6" s="419">
        <v>50.0</v>
      </c>
      <c r="J6" s="419">
        <v>60.0</v>
      </c>
      <c r="K6" s="419">
        <v>50.0</v>
      </c>
      <c r="L6" s="419">
        <v>60.0</v>
      </c>
      <c r="M6" s="398">
        <v>2.0</v>
      </c>
      <c r="N6" s="413">
        <v>40.0</v>
      </c>
      <c r="O6" s="414" t="s">
        <v>2095</v>
      </c>
      <c r="P6" s="415">
        <v>4200.0</v>
      </c>
      <c r="Q6" s="416">
        <v>2500.0</v>
      </c>
      <c r="R6" s="417" t="s">
        <v>2096</v>
      </c>
      <c r="S6" s="411" t="s">
        <v>2097</v>
      </c>
    </row>
    <row r="7" ht="15.75" customHeight="1">
      <c r="A7" s="6" t="s">
        <v>2098</v>
      </c>
      <c r="B7" s="6" t="s">
        <v>2092</v>
      </c>
      <c r="C7" s="6">
        <v>3.0</v>
      </c>
      <c r="D7" s="398" t="s">
        <v>2099</v>
      </c>
      <c r="E7" s="399" t="s">
        <v>2100</v>
      </c>
      <c r="F7" s="400" t="s">
        <v>2101</v>
      </c>
      <c r="G7" s="18" t="s">
        <v>2102</v>
      </c>
      <c r="H7" s="290">
        <v>2.0</v>
      </c>
      <c r="I7" s="419">
        <v>200.0</v>
      </c>
      <c r="J7" s="419">
        <v>240.0</v>
      </c>
      <c r="K7" s="419">
        <v>200.0</v>
      </c>
      <c r="L7" s="419">
        <v>240.0</v>
      </c>
      <c r="M7" s="398">
        <v>3.0</v>
      </c>
      <c r="N7" s="413">
        <v>90.0</v>
      </c>
      <c r="O7" s="414" t="s">
        <v>2103</v>
      </c>
      <c r="P7" s="421">
        <v>4200.0</v>
      </c>
      <c r="Q7" s="422">
        <v>2500.0</v>
      </c>
      <c r="R7" s="417" t="s">
        <v>2104</v>
      </c>
      <c r="S7" s="411" t="s">
        <v>2105</v>
      </c>
    </row>
    <row r="8">
      <c r="A8" s="6" t="s">
        <v>2106</v>
      </c>
      <c r="B8" s="6" t="s">
        <v>2100</v>
      </c>
      <c r="C8" s="6">
        <v>4.0</v>
      </c>
      <c r="D8" s="398" t="s">
        <v>2107</v>
      </c>
      <c r="E8" s="399" t="s">
        <v>2108</v>
      </c>
      <c r="F8" s="400" t="s">
        <v>2109</v>
      </c>
      <c r="G8" s="18" t="s">
        <v>2110</v>
      </c>
      <c r="H8" s="290">
        <v>3.0</v>
      </c>
      <c r="I8" s="419">
        <v>450.0</v>
      </c>
      <c r="J8" s="419">
        <v>540.0</v>
      </c>
      <c r="K8" s="419">
        <v>450.0</v>
      </c>
      <c r="L8" s="419">
        <v>540.0</v>
      </c>
      <c r="M8" s="398">
        <v>4.0</v>
      </c>
      <c r="N8" s="413">
        <v>160.0</v>
      </c>
      <c r="O8" s="414" t="s">
        <v>2111</v>
      </c>
      <c r="P8" s="421">
        <v>7200.0</v>
      </c>
      <c r="Q8" s="421">
        <v>4300.0</v>
      </c>
      <c r="R8" s="417" t="s">
        <v>2112</v>
      </c>
      <c r="S8" s="411" t="s">
        <v>2113</v>
      </c>
    </row>
    <row r="9">
      <c r="A9" s="6" t="s">
        <v>2114</v>
      </c>
      <c r="B9" s="6" t="s">
        <v>2115</v>
      </c>
      <c r="C9" s="6">
        <v>5.0</v>
      </c>
      <c r="D9" s="398" t="s">
        <v>2116</v>
      </c>
      <c r="E9" s="399" t="s">
        <v>2115</v>
      </c>
      <c r="F9" s="400" t="s">
        <v>2117</v>
      </c>
      <c r="G9" s="18" t="s">
        <v>2118</v>
      </c>
      <c r="H9" s="290">
        <v>4.0</v>
      </c>
      <c r="I9" s="419">
        <v>800.0</v>
      </c>
      <c r="J9" s="419">
        <v>960.0</v>
      </c>
      <c r="K9" s="419">
        <v>800.0</v>
      </c>
      <c r="L9" s="419">
        <v>960.0</v>
      </c>
      <c r="M9" s="398">
        <v>5.0</v>
      </c>
      <c r="N9" s="413">
        <v>250.0</v>
      </c>
      <c r="O9" s="414" t="s">
        <v>2119</v>
      </c>
      <c r="P9" s="421">
        <v>7200.0</v>
      </c>
      <c r="Q9" s="422">
        <v>4300.0</v>
      </c>
      <c r="R9" s="393" t="s">
        <v>2120</v>
      </c>
      <c r="S9" s="394" t="s">
        <v>2062</v>
      </c>
    </row>
    <row r="10">
      <c r="A10" s="6" t="s">
        <v>2121</v>
      </c>
      <c r="B10" s="6" t="s">
        <v>2122</v>
      </c>
      <c r="C10" s="6">
        <v>6.0</v>
      </c>
      <c r="D10" s="398" t="s">
        <v>2123</v>
      </c>
      <c r="E10" s="399" t="s">
        <v>2124</v>
      </c>
      <c r="F10" s="400" t="s">
        <v>2123</v>
      </c>
      <c r="G10" s="18" t="s">
        <v>2124</v>
      </c>
      <c r="H10" s="290">
        <v>5.0</v>
      </c>
      <c r="I10" s="419">
        <v>1250.0</v>
      </c>
      <c r="J10" s="419">
        <v>1500.0</v>
      </c>
      <c r="K10" s="419">
        <v>1250.0</v>
      </c>
      <c r="L10" s="419">
        <v>1500.0</v>
      </c>
      <c r="M10" s="398">
        <v>6.0</v>
      </c>
      <c r="N10" s="413">
        <v>360.0</v>
      </c>
      <c r="O10" s="414" t="s">
        <v>2125</v>
      </c>
      <c r="P10" s="421">
        <v>7200.0</v>
      </c>
      <c r="Q10" s="422">
        <v>4300.0</v>
      </c>
      <c r="R10" s="423" t="s">
        <v>2126</v>
      </c>
      <c r="S10" s="412" t="s">
        <v>2127</v>
      </c>
    </row>
    <row r="11">
      <c r="A11" s="6" t="s">
        <v>2128</v>
      </c>
      <c r="B11" s="6" t="s">
        <v>2129</v>
      </c>
      <c r="C11" s="6">
        <v>7.0</v>
      </c>
      <c r="D11" s="424" t="s">
        <v>2130</v>
      </c>
      <c r="E11" s="425" t="s">
        <v>2131</v>
      </c>
      <c r="F11" s="426" t="s">
        <v>520</v>
      </c>
      <c r="G11" s="427" t="s">
        <v>2132</v>
      </c>
      <c r="H11" s="290">
        <v>6.0</v>
      </c>
      <c r="I11" s="419">
        <v>1800.0</v>
      </c>
      <c r="J11" s="419">
        <v>2160.0</v>
      </c>
      <c r="K11" s="419">
        <v>1800.0</v>
      </c>
      <c r="L11" s="419">
        <v>2160.0</v>
      </c>
      <c r="M11" s="398">
        <v>7.0</v>
      </c>
      <c r="N11" s="413">
        <v>490.0</v>
      </c>
      <c r="O11" s="414" t="s">
        <v>2133</v>
      </c>
      <c r="P11" s="421">
        <v>7200.0</v>
      </c>
      <c r="Q11" s="422">
        <v>4300.0</v>
      </c>
      <c r="R11" s="423" t="s">
        <v>2134</v>
      </c>
      <c r="S11" s="412" t="s">
        <v>2127</v>
      </c>
    </row>
    <row r="12">
      <c r="A12" s="6" t="s">
        <v>2135</v>
      </c>
      <c r="B12" s="6" t="s">
        <v>2136</v>
      </c>
      <c r="C12" s="6">
        <v>8.0</v>
      </c>
      <c r="D12" s="428" t="s">
        <v>2137</v>
      </c>
      <c r="G12" s="379"/>
      <c r="H12" s="290">
        <v>7.0</v>
      </c>
      <c r="I12" s="419">
        <v>2450.0</v>
      </c>
      <c r="J12" s="419">
        <v>2940.0</v>
      </c>
      <c r="K12" s="419">
        <v>2450.0</v>
      </c>
      <c r="L12" s="419">
        <v>2940.0</v>
      </c>
      <c r="M12" s="398">
        <v>8.0</v>
      </c>
      <c r="N12" s="413">
        <v>640.0</v>
      </c>
      <c r="O12" s="414" t="s">
        <v>2138</v>
      </c>
      <c r="P12" s="421">
        <v>7200.0</v>
      </c>
      <c r="Q12" s="422">
        <v>4300.0</v>
      </c>
      <c r="R12" s="423" t="s">
        <v>2139</v>
      </c>
      <c r="S12" s="412" t="s">
        <v>2127</v>
      </c>
    </row>
    <row r="13">
      <c r="A13" s="6" t="s">
        <v>2140</v>
      </c>
      <c r="B13" s="6" t="s">
        <v>2141</v>
      </c>
      <c r="C13" s="6">
        <v>9.0</v>
      </c>
      <c r="D13" s="429" t="s">
        <v>2142</v>
      </c>
      <c r="E13" s="430" t="s">
        <v>2143</v>
      </c>
      <c r="F13" s="430" t="s">
        <v>2144</v>
      </c>
      <c r="G13" s="431" t="s">
        <v>571</v>
      </c>
      <c r="H13" s="6">
        <v>8.0</v>
      </c>
      <c r="I13" s="419">
        <v>3200.0</v>
      </c>
      <c r="J13" s="419">
        <v>3840.0</v>
      </c>
      <c r="K13" s="419">
        <v>3200.0</v>
      </c>
      <c r="L13" s="419">
        <v>3840.0</v>
      </c>
      <c r="M13" s="398">
        <v>9.0</v>
      </c>
      <c r="N13" s="413">
        <v>810.0</v>
      </c>
      <c r="O13" s="414" t="s">
        <v>2145</v>
      </c>
      <c r="P13" s="419" t="s">
        <v>1931</v>
      </c>
      <c r="Q13" s="422">
        <v>15200.0</v>
      </c>
      <c r="S13" s="379"/>
    </row>
    <row r="14">
      <c r="A14" s="6" t="s">
        <v>2146</v>
      </c>
      <c r="B14" s="6" t="s">
        <v>2147</v>
      </c>
      <c r="C14" s="12">
        <v>9.0</v>
      </c>
      <c r="D14" s="398">
        <v>1.0</v>
      </c>
      <c r="E14" s="6" t="s">
        <v>2090</v>
      </c>
      <c r="F14" s="6" t="s">
        <v>2092</v>
      </c>
      <c r="G14" s="411" t="s">
        <v>2148</v>
      </c>
      <c r="H14" s="6">
        <v>9.0</v>
      </c>
      <c r="I14" s="419">
        <v>4050.0</v>
      </c>
      <c r="J14" s="419">
        <v>4860.0</v>
      </c>
      <c r="K14" s="419">
        <v>4050.0</v>
      </c>
      <c r="L14" s="419">
        <v>4860.0</v>
      </c>
      <c r="M14" s="398">
        <v>10.0</v>
      </c>
      <c r="N14" s="413">
        <v>1000.0</v>
      </c>
      <c r="O14" s="414" t="s">
        <v>2149</v>
      </c>
      <c r="P14" s="419" t="s">
        <v>1931</v>
      </c>
      <c r="Q14" s="422">
        <v>15200.0</v>
      </c>
      <c r="R14" s="432"/>
      <c r="S14" s="379"/>
    </row>
    <row r="15">
      <c r="A15" s="12" t="s">
        <v>2150</v>
      </c>
      <c r="B15" s="12" t="s">
        <v>2151</v>
      </c>
      <c r="C15" s="12">
        <v>9.0</v>
      </c>
      <c r="D15" s="398">
        <v>2.0</v>
      </c>
      <c r="E15" s="6" t="s">
        <v>2092</v>
      </c>
      <c r="F15" s="6" t="s">
        <v>2108</v>
      </c>
      <c r="G15" s="411" t="s">
        <v>2152</v>
      </c>
      <c r="H15" s="6">
        <v>10.0</v>
      </c>
      <c r="I15" s="419">
        <v>6500.0</v>
      </c>
      <c r="J15" s="419">
        <v>7800.0</v>
      </c>
      <c r="K15" s="419">
        <v>6500.0</v>
      </c>
      <c r="L15" s="419">
        <v>7800.0</v>
      </c>
      <c r="M15" s="433" t="s">
        <v>2153</v>
      </c>
      <c r="N15" s="434">
        <v>6000.0</v>
      </c>
      <c r="O15" s="180" t="s">
        <v>2154</v>
      </c>
      <c r="P15" s="419" t="s">
        <v>1931</v>
      </c>
      <c r="Q15" s="422">
        <v>15200.0</v>
      </c>
      <c r="R15" s="432"/>
      <c r="S15" s="379"/>
    </row>
    <row r="16">
      <c r="A16" s="387" t="s">
        <v>2155</v>
      </c>
      <c r="C16" s="379"/>
      <c r="D16" s="398">
        <v>3.0</v>
      </c>
      <c r="E16" s="6" t="s">
        <v>2100</v>
      </c>
      <c r="F16" s="6" t="s">
        <v>2156</v>
      </c>
      <c r="G16" s="411" t="s">
        <v>2122</v>
      </c>
      <c r="H16" s="6">
        <v>11.0</v>
      </c>
      <c r="I16" s="419">
        <v>8470.0</v>
      </c>
      <c r="J16" s="419">
        <v>10150.0</v>
      </c>
      <c r="K16" s="419">
        <v>8470.0</v>
      </c>
      <c r="L16" s="419">
        <v>10150.0</v>
      </c>
      <c r="M16" s="428" t="s">
        <v>2157</v>
      </c>
      <c r="N16" s="379"/>
      <c r="O16" s="180" t="s">
        <v>2158</v>
      </c>
      <c r="P16" s="419" t="s">
        <v>1931</v>
      </c>
      <c r="Q16" s="422">
        <v>15200.0</v>
      </c>
      <c r="R16" s="432"/>
      <c r="S16" s="379"/>
    </row>
    <row r="17">
      <c r="A17" s="395" t="s">
        <v>2159</v>
      </c>
      <c r="B17" s="395" t="s">
        <v>2160</v>
      </c>
      <c r="C17" s="397" t="s">
        <v>2065</v>
      </c>
      <c r="D17" s="398">
        <v>4.0</v>
      </c>
      <c r="E17" s="6" t="s">
        <v>2115</v>
      </c>
      <c r="F17" s="6" t="s">
        <v>2136</v>
      </c>
      <c r="G17" s="411" t="s">
        <v>2161</v>
      </c>
      <c r="H17" s="6">
        <v>12.0</v>
      </c>
      <c r="I17" s="419">
        <v>10800.0</v>
      </c>
      <c r="J17" s="419">
        <v>12960.0</v>
      </c>
      <c r="K17" s="419">
        <v>10800.0</v>
      </c>
      <c r="L17" s="419">
        <v>12960.0</v>
      </c>
      <c r="M17" s="436" t="s">
        <v>2074</v>
      </c>
      <c r="N17" s="437" t="s">
        <v>2064</v>
      </c>
      <c r="O17" s="180" t="s">
        <v>2162</v>
      </c>
      <c r="P17" s="419" t="s">
        <v>1931</v>
      </c>
      <c r="Q17" s="422">
        <v>15200.0</v>
      </c>
      <c r="S17" s="379"/>
    </row>
    <row r="18">
      <c r="A18" s="6" t="s">
        <v>2080</v>
      </c>
      <c r="B18" s="6" t="s">
        <v>2163</v>
      </c>
      <c r="C18" s="6" t="s">
        <v>2164</v>
      </c>
      <c r="D18" s="398">
        <v>5.0</v>
      </c>
      <c r="E18" s="6" t="s">
        <v>2124</v>
      </c>
      <c r="F18" s="6" t="s">
        <v>2165</v>
      </c>
      <c r="G18" s="411" t="s">
        <v>2166</v>
      </c>
      <c r="H18" s="6">
        <v>13.0</v>
      </c>
      <c r="I18" s="419">
        <v>13520.0</v>
      </c>
      <c r="J18" s="419">
        <v>16225.0</v>
      </c>
      <c r="K18" s="419">
        <v>13520.0</v>
      </c>
      <c r="L18" s="419">
        <v>16225.0</v>
      </c>
      <c r="M18" s="398">
        <v>1.0</v>
      </c>
      <c r="N18" s="413">
        <f t="shared" ref="N18:N27" si="1">M18^2*10+N5</f>
        <v>20</v>
      </c>
      <c r="O18" s="414" t="s">
        <v>2169</v>
      </c>
      <c r="P18" s="419" t="s">
        <v>1931</v>
      </c>
      <c r="Q18" s="422">
        <v>15200.0</v>
      </c>
      <c r="R18" s="432"/>
      <c r="S18" s="379"/>
    </row>
    <row r="19" ht="15.75" customHeight="1">
      <c r="A19" s="6" t="s">
        <v>2089</v>
      </c>
      <c r="B19" s="6" t="s">
        <v>2170</v>
      </c>
      <c r="C19" s="6" t="s">
        <v>2171</v>
      </c>
      <c r="D19" s="398">
        <v>6.0</v>
      </c>
      <c r="E19" s="6" t="s">
        <v>2165</v>
      </c>
      <c r="F19" s="6" t="s">
        <v>2172</v>
      </c>
      <c r="G19" s="411" t="s">
        <v>2173</v>
      </c>
      <c r="H19" s="6">
        <v>14.0</v>
      </c>
      <c r="I19" s="419">
        <v>16660.0</v>
      </c>
      <c r="J19" s="419">
        <v>20000.0</v>
      </c>
      <c r="K19" s="419">
        <v>16660.0</v>
      </c>
      <c r="L19" s="419">
        <v>20000.0</v>
      </c>
      <c r="M19" s="398">
        <v>2.0</v>
      </c>
      <c r="N19" s="413">
        <f t="shared" si="1"/>
        <v>80</v>
      </c>
      <c r="O19" s="414" t="s">
        <v>2174</v>
      </c>
      <c r="P19" s="419" t="s">
        <v>1931</v>
      </c>
      <c r="Q19" s="422">
        <v>15200.0</v>
      </c>
      <c r="R19" s="432"/>
      <c r="S19" s="379"/>
    </row>
    <row r="20">
      <c r="A20" s="6" t="s">
        <v>2098</v>
      </c>
      <c r="B20" s="6" t="s">
        <v>2175</v>
      </c>
      <c r="C20" s="6" t="s">
        <v>2176</v>
      </c>
      <c r="D20" s="432"/>
      <c r="G20" s="411"/>
      <c r="H20" s="6">
        <v>15.0</v>
      </c>
      <c r="I20" s="443">
        <v>19850.0</v>
      </c>
      <c r="J20" s="443">
        <v>23825.0</v>
      </c>
      <c r="K20" s="443">
        <v>19850.0</v>
      </c>
      <c r="L20" s="443">
        <v>23825.0</v>
      </c>
      <c r="M20" s="398">
        <v>3.0</v>
      </c>
      <c r="N20" s="413">
        <f t="shared" si="1"/>
        <v>180</v>
      </c>
      <c r="O20" s="432"/>
      <c r="P20" s="12"/>
      <c r="Q20" s="446"/>
      <c r="R20" s="432"/>
      <c r="S20" s="379"/>
    </row>
    <row r="21">
      <c r="A21" s="6" t="s">
        <v>2106</v>
      </c>
      <c r="B21" s="6" t="s">
        <v>2182</v>
      </c>
      <c r="C21" s="6" t="s">
        <v>2183</v>
      </c>
      <c r="D21" s="432"/>
      <c r="H21" s="290">
        <v>16.0</v>
      </c>
      <c r="I21" s="419">
        <v>23040.0</v>
      </c>
      <c r="J21" s="419">
        <v>27650.0</v>
      </c>
      <c r="K21" s="419">
        <v>23040.0</v>
      </c>
      <c r="L21" s="419">
        <v>27650.0</v>
      </c>
      <c r="M21" s="398">
        <v>4.0</v>
      </c>
      <c r="N21" s="413">
        <f t="shared" si="1"/>
        <v>320</v>
      </c>
      <c r="O21" s="432"/>
      <c r="Q21" s="446"/>
      <c r="R21" s="432"/>
      <c r="S21" s="379"/>
    </row>
    <row r="22">
      <c r="A22" s="6" t="s">
        <v>2114</v>
      </c>
      <c r="B22" s="6" t="s">
        <v>2184</v>
      </c>
      <c r="C22" s="6" t="s">
        <v>2185</v>
      </c>
      <c r="D22" s="432"/>
      <c r="H22" s="290">
        <v>17.0</v>
      </c>
      <c r="I22" s="419">
        <v>27455.0</v>
      </c>
      <c r="J22" s="419">
        <v>32950.0</v>
      </c>
      <c r="K22" s="419">
        <v>27455.0</v>
      </c>
      <c r="L22" s="419">
        <v>32950.0</v>
      </c>
      <c r="M22" s="398">
        <v>5.0</v>
      </c>
      <c r="N22" s="413">
        <f t="shared" si="1"/>
        <v>500</v>
      </c>
      <c r="O22" s="432"/>
      <c r="Q22" s="446"/>
      <c r="S22" s="379"/>
    </row>
    <row r="23">
      <c r="A23" s="6" t="s">
        <v>2121</v>
      </c>
      <c r="B23" s="6" t="s">
        <v>2187</v>
      </c>
      <c r="C23" s="6" t="s">
        <v>2188</v>
      </c>
      <c r="D23" s="432"/>
      <c r="H23" s="290">
        <v>18.0</v>
      </c>
      <c r="I23" s="419">
        <v>32400.0</v>
      </c>
      <c r="J23" s="419">
        <v>39880.0</v>
      </c>
      <c r="K23" s="419">
        <v>32400.0</v>
      </c>
      <c r="L23" s="419">
        <v>39880.0</v>
      </c>
      <c r="M23" s="398">
        <v>6.0</v>
      </c>
      <c r="N23" s="413">
        <f t="shared" si="1"/>
        <v>720</v>
      </c>
      <c r="O23" s="432"/>
      <c r="Q23" s="446"/>
      <c r="R23" s="432"/>
      <c r="S23" s="379"/>
    </row>
    <row r="24" ht="15.75" customHeight="1">
      <c r="A24" s="6" t="s">
        <v>2128</v>
      </c>
      <c r="B24" s="6" t="s">
        <v>2190</v>
      </c>
      <c r="C24" s="6" t="s">
        <v>2191</v>
      </c>
      <c r="D24" s="432"/>
      <c r="H24" s="454" t="s">
        <v>2192</v>
      </c>
      <c r="L24" s="379"/>
      <c r="M24" s="398">
        <v>7.0</v>
      </c>
      <c r="N24" s="413">
        <f t="shared" si="1"/>
        <v>980</v>
      </c>
      <c r="O24" s="432"/>
      <c r="Q24" s="446"/>
      <c r="R24" s="432"/>
      <c r="S24" s="379"/>
    </row>
    <row r="25">
      <c r="A25" s="6" t="s">
        <v>2135</v>
      </c>
      <c r="B25" s="6" t="s">
        <v>2193</v>
      </c>
      <c r="C25" s="6" t="s">
        <v>2194</v>
      </c>
      <c r="D25" s="432"/>
      <c r="H25" s="457"/>
      <c r="I25" s="459" t="s">
        <v>2070</v>
      </c>
      <c r="J25" s="459" t="s">
        <v>2071</v>
      </c>
      <c r="K25" s="459" t="s">
        <v>2072</v>
      </c>
      <c r="L25" s="460" t="s">
        <v>2073</v>
      </c>
      <c r="M25" s="398">
        <v>8.0</v>
      </c>
      <c r="N25" s="413">
        <f t="shared" si="1"/>
        <v>1280</v>
      </c>
      <c r="O25" s="432"/>
      <c r="Q25" s="446"/>
      <c r="R25" s="432"/>
      <c r="S25" s="379"/>
    </row>
    <row r="26">
      <c r="A26" s="6" t="s">
        <v>2140</v>
      </c>
      <c r="B26" s="6" t="s">
        <v>2197</v>
      </c>
      <c r="C26" s="6" t="s">
        <v>2198</v>
      </c>
      <c r="D26" s="432"/>
      <c r="H26" s="423" t="s">
        <v>136</v>
      </c>
      <c r="I26" s="12" t="s">
        <v>2086</v>
      </c>
      <c r="J26" s="12" t="s">
        <v>2086</v>
      </c>
      <c r="K26" s="12" t="s">
        <v>2086</v>
      </c>
      <c r="L26" s="464" t="s">
        <v>2086</v>
      </c>
      <c r="M26" s="398">
        <v>9.0</v>
      </c>
      <c r="N26" s="413">
        <f t="shared" si="1"/>
        <v>1620</v>
      </c>
      <c r="O26" s="432"/>
      <c r="Q26" s="446"/>
      <c r="R26" s="432"/>
      <c r="S26" s="379"/>
    </row>
    <row r="27">
      <c r="D27" s="432"/>
      <c r="H27" s="423">
        <v>1.0</v>
      </c>
      <c r="I27" s="469">
        <v>113.0</v>
      </c>
      <c r="J27" s="469">
        <v>135.0</v>
      </c>
      <c r="K27" s="469">
        <v>113.0</v>
      </c>
      <c r="L27" s="470">
        <v>135.0</v>
      </c>
      <c r="M27" s="398">
        <v>10.0</v>
      </c>
      <c r="N27" s="413">
        <f t="shared" si="1"/>
        <v>2000</v>
      </c>
      <c r="Q27" s="446"/>
      <c r="R27" s="432"/>
      <c r="S27" s="379"/>
    </row>
    <row r="28">
      <c r="D28" s="432"/>
      <c r="H28" s="423">
        <v>2.0</v>
      </c>
      <c r="I28" s="469">
        <v>450.0</v>
      </c>
      <c r="J28" s="469">
        <v>540.0</v>
      </c>
      <c r="K28" s="469">
        <v>450.0</v>
      </c>
      <c r="L28" s="469">
        <v>540.0</v>
      </c>
      <c r="M28" s="433" t="s">
        <v>2205</v>
      </c>
      <c r="N28" s="474">
        <v>50.0</v>
      </c>
      <c r="Q28" s="446"/>
      <c r="R28" s="432"/>
      <c r="S28" s="379"/>
    </row>
    <row r="29">
      <c r="D29" s="432"/>
      <c r="H29" s="423">
        <v>3.0</v>
      </c>
      <c r="I29" s="469">
        <v>1013.0</v>
      </c>
      <c r="J29" s="469">
        <v>1215.0</v>
      </c>
      <c r="K29" s="469">
        <v>1013.0</v>
      </c>
      <c r="L29" s="469">
        <v>1215.0</v>
      </c>
      <c r="M29" s="479" t="s">
        <v>13</v>
      </c>
      <c r="N29" s="379"/>
      <c r="O29" s="432"/>
      <c r="Q29" s="446"/>
      <c r="R29" s="432"/>
      <c r="S29" s="379"/>
    </row>
    <row r="30" ht="15.75" customHeight="1">
      <c r="D30" s="432"/>
      <c r="H30" s="423">
        <v>4.0</v>
      </c>
      <c r="I30" s="469">
        <v>1800.0</v>
      </c>
      <c r="J30" s="469">
        <v>2160.0</v>
      </c>
      <c r="K30" s="469">
        <v>1800.0</v>
      </c>
      <c r="L30" s="470">
        <v>2160.0</v>
      </c>
      <c r="M30" s="6" t="s">
        <v>2209</v>
      </c>
      <c r="N30" s="411">
        <v>300.0</v>
      </c>
      <c r="O30" s="432"/>
      <c r="Q30" s="446"/>
      <c r="R30" s="432"/>
      <c r="S30" s="379"/>
    </row>
    <row r="31">
      <c r="D31" s="432"/>
      <c r="H31" s="423">
        <v>5.0</v>
      </c>
      <c r="I31" s="469">
        <v>2813.0</v>
      </c>
      <c r="J31" s="469">
        <v>3375.0</v>
      </c>
      <c r="K31" s="469">
        <v>2813.0</v>
      </c>
      <c r="L31" s="470">
        <v>3375.0</v>
      </c>
      <c r="M31" s="6" t="s">
        <v>2211</v>
      </c>
      <c r="N31" s="411" t="s">
        <v>2212</v>
      </c>
      <c r="O31" s="432"/>
      <c r="Q31" s="446"/>
      <c r="R31" s="432"/>
      <c r="S31" s="379"/>
    </row>
    <row r="32">
      <c r="A32" s="206"/>
      <c r="B32" s="206"/>
      <c r="C32" s="206"/>
      <c r="D32" s="484"/>
      <c r="E32" s="485"/>
      <c r="F32" s="485"/>
      <c r="G32" s="486"/>
      <c r="H32" s="487">
        <v>6.0</v>
      </c>
      <c r="I32" s="488">
        <v>4050.0</v>
      </c>
      <c r="J32" s="488">
        <v>4860.0</v>
      </c>
      <c r="K32" s="488">
        <v>4050.0</v>
      </c>
      <c r="L32" s="490">
        <v>4860.0</v>
      </c>
      <c r="M32" s="492"/>
      <c r="N32" s="493"/>
      <c r="O32" s="484"/>
      <c r="P32" s="206"/>
      <c r="Q32" s="495"/>
      <c r="R32" s="484"/>
      <c r="S32" s="383"/>
    </row>
    <row r="44" ht="26.25" customHeight="1"/>
  </sheetData>
  <mergeCells count="22">
    <mergeCell ref="H2:L2"/>
    <mergeCell ref="M2:N2"/>
    <mergeCell ref="D12:G12"/>
    <mergeCell ref="A16:C16"/>
    <mergeCell ref="M16:N16"/>
    <mergeCell ref="H24:L24"/>
    <mergeCell ref="M29:N29"/>
    <mergeCell ref="O2:Q2"/>
    <mergeCell ref="R2:S2"/>
    <mergeCell ref="A3:C3"/>
    <mergeCell ref="D3:E3"/>
    <mergeCell ref="F3:G3"/>
    <mergeCell ref="H3:L3"/>
    <mergeCell ref="M3:N3"/>
    <mergeCell ref="O3:Q3"/>
    <mergeCell ref="A1:C1"/>
    <mergeCell ref="D1:G1"/>
    <mergeCell ref="H1:N1"/>
    <mergeCell ref="O1:Q1"/>
    <mergeCell ref="R1:S1"/>
    <mergeCell ref="A2:C2"/>
    <mergeCell ref="D2:G2"/>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28" width="8.88"/>
  </cols>
  <sheetData>
    <row r="1">
      <c r="A1" s="131" t="s">
        <v>2167</v>
      </c>
      <c r="G1" s="6"/>
      <c r="M1" s="438" t="s">
        <v>2168</v>
      </c>
      <c r="N1" s="281"/>
      <c r="O1" s="281"/>
      <c r="P1" s="281"/>
      <c r="Q1" s="439"/>
      <c r="R1" s="9"/>
    </row>
    <row r="2">
      <c r="M2" s="440">
        <v>1.0</v>
      </c>
      <c r="N2" s="441">
        <v>2.0</v>
      </c>
      <c r="O2" s="441">
        <v>3.0</v>
      </c>
      <c r="P2" s="441">
        <v>4.0</v>
      </c>
      <c r="Q2" s="442">
        <v>5.0</v>
      </c>
    </row>
    <row r="3">
      <c r="M3" s="444" t="s">
        <v>2177</v>
      </c>
      <c r="N3" s="445" t="s">
        <v>2178</v>
      </c>
      <c r="O3" s="445" t="s">
        <v>2179</v>
      </c>
      <c r="P3" s="445" t="s">
        <v>2180</v>
      </c>
      <c r="Q3" s="447" t="s">
        <v>2181</v>
      </c>
    </row>
    <row r="4">
      <c r="M4" s="448">
        <v>0.5</v>
      </c>
      <c r="N4" s="449">
        <v>0.26</v>
      </c>
      <c r="O4" s="449">
        <v>0.15</v>
      </c>
      <c r="P4" s="449">
        <v>0.07</v>
      </c>
      <c r="Q4" s="450">
        <v>0.02</v>
      </c>
    </row>
    <row r="5">
      <c r="G5" s="451" t="s">
        <v>2186</v>
      </c>
      <c r="H5" s="281"/>
      <c r="I5" s="281"/>
      <c r="J5" s="281"/>
      <c r="K5" s="281"/>
      <c r="L5" s="281"/>
      <c r="M5" s="281"/>
      <c r="N5" s="281"/>
      <c r="O5" s="439"/>
      <c r="P5" s="452" t="s">
        <v>2189</v>
      </c>
      <c r="Q5" s="281"/>
      <c r="R5" s="281"/>
      <c r="S5" s="281"/>
      <c r="T5" s="281"/>
      <c r="U5" s="281"/>
      <c r="V5" s="439"/>
      <c r="W5" s="9"/>
    </row>
    <row r="6">
      <c r="G6" s="453">
        <v>1.0</v>
      </c>
      <c r="H6" s="455">
        <v>2.0</v>
      </c>
      <c r="I6" s="455">
        <v>3.0</v>
      </c>
      <c r="J6" s="455">
        <v>4.0</v>
      </c>
      <c r="K6" s="455">
        <v>5.0</v>
      </c>
      <c r="L6" s="455">
        <v>6.0</v>
      </c>
      <c r="M6" s="455">
        <v>8.0</v>
      </c>
      <c r="N6" s="455">
        <v>10.0</v>
      </c>
      <c r="O6" s="455">
        <v>18.0</v>
      </c>
      <c r="P6" s="456">
        <v>1.0</v>
      </c>
      <c r="Q6" s="458">
        <v>2.0</v>
      </c>
      <c r="R6" s="458">
        <v>3.0</v>
      </c>
      <c r="S6" s="458">
        <v>4.0</v>
      </c>
      <c r="T6" s="458">
        <v>5.0</v>
      </c>
      <c r="U6" s="458">
        <v>6.0</v>
      </c>
      <c r="V6" s="461">
        <v>7.0</v>
      </c>
    </row>
    <row r="7">
      <c r="G7" s="462" t="s">
        <v>2195</v>
      </c>
      <c r="H7" s="463" t="s">
        <v>2196</v>
      </c>
      <c r="I7" s="463" t="s">
        <v>2199</v>
      </c>
      <c r="J7" s="463" t="s">
        <v>2200</v>
      </c>
      <c r="K7" s="463" t="s">
        <v>2201</v>
      </c>
      <c r="L7" s="463" t="s">
        <v>2202</v>
      </c>
      <c r="M7" s="463" t="s">
        <v>2203</v>
      </c>
      <c r="N7" s="463">
        <v>99.0</v>
      </c>
      <c r="O7" s="465">
        <v>100.0</v>
      </c>
      <c r="P7" s="466" t="s">
        <v>2195</v>
      </c>
      <c r="Q7" s="467" t="s">
        <v>2196</v>
      </c>
      <c r="R7" s="468" t="s">
        <v>2199</v>
      </c>
      <c r="S7" s="468" t="s">
        <v>2200</v>
      </c>
      <c r="T7" s="468" t="s">
        <v>2201</v>
      </c>
      <c r="U7" s="468" t="s">
        <v>2204</v>
      </c>
      <c r="V7" s="471" t="s">
        <v>2181</v>
      </c>
    </row>
    <row r="8">
      <c r="G8" s="472">
        <v>0.45</v>
      </c>
      <c r="H8" s="473">
        <v>0.25</v>
      </c>
      <c r="I8" s="473">
        <v>0.12</v>
      </c>
      <c r="J8" s="473">
        <v>0.07</v>
      </c>
      <c r="K8" s="473">
        <v>0.04</v>
      </c>
      <c r="L8" s="473">
        <v>0.02</v>
      </c>
      <c r="M8" s="473">
        <v>0.02</v>
      </c>
      <c r="N8" s="473">
        <v>0.01</v>
      </c>
      <c r="O8" s="473">
        <v>0.01</v>
      </c>
      <c r="P8" s="475">
        <v>0.45</v>
      </c>
      <c r="Q8" s="476">
        <v>0.25</v>
      </c>
      <c r="R8" s="476">
        <v>0.13</v>
      </c>
      <c r="S8" s="476">
        <v>0.07</v>
      </c>
      <c r="T8" s="476">
        <v>0.04</v>
      </c>
      <c r="U8" s="476">
        <v>0.03</v>
      </c>
      <c r="V8" s="477">
        <v>0.02</v>
      </c>
    </row>
    <row r="9">
      <c r="A9" s="6"/>
      <c r="C9" s="480" t="s">
        <v>2207</v>
      </c>
      <c r="D9" s="281"/>
      <c r="E9" s="281"/>
      <c r="F9" s="281"/>
      <c r="G9" s="281"/>
      <c r="H9" s="281"/>
      <c r="I9" s="481" t="s">
        <v>2208</v>
      </c>
      <c r="J9" s="281"/>
      <c r="K9" s="281"/>
      <c r="L9" s="281"/>
      <c r="M9" s="281"/>
      <c r="N9" s="281"/>
      <c r="O9" s="281"/>
      <c r="P9" s="439"/>
      <c r="Q9" s="483" t="s">
        <v>2210</v>
      </c>
      <c r="R9" s="281"/>
      <c r="S9" s="281"/>
      <c r="T9" s="281"/>
      <c r="U9" s="281"/>
      <c r="V9" s="281"/>
      <c r="W9" s="281"/>
      <c r="X9" s="281"/>
      <c r="Y9" s="281"/>
      <c r="Z9" s="439"/>
      <c r="AA9" s="9"/>
    </row>
    <row r="10">
      <c r="C10" s="489">
        <v>1.0</v>
      </c>
      <c r="D10" s="491">
        <v>2.0</v>
      </c>
      <c r="E10" s="491">
        <v>3.0</v>
      </c>
      <c r="F10" s="491">
        <v>4.0</v>
      </c>
      <c r="G10" s="491">
        <v>5.0</v>
      </c>
      <c r="H10" s="491">
        <v>6.0</v>
      </c>
      <c r="I10" s="494">
        <v>1.0</v>
      </c>
      <c r="J10" s="496">
        <v>2.0</v>
      </c>
      <c r="K10" s="496">
        <v>3.0</v>
      </c>
      <c r="L10" s="496">
        <v>4.0</v>
      </c>
      <c r="M10" s="496">
        <v>5.0</v>
      </c>
      <c r="N10" s="496">
        <v>6.0</v>
      </c>
      <c r="O10" s="496">
        <v>8.0</v>
      </c>
      <c r="P10" s="496">
        <v>10.0</v>
      </c>
      <c r="Q10" s="497">
        <v>1.0</v>
      </c>
      <c r="R10" s="498">
        <v>2.0</v>
      </c>
      <c r="S10" s="498">
        <v>3.0</v>
      </c>
      <c r="T10" s="498">
        <v>4.0</v>
      </c>
      <c r="U10" s="498">
        <v>5.0</v>
      </c>
      <c r="V10" s="499">
        <v>6.0</v>
      </c>
      <c r="W10" s="499">
        <v>7.0</v>
      </c>
      <c r="X10" s="499">
        <v>8.0</v>
      </c>
      <c r="Y10" s="499">
        <v>10.0</v>
      </c>
      <c r="Z10" s="500">
        <v>18.0</v>
      </c>
    </row>
    <row r="11">
      <c r="C11" s="501" t="s">
        <v>2195</v>
      </c>
      <c r="D11" s="502" t="s">
        <v>2214</v>
      </c>
      <c r="E11" s="502" t="s">
        <v>2215</v>
      </c>
      <c r="F11" s="502" t="s">
        <v>2216</v>
      </c>
      <c r="G11" s="502" t="s">
        <v>2217</v>
      </c>
      <c r="H11" s="502" t="s">
        <v>2181</v>
      </c>
      <c r="I11" s="503" t="s">
        <v>2195</v>
      </c>
      <c r="J11" s="504" t="s">
        <v>2196</v>
      </c>
      <c r="K11" s="504" t="s">
        <v>2199</v>
      </c>
      <c r="L11" s="504" t="s">
        <v>2200</v>
      </c>
      <c r="M11" s="504" t="s">
        <v>2201</v>
      </c>
      <c r="N11" s="504" t="s">
        <v>2204</v>
      </c>
      <c r="O11" s="505" t="s">
        <v>2218</v>
      </c>
      <c r="P11" s="505">
        <v>100.0</v>
      </c>
      <c r="Q11" s="506" t="s">
        <v>2195</v>
      </c>
      <c r="R11" s="507" t="s">
        <v>2196</v>
      </c>
      <c r="S11" s="507" t="s">
        <v>2199</v>
      </c>
      <c r="T11" s="507" t="s">
        <v>2200</v>
      </c>
      <c r="U11" s="507" t="s">
        <v>2219</v>
      </c>
      <c r="V11" s="507" t="s">
        <v>2220</v>
      </c>
      <c r="W11" s="507" t="s">
        <v>2202</v>
      </c>
      <c r="X11" s="507" t="s">
        <v>2203</v>
      </c>
      <c r="Y11" s="507">
        <v>99.0</v>
      </c>
      <c r="Z11" s="509">
        <v>100.0</v>
      </c>
    </row>
    <row r="12">
      <c r="C12" s="510">
        <v>0.45</v>
      </c>
      <c r="D12" s="511">
        <v>0.26</v>
      </c>
      <c r="E12" s="511">
        <v>0.14</v>
      </c>
      <c r="F12" s="511">
        <v>0.09</v>
      </c>
      <c r="G12" s="511">
        <v>0.04</v>
      </c>
      <c r="H12" s="511">
        <v>0.02</v>
      </c>
      <c r="I12" s="512">
        <v>0.45</v>
      </c>
      <c r="J12" s="513">
        <v>0.25</v>
      </c>
      <c r="K12" s="513">
        <v>0.12</v>
      </c>
      <c r="L12" s="513">
        <v>0.07</v>
      </c>
      <c r="M12" s="513">
        <v>0.04</v>
      </c>
      <c r="N12" s="513">
        <v>0.03</v>
      </c>
      <c r="O12" s="513">
        <v>0.02</v>
      </c>
      <c r="P12" s="513">
        <v>0.01</v>
      </c>
      <c r="Q12" s="514">
        <v>0.45</v>
      </c>
      <c r="R12" s="515">
        <v>0.25</v>
      </c>
      <c r="S12" s="515">
        <v>0.12</v>
      </c>
      <c r="T12" s="515">
        <v>0.07</v>
      </c>
      <c r="U12" s="515">
        <v>0.03</v>
      </c>
      <c r="V12" s="515">
        <v>0.02</v>
      </c>
      <c r="W12" s="515">
        <v>0.02</v>
      </c>
      <c r="X12" s="515">
        <v>0.02</v>
      </c>
      <c r="Y12" s="515">
        <v>0.01</v>
      </c>
      <c r="Z12" s="516">
        <v>0.01</v>
      </c>
    </row>
    <row r="13">
      <c r="A13" s="517" t="s">
        <v>2237</v>
      </c>
      <c r="B13" s="518"/>
      <c r="C13" s="518"/>
      <c r="D13" s="518"/>
      <c r="E13" s="518"/>
      <c r="F13" s="518"/>
      <c r="G13" s="518"/>
      <c r="H13" s="518"/>
      <c r="I13" s="518"/>
      <c r="J13" s="518"/>
      <c r="K13" s="518"/>
      <c r="L13" s="518"/>
      <c r="M13" s="518"/>
      <c r="N13" s="519"/>
      <c r="O13" s="520" t="s">
        <v>2252</v>
      </c>
      <c r="P13" s="518"/>
      <c r="Q13" s="518"/>
      <c r="R13" s="518"/>
      <c r="S13" s="518"/>
      <c r="T13" s="518"/>
      <c r="U13" s="518"/>
      <c r="V13" s="518"/>
      <c r="W13" s="518"/>
      <c r="X13" s="518"/>
      <c r="Y13" s="518"/>
      <c r="Z13" s="518"/>
      <c r="AA13" s="518"/>
      <c r="AB13" s="519"/>
    </row>
    <row r="14">
      <c r="A14" s="521" t="s">
        <v>2263</v>
      </c>
      <c r="B14" s="522"/>
      <c r="C14" s="523" t="s">
        <v>2268</v>
      </c>
      <c r="D14" s="96"/>
      <c r="E14" s="523" t="s">
        <v>2273</v>
      </c>
      <c r="F14" s="96"/>
      <c r="G14" s="523" t="s">
        <v>2276</v>
      </c>
      <c r="H14" s="96"/>
      <c r="I14" s="523" t="s">
        <v>2279</v>
      </c>
      <c r="J14" s="96"/>
      <c r="K14" s="523" t="s">
        <v>2283</v>
      </c>
      <c r="L14" s="96"/>
      <c r="M14" s="523" t="s">
        <v>2287</v>
      </c>
      <c r="N14" s="522"/>
      <c r="O14" s="524" t="s">
        <v>2263</v>
      </c>
      <c r="P14" s="522"/>
      <c r="Q14" s="524" t="s">
        <v>2268</v>
      </c>
      <c r="R14" s="96"/>
      <c r="S14" s="524" t="s">
        <v>2273</v>
      </c>
      <c r="T14" s="96"/>
      <c r="U14" s="524" t="s">
        <v>2276</v>
      </c>
      <c r="V14" s="96"/>
      <c r="W14" s="524" t="s">
        <v>2279</v>
      </c>
      <c r="X14" s="96"/>
      <c r="Y14" s="524" t="s">
        <v>2283</v>
      </c>
      <c r="Z14" s="96"/>
      <c r="AA14" s="524" t="s">
        <v>2287</v>
      </c>
      <c r="AB14" s="522"/>
    </row>
    <row r="15">
      <c r="A15" s="525" t="s">
        <v>2307</v>
      </c>
      <c r="B15" s="526" t="s">
        <v>2226</v>
      </c>
      <c r="C15" s="527" t="s">
        <v>2311</v>
      </c>
      <c r="D15" s="526" t="s">
        <v>2314</v>
      </c>
      <c r="E15" s="527" t="s">
        <v>2307</v>
      </c>
      <c r="F15" s="526" t="s">
        <v>2251</v>
      </c>
      <c r="G15" s="527" t="s">
        <v>2317</v>
      </c>
      <c r="H15" s="526" t="s">
        <v>2319</v>
      </c>
      <c r="I15" s="527" t="s">
        <v>2307</v>
      </c>
      <c r="J15" s="528" t="s">
        <v>2321</v>
      </c>
      <c r="K15" s="527" t="s">
        <v>2311</v>
      </c>
      <c r="L15" s="526" t="s">
        <v>2314</v>
      </c>
      <c r="M15" s="527" t="s">
        <v>2274</v>
      </c>
      <c r="N15" s="529"/>
      <c r="O15" s="530" t="s">
        <v>2326</v>
      </c>
      <c r="P15" s="531"/>
      <c r="Q15" s="530" t="s">
        <v>2326</v>
      </c>
      <c r="R15" s="532" t="s">
        <v>2332</v>
      </c>
      <c r="S15" s="530" t="s">
        <v>2326</v>
      </c>
      <c r="T15" s="532" t="s">
        <v>2337</v>
      </c>
      <c r="U15" s="530" t="s">
        <v>2326</v>
      </c>
      <c r="V15" s="531"/>
      <c r="W15" s="530" t="s">
        <v>2326</v>
      </c>
      <c r="X15" s="531" t="s">
        <v>2337</v>
      </c>
      <c r="Y15" s="530" t="s">
        <v>2326</v>
      </c>
      <c r="Z15" s="531"/>
      <c r="AA15" s="530" t="s">
        <v>2337</v>
      </c>
      <c r="AB15" s="533"/>
    </row>
    <row r="16">
      <c r="A16" s="525" t="s">
        <v>2298</v>
      </c>
      <c r="B16" s="526" t="s">
        <v>2229</v>
      </c>
      <c r="C16" s="527" t="s">
        <v>2317</v>
      </c>
      <c r="D16" s="526" t="s">
        <v>2319</v>
      </c>
      <c r="E16" s="527" t="s">
        <v>2298</v>
      </c>
      <c r="F16" s="526" t="s">
        <v>2254</v>
      </c>
      <c r="G16" s="527" t="s">
        <v>2352</v>
      </c>
      <c r="H16" s="526" t="s">
        <v>2258</v>
      </c>
      <c r="I16" s="527" t="s">
        <v>2298</v>
      </c>
      <c r="J16" s="528" t="s">
        <v>2355</v>
      </c>
      <c r="K16" s="527" t="s">
        <v>2317</v>
      </c>
      <c r="L16" s="526" t="s">
        <v>2319</v>
      </c>
      <c r="M16" s="534" t="s">
        <v>2321</v>
      </c>
      <c r="N16" s="529"/>
      <c r="O16" s="530" t="s">
        <v>2353</v>
      </c>
      <c r="P16" s="531"/>
      <c r="Q16" s="530" t="s">
        <v>2353</v>
      </c>
      <c r="R16" s="532" t="s">
        <v>2362</v>
      </c>
      <c r="S16" s="530" t="s">
        <v>2353</v>
      </c>
      <c r="T16" s="532" t="s">
        <v>2364</v>
      </c>
      <c r="U16" s="530" t="s">
        <v>2353</v>
      </c>
      <c r="V16" s="531"/>
      <c r="W16" s="530" t="s">
        <v>2353</v>
      </c>
      <c r="X16" s="531" t="s">
        <v>2364</v>
      </c>
      <c r="Y16" s="530" t="s">
        <v>2353</v>
      </c>
      <c r="Z16" s="531"/>
      <c r="AA16" s="535" t="s">
        <v>2364</v>
      </c>
      <c r="AB16" s="533"/>
    </row>
    <row r="17">
      <c r="A17" s="525" t="s">
        <v>2300</v>
      </c>
      <c r="B17" s="526" t="s">
        <v>2232</v>
      </c>
      <c r="C17" s="527" t="s">
        <v>2352</v>
      </c>
      <c r="D17" s="526" t="s">
        <v>2240</v>
      </c>
      <c r="E17" s="527" t="s">
        <v>2300</v>
      </c>
      <c r="F17" s="536" t="s">
        <v>760</v>
      </c>
      <c r="G17" s="527" t="s">
        <v>2373</v>
      </c>
      <c r="H17" s="526" t="s">
        <v>2264</v>
      </c>
      <c r="I17" s="527" t="s">
        <v>2300</v>
      </c>
      <c r="J17" s="528" t="s">
        <v>2375</v>
      </c>
      <c r="K17" s="527" t="s">
        <v>2352</v>
      </c>
      <c r="L17" s="536" t="s">
        <v>2376</v>
      </c>
      <c r="M17" s="534" t="s">
        <v>2355</v>
      </c>
      <c r="N17" s="529"/>
      <c r="O17" s="530" t="s">
        <v>2357</v>
      </c>
      <c r="P17" s="531"/>
      <c r="Q17" s="530" t="s">
        <v>2357</v>
      </c>
      <c r="R17" s="532" t="s">
        <v>2378</v>
      </c>
      <c r="S17" s="530" t="s">
        <v>2357</v>
      </c>
      <c r="T17" s="531" t="s">
        <v>2379</v>
      </c>
      <c r="U17" s="530" t="s">
        <v>2357</v>
      </c>
      <c r="V17" s="531"/>
      <c r="W17" s="530" t="s">
        <v>2357</v>
      </c>
      <c r="X17" s="531" t="s">
        <v>2379</v>
      </c>
      <c r="Y17" s="530" t="s">
        <v>2357</v>
      </c>
      <c r="Z17" s="531"/>
      <c r="AA17" s="535" t="s">
        <v>2379</v>
      </c>
      <c r="AB17" s="533"/>
    </row>
    <row r="18">
      <c r="A18" s="525" t="s">
        <v>2304</v>
      </c>
      <c r="B18" s="526" t="s">
        <v>2234</v>
      </c>
      <c r="C18" s="527" t="s">
        <v>2373</v>
      </c>
      <c r="D18" s="526" t="s">
        <v>2243</v>
      </c>
      <c r="E18" s="527" t="s">
        <v>2304</v>
      </c>
      <c r="F18" s="536" t="s">
        <v>2381</v>
      </c>
      <c r="G18" s="527" t="s">
        <v>2382</v>
      </c>
      <c r="H18" s="526" t="s">
        <v>2267</v>
      </c>
      <c r="I18" s="527" t="s">
        <v>2304</v>
      </c>
      <c r="J18" s="528" t="s">
        <v>2383</v>
      </c>
      <c r="K18" s="527" t="s">
        <v>2373</v>
      </c>
      <c r="L18" s="536" t="s">
        <v>2385</v>
      </c>
      <c r="M18" s="534" t="s">
        <v>2375</v>
      </c>
      <c r="N18" s="529"/>
      <c r="O18" s="530" t="s">
        <v>2365</v>
      </c>
      <c r="P18" s="531"/>
      <c r="Q18" s="530" t="s">
        <v>2365</v>
      </c>
      <c r="R18" s="531"/>
      <c r="S18" s="530" t="s">
        <v>2365</v>
      </c>
      <c r="T18" s="531"/>
      <c r="U18" s="530" t="s">
        <v>2365</v>
      </c>
      <c r="V18" s="531"/>
      <c r="W18" s="530" t="s">
        <v>2365</v>
      </c>
      <c r="X18" s="531"/>
      <c r="Y18" s="530" t="s">
        <v>2365</v>
      </c>
      <c r="Z18" s="531"/>
      <c r="AA18" s="535"/>
      <c r="AB18" s="533"/>
    </row>
    <row r="19">
      <c r="A19" s="525" t="s">
        <v>2316</v>
      </c>
      <c r="B19" s="536" t="s">
        <v>2390</v>
      </c>
      <c r="C19" s="527" t="s">
        <v>2382</v>
      </c>
      <c r="D19" s="526" t="s">
        <v>2245</v>
      </c>
      <c r="E19" s="527" t="s">
        <v>2316</v>
      </c>
      <c r="F19" s="537"/>
      <c r="G19" s="527" t="s">
        <v>2387</v>
      </c>
      <c r="H19" s="536" t="s">
        <v>2376</v>
      </c>
      <c r="I19" s="527" t="s">
        <v>2316</v>
      </c>
      <c r="J19" s="528" t="s">
        <v>2392</v>
      </c>
      <c r="K19" s="527" t="s">
        <v>2382</v>
      </c>
      <c r="L19" s="537"/>
      <c r="M19" s="534" t="s">
        <v>2383</v>
      </c>
      <c r="N19" s="529"/>
      <c r="O19" s="530" t="s">
        <v>2370</v>
      </c>
      <c r="P19" s="531"/>
      <c r="Q19" s="530" t="s">
        <v>2370</v>
      </c>
      <c r="R19" s="531"/>
      <c r="S19" s="530" t="s">
        <v>2370</v>
      </c>
      <c r="T19" s="531"/>
      <c r="U19" s="530" t="s">
        <v>2370</v>
      </c>
      <c r="V19" s="531"/>
      <c r="W19" s="530" t="s">
        <v>2370</v>
      </c>
      <c r="X19" s="531"/>
      <c r="Y19" s="530" t="s">
        <v>2370</v>
      </c>
      <c r="Z19" s="531"/>
      <c r="AA19" s="535"/>
      <c r="AB19" s="533"/>
    </row>
    <row r="20">
      <c r="A20" s="525" t="s">
        <v>2306</v>
      </c>
      <c r="B20" s="536" t="s">
        <v>2398</v>
      </c>
      <c r="C20" s="527" t="s">
        <v>2387</v>
      </c>
      <c r="D20" s="526" t="s">
        <v>2399</v>
      </c>
      <c r="E20" s="527" t="s">
        <v>2306</v>
      </c>
      <c r="F20" s="537"/>
      <c r="G20" s="527" t="s">
        <v>2389</v>
      </c>
      <c r="H20" s="536" t="s">
        <v>2385</v>
      </c>
      <c r="I20" s="527" t="s">
        <v>2306</v>
      </c>
      <c r="J20" s="528" t="s">
        <v>2402</v>
      </c>
      <c r="K20" s="527" t="s">
        <v>2387</v>
      </c>
      <c r="L20" s="537"/>
      <c r="M20" s="534" t="s">
        <v>2392</v>
      </c>
      <c r="N20" s="529"/>
      <c r="O20" s="530" t="s">
        <v>2295</v>
      </c>
      <c r="P20" s="531"/>
      <c r="Q20" s="530" t="s">
        <v>2240</v>
      </c>
      <c r="R20" s="531"/>
      <c r="S20" s="530" t="s">
        <v>2295</v>
      </c>
      <c r="T20" s="531"/>
      <c r="U20" s="530" t="s">
        <v>2332</v>
      </c>
      <c r="V20" s="531"/>
      <c r="W20" s="530" t="s">
        <v>2295</v>
      </c>
      <c r="X20" s="531"/>
      <c r="Y20" s="530" t="s">
        <v>2332</v>
      </c>
      <c r="Z20" s="531"/>
      <c r="AA20" s="535"/>
      <c r="AB20" s="533"/>
    </row>
    <row r="21">
      <c r="A21" s="525" t="s">
        <v>2310</v>
      </c>
      <c r="B21" s="537"/>
      <c r="C21" s="527" t="s">
        <v>2389</v>
      </c>
      <c r="D21" s="536" t="s">
        <v>2376</v>
      </c>
      <c r="E21" s="527" t="s">
        <v>2310</v>
      </c>
      <c r="F21" s="537"/>
      <c r="G21" s="527" t="s">
        <v>2395</v>
      </c>
      <c r="H21" s="537"/>
      <c r="I21" s="527" t="s">
        <v>2310</v>
      </c>
      <c r="J21" s="536" t="s">
        <v>2412</v>
      </c>
      <c r="K21" s="527" t="s">
        <v>2389</v>
      </c>
      <c r="L21" s="537"/>
      <c r="M21" s="534" t="s">
        <v>2402</v>
      </c>
      <c r="N21" s="529"/>
      <c r="O21" s="530" t="s">
        <v>2330</v>
      </c>
      <c r="P21" s="531"/>
      <c r="Q21" s="530" t="s">
        <v>2243</v>
      </c>
      <c r="R21" s="531"/>
      <c r="S21" s="530" t="s">
        <v>2330</v>
      </c>
      <c r="T21" s="531"/>
      <c r="U21" s="530" t="s">
        <v>2362</v>
      </c>
      <c r="V21" s="531"/>
      <c r="W21" s="530" t="s">
        <v>2330</v>
      </c>
      <c r="X21" s="531"/>
      <c r="Y21" s="530" t="s">
        <v>2362</v>
      </c>
      <c r="Z21" s="531"/>
      <c r="AA21" s="535"/>
      <c r="AB21" s="533"/>
    </row>
    <row r="22">
      <c r="A22" s="539" t="s">
        <v>2302</v>
      </c>
      <c r="B22" s="540"/>
      <c r="C22" s="541" t="s">
        <v>2395</v>
      </c>
      <c r="D22" s="542" t="s">
        <v>2385</v>
      </c>
      <c r="E22" s="541" t="s">
        <v>2302</v>
      </c>
      <c r="F22" s="540"/>
      <c r="G22" s="541" t="s">
        <v>2314</v>
      </c>
      <c r="H22" s="540"/>
      <c r="I22" s="541" t="s">
        <v>2302</v>
      </c>
      <c r="J22" s="540"/>
      <c r="K22" s="541" t="s">
        <v>2395</v>
      </c>
      <c r="L22" s="540"/>
      <c r="M22" s="543"/>
      <c r="N22" s="544"/>
      <c r="O22" s="545" t="s">
        <v>2223</v>
      </c>
      <c r="P22" s="546"/>
      <c r="Q22" s="545" t="s">
        <v>2245</v>
      </c>
      <c r="R22" s="546"/>
      <c r="S22" s="547"/>
      <c r="T22" s="546"/>
      <c r="U22" s="547" t="s">
        <v>2378</v>
      </c>
      <c r="V22" s="546"/>
      <c r="W22" s="547"/>
      <c r="X22" s="546"/>
      <c r="Y22" s="547" t="s">
        <v>2378</v>
      </c>
      <c r="Z22" s="546"/>
      <c r="AA22" s="547"/>
      <c r="AB22" s="548"/>
    </row>
    <row r="23">
      <c r="A23" s="549" t="s">
        <v>2426</v>
      </c>
      <c r="B23" s="96"/>
      <c r="C23" s="96"/>
      <c r="D23" s="96"/>
      <c r="E23" s="96"/>
      <c r="F23" s="96"/>
      <c r="G23" s="96"/>
      <c r="H23" s="96"/>
      <c r="I23" s="96"/>
      <c r="J23" s="96"/>
      <c r="K23" s="96"/>
      <c r="L23" s="96"/>
      <c r="M23" s="96"/>
      <c r="N23" s="522"/>
      <c r="O23" s="550" t="s">
        <v>2439</v>
      </c>
      <c r="P23" s="96"/>
      <c r="Q23" s="96"/>
      <c r="R23" s="96"/>
      <c r="S23" s="96"/>
      <c r="T23" s="96"/>
      <c r="U23" s="96"/>
      <c r="V23" s="96"/>
      <c r="W23" s="96"/>
      <c r="X23" s="96"/>
      <c r="Y23" s="96"/>
      <c r="Z23" s="96"/>
      <c r="AA23" s="96"/>
      <c r="AB23" s="522"/>
    </row>
    <row r="24">
      <c r="A24" s="551" t="s">
        <v>2263</v>
      </c>
      <c r="B24" s="522"/>
      <c r="C24" s="552" t="s">
        <v>2268</v>
      </c>
      <c r="D24" s="96"/>
      <c r="E24" s="552" t="s">
        <v>2273</v>
      </c>
      <c r="F24" s="96"/>
      <c r="G24" s="552" t="s">
        <v>2276</v>
      </c>
      <c r="H24" s="96"/>
      <c r="I24" s="552" t="s">
        <v>2279</v>
      </c>
      <c r="J24" s="96"/>
      <c r="K24" s="552" t="s">
        <v>2283</v>
      </c>
      <c r="L24" s="96"/>
      <c r="M24" s="553" t="s">
        <v>2287</v>
      </c>
      <c r="N24" s="522"/>
      <c r="O24" s="554" t="s">
        <v>2263</v>
      </c>
      <c r="P24" s="522"/>
      <c r="Q24" s="554" t="s">
        <v>2268</v>
      </c>
      <c r="R24" s="96"/>
      <c r="S24" s="554" t="s">
        <v>2273</v>
      </c>
      <c r="T24" s="96"/>
      <c r="U24" s="554" t="s">
        <v>2276</v>
      </c>
      <c r="V24" s="96"/>
      <c r="W24" s="554" t="s">
        <v>2279</v>
      </c>
      <c r="X24" s="96"/>
      <c r="Y24" s="554" t="s">
        <v>2283</v>
      </c>
      <c r="Z24" s="96"/>
      <c r="AA24" s="554" t="s">
        <v>2480</v>
      </c>
      <c r="AB24" s="555" t="s">
        <v>2481</v>
      </c>
    </row>
    <row r="25">
      <c r="A25" s="556" t="s">
        <v>2327</v>
      </c>
      <c r="B25" s="557"/>
      <c r="C25" s="558" t="s">
        <v>2346</v>
      </c>
      <c r="D25" s="559" t="s">
        <v>2485</v>
      </c>
      <c r="E25" s="558" t="s">
        <v>2327</v>
      </c>
      <c r="F25" s="559" t="s">
        <v>2381</v>
      </c>
      <c r="G25" s="558" t="s">
        <v>2346</v>
      </c>
      <c r="H25" s="557"/>
      <c r="I25" s="558" t="s">
        <v>2327</v>
      </c>
      <c r="J25" s="557"/>
      <c r="K25" s="558" t="s">
        <v>2346</v>
      </c>
      <c r="L25" s="557"/>
      <c r="M25" s="560" t="s">
        <v>2491</v>
      </c>
      <c r="N25" s="561"/>
      <c r="O25" s="562" t="s">
        <v>2349</v>
      </c>
      <c r="P25" s="563" t="s">
        <v>2295</v>
      </c>
      <c r="Q25" s="562" t="s">
        <v>2349</v>
      </c>
      <c r="R25" s="563" t="s">
        <v>2213</v>
      </c>
      <c r="S25" s="562" t="s">
        <v>2349</v>
      </c>
      <c r="T25" s="563" t="s">
        <v>2295</v>
      </c>
      <c r="U25" s="562" t="s">
        <v>2349</v>
      </c>
      <c r="V25" s="563" t="s">
        <v>2213</v>
      </c>
      <c r="W25" s="562" t="s">
        <v>2349</v>
      </c>
      <c r="X25" s="564" t="s">
        <v>2295</v>
      </c>
      <c r="Y25" s="562" t="s">
        <v>2349</v>
      </c>
      <c r="Z25" s="563" t="s">
        <v>2213</v>
      </c>
      <c r="AA25" s="562" t="s">
        <v>2213</v>
      </c>
      <c r="AB25" s="565" t="s">
        <v>2213</v>
      </c>
    </row>
    <row r="26">
      <c r="A26" s="556" t="s">
        <v>2346</v>
      </c>
      <c r="B26" s="557"/>
      <c r="C26" s="566" t="s">
        <v>2360</v>
      </c>
      <c r="D26" s="559" t="s">
        <v>2507</v>
      </c>
      <c r="E26" s="558" t="s">
        <v>2346</v>
      </c>
      <c r="F26" s="557"/>
      <c r="G26" s="558" t="s">
        <v>2360</v>
      </c>
      <c r="H26" s="557"/>
      <c r="I26" s="558" t="s">
        <v>2346</v>
      </c>
      <c r="J26" s="557"/>
      <c r="K26" s="558" t="s">
        <v>2360</v>
      </c>
      <c r="L26" s="557"/>
      <c r="M26" s="560" t="s">
        <v>2493</v>
      </c>
      <c r="N26" s="561"/>
      <c r="O26" s="562" t="s">
        <v>2357</v>
      </c>
      <c r="P26" s="564"/>
      <c r="Q26" s="562" t="s">
        <v>2357</v>
      </c>
      <c r="R26" s="563" t="s">
        <v>2404</v>
      </c>
      <c r="S26" s="562" t="s">
        <v>2357</v>
      </c>
      <c r="T26" s="564"/>
      <c r="U26" s="562" t="s">
        <v>2357</v>
      </c>
      <c r="V26" s="564" t="s">
        <v>2404</v>
      </c>
      <c r="W26" s="562" t="s">
        <v>2357</v>
      </c>
      <c r="X26" s="564"/>
      <c r="Y26" s="562" t="s">
        <v>2357</v>
      </c>
      <c r="Z26" s="564" t="s">
        <v>2404</v>
      </c>
      <c r="AA26" s="567"/>
      <c r="AB26" s="565" t="s">
        <v>2277</v>
      </c>
    </row>
    <row r="27">
      <c r="A27" s="556" t="s">
        <v>2360</v>
      </c>
      <c r="B27" s="557"/>
      <c r="C27" s="566" t="s">
        <v>2367</v>
      </c>
      <c r="D27" s="557"/>
      <c r="E27" s="558" t="s">
        <v>2360</v>
      </c>
      <c r="F27" s="557"/>
      <c r="G27" s="558" t="s">
        <v>2367</v>
      </c>
      <c r="H27" s="557"/>
      <c r="I27" s="558" t="s">
        <v>2360</v>
      </c>
      <c r="J27" s="557"/>
      <c r="K27" s="558" t="s">
        <v>2367</v>
      </c>
      <c r="L27" s="557"/>
      <c r="M27" s="566"/>
      <c r="N27" s="561"/>
      <c r="O27" s="562" t="s">
        <v>2360</v>
      </c>
      <c r="P27" s="564"/>
      <c r="Q27" s="562" t="s">
        <v>2360</v>
      </c>
      <c r="R27" s="563" t="s">
        <v>2407</v>
      </c>
      <c r="S27" s="562" t="s">
        <v>2360</v>
      </c>
      <c r="T27" s="564"/>
      <c r="U27" s="562" t="s">
        <v>2360</v>
      </c>
      <c r="V27" s="564" t="s">
        <v>2407</v>
      </c>
      <c r="W27" s="562" t="s">
        <v>2360</v>
      </c>
      <c r="X27" s="564"/>
      <c r="Y27" s="562" t="s">
        <v>2360</v>
      </c>
      <c r="Z27" s="564" t="s">
        <v>2407</v>
      </c>
      <c r="AA27" s="568"/>
      <c r="AB27" s="569"/>
    </row>
    <row r="28">
      <c r="A28" s="556" t="s">
        <v>2367</v>
      </c>
      <c r="B28" s="557"/>
      <c r="C28" s="566" t="s">
        <v>2240</v>
      </c>
      <c r="D28" s="557"/>
      <c r="E28" s="558" t="s">
        <v>2367</v>
      </c>
      <c r="F28" s="557"/>
      <c r="G28" s="570" t="s">
        <v>2479</v>
      </c>
      <c r="H28" s="557"/>
      <c r="I28" s="558" t="s">
        <v>2367</v>
      </c>
      <c r="J28" s="557"/>
      <c r="K28" s="570" t="s">
        <v>2479</v>
      </c>
      <c r="L28" s="557"/>
      <c r="M28" s="566"/>
      <c r="N28" s="561"/>
      <c r="O28" s="562" t="s">
        <v>2326</v>
      </c>
      <c r="P28" s="564"/>
      <c r="Q28" s="562" t="s">
        <v>2326</v>
      </c>
      <c r="R28" s="563" t="s">
        <v>2409</v>
      </c>
      <c r="S28" s="562" t="s">
        <v>2326</v>
      </c>
      <c r="T28" s="564"/>
      <c r="U28" s="562" t="s">
        <v>2326</v>
      </c>
      <c r="V28" s="564" t="s">
        <v>2409</v>
      </c>
      <c r="W28" s="562" t="s">
        <v>2326</v>
      </c>
      <c r="X28" s="564"/>
      <c r="Y28" s="562" t="s">
        <v>2326</v>
      </c>
      <c r="Z28" s="564" t="s">
        <v>2409</v>
      </c>
      <c r="AA28" s="571" t="s">
        <v>2522</v>
      </c>
      <c r="AB28" s="100"/>
    </row>
    <row r="29">
      <c r="A29" s="572" t="s">
        <v>2507</v>
      </c>
      <c r="B29" s="557"/>
      <c r="C29" s="566" t="s">
        <v>2243</v>
      </c>
      <c r="D29" s="557"/>
      <c r="E29" s="570" t="s">
        <v>2475</v>
      </c>
      <c r="F29" s="557"/>
      <c r="G29" s="570" t="s">
        <v>2507</v>
      </c>
      <c r="H29" s="557"/>
      <c r="I29" s="570" t="s">
        <v>2475</v>
      </c>
      <c r="J29" s="557"/>
      <c r="K29" s="558"/>
      <c r="L29" s="557"/>
      <c r="M29" s="566"/>
      <c r="N29" s="561"/>
      <c r="O29" s="562" t="s">
        <v>2353</v>
      </c>
      <c r="P29" s="564"/>
      <c r="Q29" s="562" t="s">
        <v>2353</v>
      </c>
      <c r="R29" s="563" t="s">
        <v>2411</v>
      </c>
      <c r="S29" s="562" t="s">
        <v>2353</v>
      </c>
      <c r="T29" s="564"/>
      <c r="U29" s="562" t="s">
        <v>2353</v>
      </c>
      <c r="V29" s="564" t="s">
        <v>2411</v>
      </c>
      <c r="W29" s="562" t="s">
        <v>2353</v>
      </c>
      <c r="X29" s="564"/>
      <c r="Y29" s="562" t="s">
        <v>2353</v>
      </c>
      <c r="Z29" s="564" t="s">
        <v>2411</v>
      </c>
      <c r="AA29" s="573" t="s">
        <v>2434</v>
      </c>
      <c r="AB29" s="574"/>
    </row>
    <row r="30">
      <c r="A30" s="556"/>
      <c r="B30" s="557"/>
      <c r="C30" s="566" t="s">
        <v>2245</v>
      </c>
      <c r="D30" s="557"/>
      <c r="E30" s="570" t="s">
        <v>2507</v>
      </c>
      <c r="F30" s="557"/>
      <c r="G30" s="558"/>
      <c r="H30" s="557"/>
      <c r="I30" s="570" t="s">
        <v>2507</v>
      </c>
      <c r="J30" s="557"/>
      <c r="K30" s="558"/>
      <c r="L30" s="557"/>
      <c r="M30" s="566"/>
      <c r="N30" s="561"/>
      <c r="O30" s="562" t="s">
        <v>2365</v>
      </c>
      <c r="P30" s="564"/>
      <c r="Q30" s="562" t="s">
        <v>2365</v>
      </c>
      <c r="R30" s="563" t="s">
        <v>2414</v>
      </c>
      <c r="S30" s="562" t="s">
        <v>2365</v>
      </c>
      <c r="T30" s="564"/>
      <c r="U30" s="562" t="s">
        <v>2365</v>
      </c>
      <c r="V30" s="564" t="s">
        <v>2414</v>
      </c>
      <c r="W30" s="562" t="s">
        <v>2365</v>
      </c>
      <c r="X30" s="564"/>
      <c r="Y30" s="562" t="s">
        <v>2365</v>
      </c>
      <c r="Z30" s="564" t="s">
        <v>2414</v>
      </c>
      <c r="AA30" s="567"/>
      <c r="AB30" s="574"/>
    </row>
    <row r="31">
      <c r="A31" s="556"/>
      <c r="B31" s="557"/>
      <c r="C31" s="560" t="s">
        <v>2479</v>
      </c>
      <c r="D31" s="557"/>
      <c r="E31" s="570" t="s">
        <v>2493</v>
      </c>
      <c r="F31" s="557"/>
      <c r="G31" s="558"/>
      <c r="H31" s="557"/>
      <c r="I31" s="570" t="s">
        <v>2493</v>
      </c>
      <c r="J31" s="557"/>
      <c r="K31" s="558"/>
      <c r="L31" s="557"/>
      <c r="M31" s="566"/>
      <c r="N31" s="561"/>
      <c r="O31" s="562" t="s">
        <v>2370</v>
      </c>
      <c r="P31" s="564"/>
      <c r="Q31" s="562" t="s">
        <v>2370</v>
      </c>
      <c r="R31" s="564" t="s">
        <v>2248</v>
      </c>
      <c r="S31" s="562" t="s">
        <v>2370</v>
      </c>
      <c r="T31" s="564"/>
      <c r="U31" s="562" t="s">
        <v>2370</v>
      </c>
      <c r="V31" s="564"/>
      <c r="W31" s="562" t="s">
        <v>2370</v>
      </c>
      <c r="X31" s="564"/>
      <c r="Y31" s="562" t="s">
        <v>2370</v>
      </c>
      <c r="Z31" s="564"/>
      <c r="AA31" s="567"/>
      <c r="AB31" s="574"/>
    </row>
    <row r="32">
      <c r="A32" s="575"/>
      <c r="B32" s="576"/>
      <c r="C32" s="577" t="s">
        <v>2483</v>
      </c>
      <c r="D32" s="576"/>
      <c r="E32" s="577" t="s">
        <v>2511</v>
      </c>
      <c r="F32" s="576"/>
      <c r="G32" s="578"/>
      <c r="H32" s="576"/>
      <c r="I32" s="578"/>
      <c r="J32" s="576"/>
      <c r="K32" s="578"/>
      <c r="L32" s="576"/>
      <c r="M32" s="578"/>
      <c r="N32" s="579"/>
      <c r="O32" s="580" t="s">
        <v>2339</v>
      </c>
      <c r="P32" s="581"/>
      <c r="Q32" s="580" t="s">
        <v>2339</v>
      </c>
      <c r="R32" s="581"/>
      <c r="S32" s="580" t="s">
        <v>2339</v>
      </c>
      <c r="T32" s="581"/>
      <c r="U32" s="580" t="s">
        <v>2339</v>
      </c>
      <c r="V32" s="581"/>
      <c r="W32" s="580" t="s">
        <v>2339</v>
      </c>
      <c r="X32" s="581"/>
      <c r="Y32" s="580"/>
      <c r="Z32" s="581"/>
      <c r="AA32" s="582"/>
      <c r="AB32" s="583"/>
    </row>
    <row r="33">
      <c r="A33" s="584" t="s">
        <v>2523</v>
      </c>
      <c r="B33" s="96"/>
      <c r="C33" s="96"/>
      <c r="D33" s="96"/>
      <c r="E33" s="96"/>
      <c r="F33" s="96"/>
      <c r="G33" s="96"/>
      <c r="H33" s="96"/>
      <c r="I33" s="96"/>
      <c r="J33" s="96"/>
      <c r="K33" s="96"/>
      <c r="L33" s="96"/>
      <c r="M33" s="96"/>
      <c r="N33" s="522"/>
      <c r="O33" s="585" t="s">
        <v>2524</v>
      </c>
      <c r="P33" s="96"/>
      <c r="Q33" s="96"/>
      <c r="R33" s="96"/>
      <c r="S33" s="96"/>
      <c r="T33" s="96"/>
      <c r="U33" s="96"/>
      <c r="V33" s="96"/>
      <c r="W33" s="96"/>
      <c r="X33" s="96"/>
      <c r="Y33" s="96"/>
      <c r="Z33" s="96"/>
      <c r="AA33" s="96"/>
      <c r="AB33" s="522"/>
    </row>
    <row r="34">
      <c r="A34" s="586" t="s">
        <v>2263</v>
      </c>
      <c r="B34" s="522"/>
      <c r="C34" s="587" t="s">
        <v>2268</v>
      </c>
      <c r="D34" s="96"/>
      <c r="E34" s="587" t="s">
        <v>2273</v>
      </c>
      <c r="F34" s="96"/>
      <c r="G34" s="587" t="s">
        <v>2276</v>
      </c>
      <c r="H34" s="96"/>
      <c r="I34" s="587" t="s">
        <v>2279</v>
      </c>
      <c r="J34" s="96"/>
      <c r="K34" s="587" t="s">
        <v>2283</v>
      </c>
      <c r="L34" s="96"/>
      <c r="M34" s="587" t="s">
        <v>2287</v>
      </c>
      <c r="N34" s="522"/>
      <c r="O34" s="588" t="s">
        <v>2263</v>
      </c>
      <c r="P34" s="522"/>
      <c r="Q34" s="588" t="s">
        <v>2268</v>
      </c>
      <c r="R34" s="96"/>
      <c r="S34" s="588" t="s">
        <v>2273</v>
      </c>
      <c r="T34" s="96"/>
      <c r="U34" s="588" t="s">
        <v>2276</v>
      </c>
      <c r="V34" s="96"/>
      <c r="W34" s="588" t="s">
        <v>2279</v>
      </c>
      <c r="X34" s="96"/>
      <c r="Y34" s="588" t="s">
        <v>2283</v>
      </c>
      <c r="Z34" s="96"/>
      <c r="AA34" s="588" t="s">
        <v>2480</v>
      </c>
      <c r="AB34" s="522"/>
    </row>
    <row r="35">
      <c r="A35" s="589" t="s">
        <v>2360</v>
      </c>
      <c r="B35" s="590"/>
      <c r="C35" s="591" t="s">
        <v>2360</v>
      </c>
      <c r="D35" s="590"/>
      <c r="E35" s="591" t="s">
        <v>2360</v>
      </c>
      <c r="F35" s="590"/>
      <c r="G35" s="591" t="s">
        <v>2360</v>
      </c>
      <c r="H35" s="590"/>
      <c r="I35" s="591" t="s">
        <v>2360</v>
      </c>
      <c r="J35" s="590"/>
      <c r="K35" s="591" t="s">
        <v>2360</v>
      </c>
      <c r="L35" s="590"/>
      <c r="M35" s="591" t="s">
        <v>2337</v>
      </c>
      <c r="N35" s="592"/>
      <c r="O35" s="593" t="s">
        <v>2292</v>
      </c>
      <c r="P35" s="594"/>
      <c r="Q35" s="593" t="s">
        <v>2213</v>
      </c>
      <c r="R35" s="594"/>
      <c r="S35" s="593" t="s">
        <v>2292</v>
      </c>
      <c r="T35" s="594"/>
      <c r="U35" s="593" t="s">
        <v>2213</v>
      </c>
      <c r="V35" s="594"/>
      <c r="W35" s="593" t="s">
        <v>2292</v>
      </c>
      <c r="X35" s="594"/>
      <c r="Y35" s="593" t="s">
        <v>2213</v>
      </c>
      <c r="Z35" s="594"/>
      <c r="AA35" s="593" t="s">
        <v>2213</v>
      </c>
      <c r="AB35" s="595"/>
    </row>
    <row r="36">
      <c r="A36" s="589" t="s">
        <v>2367</v>
      </c>
      <c r="B36" s="590"/>
      <c r="C36" s="591" t="s">
        <v>2367</v>
      </c>
      <c r="D36" s="590"/>
      <c r="E36" s="591" t="s">
        <v>2367</v>
      </c>
      <c r="F36" s="590"/>
      <c r="G36" s="591" t="s">
        <v>2367</v>
      </c>
      <c r="H36" s="590"/>
      <c r="I36" s="591" t="s">
        <v>2367</v>
      </c>
      <c r="J36" s="590"/>
      <c r="K36" s="591" t="s">
        <v>2367</v>
      </c>
      <c r="L36" s="590"/>
      <c r="M36" s="596" t="s">
        <v>2364</v>
      </c>
      <c r="N36" s="592"/>
      <c r="O36" s="593" t="s">
        <v>2322</v>
      </c>
      <c r="P36" s="594"/>
      <c r="Q36" s="593" t="s">
        <v>2397</v>
      </c>
      <c r="R36" s="594"/>
      <c r="S36" s="593" t="s">
        <v>2322</v>
      </c>
      <c r="T36" s="594"/>
      <c r="U36" s="593" t="s">
        <v>2397</v>
      </c>
      <c r="V36" s="594"/>
      <c r="W36" s="593" t="s">
        <v>2322</v>
      </c>
      <c r="X36" s="594"/>
      <c r="Y36" s="593" t="s">
        <v>2397</v>
      </c>
      <c r="Z36" s="594"/>
      <c r="AA36" s="597"/>
      <c r="AB36" s="595"/>
    </row>
    <row r="37">
      <c r="A37" s="589" t="s">
        <v>2295</v>
      </c>
      <c r="B37" s="590"/>
      <c r="C37" s="591" t="s">
        <v>2332</v>
      </c>
      <c r="D37" s="590"/>
      <c r="E37" s="591" t="s">
        <v>2295</v>
      </c>
      <c r="F37" s="590"/>
      <c r="G37" s="591" t="s">
        <v>2332</v>
      </c>
      <c r="H37" s="590"/>
      <c r="I37" s="591" t="s">
        <v>2337</v>
      </c>
      <c r="J37" s="590"/>
      <c r="K37" s="591" t="s">
        <v>2332</v>
      </c>
      <c r="L37" s="590"/>
      <c r="M37" s="596" t="s">
        <v>2379</v>
      </c>
      <c r="N37" s="592"/>
      <c r="O37" s="593" t="s">
        <v>2324</v>
      </c>
      <c r="P37" s="594"/>
      <c r="Q37" s="593" t="s">
        <v>2404</v>
      </c>
      <c r="R37" s="594"/>
      <c r="S37" s="593" t="s">
        <v>2324</v>
      </c>
      <c r="T37" s="594"/>
      <c r="U37" s="593" t="s">
        <v>2404</v>
      </c>
      <c r="V37" s="594"/>
      <c r="W37" s="593" t="s">
        <v>2324</v>
      </c>
      <c r="X37" s="594"/>
      <c r="Y37" s="593" t="s">
        <v>2404</v>
      </c>
      <c r="Z37" s="594"/>
      <c r="AA37" s="598"/>
      <c r="AB37" s="599"/>
    </row>
    <row r="38">
      <c r="A38" s="589" t="s">
        <v>2223</v>
      </c>
      <c r="B38" s="590"/>
      <c r="C38" s="591" t="s">
        <v>2362</v>
      </c>
      <c r="D38" s="590"/>
      <c r="E38" s="591" t="s">
        <v>2337</v>
      </c>
      <c r="F38" s="590"/>
      <c r="G38" s="591" t="s">
        <v>2362</v>
      </c>
      <c r="H38" s="590"/>
      <c r="I38" s="591" t="s">
        <v>2364</v>
      </c>
      <c r="J38" s="590"/>
      <c r="K38" s="591" t="s">
        <v>2362</v>
      </c>
      <c r="L38" s="590"/>
      <c r="M38" s="596"/>
      <c r="N38" s="592"/>
      <c r="O38" s="600" t="s">
        <v>2503</v>
      </c>
      <c r="P38" s="594"/>
      <c r="Q38" s="593" t="s">
        <v>2407</v>
      </c>
      <c r="R38" s="594"/>
      <c r="S38" s="600" t="s">
        <v>2503</v>
      </c>
      <c r="T38" s="594"/>
      <c r="U38" s="593" t="s">
        <v>2407</v>
      </c>
      <c r="V38" s="594"/>
      <c r="W38" s="600" t="s">
        <v>2503</v>
      </c>
      <c r="X38" s="594"/>
      <c r="Y38" s="593" t="s">
        <v>2407</v>
      </c>
      <c r="Z38" s="594"/>
      <c r="AA38" s="588" t="s">
        <v>2481</v>
      </c>
      <c r="AB38" s="522"/>
    </row>
    <row r="39">
      <c r="A39" s="589"/>
      <c r="B39" s="590"/>
      <c r="C39" s="591" t="s">
        <v>2378</v>
      </c>
      <c r="D39" s="590"/>
      <c r="E39" s="591" t="s">
        <v>2364</v>
      </c>
      <c r="F39" s="590"/>
      <c r="G39" s="591" t="s">
        <v>2378</v>
      </c>
      <c r="H39" s="590"/>
      <c r="I39" s="591" t="s">
        <v>2379</v>
      </c>
      <c r="J39" s="590"/>
      <c r="K39" s="591" t="s">
        <v>2378</v>
      </c>
      <c r="L39" s="590"/>
      <c r="M39" s="596"/>
      <c r="N39" s="592"/>
      <c r="O39" s="593"/>
      <c r="P39" s="594"/>
      <c r="Q39" s="593" t="s">
        <v>2409</v>
      </c>
      <c r="R39" s="594"/>
      <c r="S39" s="600" t="s">
        <v>2520</v>
      </c>
      <c r="T39" s="594"/>
      <c r="U39" s="593" t="s">
        <v>2409</v>
      </c>
      <c r="V39" s="594"/>
      <c r="W39" s="593"/>
      <c r="X39" s="594"/>
      <c r="Y39" s="593" t="s">
        <v>2409</v>
      </c>
      <c r="Z39" s="594"/>
      <c r="AA39" s="597" t="s">
        <v>2213</v>
      </c>
      <c r="AB39" s="595"/>
    </row>
    <row r="40">
      <c r="A40" s="589"/>
      <c r="B40" s="590"/>
      <c r="C40" s="591" t="s">
        <v>2248</v>
      </c>
      <c r="D40" s="590"/>
      <c r="E40" s="591" t="s">
        <v>2379</v>
      </c>
      <c r="F40" s="590"/>
      <c r="G40" s="591" t="s">
        <v>2260</v>
      </c>
      <c r="H40" s="590"/>
      <c r="I40" s="601" t="s">
        <v>2295</v>
      </c>
      <c r="J40" s="590"/>
      <c r="K40" s="591"/>
      <c r="L40" s="590"/>
      <c r="M40" s="596"/>
      <c r="N40" s="592"/>
      <c r="O40" s="593"/>
      <c r="P40" s="594"/>
      <c r="Q40" s="593" t="s">
        <v>2411</v>
      </c>
      <c r="R40" s="594"/>
      <c r="S40" s="593"/>
      <c r="T40" s="594"/>
      <c r="U40" s="593" t="s">
        <v>2411</v>
      </c>
      <c r="V40" s="594"/>
      <c r="W40" s="593"/>
      <c r="X40" s="594"/>
      <c r="Y40" s="593" t="s">
        <v>2411</v>
      </c>
      <c r="Z40" s="594"/>
      <c r="AA40" s="597"/>
      <c r="AB40" s="595"/>
    </row>
    <row r="41">
      <c r="A41" s="589"/>
      <c r="B41" s="590"/>
      <c r="C41" s="591"/>
      <c r="D41" s="590"/>
      <c r="E41" s="601"/>
      <c r="F41" s="590"/>
      <c r="G41" s="591"/>
      <c r="H41" s="590"/>
      <c r="I41" s="591"/>
      <c r="J41" s="590"/>
      <c r="K41" s="591"/>
      <c r="L41" s="590"/>
      <c r="M41" s="596"/>
      <c r="N41" s="592"/>
      <c r="O41" s="593"/>
      <c r="P41" s="594"/>
      <c r="Q41" s="593" t="s">
        <v>2414</v>
      </c>
      <c r="R41" s="594"/>
      <c r="S41" s="593"/>
      <c r="T41" s="594"/>
      <c r="U41" s="593" t="s">
        <v>2414</v>
      </c>
      <c r="V41" s="594"/>
      <c r="W41" s="593"/>
      <c r="X41" s="594"/>
      <c r="Y41" s="593" t="s">
        <v>2414</v>
      </c>
      <c r="Z41" s="594"/>
      <c r="AA41" s="597"/>
      <c r="AB41" s="595"/>
    </row>
    <row r="42">
      <c r="A42" s="602"/>
      <c r="B42" s="603"/>
      <c r="C42" s="604"/>
      <c r="D42" s="603"/>
      <c r="E42" s="604"/>
      <c r="F42" s="603"/>
      <c r="G42" s="604"/>
      <c r="H42" s="603"/>
      <c r="I42" s="604"/>
      <c r="J42" s="603"/>
      <c r="K42" s="604"/>
      <c r="L42" s="603"/>
      <c r="M42" s="604"/>
      <c r="N42" s="605"/>
      <c r="O42" s="606"/>
      <c r="P42" s="607"/>
      <c r="Q42" s="608" t="s">
        <v>2236</v>
      </c>
      <c r="R42" s="607"/>
      <c r="S42" s="606"/>
      <c r="T42" s="607"/>
      <c r="U42" s="606" t="s">
        <v>2399</v>
      </c>
      <c r="V42" s="607"/>
      <c r="W42" s="606"/>
      <c r="X42" s="607"/>
      <c r="Y42" s="606" t="s">
        <v>2270</v>
      </c>
      <c r="Z42" s="607"/>
      <c r="AA42" s="606"/>
      <c r="AB42" s="609"/>
    </row>
    <row r="43">
      <c r="A43" s="610" t="s">
        <v>2525</v>
      </c>
      <c r="B43" s="96"/>
      <c r="C43" s="96"/>
      <c r="D43" s="96"/>
      <c r="E43" s="96"/>
      <c r="F43" s="96"/>
      <c r="G43" s="96"/>
      <c r="H43" s="96"/>
      <c r="I43" s="96"/>
      <c r="J43" s="96"/>
      <c r="K43" s="96"/>
      <c r="L43" s="96"/>
      <c r="M43" s="96"/>
      <c r="N43" s="522"/>
      <c r="O43" s="611" t="s">
        <v>2526</v>
      </c>
      <c r="P43" s="96"/>
      <c r="Q43" s="96"/>
      <c r="R43" s="96"/>
      <c r="S43" s="96"/>
      <c r="T43" s="96"/>
      <c r="U43" s="96"/>
      <c r="V43" s="96"/>
      <c r="W43" s="96"/>
      <c r="X43" s="96"/>
      <c r="Y43" s="96"/>
      <c r="Z43" s="96"/>
      <c r="AA43" s="96"/>
      <c r="AB43" s="522"/>
    </row>
    <row r="44">
      <c r="A44" s="612" t="s">
        <v>2263</v>
      </c>
      <c r="B44" s="522"/>
      <c r="C44" s="613" t="s">
        <v>2268</v>
      </c>
      <c r="D44" s="96"/>
      <c r="E44" s="613" t="s">
        <v>2273</v>
      </c>
      <c r="F44" s="96"/>
      <c r="G44" s="613" t="s">
        <v>2276</v>
      </c>
      <c r="H44" s="96"/>
      <c r="I44" s="613" t="s">
        <v>2279</v>
      </c>
      <c r="J44" s="96"/>
      <c r="K44" s="614" t="s">
        <v>2283</v>
      </c>
      <c r="L44" s="96"/>
      <c r="M44" s="614" t="s">
        <v>2287</v>
      </c>
      <c r="N44" s="522"/>
      <c r="O44" s="615" t="s">
        <v>2263</v>
      </c>
      <c r="P44" s="522"/>
      <c r="Q44" s="615" t="s">
        <v>2268</v>
      </c>
      <c r="R44" s="96"/>
      <c r="S44" s="615" t="s">
        <v>2273</v>
      </c>
      <c r="T44" s="96"/>
      <c r="U44" s="615" t="s">
        <v>2276</v>
      </c>
      <c r="V44" s="96"/>
      <c r="W44" s="615" t="s">
        <v>2279</v>
      </c>
      <c r="X44" s="96"/>
      <c r="Y44" s="615" t="s">
        <v>2283</v>
      </c>
      <c r="Z44" s="96"/>
      <c r="AA44" s="615" t="s">
        <v>2480</v>
      </c>
      <c r="AB44" s="522"/>
    </row>
    <row r="45">
      <c r="A45" s="616" t="s">
        <v>2339</v>
      </c>
      <c r="B45" s="617"/>
      <c r="C45" s="618" t="s">
        <v>2339</v>
      </c>
      <c r="D45" s="617"/>
      <c r="E45" s="618" t="s">
        <v>2339</v>
      </c>
      <c r="F45" s="617"/>
      <c r="G45" s="618" t="s">
        <v>2339</v>
      </c>
      <c r="H45" s="617"/>
      <c r="I45" s="618" t="s">
        <v>2339</v>
      </c>
      <c r="J45" s="617"/>
      <c r="K45" s="619" t="s">
        <v>2464</v>
      </c>
      <c r="L45" s="617"/>
      <c r="M45" s="620" t="s">
        <v>2461</v>
      </c>
      <c r="N45" s="621"/>
      <c r="O45" s="622" t="s">
        <v>2346</v>
      </c>
      <c r="P45" s="623"/>
      <c r="Q45" s="622" t="s">
        <v>2346</v>
      </c>
      <c r="R45" s="624" t="s">
        <v>2213</v>
      </c>
      <c r="S45" s="622" t="s">
        <v>2346</v>
      </c>
      <c r="T45" s="625" t="s">
        <v>2399</v>
      </c>
      <c r="U45" s="622" t="s">
        <v>2346</v>
      </c>
      <c r="V45" s="623" t="s">
        <v>2213</v>
      </c>
      <c r="W45" s="622" t="s">
        <v>2346</v>
      </c>
      <c r="X45" s="623"/>
      <c r="Y45" s="622" t="s">
        <v>2346</v>
      </c>
      <c r="Z45" s="623" t="s">
        <v>2213</v>
      </c>
      <c r="AA45" s="622" t="s">
        <v>2213</v>
      </c>
      <c r="AB45" s="626"/>
    </row>
    <row r="46">
      <c r="A46" s="616" t="s">
        <v>2334</v>
      </c>
      <c r="B46" s="617"/>
      <c r="C46" s="627" t="s">
        <v>2334</v>
      </c>
      <c r="D46" s="617"/>
      <c r="E46" s="618" t="s">
        <v>2334</v>
      </c>
      <c r="F46" s="617"/>
      <c r="G46" s="618" t="s">
        <v>2334</v>
      </c>
      <c r="H46" s="617"/>
      <c r="I46" s="618" t="s">
        <v>2316</v>
      </c>
      <c r="J46" s="617"/>
      <c r="K46" s="618"/>
      <c r="L46" s="617"/>
      <c r="M46" s="620" t="s">
        <v>2466</v>
      </c>
      <c r="N46" s="621"/>
      <c r="O46" s="622" t="s">
        <v>2367</v>
      </c>
      <c r="P46" s="623"/>
      <c r="Q46" s="622" t="s">
        <v>2367</v>
      </c>
      <c r="R46" s="624" t="s">
        <v>2401</v>
      </c>
      <c r="S46" s="622" t="s">
        <v>2367</v>
      </c>
      <c r="T46" s="625" t="s">
        <v>2518</v>
      </c>
      <c r="U46" s="622" t="s">
        <v>2367</v>
      </c>
      <c r="V46" s="623" t="s">
        <v>2401</v>
      </c>
      <c r="W46" s="622" t="s">
        <v>2367</v>
      </c>
      <c r="X46" s="623"/>
      <c r="Y46" s="622" t="s">
        <v>2367</v>
      </c>
      <c r="Z46" s="623" t="s">
        <v>2401</v>
      </c>
      <c r="AA46" s="628"/>
      <c r="AB46" s="626"/>
    </row>
    <row r="47">
      <c r="A47" s="616" t="s">
        <v>2281</v>
      </c>
      <c r="B47" s="617"/>
      <c r="C47" s="627" t="s">
        <v>2281</v>
      </c>
      <c r="D47" s="617"/>
      <c r="E47" s="618" t="s">
        <v>2281</v>
      </c>
      <c r="F47" s="617"/>
      <c r="G47" s="619" t="s">
        <v>2464</v>
      </c>
      <c r="H47" s="617"/>
      <c r="I47" s="619" t="s">
        <v>2461</v>
      </c>
      <c r="J47" s="617"/>
      <c r="K47" s="618"/>
      <c r="L47" s="617"/>
      <c r="M47" s="627"/>
      <c r="N47" s="621"/>
      <c r="O47" s="622" t="s">
        <v>2281</v>
      </c>
      <c r="P47" s="623"/>
      <c r="Q47" s="622" t="s">
        <v>2281</v>
      </c>
      <c r="R47" s="624" t="s">
        <v>2404</v>
      </c>
      <c r="S47" s="622" t="s">
        <v>2281</v>
      </c>
      <c r="T47" s="625" t="s">
        <v>2520</v>
      </c>
      <c r="U47" s="622" t="s">
        <v>2260</v>
      </c>
      <c r="V47" s="623" t="s">
        <v>2404</v>
      </c>
      <c r="W47" s="622" t="s">
        <v>2313</v>
      </c>
      <c r="X47" s="623"/>
      <c r="Y47" s="622" t="s">
        <v>2270</v>
      </c>
      <c r="Z47" s="623" t="s">
        <v>2404</v>
      </c>
      <c r="AA47" s="629"/>
      <c r="AB47" s="630"/>
    </row>
    <row r="48">
      <c r="A48" s="616" t="s">
        <v>2289</v>
      </c>
      <c r="B48" s="617"/>
      <c r="C48" s="627" t="s">
        <v>2289</v>
      </c>
      <c r="D48" s="617"/>
      <c r="E48" s="618" t="s">
        <v>2289</v>
      </c>
      <c r="F48" s="617"/>
      <c r="G48" s="618"/>
      <c r="H48" s="617"/>
      <c r="I48" s="618"/>
      <c r="J48" s="617"/>
      <c r="K48" s="618"/>
      <c r="L48" s="617"/>
      <c r="M48" s="627"/>
      <c r="N48" s="621"/>
      <c r="O48" s="622" t="s">
        <v>2286</v>
      </c>
      <c r="P48" s="623"/>
      <c r="Q48" s="622" t="s">
        <v>2286</v>
      </c>
      <c r="R48" s="624" t="s">
        <v>2407</v>
      </c>
      <c r="S48" s="622" t="s">
        <v>2286</v>
      </c>
      <c r="T48" s="623"/>
      <c r="U48" s="622" t="s">
        <v>2264</v>
      </c>
      <c r="V48" s="623" t="s">
        <v>2407</v>
      </c>
      <c r="W48" s="622" t="s">
        <v>2324</v>
      </c>
      <c r="X48" s="623"/>
      <c r="Y48" s="622"/>
      <c r="Z48" s="623" t="s">
        <v>2407</v>
      </c>
      <c r="AA48" s="615" t="s">
        <v>2481</v>
      </c>
      <c r="AB48" s="522"/>
    </row>
    <row r="49">
      <c r="A49" s="616" t="s">
        <v>2316</v>
      </c>
      <c r="B49" s="617"/>
      <c r="C49" s="620" t="s">
        <v>2248</v>
      </c>
      <c r="D49" s="617"/>
      <c r="E49" s="618" t="s">
        <v>2316</v>
      </c>
      <c r="F49" s="617"/>
      <c r="G49" s="618"/>
      <c r="H49" s="617"/>
      <c r="I49" s="618"/>
      <c r="J49" s="617"/>
      <c r="K49" s="618"/>
      <c r="L49" s="617"/>
      <c r="M49" s="627"/>
      <c r="N49" s="621"/>
      <c r="O49" s="622" t="s">
        <v>2289</v>
      </c>
      <c r="P49" s="623"/>
      <c r="Q49" s="622" t="s">
        <v>2289</v>
      </c>
      <c r="R49" s="624" t="s">
        <v>2409</v>
      </c>
      <c r="S49" s="622" t="s">
        <v>2289</v>
      </c>
      <c r="T49" s="623"/>
      <c r="U49" s="622"/>
      <c r="V49" s="623" t="s">
        <v>2409</v>
      </c>
      <c r="W49" s="622"/>
      <c r="X49" s="623"/>
      <c r="Y49" s="622"/>
      <c r="Z49" s="623" t="s">
        <v>2409</v>
      </c>
      <c r="AA49" s="628" t="s">
        <v>2213</v>
      </c>
      <c r="AB49" s="626"/>
    </row>
    <row r="50">
      <c r="A50" s="616" t="s">
        <v>2223</v>
      </c>
      <c r="B50" s="617"/>
      <c r="C50" s="620" t="s">
        <v>2464</v>
      </c>
      <c r="D50" s="617"/>
      <c r="E50" s="619" t="s">
        <v>2461</v>
      </c>
      <c r="F50" s="617"/>
      <c r="G50" s="618"/>
      <c r="H50" s="617"/>
      <c r="I50" s="618"/>
      <c r="J50" s="617"/>
      <c r="K50" s="618"/>
      <c r="L50" s="617"/>
      <c r="M50" s="627"/>
      <c r="N50" s="621"/>
      <c r="O50" s="622" t="s">
        <v>2313</v>
      </c>
      <c r="P50" s="623"/>
      <c r="Q50" s="622" t="s">
        <v>2240</v>
      </c>
      <c r="R50" s="624" t="s">
        <v>2411</v>
      </c>
      <c r="S50" s="622" t="s">
        <v>2313</v>
      </c>
      <c r="T50" s="623"/>
      <c r="U50" s="622"/>
      <c r="V50" s="623" t="s">
        <v>2411</v>
      </c>
      <c r="W50" s="622"/>
      <c r="X50" s="623"/>
      <c r="Y50" s="622"/>
      <c r="Z50" s="623" t="s">
        <v>2411</v>
      </c>
      <c r="AA50" s="628"/>
      <c r="AB50" s="626"/>
    </row>
    <row r="51">
      <c r="A51" s="616"/>
      <c r="B51" s="617"/>
      <c r="C51" s="627"/>
      <c r="D51" s="617"/>
      <c r="E51" s="619" t="s">
        <v>2468</v>
      </c>
      <c r="F51" s="617"/>
      <c r="G51" s="618"/>
      <c r="H51" s="617"/>
      <c r="I51" s="618"/>
      <c r="J51" s="617"/>
      <c r="K51" s="618"/>
      <c r="L51" s="617"/>
      <c r="M51" s="627"/>
      <c r="N51" s="621"/>
      <c r="O51" s="622" t="s">
        <v>2324</v>
      </c>
      <c r="P51" s="623"/>
      <c r="Q51" s="622" t="s">
        <v>2243</v>
      </c>
      <c r="R51" s="623" t="s">
        <v>2414</v>
      </c>
      <c r="S51" s="622" t="s">
        <v>2324</v>
      </c>
      <c r="T51" s="623"/>
      <c r="U51" s="622"/>
      <c r="V51" s="623" t="s">
        <v>2414</v>
      </c>
      <c r="W51" s="622"/>
      <c r="X51" s="623"/>
      <c r="Y51" s="622"/>
      <c r="Z51" s="623" t="s">
        <v>2414</v>
      </c>
      <c r="AA51" s="628"/>
      <c r="AB51" s="626"/>
    </row>
    <row r="52">
      <c r="A52" s="631"/>
      <c r="B52" s="632"/>
      <c r="C52" s="633"/>
      <c r="D52" s="632"/>
      <c r="E52" s="634" t="s">
        <v>2518</v>
      </c>
      <c r="F52" s="632"/>
      <c r="G52" s="633"/>
      <c r="H52" s="632"/>
      <c r="I52" s="633"/>
      <c r="J52" s="632"/>
      <c r="K52" s="633"/>
      <c r="L52" s="632"/>
      <c r="M52" s="633"/>
      <c r="N52" s="635"/>
      <c r="O52" s="636"/>
      <c r="P52" s="637"/>
      <c r="Q52" s="638" t="s">
        <v>2245</v>
      </c>
      <c r="R52" s="637" t="s">
        <v>2239</v>
      </c>
      <c r="S52" s="639" t="s">
        <v>2256</v>
      </c>
      <c r="T52" s="637"/>
      <c r="U52" s="636"/>
      <c r="V52" s="637"/>
      <c r="W52" s="636"/>
      <c r="X52" s="637"/>
      <c r="Y52" s="636"/>
      <c r="Z52" s="637"/>
      <c r="AA52" s="636"/>
      <c r="AB52" s="640"/>
    </row>
    <row r="53">
      <c r="A53" s="641" t="s">
        <v>2527</v>
      </c>
      <c r="B53" s="96"/>
      <c r="C53" s="96"/>
      <c r="D53" s="96"/>
      <c r="E53" s="96"/>
      <c r="F53" s="96"/>
      <c r="G53" s="96"/>
      <c r="H53" s="96"/>
      <c r="I53" s="96"/>
      <c r="J53" s="96"/>
      <c r="K53" s="96"/>
      <c r="L53" s="96"/>
      <c r="M53" s="96"/>
      <c r="N53" s="522"/>
      <c r="O53" s="642" t="s">
        <v>2528</v>
      </c>
      <c r="P53" s="96"/>
      <c r="Q53" s="96"/>
      <c r="R53" s="96"/>
      <c r="S53" s="96"/>
      <c r="T53" s="96"/>
      <c r="U53" s="96"/>
      <c r="V53" s="96"/>
      <c r="W53" s="96"/>
      <c r="X53" s="96"/>
      <c r="Y53" s="96"/>
      <c r="Z53" s="96"/>
      <c r="AA53" s="96"/>
      <c r="AB53" s="522"/>
    </row>
    <row r="54">
      <c r="A54" s="643" t="s">
        <v>2263</v>
      </c>
      <c r="B54" s="522"/>
      <c r="C54" s="644" t="s">
        <v>2268</v>
      </c>
      <c r="D54" s="96"/>
      <c r="E54" s="644" t="s">
        <v>2273</v>
      </c>
      <c r="F54" s="96"/>
      <c r="G54" s="644" t="s">
        <v>2276</v>
      </c>
      <c r="H54" s="96"/>
      <c r="I54" s="644" t="s">
        <v>2279</v>
      </c>
      <c r="J54" s="96"/>
      <c r="K54" s="644" t="s">
        <v>2283</v>
      </c>
      <c r="L54" s="96"/>
      <c r="M54" s="644" t="s">
        <v>2287</v>
      </c>
      <c r="N54" s="522"/>
      <c r="O54" s="645" t="s">
        <v>2263</v>
      </c>
      <c r="P54" s="522"/>
      <c r="Q54" s="645" t="s">
        <v>2268</v>
      </c>
      <c r="R54" s="96"/>
      <c r="S54" s="645" t="s">
        <v>2273</v>
      </c>
      <c r="T54" s="96"/>
      <c r="U54" s="645" t="s">
        <v>2276</v>
      </c>
      <c r="V54" s="96"/>
      <c r="W54" s="645" t="s">
        <v>2279</v>
      </c>
      <c r="X54" s="96"/>
      <c r="Y54" s="645" t="s">
        <v>2283</v>
      </c>
      <c r="Z54" s="96"/>
      <c r="AA54" s="645" t="s">
        <v>1931</v>
      </c>
      <c r="AB54" s="522"/>
    </row>
    <row r="55">
      <c r="A55" s="646" t="s">
        <v>2326</v>
      </c>
      <c r="B55" s="647"/>
      <c r="C55" s="648" t="s">
        <v>2326</v>
      </c>
      <c r="D55" s="647"/>
      <c r="E55" s="648" t="s">
        <v>2326</v>
      </c>
      <c r="F55" s="647" t="s">
        <v>2337</v>
      </c>
      <c r="G55" s="648" t="s">
        <v>2326</v>
      </c>
      <c r="H55" s="647" t="s">
        <v>2260</v>
      </c>
      <c r="I55" s="648" t="s">
        <v>2326</v>
      </c>
      <c r="J55" s="649" t="s">
        <v>2337</v>
      </c>
      <c r="K55" s="648" t="s">
        <v>2326</v>
      </c>
      <c r="L55" s="647"/>
      <c r="M55" s="648" t="s">
        <v>2337</v>
      </c>
      <c r="N55" s="650"/>
      <c r="O55" s="651" t="s">
        <v>2349</v>
      </c>
      <c r="P55" s="652"/>
      <c r="Q55" s="651" t="s">
        <v>2349</v>
      </c>
      <c r="R55" s="652"/>
      <c r="S55" s="651" t="s">
        <v>2349</v>
      </c>
      <c r="T55" s="652"/>
      <c r="U55" s="651" t="s">
        <v>2349</v>
      </c>
      <c r="V55" s="652"/>
      <c r="W55" s="651" t="s">
        <v>2349</v>
      </c>
      <c r="X55" s="652"/>
      <c r="Y55" s="651" t="s">
        <v>2349</v>
      </c>
      <c r="Z55" s="652"/>
      <c r="AA55" s="653"/>
      <c r="AB55" s="654"/>
    </row>
    <row r="56">
      <c r="A56" s="646" t="s">
        <v>2353</v>
      </c>
      <c r="B56" s="647"/>
      <c r="C56" s="648" t="s">
        <v>2353</v>
      </c>
      <c r="D56" s="647"/>
      <c r="E56" s="648" t="s">
        <v>2353</v>
      </c>
      <c r="F56" s="647" t="s">
        <v>2364</v>
      </c>
      <c r="G56" s="648" t="s">
        <v>2353</v>
      </c>
      <c r="H56" s="647"/>
      <c r="I56" s="648" t="s">
        <v>2353</v>
      </c>
      <c r="J56" s="649" t="s">
        <v>2364</v>
      </c>
      <c r="K56" s="648" t="s">
        <v>2353</v>
      </c>
      <c r="L56" s="647"/>
      <c r="M56" s="655" t="s">
        <v>2364</v>
      </c>
      <c r="N56" s="650"/>
      <c r="O56" s="651" t="s">
        <v>2346</v>
      </c>
      <c r="P56" s="652"/>
      <c r="Q56" s="653" t="s">
        <v>2346</v>
      </c>
      <c r="R56" s="652"/>
      <c r="S56" s="651" t="s">
        <v>2346</v>
      </c>
      <c r="T56" s="652"/>
      <c r="U56" s="651" t="s">
        <v>2346</v>
      </c>
      <c r="V56" s="652"/>
      <c r="W56" s="651" t="s">
        <v>2346</v>
      </c>
      <c r="X56" s="652"/>
      <c r="Y56" s="651" t="s">
        <v>2346</v>
      </c>
      <c r="Z56" s="652"/>
      <c r="AA56" s="653"/>
      <c r="AB56" s="654"/>
    </row>
    <row r="57">
      <c r="A57" s="646" t="s">
        <v>2357</v>
      </c>
      <c r="B57" s="647"/>
      <c r="C57" s="648" t="s">
        <v>2357</v>
      </c>
      <c r="D57" s="647"/>
      <c r="E57" s="648" t="s">
        <v>2357</v>
      </c>
      <c r="F57" s="649" t="s">
        <v>2379</v>
      </c>
      <c r="G57" s="648" t="s">
        <v>2357</v>
      </c>
      <c r="H57" s="647"/>
      <c r="I57" s="648" t="s">
        <v>2357</v>
      </c>
      <c r="J57" s="649" t="s">
        <v>2379</v>
      </c>
      <c r="K57" s="648" t="s">
        <v>2357</v>
      </c>
      <c r="L57" s="647"/>
      <c r="M57" s="656" t="s">
        <v>2379</v>
      </c>
      <c r="N57" s="657"/>
      <c r="O57" s="651" t="s">
        <v>2367</v>
      </c>
      <c r="P57" s="652"/>
      <c r="Q57" s="653" t="s">
        <v>2367</v>
      </c>
      <c r="R57" s="652"/>
      <c r="S57" s="651" t="s">
        <v>2367</v>
      </c>
      <c r="T57" s="652"/>
      <c r="U57" s="651" t="s">
        <v>2367</v>
      </c>
      <c r="V57" s="652"/>
      <c r="W57" s="651" t="s">
        <v>2367</v>
      </c>
      <c r="X57" s="652"/>
      <c r="Y57" s="651" t="s">
        <v>2367</v>
      </c>
      <c r="Z57" s="652"/>
      <c r="AA57" s="653"/>
      <c r="AB57" s="654"/>
    </row>
    <row r="58">
      <c r="A58" s="646" t="s">
        <v>2365</v>
      </c>
      <c r="B58" s="647"/>
      <c r="C58" s="648" t="s">
        <v>2365</v>
      </c>
      <c r="D58" s="647"/>
      <c r="E58" s="648" t="s">
        <v>2365</v>
      </c>
      <c r="F58" s="647"/>
      <c r="G58" s="648" t="s">
        <v>2365</v>
      </c>
      <c r="H58" s="647"/>
      <c r="I58" s="648" t="s">
        <v>2365</v>
      </c>
      <c r="J58" s="647"/>
      <c r="K58" s="648" t="s">
        <v>2365</v>
      </c>
      <c r="L58" s="647"/>
      <c r="M58" s="659" t="s">
        <v>2481</v>
      </c>
      <c r="N58" s="522"/>
      <c r="O58" s="653" t="s">
        <v>2327</v>
      </c>
      <c r="P58" s="652"/>
      <c r="Q58" s="660" t="s">
        <v>2339</v>
      </c>
      <c r="R58" s="652"/>
      <c r="S58" s="651" t="s">
        <v>2327</v>
      </c>
      <c r="T58" s="652"/>
      <c r="U58" s="661" t="s">
        <v>2339</v>
      </c>
      <c r="V58" s="652"/>
      <c r="W58" s="651" t="s">
        <v>2327</v>
      </c>
      <c r="X58" s="652"/>
      <c r="Y58" s="651"/>
      <c r="Z58" s="652"/>
      <c r="AA58" s="653"/>
      <c r="AB58" s="654"/>
    </row>
    <row r="59">
      <c r="A59" s="646" t="s">
        <v>2370</v>
      </c>
      <c r="B59" s="647"/>
      <c r="C59" s="648" t="s">
        <v>2370</v>
      </c>
      <c r="D59" s="647"/>
      <c r="E59" s="648" t="s">
        <v>2370</v>
      </c>
      <c r="F59" s="647"/>
      <c r="G59" s="648" t="s">
        <v>2370</v>
      </c>
      <c r="H59" s="647"/>
      <c r="I59" s="648" t="s">
        <v>2370</v>
      </c>
      <c r="J59" s="647"/>
      <c r="K59" s="648" t="s">
        <v>2370</v>
      </c>
      <c r="L59" s="647"/>
      <c r="M59" s="655" t="s">
        <v>2277</v>
      </c>
      <c r="N59" s="650"/>
      <c r="O59" s="661" t="s">
        <v>2339</v>
      </c>
      <c r="P59" s="652"/>
      <c r="Q59" s="660" t="s">
        <v>2245</v>
      </c>
      <c r="R59" s="652"/>
      <c r="S59" s="661" t="s">
        <v>2339</v>
      </c>
      <c r="T59" s="652"/>
      <c r="U59" s="651"/>
      <c r="V59" s="652"/>
      <c r="W59" s="661" t="s">
        <v>2339</v>
      </c>
      <c r="X59" s="652"/>
      <c r="Y59" s="651"/>
      <c r="Z59" s="652"/>
      <c r="AA59" s="653"/>
      <c r="AB59" s="654"/>
    </row>
    <row r="60">
      <c r="A60" s="646" t="s">
        <v>2330</v>
      </c>
      <c r="B60" s="647"/>
      <c r="C60" s="648" t="s">
        <v>2362</v>
      </c>
      <c r="D60" s="647"/>
      <c r="E60" s="648" t="s">
        <v>2330</v>
      </c>
      <c r="F60" s="647"/>
      <c r="G60" s="648" t="s">
        <v>2362</v>
      </c>
      <c r="H60" s="647"/>
      <c r="I60" s="648" t="s">
        <v>2330</v>
      </c>
      <c r="J60" s="647"/>
      <c r="K60" s="648" t="s">
        <v>2362</v>
      </c>
      <c r="L60" s="647"/>
      <c r="M60" s="655"/>
      <c r="N60" s="650"/>
      <c r="O60" s="651"/>
      <c r="P60" s="652"/>
      <c r="Q60" s="660" t="s">
        <v>2485</v>
      </c>
      <c r="R60" s="652"/>
      <c r="S60" s="651"/>
      <c r="T60" s="652"/>
      <c r="U60" s="651"/>
      <c r="V60" s="652"/>
      <c r="W60" s="651"/>
      <c r="X60" s="652"/>
      <c r="Y60" s="651"/>
      <c r="Z60" s="652"/>
      <c r="AA60" s="653"/>
      <c r="AB60" s="654"/>
    </row>
    <row r="61">
      <c r="A61" s="646" t="s">
        <v>2223</v>
      </c>
      <c r="B61" s="647"/>
      <c r="C61" s="648" t="s">
        <v>2332</v>
      </c>
      <c r="D61" s="647"/>
      <c r="E61" s="648"/>
      <c r="F61" s="647"/>
      <c r="G61" s="648" t="s">
        <v>2332</v>
      </c>
      <c r="H61" s="647"/>
      <c r="I61" s="648"/>
      <c r="J61" s="647"/>
      <c r="K61" s="648" t="s">
        <v>2332</v>
      </c>
      <c r="L61" s="647"/>
      <c r="M61" s="655"/>
      <c r="N61" s="650"/>
      <c r="O61" s="651"/>
      <c r="P61" s="652"/>
      <c r="Q61" s="653"/>
      <c r="R61" s="652"/>
      <c r="S61" s="651"/>
      <c r="T61" s="652"/>
      <c r="U61" s="651"/>
      <c r="V61" s="652"/>
      <c r="W61" s="651"/>
      <c r="X61" s="652"/>
      <c r="Y61" s="651"/>
      <c r="Z61" s="652"/>
      <c r="AA61" s="653"/>
      <c r="AB61" s="654"/>
    </row>
    <row r="62">
      <c r="A62" s="663"/>
      <c r="B62" s="664"/>
      <c r="C62" s="665" t="s">
        <v>2378</v>
      </c>
      <c r="D62" s="664"/>
      <c r="E62" s="666"/>
      <c r="F62" s="664"/>
      <c r="G62" s="666" t="s">
        <v>2378</v>
      </c>
      <c r="H62" s="664"/>
      <c r="I62" s="666"/>
      <c r="J62" s="664"/>
      <c r="K62" s="666" t="s">
        <v>2378</v>
      </c>
      <c r="L62" s="664"/>
      <c r="M62" s="666"/>
      <c r="N62" s="667"/>
      <c r="O62" s="668"/>
      <c r="P62" s="669"/>
      <c r="Q62" s="668"/>
      <c r="R62" s="669"/>
      <c r="S62" s="668"/>
      <c r="T62" s="669"/>
      <c r="U62" s="668"/>
      <c r="V62" s="669"/>
      <c r="W62" s="668"/>
      <c r="X62" s="669"/>
      <c r="Y62" s="668"/>
      <c r="Z62" s="669"/>
      <c r="AA62" s="668"/>
      <c r="AB62" s="670"/>
    </row>
    <row r="63">
      <c r="A63" s="671" t="s">
        <v>2530</v>
      </c>
      <c r="B63" s="96"/>
      <c r="C63" s="96"/>
      <c r="D63" s="96"/>
      <c r="E63" s="96"/>
      <c r="F63" s="96"/>
      <c r="G63" s="96"/>
      <c r="H63" s="96"/>
      <c r="I63" s="96"/>
      <c r="J63" s="96"/>
      <c r="K63" s="96"/>
      <c r="L63" s="96"/>
      <c r="M63" s="96"/>
      <c r="N63" s="522"/>
      <c r="O63" s="673" t="s">
        <v>2531</v>
      </c>
      <c r="P63" s="96"/>
      <c r="Q63" s="96"/>
      <c r="R63" s="96"/>
      <c r="S63" s="96"/>
      <c r="T63" s="96"/>
      <c r="U63" s="96"/>
      <c r="V63" s="96"/>
      <c r="W63" s="96"/>
      <c r="X63" s="96"/>
      <c r="Y63" s="96"/>
      <c r="Z63" s="96"/>
      <c r="AA63" s="96"/>
      <c r="AB63" s="522"/>
    </row>
    <row r="64">
      <c r="A64" s="674" t="s">
        <v>2263</v>
      </c>
      <c r="B64" s="522"/>
      <c r="C64" s="675" t="s">
        <v>2268</v>
      </c>
      <c r="D64" s="96"/>
      <c r="E64" s="675" t="s">
        <v>2273</v>
      </c>
      <c r="F64" s="96"/>
      <c r="G64" s="675" t="s">
        <v>2276</v>
      </c>
      <c r="H64" s="96"/>
      <c r="I64" s="675" t="s">
        <v>2279</v>
      </c>
      <c r="J64" s="96"/>
      <c r="K64" s="675" t="s">
        <v>2283</v>
      </c>
      <c r="L64" s="96"/>
      <c r="M64" s="676" t="s">
        <v>2287</v>
      </c>
      <c r="N64" s="522"/>
      <c r="O64" s="677" t="s">
        <v>2263</v>
      </c>
      <c r="P64" s="522"/>
      <c r="Q64" s="677" t="s">
        <v>2268</v>
      </c>
      <c r="R64" s="96"/>
      <c r="S64" s="677" t="s">
        <v>2273</v>
      </c>
      <c r="T64" s="96"/>
      <c r="U64" s="677" t="s">
        <v>2276</v>
      </c>
      <c r="V64" s="96"/>
      <c r="W64" s="677" t="s">
        <v>2279</v>
      </c>
      <c r="X64" s="96"/>
      <c r="Y64" s="677" t="s">
        <v>2283</v>
      </c>
      <c r="Z64" s="96"/>
      <c r="AA64" s="678" t="s">
        <v>2287</v>
      </c>
      <c r="AB64" s="522"/>
    </row>
    <row r="65">
      <c r="A65" s="679" t="s">
        <v>2349</v>
      </c>
      <c r="B65" s="680"/>
      <c r="C65" s="681" t="s">
        <v>2349</v>
      </c>
      <c r="D65" s="680"/>
      <c r="E65" s="681" t="s">
        <v>2349</v>
      </c>
      <c r="F65" s="680"/>
      <c r="G65" s="681" t="s">
        <v>2349</v>
      </c>
      <c r="H65" s="680"/>
      <c r="I65" s="681" t="s">
        <v>2349</v>
      </c>
      <c r="J65" s="680"/>
      <c r="K65" s="681" t="s">
        <v>2349</v>
      </c>
      <c r="L65" s="680"/>
      <c r="M65" s="682" t="s">
        <v>2458</v>
      </c>
      <c r="N65" s="683"/>
      <c r="O65" s="684" t="s">
        <v>2548</v>
      </c>
      <c r="P65" s="685" t="s">
        <v>2390</v>
      </c>
      <c r="Q65" s="684" t="s">
        <v>2548</v>
      </c>
      <c r="R65" s="685" t="s">
        <v>2550</v>
      </c>
      <c r="S65" s="684" t="s">
        <v>2548</v>
      </c>
      <c r="T65" s="685" t="s">
        <v>2295</v>
      </c>
      <c r="U65" s="684" t="s">
        <v>2548</v>
      </c>
      <c r="V65" s="685" t="s">
        <v>2444</v>
      </c>
      <c r="W65" s="684" t="s">
        <v>2548</v>
      </c>
      <c r="X65" s="685" t="s">
        <v>2295</v>
      </c>
      <c r="Y65" s="684" t="s">
        <v>2548</v>
      </c>
      <c r="Z65" s="686"/>
      <c r="AA65" s="687" t="s">
        <v>2337</v>
      </c>
      <c r="AB65" s="688" t="s">
        <v>2321</v>
      </c>
    </row>
    <row r="66">
      <c r="A66" s="679" t="s">
        <v>2334</v>
      </c>
      <c r="B66" s="680"/>
      <c r="C66" s="689" t="s">
        <v>2334</v>
      </c>
      <c r="D66" s="680"/>
      <c r="E66" s="681" t="s">
        <v>2334</v>
      </c>
      <c r="F66" s="680"/>
      <c r="G66" s="681" t="s">
        <v>2334</v>
      </c>
      <c r="H66" s="680"/>
      <c r="I66" s="681" t="s">
        <v>2316</v>
      </c>
      <c r="J66" s="680"/>
      <c r="K66" s="690" t="s">
        <v>1007</v>
      </c>
      <c r="L66" s="680"/>
      <c r="M66" s="682" t="s">
        <v>2470</v>
      </c>
      <c r="N66" s="683"/>
      <c r="O66" s="684" t="s">
        <v>2555</v>
      </c>
      <c r="P66" s="685" t="s">
        <v>2398</v>
      </c>
      <c r="Q66" s="687" t="s">
        <v>2555</v>
      </c>
      <c r="R66" s="685" t="s">
        <v>2447</v>
      </c>
      <c r="S66" s="687" t="s">
        <v>2555</v>
      </c>
      <c r="T66" s="685" t="s">
        <v>2430</v>
      </c>
      <c r="U66" s="687" t="s">
        <v>2555</v>
      </c>
      <c r="V66" s="685" t="s">
        <v>2447</v>
      </c>
      <c r="W66" s="687" t="s">
        <v>2555</v>
      </c>
      <c r="X66" s="685" t="s">
        <v>2430</v>
      </c>
      <c r="Y66" s="684" t="s">
        <v>2555</v>
      </c>
      <c r="Z66" s="686"/>
      <c r="AA66" s="687" t="s">
        <v>2379</v>
      </c>
      <c r="AB66" s="688" t="s">
        <v>2355</v>
      </c>
    </row>
    <row r="67">
      <c r="A67" s="679" t="s">
        <v>2289</v>
      </c>
      <c r="B67" s="680"/>
      <c r="C67" s="689" t="s">
        <v>2289</v>
      </c>
      <c r="D67" s="680"/>
      <c r="E67" s="681" t="s">
        <v>2289</v>
      </c>
      <c r="F67" s="680"/>
      <c r="G67" s="690" t="s">
        <v>2455</v>
      </c>
      <c r="H67" s="680"/>
      <c r="I67" s="690" t="s">
        <v>2458</v>
      </c>
      <c r="J67" s="680"/>
      <c r="K67" s="681"/>
      <c r="L67" s="680"/>
      <c r="M67" s="689"/>
      <c r="N67" s="683"/>
      <c r="O67" s="684" t="s">
        <v>2223</v>
      </c>
      <c r="P67" s="686"/>
      <c r="Q67" s="687" t="s">
        <v>2362</v>
      </c>
      <c r="R67" s="686"/>
      <c r="S67" s="691" t="s">
        <v>2337</v>
      </c>
      <c r="T67" s="685" t="s">
        <v>2449</v>
      </c>
      <c r="U67" s="692" t="s">
        <v>2362</v>
      </c>
      <c r="V67" s="686"/>
      <c r="W67" s="691" t="s">
        <v>2337</v>
      </c>
      <c r="X67" s="685" t="s">
        <v>2449</v>
      </c>
      <c r="Y67" s="684" t="s">
        <v>2362</v>
      </c>
      <c r="Z67" s="686"/>
      <c r="AA67" s="687" t="s">
        <v>2364</v>
      </c>
      <c r="AB67" s="688" t="s">
        <v>2375</v>
      </c>
    </row>
    <row r="68">
      <c r="A68" s="679" t="s">
        <v>2316</v>
      </c>
      <c r="B68" s="680"/>
      <c r="C68" s="689" t="s">
        <v>2240</v>
      </c>
      <c r="D68" s="680"/>
      <c r="E68" s="681" t="s">
        <v>2316</v>
      </c>
      <c r="F68" s="680"/>
      <c r="G68" s="690" t="s">
        <v>1007</v>
      </c>
      <c r="H68" s="680"/>
      <c r="I68" s="690" t="s">
        <v>2470</v>
      </c>
      <c r="J68" s="680"/>
      <c r="K68" s="681"/>
      <c r="L68" s="680"/>
      <c r="M68" s="689"/>
      <c r="N68" s="683"/>
      <c r="O68" s="687" t="s">
        <v>2453</v>
      </c>
      <c r="P68" s="686"/>
      <c r="Q68" s="687" t="s">
        <v>2565</v>
      </c>
      <c r="R68" s="686"/>
      <c r="S68" s="693" t="s">
        <v>2364</v>
      </c>
      <c r="T68" s="686"/>
      <c r="U68" s="687" t="s">
        <v>2565</v>
      </c>
      <c r="V68" s="686"/>
      <c r="W68" s="693" t="s">
        <v>2364</v>
      </c>
      <c r="X68" s="694" t="s">
        <v>2321</v>
      </c>
      <c r="Y68" s="684" t="s">
        <v>2378</v>
      </c>
      <c r="Z68" s="686"/>
      <c r="AA68" s="687" t="s">
        <v>2430</v>
      </c>
      <c r="AB68" s="688" t="s">
        <v>2383</v>
      </c>
    </row>
    <row r="69">
      <c r="A69" s="695" t="s">
        <v>2473</v>
      </c>
      <c r="B69" s="680"/>
      <c r="C69" s="689" t="s">
        <v>2243</v>
      </c>
      <c r="D69" s="680"/>
      <c r="E69" s="690" t="s">
        <v>2458</v>
      </c>
      <c r="F69" s="680"/>
      <c r="G69" s="681"/>
      <c r="H69" s="680"/>
      <c r="I69" s="690" t="s">
        <v>2516</v>
      </c>
      <c r="J69" s="680"/>
      <c r="K69" s="681"/>
      <c r="L69" s="680"/>
      <c r="M69" s="689"/>
      <c r="N69" s="683"/>
      <c r="O69" s="684" t="s">
        <v>2295</v>
      </c>
      <c r="P69" s="686"/>
      <c r="Q69" s="687" t="s">
        <v>2378</v>
      </c>
      <c r="R69" s="686"/>
      <c r="S69" s="693" t="s">
        <v>2379</v>
      </c>
      <c r="T69" s="686"/>
      <c r="U69" s="687" t="s">
        <v>2378</v>
      </c>
      <c r="V69" s="686"/>
      <c r="W69" s="693" t="s">
        <v>2379</v>
      </c>
      <c r="X69" s="694" t="s">
        <v>2355</v>
      </c>
      <c r="Y69" s="684" t="s">
        <v>2565</v>
      </c>
      <c r="Z69" s="686"/>
      <c r="AA69" s="687" t="s">
        <v>2449</v>
      </c>
      <c r="AB69" s="688" t="s">
        <v>2392</v>
      </c>
    </row>
    <row r="70">
      <c r="A70" s="679"/>
      <c r="B70" s="680"/>
      <c r="C70" s="689" t="s">
        <v>2245</v>
      </c>
      <c r="D70" s="680"/>
      <c r="E70" s="681"/>
      <c r="F70" s="680"/>
      <c r="G70" s="681"/>
      <c r="H70" s="680"/>
      <c r="I70" s="681"/>
      <c r="J70" s="680"/>
      <c r="K70" s="681"/>
      <c r="L70" s="680"/>
      <c r="M70" s="689"/>
      <c r="N70" s="696"/>
      <c r="O70" s="697" t="s">
        <v>2480</v>
      </c>
      <c r="P70" s="106"/>
      <c r="Q70" s="697" t="s">
        <v>2481</v>
      </c>
      <c r="R70" s="106"/>
      <c r="S70" s="698" t="s">
        <v>2522</v>
      </c>
      <c r="T70" s="106"/>
      <c r="U70" s="699"/>
      <c r="V70" s="686"/>
      <c r="W70" s="699"/>
      <c r="X70" s="694" t="s">
        <v>2375</v>
      </c>
      <c r="Y70" s="684" t="s">
        <v>2444</v>
      </c>
      <c r="Z70" s="686"/>
      <c r="AA70" s="691"/>
      <c r="AB70" s="688" t="s">
        <v>2402</v>
      </c>
    </row>
    <row r="71">
      <c r="A71" s="679"/>
      <c r="B71" s="680"/>
      <c r="C71" s="682" t="s">
        <v>1007</v>
      </c>
      <c r="D71" s="680"/>
      <c r="E71" s="681"/>
      <c r="F71" s="680"/>
      <c r="G71" s="681"/>
      <c r="H71" s="680"/>
      <c r="I71" s="681"/>
      <c r="J71" s="680"/>
      <c r="K71" s="681"/>
      <c r="L71" s="680"/>
      <c r="M71" s="689"/>
      <c r="N71" s="683"/>
      <c r="O71" s="684" t="s">
        <v>2442</v>
      </c>
      <c r="P71" s="686"/>
      <c r="Q71" s="687" t="s">
        <v>2430</v>
      </c>
      <c r="R71" s="686"/>
      <c r="S71" s="684" t="s">
        <v>2434</v>
      </c>
      <c r="T71" s="700"/>
      <c r="U71" s="699"/>
      <c r="V71" s="686"/>
      <c r="W71" s="699"/>
      <c r="X71" s="694" t="s">
        <v>2383</v>
      </c>
      <c r="Y71" s="684" t="s">
        <v>2447</v>
      </c>
      <c r="Z71" s="686"/>
      <c r="AA71" s="684"/>
      <c r="AB71" s="701"/>
    </row>
    <row r="72">
      <c r="A72" s="702"/>
      <c r="B72" s="703"/>
      <c r="C72" s="704"/>
      <c r="D72" s="703"/>
      <c r="E72" s="704"/>
      <c r="F72" s="703"/>
      <c r="G72" s="704"/>
      <c r="H72" s="703"/>
      <c r="I72" s="704"/>
      <c r="J72" s="703"/>
      <c r="K72" s="704"/>
      <c r="L72" s="703"/>
      <c r="M72" s="704"/>
      <c r="N72" s="705"/>
      <c r="O72" s="706" t="s">
        <v>2444</v>
      </c>
      <c r="P72" s="707"/>
      <c r="Q72" s="706" t="s">
        <v>2437</v>
      </c>
      <c r="R72" s="707"/>
      <c r="S72" s="708"/>
      <c r="T72" s="709"/>
      <c r="U72" s="708"/>
      <c r="V72" s="707"/>
      <c r="W72" s="708"/>
      <c r="X72" s="710" t="s">
        <v>2392</v>
      </c>
      <c r="Y72" s="708"/>
      <c r="Z72" s="707"/>
      <c r="AA72" s="708"/>
      <c r="AB72" s="711"/>
    </row>
    <row r="73">
      <c r="A73" s="714" t="s">
        <v>2583</v>
      </c>
      <c r="B73" s="518"/>
      <c r="C73" s="518"/>
      <c r="D73" s="518"/>
      <c r="E73" s="518"/>
      <c r="F73" s="518"/>
      <c r="G73" s="518"/>
      <c r="H73" s="518"/>
      <c r="I73" s="518"/>
      <c r="J73" s="518"/>
      <c r="K73" s="518"/>
      <c r="L73" s="518"/>
      <c r="M73" s="518"/>
      <c r="N73" s="519"/>
      <c r="O73" s="715"/>
      <c r="P73" s="716"/>
      <c r="Q73" s="715"/>
      <c r="R73" s="716"/>
      <c r="S73" s="716"/>
      <c r="T73" s="717"/>
      <c r="U73" s="716"/>
      <c r="V73" s="716"/>
      <c r="W73" s="716"/>
      <c r="X73" s="718" t="s">
        <v>2402</v>
      </c>
      <c r="Y73" s="716"/>
      <c r="Z73" s="716"/>
      <c r="AA73" s="716"/>
      <c r="AB73" s="716"/>
    </row>
    <row r="74">
      <c r="A74" s="719" t="s">
        <v>2263</v>
      </c>
      <c r="B74" s="522"/>
      <c r="C74" s="720" t="s">
        <v>2268</v>
      </c>
      <c r="D74" s="96"/>
      <c r="E74" s="720" t="s">
        <v>2273</v>
      </c>
      <c r="F74" s="96"/>
      <c r="G74" s="720" t="s">
        <v>2276</v>
      </c>
      <c r="H74" s="96"/>
      <c r="I74" s="720" t="s">
        <v>2279</v>
      </c>
      <c r="J74" s="96"/>
      <c r="K74" s="720" t="s">
        <v>2283</v>
      </c>
      <c r="L74" s="96"/>
      <c r="M74" s="720" t="s">
        <v>2287</v>
      </c>
      <c r="N74" s="522"/>
      <c r="O74" s="715"/>
      <c r="P74" s="716"/>
      <c r="Q74" s="715"/>
      <c r="R74" s="716"/>
      <c r="S74" s="716"/>
      <c r="T74" s="717"/>
      <c r="U74" s="716"/>
      <c r="V74" s="716"/>
      <c r="W74" s="716"/>
      <c r="X74" s="716"/>
      <c r="Y74" s="716"/>
      <c r="Z74" s="716"/>
      <c r="AA74" s="716"/>
      <c r="AB74" s="716"/>
    </row>
    <row r="75">
      <c r="A75" s="721" t="s">
        <v>2307</v>
      </c>
      <c r="B75" s="722" t="s">
        <v>2398</v>
      </c>
      <c r="C75" s="723" t="s">
        <v>2311</v>
      </c>
      <c r="D75" s="724" t="s">
        <v>2314</v>
      </c>
      <c r="E75" s="725" t="s">
        <v>2307</v>
      </c>
      <c r="F75" s="722" t="s">
        <v>2381</v>
      </c>
      <c r="G75" s="723" t="s">
        <v>2317</v>
      </c>
      <c r="H75" s="724" t="s">
        <v>2319</v>
      </c>
      <c r="I75" s="725" t="s">
        <v>2307</v>
      </c>
      <c r="J75" s="726" t="s">
        <v>2321</v>
      </c>
      <c r="K75" s="725" t="s">
        <v>2311</v>
      </c>
      <c r="L75" s="727" t="s">
        <v>2314</v>
      </c>
      <c r="M75" s="728" t="s">
        <v>2495</v>
      </c>
      <c r="N75" s="729"/>
      <c r="O75" s="715"/>
      <c r="P75" s="6"/>
      <c r="Q75" s="6"/>
      <c r="R75" s="6"/>
      <c r="S75" s="716"/>
      <c r="T75" s="717"/>
      <c r="U75" s="716"/>
      <c r="V75" s="716"/>
      <c r="W75" s="716"/>
      <c r="X75" s="716"/>
      <c r="Y75" s="716"/>
      <c r="Z75" s="716"/>
      <c r="AA75" s="716"/>
      <c r="AB75" s="716"/>
    </row>
    <row r="76">
      <c r="A76" s="721" t="s">
        <v>2298</v>
      </c>
      <c r="B76" s="730"/>
      <c r="C76" s="731" t="s">
        <v>2317</v>
      </c>
      <c r="D76" s="727" t="s">
        <v>2319</v>
      </c>
      <c r="E76" s="725" t="s">
        <v>2298</v>
      </c>
      <c r="F76" s="730"/>
      <c r="G76" s="731" t="s">
        <v>2352</v>
      </c>
      <c r="H76" s="727" t="s">
        <v>2258</v>
      </c>
      <c r="I76" s="725" t="s">
        <v>2298</v>
      </c>
      <c r="J76" s="726" t="s">
        <v>2355</v>
      </c>
      <c r="K76" s="725" t="s">
        <v>2317</v>
      </c>
      <c r="L76" s="727" t="s">
        <v>2319</v>
      </c>
      <c r="M76" s="728" t="s">
        <v>2321</v>
      </c>
      <c r="N76" s="729"/>
      <c r="O76" s="715"/>
      <c r="P76" s="6"/>
      <c r="Q76" s="6"/>
      <c r="R76" s="6"/>
      <c r="S76" s="716"/>
      <c r="T76" s="717"/>
      <c r="U76" s="716"/>
      <c r="V76" s="716"/>
      <c r="W76" s="716"/>
      <c r="X76" s="716"/>
      <c r="Y76" s="716"/>
      <c r="Z76" s="716"/>
      <c r="AA76" s="716"/>
      <c r="AB76" s="716"/>
    </row>
    <row r="77">
      <c r="A77" s="721" t="s">
        <v>2300</v>
      </c>
      <c r="B77" s="730"/>
      <c r="C77" s="731" t="s">
        <v>2352</v>
      </c>
      <c r="D77" s="727" t="s">
        <v>2240</v>
      </c>
      <c r="E77" s="725" t="s">
        <v>2300</v>
      </c>
      <c r="F77" s="730"/>
      <c r="G77" s="731" t="s">
        <v>2373</v>
      </c>
      <c r="H77" s="727" t="s">
        <v>2264</v>
      </c>
      <c r="I77" s="725" t="s">
        <v>2300</v>
      </c>
      <c r="J77" s="726" t="s">
        <v>2375</v>
      </c>
      <c r="K77" s="725" t="s">
        <v>2352</v>
      </c>
      <c r="L77" s="722" t="s">
        <v>2376</v>
      </c>
      <c r="M77" s="732" t="s">
        <v>2355</v>
      </c>
      <c r="N77" s="729"/>
      <c r="O77" s="715"/>
      <c r="P77" s="6"/>
      <c r="Q77" s="6"/>
      <c r="R77" s="6"/>
      <c r="S77" s="716"/>
      <c r="T77" s="717"/>
      <c r="U77" s="716"/>
      <c r="V77" s="716"/>
      <c r="W77" s="716"/>
      <c r="X77" s="716"/>
      <c r="Y77" s="716"/>
      <c r="Z77" s="716"/>
      <c r="AA77" s="716"/>
      <c r="AB77" s="716"/>
    </row>
    <row r="78">
      <c r="A78" s="721" t="s">
        <v>2306</v>
      </c>
      <c r="B78" s="730"/>
      <c r="C78" s="731" t="s">
        <v>2373</v>
      </c>
      <c r="D78" s="727" t="s">
        <v>2243</v>
      </c>
      <c r="E78" s="725" t="s">
        <v>2306</v>
      </c>
      <c r="F78" s="730"/>
      <c r="G78" s="731" t="s">
        <v>2382</v>
      </c>
      <c r="H78" s="727" t="s">
        <v>2267</v>
      </c>
      <c r="I78" s="725" t="s">
        <v>2306</v>
      </c>
      <c r="J78" s="726" t="s">
        <v>2383</v>
      </c>
      <c r="K78" s="725" t="s">
        <v>2373</v>
      </c>
      <c r="L78" s="722" t="s">
        <v>2385</v>
      </c>
      <c r="M78" s="732" t="s">
        <v>2375</v>
      </c>
      <c r="N78" s="729"/>
      <c r="O78" s="715"/>
      <c r="P78" s="6"/>
      <c r="Q78" s="6"/>
      <c r="R78" s="6"/>
      <c r="S78" s="716"/>
      <c r="T78" s="717"/>
      <c r="U78" s="716"/>
      <c r="V78" s="716"/>
      <c r="W78" s="716"/>
      <c r="X78" s="716"/>
      <c r="Y78" s="716"/>
      <c r="Z78" s="716"/>
      <c r="AA78" s="716"/>
      <c r="AB78" s="716"/>
    </row>
    <row r="79">
      <c r="A79" s="733" t="s">
        <v>2637</v>
      </c>
      <c r="B79" s="730"/>
      <c r="C79" s="731" t="s">
        <v>2382</v>
      </c>
      <c r="D79" s="727" t="s">
        <v>2245</v>
      </c>
      <c r="E79" s="734" t="s">
        <v>2637</v>
      </c>
      <c r="F79" s="730"/>
      <c r="G79" s="731" t="s">
        <v>2387</v>
      </c>
      <c r="H79" s="722" t="s">
        <v>2376</v>
      </c>
      <c r="I79" s="734" t="s">
        <v>2637</v>
      </c>
      <c r="J79" s="726" t="s">
        <v>2392</v>
      </c>
      <c r="K79" s="725" t="s">
        <v>2382</v>
      </c>
      <c r="L79" s="730"/>
      <c r="M79" s="732" t="s">
        <v>2383</v>
      </c>
      <c r="N79" s="729"/>
      <c r="O79" s="715"/>
      <c r="P79" s="6"/>
      <c r="Q79" s="6"/>
      <c r="R79" s="6"/>
      <c r="S79" s="716"/>
      <c r="T79" s="717"/>
      <c r="U79" s="716"/>
      <c r="V79" s="716"/>
      <c r="W79" s="716"/>
      <c r="X79" s="716"/>
      <c r="Y79" s="716"/>
      <c r="Z79" s="716"/>
      <c r="AA79" s="716"/>
      <c r="AB79" s="716"/>
    </row>
    <row r="80">
      <c r="A80" s="733" t="s">
        <v>2229</v>
      </c>
      <c r="B80" s="730"/>
      <c r="C80" s="731" t="s">
        <v>2387</v>
      </c>
      <c r="D80" s="727" t="s">
        <v>2399</v>
      </c>
      <c r="E80" s="725" t="s">
        <v>2229</v>
      </c>
      <c r="F80" s="730"/>
      <c r="G80" s="731" t="s">
        <v>2389</v>
      </c>
      <c r="H80" s="722" t="s">
        <v>2385</v>
      </c>
      <c r="I80" s="734" t="s">
        <v>2229</v>
      </c>
      <c r="J80" s="726" t="s">
        <v>2402</v>
      </c>
      <c r="K80" s="725" t="s">
        <v>2387</v>
      </c>
      <c r="L80" s="730"/>
      <c r="M80" s="732" t="s">
        <v>2392</v>
      </c>
      <c r="N80" s="729"/>
      <c r="O80" s="715"/>
      <c r="P80" s="6"/>
      <c r="Q80" s="6"/>
      <c r="R80" s="6"/>
      <c r="S80" s="716"/>
      <c r="T80" s="717"/>
      <c r="U80" s="716"/>
      <c r="V80" s="716"/>
      <c r="W80" s="716"/>
      <c r="X80" s="716"/>
      <c r="Y80" s="716"/>
      <c r="Z80" s="716"/>
      <c r="AA80" s="716"/>
      <c r="AB80" s="716"/>
    </row>
    <row r="81">
      <c r="A81" s="733" t="s">
        <v>2304</v>
      </c>
      <c r="B81" s="730"/>
      <c r="C81" s="731" t="s">
        <v>2389</v>
      </c>
      <c r="D81" s="722" t="s">
        <v>2376</v>
      </c>
      <c r="E81" s="725" t="s">
        <v>2254</v>
      </c>
      <c r="F81" s="730"/>
      <c r="G81" s="731" t="s">
        <v>2395</v>
      </c>
      <c r="H81" s="730"/>
      <c r="I81" s="734" t="s">
        <v>2304</v>
      </c>
      <c r="J81" s="730"/>
      <c r="K81" s="725" t="s">
        <v>2389</v>
      </c>
      <c r="L81" s="730"/>
      <c r="M81" s="732" t="s">
        <v>2402</v>
      </c>
      <c r="N81" s="729"/>
      <c r="O81" s="715"/>
      <c r="P81" s="6"/>
      <c r="Q81" s="6"/>
      <c r="R81" s="6"/>
      <c r="S81" s="716"/>
      <c r="T81" s="717"/>
      <c r="U81" s="716"/>
      <c r="V81" s="716"/>
      <c r="W81" s="716"/>
      <c r="X81" s="716"/>
      <c r="Y81" s="716"/>
      <c r="Z81" s="716"/>
      <c r="AA81" s="716"/>
      <c r="AB81" s="716"/>
    </row>
    <row r="82">
      <c r="A82" s="735" t="s">
        <v>2390</v>
      </c>
      <c r="B82" s="736"/>
      <c r="C82" s="737" t="s">
        <v>2395</v>
      </c>
      <c r="D82" s="738" t="s">
        <v>2385</v>
      </c>
      <c r="E82" s="739" t="s">
        <v>2304</v>
      </c>
      <c r="F82" s="736"/>
      <c r="G82" s="737" t="s">
        <v>2314</v>
      </c>
      <c r="H82" s="736"/>
      <c r="I82" s="739"/>
      <c r="J82" s="736"/>
      <c r="K82" s="740" t="s">
        <v>2395</v>
      </c>
      <c r="L82" s="736"/>
      <c r="M82" s="739"/>
      <c r="N82" s="741"/>
      <c r="O82" s="715"/>
      <c r="P82" s="6"/>
      <c r="Q82" s="6"/>
      <c r="R82" s="6"/>
      <c r="S82" s="716"/>
      <c r="T82" s="717"/>
      <c r="U82" s="716"/>
      <c r="V82" s="716"/>
      <c r="W82" s="716"/>
      <c r="X82" s="716"/>
      <c r="Y82" s="716"/>
      <c r="Z82" s="716"/>
      <c r="AA82" s="716"/>
      <c r="AB82" s="716"/>
    </row>
  </sheetData>
  <mergeCells count="122">
    <mergeCell ref="I9:P9"/>
    <mergeCell ref="Q9:Z9"/>
    <mergeCell ref="AA9:AB12"/>
    <mergeCell ref="O13:AB13"/>
    <mergeCell ref="A1:F8"/>
    <mergeCell ref="G1:L4"/>
    <mergeCell ref="M1:Q1"/>
    <mergeCell ref="R1:AB4"/>
    <mergeCell ref="G5:O5"/>
    <mergeCell ref="P5:V5"/>
    <mergeCell ref="W5:AB8"/>
    <mergeCell ref="Y14:Z14"/>
    <mergeCell ref="AA14:AB14"/>
    <mergeCell ref="O23:AB23"/>
    <mergeCell ref="AA28:AB28"/>
    <mergeCell ref="O33:AB33"/>
    <mergeCell ref="I14:J14"/>
    <mergeCell ref="K14:L14"/>
    <mergeCell ref="O14:P14"/>
    <mergeCell ref="Q14:R14"/>
    <mergeCell ref="S14:T14"/>
    <mergeCell ref="U14:V14"/>
    <mergeCell ref="W14:X14"/>
    <mergeCell ref="A9:B12"/>
    <mergeCell ref="C9:H9"/>
    <mergeCell ref="A13:N13"/>
    <mergeCell ref="A14:B14"/>
    <mergeCell ref="C14:D14"/>
    <mergeCell ref="E14:F14"/>
    <mergeCell ref="G14:H14"/>
    <mergeCell ref="K24:L24"/>
    <mergeCell ref="M24:N24"/>
    <mergeCell ref="O24:P24"/>
    <mergeCell ref="Q24:R24"/>
    <mergeCell ref="S24:T24"/>
    <mergeCell ref="U24:V24"/>
    <mergeCell ref="W24:X24"/>
    <mergeCell ref="Y24:Z24"/>
    <mergeCell ref="M14:N14"/>
    <mergeCell ref="A23:N23"/>
    <mergeCell ref="A24:B24"/>
    <mergeCell ref="C24:D24"/>
    <mergeCell ref="E24:F24"/>
    <mergeCell ref="G24:H24"/>
    <mergeCell ref="I24:J24"/>
    <mergeCell ref="M54:N54"/>
    <mergeCell ref="O54:P54"/>
    <mergeCell ref="Q54:R54"/>
    <mergeCell ref="S54:T54"/>
    <mergeCell ref="U54:V54"/>
    <mergeCell ref="W54:X54"/>
    <mergeCell ref="Y54:Z54"/>
    <mergeCell ref="AA54:AB54"/>
    <mergeCell ref="A53:N53"/>
    <mergeCell ref="A54:B54"/>
    <mergeCell ref="C54:D54"/>
    <mergeCell ref="E54:F54"/>
    <mergeCell ref="G54:H54"/>
    <mergeCell ref="I54:J54"/>
    <mergeCell ref="K54:L54"/>
    <mergeCell ref="M64:N64"/>
    <mergeCell ref="O64:P64"/>
    <mergeCell ref="Q64:R64"/>
    <mergeCell ref="S64:T64"/>
    <mergeCell ref="U64:V64"/>
    <mergeCell ref="W64:X64"/>
    <mergeCell ref="Y64:Z64"/>
    <mergeCell ref="AA64:AB64"/>
    <mergeCell ref="M58:N58"/>
    <mergeCell ref="A63:N63"/>
    <mergeCell ref="O63:AB63"/>
    <mergeCell ref="A64:B64"/>
    <mergeCell ref="C64:D64"/>
    <mergeCell ref="E64:F64"/>
    <mergeCell ref="G64:H64"/>
    <mergeCell ref="G74:H74"/>
    <mergeCell ref="I74:J74"/>
    <mergeCell ref="K74:L74"/>
    <mergeCell ref="M74:N74"/>
    <mergeCell ref="I64:J64"/>
    <mergeCell ref="K64:L64"/>
    <mergeCell ref="O70:P70"/>
    <mergeCell ref="Q70:R70"/>
    <mergeCell ref="S70:T70"/>
    <mergeCell ref="A73:N73"/>
    <mergeCell ref="A74:B74"/>
    <mergeCell ref="AA34:AB34"/>
    <mergeCell ref="AA38:AB38"/>
    <mergeCell ref="O43:AB43"/>
    <mergeCell ref="M34:N34"/>
    <mergeCell ref="O34:P34"/>
    <mergeCell ref="Q34:R34"/>
    <mergeCell ref="S34:T34"/>
    <mergeCell ref="U34:V34"/>
    <mergeCell ref="W34:X34"/>
    <mergeCell ref="Y34:Z34"/>
    <mergeCell ref="A33:N33"/>
    <mergeCell ref="A34:B34"/>
    <mergeCell ref="C34:D34"/>
    <mergeCell ref="E34:F34"/>
    <mergeCell ref="G34:H34"/>
    <mergeCell ref="I34:J34"/>
    <mergeCell ref="K34:L34"/>
    <mergeCell ref="AA44:AB44"/>
    <mergeCell ref="AA48:AB48"/>
    <mergeCell ref="O53:AB53"/>
    <mergeCell ref="M44:N44"/>
    <mergeCell ref="O44:P44"/>
    <mergeCell ref="Q44:R44"/>
    <mergeCell ref="S44:T44"/>
    <mergeCell ref="U44:V44"/>
    <mergeCell ref="W44:X44"/>
    <mergeCell ref="Y44:Z44"/>
    <mergeCell ref="A43:N43"/>
    <mergeCell ref="A44:B44"/>
    <mergeCell ref="C44:D44"/>
    <mergeCell ref="E44:F44"/>
    <mergeCell ref="G44:H44"/>
    <mergeCell ref="I44:J44"/>
    <mergeCell ref="K44:L44"/>
    <mergeCell ref="C74:D74"/>
    <mergeCell ref="E74:F74"/>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75"/>
    <col customWidth="1" min="2" max="2" width="21.38"/>
    <col customWidth="1" min="3" max="3" width="13.25"/>
    <col customWidth="1" min="4" max="4" width="120.88"/>
  </cols>
  <sheetData>
    <row r="1" ht="72.75" customHeight="1">
      <c r="A1" s="478" t="s">
        <v>2206</v>
      </c>
      <c r="B1" s="482" t="s">
        <v>2213</v>
      </c>
      <c r="C1" s="9" t="str">
        <f>OFFSET('一般詞綴'!A2,MATCH(B1,'一般詞綴'!A3:A110,0),2)</f>
        <v>2、4、6、8、10</v>
      </c>
      <c r="D1" s="508" t="str">
        <f>OFFSET('一般詞綴'!A2,MATCH(B1,'一般詞綴'!A3:A110,0),3)</f>
        <v>增加法術豁免抗性（5點、10點、15點、20點、25點）</v>
      </c>
    </row>
    <row r="2">
      <c r="A2" s="3" t="s">
        <v>670</v>
      </c>
      <c r="B2" s="3" t="s">
        <v>2221</v>
      </c>
      <c r="C2" s="3" t="s">
        <v>2222</v>
      </c>
      <c r="D2" s="3" t="s">
        <v>269</v>
      </c>
    </row>
    <row r="3" ht="31.5" customHeight="1">
      <c r="A3" s="6" t="s">
        <v>2223</v>
      </c>
      <c r="B3" s="6" t="s">
        <v>2224</v>
      </c>
      <c r="C3" s="6">
        <v>1.0</v>
      </c>
      <c r="D3" s="22" t="s">
        <v>2225</v>
      </c>
    </row>
    <row r="4" ht="31.5" customHeight="1">
      <c r="A4" s="6" t="s">
        <v>2226</v>
      </c>
      <c r="B4" s="6" t="s">
        <v>2227</v>
      </c>
      <c r="C4" s="6">
        <v>1.0</v>
      </c>
      <c r="D4" s="22" t="s">
        <v>2228</v>
      </c>
    </row>
    <row r="5" ht="31.5" customHeight="1">
      <c r="A5" s="6" t="s">
        <v>2229</v>
      </c>
      <c r="B5" s="6" t="s">
        <v>2230</v>
      </c>
      <c r="C5" s="6">
        <v>1.0</v>
      </c>
      <c r="D5" s="22" t="s">
        <v>2231</v>
      </c>
    </row>
    <row r="6" ht="31.5" customHeight="1">
      <c r="A6" s="6" t="s">
        <v>2232</v>
      </c>
      <c r="B6" s="6" t="s">
        <v>2227</v>
      </c>
      <c r="C6" s="6">
        <v>1.0</v>
      </c>
      <c r="D6" s="22" t="s">
        <v>2233</v>
      </c>
    </row>
    <row r="7" ht="31.5" customHeight="1">
      <c r="A7" s="6" t="s">
        <v>2234</v>
      </c>
      <c r="B7" s="6" t="s">
        <v>2227</v>
      </c>
      <c r="C7" s="6">
        <v>1.0</v>
      </c>
      <c r="D7" s="22" t="s">
        <v>2235</v>
      </c>
    </row>
    <row r="8" ht="31.5" customHeight="1">
      <c r="A8" s="6" t="s">
        <v>2236</v>
      </c>
      <c r="B8" s="6" t="s">
        <v>2061</v>
      </c>
      <c r="C8" s="6">
        <v>2.0</v>
      </c>
      <c r="D8" s="22" t="s">
        <v>2238</v>
      </c>
    </row>
    <row r="9" ht="31.5" customHeight="1">
      <c r="A9" s="6" t="s">
        <v>2239</v>
      </c>
      <c r="B9" s="6" t="s">
        <v>2120</v>
      </c>
      <c r="C9" s="6">
        <v>2.0</v>
      </c>
      <c r="D9" s="22" t="s">
        <v>2238</v>
      </c>
    </row>
    <row r="10" ht="31.5" customHeight="1">
      <c r="A10" s="6" t="s">
        <v>2240</v>
      </c>
      <c r="B10" s="6" t="s">
        <v>2241</v>
      </c>
      <c r="C10" s="6">
        <v>2.0</v>
      </c>
      <c r="D10" s="22" t="s">
        <v>2242</v>
      </c>
    </row>
    <row r="11" ht="31.5" customHeight="1">
      <c r="A11" s="6" t="s">
        <v>2243</v>
      </c>
      <c r="B11" s="6" t="s">
        <v>2241</v>
      </c>
      <c r="C11" s="6">
        <v>2.0</v>
      </c>
      <c r="D11" s="22" t="s">
        <v>2244</v>
      </c>
    </row>
    <row r="12" ht="31.5" customHeight="1">
      <c r="A12" s="6" t="s">
        <v>2245</v>
      </c>
      <c r="B12" s="6" t="s">
        <v>2246</v>
      </c>
      <c r="C12" s="6">
        <v>2.0</v>
      </c>
      <c r="D12" s="22" t="s">
        <v>2247</v>
      </c>
    </row>
    <row r="13" ht="31.5" customHeight="1">
      <c r="A13" s="6" t="s">
        <v>2248</v>
      </c>
      <c r="B13" s="6" t="s">
        <v>2249</v>
      </c>
      <c r="C13" s="6">
        <v>2.0</v>
      </c>
      <c r="D13" s="22" t="s">
        <v>2250</v>
      </c>
    </row>
    <row r="14" ht="31.5" customHeight="1">
      <c r="A14" s="6" t="s">
        <v>2251</v>
      </c>
      <c r="B14" s="6" t="s">
        <v>2227</v>
      </c>
      <c r="C14" s="6">
        <v>3.0</v>
      </c>
      <c r="D14" s="22" t="s">
        <v>2253</v>
      </c>
    </row>
    <row r="15" ht="31.5" customHeight="1">
      <c r="A15" s="6" t="s">
        <v>2254</v>
      </c>
      <c r="B15" s="6" t="s">
        <v>2230</v>
      </c>
      <c r="C15" s="6">
        <v>3.0</v>
      </c>
      <c r="D15" s="22" t="s">
        <v>2255</v>
      </c>
    </row>
    <row r="16" ht="31.5" customHeight="1">
      <c r="A16" s="6" t="s">
        <v>2256</v>
      </c>
      <c r="B16" s="6" t="s">
        <v>2120</v>
      </c>
      <c r="C16" s="6">
        <v>3.0</v>
      </c>
      <c r="D16" s="22" t="s">
        <v>2257</v>
      </c>
    </row>
    <row r="17" ht="31.5" customHeight="1">
      <c r="A17" s="6" t="s">
        <v>2258</v>
      </c>
      <c r="B17" s="6" t="s">
        <v>2227</v>
      </c>
      <c r="C17" s="6">
        <v>4.0</v>
      </c>
      <c r="D17" s="22" t="s">
        <v>2259</v>
      </c>
    </row>
    <row r="18" ht="31.5" customHeight="1">
      <c r="A18" s="6" t="s">
        <v>2260</v>
      </c>
      <c r="B18" s="6" t="s">
        <v>2261</v>
      </c>
      <c r="C18" s="6">
        <v>4.0</v>
      </c>
      <c r="D18" s="22" t="s">
        <v>2262</v>
      </c>
    </row>
    <row r="19" ht="31.5" customHeight="1">
      <c r="A19" s="6" t="s">
        <v>2264</v>
      </c>
      <c r="B19" s="6" t="s">
        <v>2265</v>
      </c>
      <c r="C19" s="6">
        <v>4.0</v>
      </c>
      <c r="D19" s="22" t="s">
        <v>2266</v>
      </c>
    </row>
    <row r="20" ht="31.5" customHeight="1">
      <c r="A20" s="6" t="s">
        <v>2267</v>
      </c>
      <c r="B20" s="6" t="s">
        <v>2230</v>
      </c>
      <c r="C20" s="6">
        <v>4.0</v>
      </c>
      <c r="D20" s="22" t="s">
        <v>2269</v>
      </c>
    </row>
    <row r="21" ht="31.5" customHeight="1">
      <c r="A21" s="6" t="s">
        <v>2270</v>
      </c>
      <c r="B21" s="6" t="s">
        <v>2271</v>
      </c>
      <c r="C21" s="6">
        <v>6.0</v>
      </c>
      <c r="D21" s="22" t="s">
        <v>2272</v>
      </c>
    </row>
    <row r="22" ht="31.5" customHeight="1">
      <c r="A22" s="6" t="s">
        <v>2274</v>
      </c>
      <c r="B22" s="6" t="s">
        <v>2227</v>
      </c>
      <c r="C22" s="6">
        <v>7.0</v>
      </c>
      <c r="D22" s="22" t="s">
        <v>2275</v>
      </c>
    </row>
    <row r="23" ht="31.5" customHeight="1">
      <c r="A23" s="6" t="s">
        <v>2277</v>
      </c>
      <c r="B23" s="6" t="s">
        <v>2278</v>
      </c>
      <c r="C23" s="6">
        <v>10.0</v>
      </c>
      <c r="D23" s="22" t="s">
        <v>2280</v>
      </c>
    </row>
    <row r="24" ht="31.5" customHeight="1">
      <c r="A24" s="6" t="s">
        <v>2281</v>
      </c>
      <c r="B24" s="6" t="s">
        <v>2282</v>
      </c>
      <c r="C24" s="6" t="s">
        <v>2284</v>
      </c>
      <c r="D24" s="22" t="s">
        <v>2285</v>
      </c>
    </row>
    <row r="25" ht="31.5" customHeight="1">
      <c r="A25" s="6" t="s">
        <v>2286</v>
      </c>
      <c r="B25" s="6" t="s">
        <v>2120</v>
      </c>
      <c r="C25" s="6" t="s">
        <v>2284</v>
      </c>
      <c r="D25" s="22" t="s">
        <v>2288</v>
      </c>
    </row>
    <row r="26" ht="31.5" customHeight="1">
      <c r="A26" s="6" t="s">
        <v>2289</v>
      </c>
      <c r="B26" s="6" t="s">
        <v>2290</v>
      </c>
      <c r="C26" s="6" t="s">
        <v>2284</v>
      </c>
      <c r="D26" s="22" t="s">
        <v>2291</v>
      </c>
    </row>
    <row r="27" ht="31.5" customHeight="1">
      <c r="A27" s="6" t="s">
        <v>2292</v>
      </c>
      <c r="B27" s="6" t="s">
        <v>2061</v>
      </c>
      <c r="C27" s="6" t="s">
        <v>2293</v>
      </c>
      <c r="D27" s="22" t="s">
        <v>2294</v>
      </c>
    </row>
    <row r="28" ht="31.5" customHeight="1">
      <c r="A28" s="6" t="s">
        <v>2295</v>
      </c>
      <c r="B28" s="6" t="s">
        <v>2296</v>
      </c>
      <c r="C28" s="6" t="s">
        <v>2293</v>
      </c>
      <c r="D28" s="22" t="s">
        <v>2297</v>
      </c>
    </row>
    <row r="29" ht="31.5" customHeight="1">
      <c r="A29" s="6" t="s">
        <v>2298</v>
      </c>
      <c r="B29" s="6" t="s">
        <v>2230</v>
      </c>
      <c r="C29" s="6" t="s">
        <v>2293</v>
      </c>
      <c r="D29" s="22" t="s">
        <v>2299</v>
      </c>
    </row>
    <row r="30" ht="31.5" customHeight="1">
      <c r="A30" s="6" t="s">
        <v>2300</v>
      </c>
      <c r="B30" s="6" t="s">
        <v>2230</v>
      </c>
      <c r="C30" s="6" t="s">
        <v>2293</v>
      </c>
      <c r="D30" s="22" t="s">
        <v>2301</v>
      </c>
    </row>
    <row r="31" ht="31.5" customHeight="1">
      <c r="A31" s="6" t="s">
        <v>2302</v>
      </c>
      <c r="B31" s="6" t="s">
        <v>2230</v>
      </c>
      <c r="C31" s="6" t="s">
        <v>2293</v>
      </c>
      <c r="D31" s="22" t="s">
        <v>2303</v>
      </c>
    </row>
    <row r="32" ht="31.5" customHeight="1">
      <c r="A32" s="6" t="s">
        <v>2304</v>
      </c>
      <c r="B32" s="6" t="s">
        <v>2230</v>
      </c>
      <c r="C32" s="6" t="s">
        <v>2293</v>
      </c>
      <c r="D32" s="22" t="s">
        <v>2305</v>
      </c>
    </row>
    <row r="33" ht="31.5" customHeight="1">
      <c r="A33" s="6" t="s">
        <v>2306</v>
      </c>
      <c r="B33" s="6" t="s">
        <v>2230</v>
      </c>
      <c r="C33" s="6" t="s">
        <v>2293</v>
      </c>
      <c r="D33" s="22" t="s">
        <v>2308</v>
      </c>
    </row>
    <row r="34" ht="31.5" customHeight="1">
      <c r="A34" s="6" t="s">
        <v>2307</v>
      </c>
      <c r="B34" s="6" t="s">
        <v>2230</v>
      </c>
      <c r="C34" s="6" t="s">
        <v>2293</v>
      </c>
      <c r="D34" s="22" t="s">
        <v>2309</v>
      </c>
    </row>
    <row r="35" ht="31.5" customHeight="1">
      <c r="A35" s="6" t="s">
        <v>2310</v>
      </c>
      <c r="B35" s="6" t="s">
        <v>2227</v>
      </c>
      <c r="C35" s="6" t="s">
        <v>2293</v>
      </c>
      <c r="D35" s="22" t="s">
        <v>2312</v>
      </c>
    </row>
    <row r="36" ht="31.5" customHeight="1">
      <c r="A36" s="6" t="s">
        <v>2313</v>
      </c>
      <c r="B36" s="6" t="s">
        <v>2120</v>
      </c>
      <c r="C36" s="6" t="s">
        <v>2293</v>
      </c>
      <c r="D36" s="22" t="s">
        <v>2315</v>
      </c>
    </row>
    <row r="37" ht="31.5" customHeight="1">
      <c r="A37" s="6" t="s">
        <v>2316</v>
      </c>
      <c r="B37" s="6" t="s">
        <v>2318</v>
      </c>
      <c r="C37" s="6" t="s">
        <v>2293</v>
      </c>
      <c r="D37" s="22" t="s">
        <v>2320</v>
      </c>
    </row>
    <row r="38" ht="31.5" customHeight="1">
      <c r="A38" s="6" t="s">
        <v>2322</v>
      </c>
      <c r="B38" s="6" t="s">
        <v>2061</v>
      </c>
      <c r="C38" s="6" t="s">
        <v>2293</v>
      </c>
      <c r="D38" s="22" t="s">
        <v>2323</v>
      </c>
    </row>
    <row r="39" ht="31.5" customHeight="1">
      <c r="A39" s="6" t="s">
        <v>2324</v>
      </c>
      <c r="B39" s="6" t="s">
        <v>2070</v>
      </c>
      <c r="C39" s="6" t="s">
        <v>2293</v>
      </c>
      <c r="D39" s="22" t="s">
        <v>2325</v>
      </c>
    </row>
    <row r="40" ht="31.5" customHeight="1">
      <c r="A40" s="6" t="s">
        <v>2327</v>
      </c>
      <c r="B40" s="6" t="s">
        <v>2328</v>
      </c>
      <c r="C40" s="6" t="s">
        <v>2293</v>
      </c>
      <c r="D40" s="22" t="s">
        <v>2329</v>
      </c>
    </row>
    <row r="41" ht="31.5" customHeight="1">
      <c r="A41" s="6" t="s">
        <v>2330</v>
      </c>
      <c r="B41" s="6" t="s">
        <v>2331</v>
      </c>
      <c r="C41" s="6" t="s">
        <v>2293</v>
      </c>
      <c r="D41" s="22" t="s">
        <v>2333</v>
      </c>
    </row>
    <row r="42" ht="31.5" customHeight="1">
      <c r="A42" s="6" t="s">
        <v>2334</v>
      </c>
      <c r="B42" s="6" t="s">
        <v>2335</v>
      </c>
      <c r="C42" s="6" t="s">
        <v>2336</v>
      </c>
      <c r="D42" s="22" t="s">
        <v>2338</v>
      </c>
    </row>
    <row r="43" ht="31.5" customHeight="1">
      <c r="A43" s="6" t="s">
        <v>2339</v>
      </c>
      <c r="B43" s="6" t="s">
        <v>2340</v>
      </c>
      <c r="C43" s="6" t="s">
        <v>2341</v>
      </c>
      <c r="D43" s="22" t="s">
        <v>2342</v>
      </c>
    </row>
    <row r="44" ht="31.5" customHeight="1">
      <c r="A44" s="6" t="s">
        <v>2326</v>
      </c>
      <c r="B44" s="6" t="s">
        <v>2343</v>
      </c>
      <c r="C44" s="6" t="s">
        <v>2344</v>
      </c>
      <c r="D44" s="22" t="s">
        <v>2345</v>
      </c>
    </row>
    <row r="45" ht="31.5" customHeight="1">
      <c r="A45" s="6" t="s">
        <v>2346</v>
      </c>
      <c r="B45" s="6" t="s">
        <v>2347</v>
      </c>
      <c r="C45" s="6" t="s">
        <v>2344</v>
      </c>
      <c r="D45" s="22" t="s">
        <v>2348</v>
      </c>
    </row>
    <row r="46" ht="31.5" customHeight="1">
      <c r="A46" s="6" t="s">
        <v>2349</v>
      </c>
      <c r="B46" s="6" t="s">
        <v>2350</v>
      </c>
      <c r="C46" s="6" t="s">
        <v>2344</v>
      </c>
      <c r="D46" s="22" t="s">
        <v>2351</v>
      </c>
    </row>
    <row r="47" ht="31.5" customHeight="1">
      <c r="A47" s="6" t="s">
        <v>2353</v>
      </c>
      <c r="B47" s="6" t="s">
        <v>2354</v>
      </c>
      <c r="C47" s="6" t="s">
        <v>2344</v>
      </c>
      <c r="D47" s="22" t="s">
        <v>2356</v>
      </c>
    </row>
    <row r="48" ht="31.5" customHeight="1">
      <c r="A48" s="6" t="s">
        <v>2357</v>
      </c>
      <c r="B48" s="6" t="s">
        <v>2358</v>
      </c>
      <c r="C48" s="6" t="s">
        <v>2344</v>
      </c>
      <c r="D48" s="22" t="s">
        <v>2359</v>
      </c>
    </row>
    <row r="49" ht="31.5" customHeight="1">
      <c r="A49" s="6" t="s">
        <v>2360</v>
      </c>
      <c r="B49" s="6" t="s">
        <v>2361</v>
      </c>
      <c r="C49" s="6" t="s">
        <v>2344</v>
      </c>
      <c r="D49" s="22" t="s">
        <v>2363</v>
      </c>
    </row>
    <row r="50" ht="31.5" customHeight="1">
      <c r="A50" s="6" t="s">
        <v>2365</v>
      </c>
      <c r="B50" s="6" t="s">
        <v>2343</v>
      </c>
      <c r="C50" s="6" t="s">
        <v>2344</v>
      </c>
      <c r="D50" s="22" t="s">
        <v>2366</v>
      </c>
    </row>
    <row r="51" ht="31.5" customHeight="1">
      <c r="A51" s="6" t="s">
        <v>2367</v>
      </c>
      <c r="B51" s="6" t="s">
        <v>2368</v>
      </c>
      <c r="C51" s="6" t="s">
        <v>2344</v>
      </c>
      <c r="D51" s="22" t="s">
        <v>2369</v>
      </c>
    </row>
    <row r="52" ht="31.5" customHeight="1">
      <c r="A52" s="6" t="s">
        <v>2370</v>
      </c>
      <c r="B52" s="6" t="s">
        <v>2343</v>
      </c>
      <c r="C52" s="6" t="s">
        <v>2344</v>
      </c>
      <c r="D52" s="22" t="s">
        <v>2371</v>
      </c>
    </row>
    <row r="53" ht="31.5" customHeight="1">
      <c r="A53" s="6" t="s">
        <v>2352</v>
      </c>
      <c r="B53" s="6" t="s">
        <v>2230</v>
      </c>
      <c r="C53" s="6" t="s">
        <v>2372</v>
      </c>
      <c r="D53" s="22" t="s">
        <v>2374</v>
      </c>
    </row>
    <row r="54" ht="31.5" customHeight="1">
      <c r="A54" s="6" t="s">
        <v>2311</v>
      </c>
      <c r="B54" s="6" t="s">
        <v>2230</v>
      </c>
      <c r="C54" s="6" t="s">
        <v>2372</v>
      </c>
      <c r="D54" s="22" t="s">
        <v>2377</v>
      </c>
    </row>
    <row r="55" ht="31.5" customHeight="1">
      <c r="A55" s="6" t="s">
        <v>2317</v>
      </c>
      <c r="B55" s="6" t="s">
        <v>2230</v>
      </c>
      <c r="C55" s="6" t="s">
        <v>2372</v>
      </c>
      <c r="D55" s="22" t="s">
        <v>2380</v>
      </c>
    </row>
    <row r="56" ht="31.5" customHeight="1">
      <c r="A56" s="6" t="s">
        <v>2319</v>
      </c>
      <c r="B56" s="6" t="s">
        <v>2230</v>
      </c>
      <c r="C56" s="6" t="s">
        <v>2372</v>
      </c>
      <c r="D56" s="22" t="s">
        <v>2384</v>
      </c>
    </row>
    <row r="57" ht="31.5" customHeight="1">
      <c r="A57" s="6" t="s">
        <v>2382</v>
      </c>
      <c r="B57" s="6" t="s">
        <v>2230</v>
      </c>
      <c r="C57" s="6" t="s">
        <v>2372</v>
      </c>
      <c r="D57" s="22" t="s">
        <v>2386</v>
      </c>
    </row>
    <row r="58" ht="31.5" customHeight="1">
      <c r="A58" s="6" t="s">
        <v>2387</v>
      </c>
      <c r="B58" s="6" t="s">
        <v>2230</v>
      </c>
      <c r="C58" s="6" t="s">
        <v>2372</v>
      </c>
      <c r="D58" s="22" t="s">
        <v>2388</v>
      </c>
    </row>
    <row r="59" ht="31.5" customHeight="1">
      <c r="A59" s="6" t="s">
        <v>2389</v>
      </c>
      <c r="B59" s="6" t="s">
        <v>2230</v>
      </c>
      <c r="C59" s="6" t="s">
        <v>2372</v>
      </c>
      <c r="D59" s="22" t="s">
        <v>2391</v>
      </c>
    </row>
    <row r="60" ht="31.5" customHeight="1">
      <c r="A60" s="6" t="s">
        <v>2314</v>
      </c>
      <c r="B60" s="6" t="s">
        <v>2230</v>
      </c>
      <c r="C60" s="6" t="s">
        <v>2372</v>
      </c>
      <c r="D60" s="22" t="s">
        <v>2393</v>
      </c>
    </row>
    <row r="61" ht="31.5" customHeight="1">
      <c r="A61" s="6" t="s">
        <v>2373</v>
      </c>
      <c r="B61" s="6" t="s">
        <v>2230</v>
      </c>
      <c r="C61" s="6" t="s">
        <v>2372</v>
      </c>
      <c r="D61" s="22" t="s">
        <v>2394</v>
      </c>
    </row>
    <row r="62" ht="31.5" customHeight="1">
      <c r="A62" s="6" t="s">
        <v>2395</v>
      </c>
      <c r="B62" s="6" t="s">
        <v>2230</v>
      </c>
      <c r="C62" s="6" t="s">
        <v>2372</v>
      </c>
      <c r="D62" s="22" t="s">
        <v>2396</v>
      </c>
    </row>
    <row r="63" ht="31.5" customHeight="1">
      <c r="A63" s="6" t="s">
        <v>2397</v>
      </c>
      <c r="B63" s="6" t="s">
        <v>2061</v>
      </c>
      <c r="C63" s="6" t="s">
        <v>2372</v>
      </c>
      <c r="D63" s="22" t="s">
        <v>2400</v>
      </c>
    </row>
    <row r="64" ht="31.5" customHeight="1">
      <c r="A64" s="6" t="s">
        <v>2401</v>
      </c>
      <c r="B64" s="6" t="s">
        <v>2120</v>
      </c>
      <c r="C64" s="6" t="s">
        <v>2372</v>
      </c>
      <c r="D64" s="22" t="s">
        <v>2403</v>
      </c>
    </row>
    <row r="65" ht="31.5" customHeight="1">
      <c r="A65" s="6" t="s">
        <v>2404</v>
      </c>
      <c r="B65" s="6" t="s">
        <v>2405</v>
      </c>
      <c r="C65" s="6" t="s">
        <v>2372</v>
      </c>
      <c r="D65" s="22" t="s">
        <v>2406</v>
      </c>
    </row>
    <row r="66" ht="31.5" customHeight="1">
      <c r="A66" s="6" t="s">
        <v>2407</v>
      </c>
      <c r="B66" s="6" t="s">
        <v>2405</v>
      </c>
      <c r="C66" s="6" t="s">
        <v>2372</v>
      </c>
      <c r="D66" s="22" t="s">
        <v>2408</v>
      </c>
    </row>
    <row r="67" ht="31.5" customHeight="1">
      <c r="A67" s="6" t="s">
        <v>2409</v>
      </c>
      <c r="B67" s="6" t="s">
        <v>2405</v>
      </c>
      <c r="C67" s="6" t="s">
        <v>2372</v>
      </c>
      <c r="D67" s="22" t="s">
        <v>2410</v>
      </c>
    </row>
    <row r="68" ht="31.5" customHeight="1">
      <c r="A68" s="6" t="s">
        <v>2411</v>
      </c>
      <c r="B68" s="6" t="s">
        <v>2405</v>
      </c>
      <c r="C68" s="6" t="s">
        <v>2372</v>
      </c>
      <c r="D68" s="538" t="s">
        <v>2413</v>
      </c>
    </row>
    <row r="69" ht="31.5" customHeight="1">
      <c r="A69" s="6" t="s">
        <v>2414</v>
      </c>
      <c r="B69" s="6" t="s">
        <v>2405</v>
      </c>
      <c r="C69" s="6" t="s">
        <v>2372</v>
      </c>
      <c r="D69" s="22" t="s">
        <v>2415</v>
      </c>
    </row>
    <row r="70" ht="31.5" customHeight="1">
      <c r="A70" s="6" t="s">
        <v>2213</v>
      </c>
      <c r="B70" s="6" t="s">
        <v>2405</v>
      </c>
      <c r="C70" s="6" t="s">
        <v>2416</v>
      </c>
      <c r="D70" s="22" t="s">
        <v>2417</v>
      </c>
    </row>
    <row r="71" ht="31.5" customHeight="1">
      <c r="A71" s="6" t="s">
        <v>2362</v>
      </c>
      <c r="B71" s="6" t="s">
        <v>2418</v>
      </c>
      <c r="C71" s="6" t="s">
        <v>2372</v>
      </c>
      <c r="D71" s="22" t="s">
        <v>2419</v>
      </c>
    </row>
    <row r="72" ht="31.5" customHeight="1">
      <c r="A72" s="6" t="s">
        <v>2332</v>
      </c>
      <c r="B72" s="6" t="s">
        <v>2418</v>
      </c>
      <c r="C72" s="6" t="s">
        <v>2372</v>
      </c>
      <c r="D72" s="22" t="s">
        <v>2420</v>
      </c>
    </row>
    <row r="73" ht="31.5" customHeight="1">
      <c r="A73" s="6" t="s">
        <v>2378</v>
      </c>
      <c r="B73" s="6" t="s">
        <v>2418</v>
      </c>
      <c r="C73" s="6" t="s">
        <v>2372</v>
      </c>
      <c r="D73" s="538" t="s">
        <v>2421</v>
      </c>
    </row>
    <row r="74" ht="31.5" customHeight="1">
      <c r="A74" s="6" t="s">
        <v>2337</v>
      </c>
      <c r="B74" s="6" t="s">
        <v>2418</v>
      </c>
      <c r="C74" s="6" t="s">
        <v>2422</v>
      </c>
      <c r="D74" s="22" t="s">
        <v>2423</v>
      </c>
    </row>
    <row r="75" ht="31.5" customHeight="1">
      <c r="A75" s="6" t="s">
        <v>2364</v>
      </c>
      <c r="B75" s="6" t="s">
        <v>2418</v>
      </c>
      <c r="C75" s="6" t="s">
        <v>2422</v>
      </c>
      <c r="D75" s="22" t="s">
        <v>2424</v>
      </c>
    </row>
    <row r="76" ht="31.5" customHeight="1">
      <c r="A76" s="6" t="s">
        <v>2379</v>
      </c>
      <c r="B76" s="6" t="s">
        <v>2418</v>
      </c>
      <c r="C76" s="6" t="s">
        <v>2422</v>
      </c>
      <c r="D76" s="22" t="s">
        <v>2425</v>
      </c>
    </row>
    <row r="77" ht="31.5" customHeight="1">
      <c r="A77" s="6" t="s">
        <v>2399</v>
      </c>
      <c r="B77" s="6" t="s">
        <v>2427</v>
      </c>
      <c r="C77" s="6" t="s">
        <v>2428</v>
      </c>
      <c r="D77" s="22" t="s">
        <v>2429</v>
      </c>
    </row>
    <row r="78" ht="31.5" customHeight="1">
      <c r="A78" s="6" t="s">
        <v>2430</v>
      </c>
      <c r="B78" s="6" t="s">
        <v>2431</v>
      </c>
      <c r="C78" s="6" t="s">
        <v>2432</v>
      </c>
      <c r="D78" s="22" t="s">
        <v>2433</v>
      </c>
    </row>
    <row r="79" ht="31.5" customHeight="1">
      <c r="A79" s="6" t="s">
        <v>2434</v>
      </c>
      <c r="B79" s="6" t="s">
        <v>2435</v>
      </c>
      <c r="C79" s="6">
        <v>18.0</v>
      </c>
      <c r="D79" s="22" t="s">
        <v>2436</v>
      </c>
    </row>
    <row r="80" ht="31.5" customHeight="1">
      <c r="A80" s="6" t="s">
        <v>2437</v>
      </c>
      <c r="B80" s="6" t="s">
        <v>2431</v>
      </c>
      <c r="C80" s="6">
        <v>10.0</v>
      </c>
      <c r="D80" s="22" t="s">
        <v>2438</v>
      </c>
    </row>
    <row r="81" ht="31.5" customHeight="1">
      <c r="A81" s="6" t="s">
        <v>2440</v>
      </c>
      <c r="B81" s="6" t="s">
        <v>2431</v>
      </c>
      <c r="C81" s="6">
        <v>2.0</v>
      </c>
      <c r="D81" s="22" t="s">
        <v>2441</v>
      </c>
    </row>
    <row r="82" ht="31.5" customHeight="1">
      <c r="A82" s="6" t="s">
        <v>2442</v>
      </c>
      <c r="B82" s="6" t="s">
        <v>2431</v>
      </c>
      <c r="C82" s="6">
        <v>8.0</v>
      </c>
      <c r="D82" s="22" t="s">
        <v>2443</v>
      </c>
    </row>
    <row r="83" ht="31.5" customHeight="1">
      <c r="A83" s="6" t="s">
        <v>2444</v>
      </c>
      <c r="B83" s="6" t="s">
        <v>2431</v>
      </c>
      <c r="C83" s="6" t="s">
        <v>2445</v>
      </c>
      <c r="D83" s="22" t="s">
        <v>2446</v>
      </c>
    </row>
    <row r="84" ht="31.5" customHeight="1">
      <c r="A84" s="6" t="s">
        <v>2447</v>
      </c>
      <c r="B84" s="6" t="s">
        <v>2431</v>
      </c>
      <c r="C84" s="6" t="s">
        <v>2372</v>
      </c>
      <c r="D84" s="22" t="s">
        <v>2448</v>
      </c>
    </row>
    <row r="85" ht="31.5" customHeight="1">
      <c r="A85" s="6" t="s">
        <v>2449</v>
      </c>
      <c r="B85" s="6" t="s">
        <v>2431</v>
      </c>
      <c r="C85" s="6" t="s">
        <v>2422</v>
      </c>
      <c r="D85" s="22" t="s">
        <v>2450</v>
      </c>
    </row>
    <row r="86">
      <c r="A86" s="6" t="s">
        <v>2451</v>
      </c>
      <c r="B86" s="6" t="s">
        <v>2431</v>
      </c>
      <c r="C86" s="6">
        <v>5.0</v>
      </c>
      <c r="D86" s="22" t="s">
        <v>2452</v>
      </c>
    </row>
    <row r="87" ht="31.5" customHeight="1">
      <c r="A87" s="6" t="s">
        <v>2453</v>
      </c>
      <c r="B87" s="6" t="s">
        <v>2431</v>
      </c>
      <c r="C87" s="6">
        <v>1.0</v>
      </c>
      <c r="D87" s="22" t="s">
        <v>2454</v>
      </c>
    </row>
    <row r="88" ht="31.5" customHeight="1">
      <c r="A88" s="6" t="s">
        <v>2455</v>
      </c>
      <c r="B88" s="6" t="s">
        <v>2456</v>
      </c>
      <c r="C88" s="6">
        <v>4.0</v>
      </c>
      <c r="D88" s="22" t="s">
        <v>2457</v>
      </c>
    </row>
    <row r="89" ht="31.5" customHeight="1">
      <c r="A89" s="6" t="s">
        <v>2458</v>
      </c>
      <c r="B89" s="6" t="s">
        <v>2456</v>
      </c>
      <c r="C89" s="6" t="s">
        <v>2422</v>
      </c>
      <c r="D89" s="22" t="s">
        <v>2459</v>
      </c>
    </row>
    <row r="90" ht="31.5" customHeight="1">
      <c r="A90" s="6" t="s">
        <v>1007</v>
      </c>
      <c r="B90" s="6" t="s">
        <v>2456</v>
      </c>
      <c r="C90" s="6" t="s">
        <v>2372</v>
      </c>
      <c r="D90" s="22" t="s">
        <v>2460</v>
      </c>
    </row>
    <row r="91" ht="31.5" customHeight="1">
      <c r="A91" s="6" t="s">
        <v>2461</v>
      </c>
      <c r="B91" s="6" t="s">
        <v>2462</v>
      </c>
      <c r="C91" s="6" t="s">
        <v>2422</v>
      </c>
      <c r="D91" s="538" t="s">
        <v>2463</v>
      </c>
    </row>
    <row r="92" ht="31.5" customHeight="1">
      <c r="A92" s="6" t="s">
        <v>2464</v>
      </c>
      <c r="B92" s="6" t="s">
        <v>2462</v>
      </c>
      <c r="C92" s="6" t="s">
        <v>2372</v>
      </c>
      <c r="D92" s="22" t="s">
        <v>2465</v>
      </c>
    </row>
    <row r="93" ht="31.5" customHeight="1">
      <c r="A93" s="6" t="s">
        <v>2466</v>
      </c>
      <c r="B93" s="6" t="s">
        <v>2462</v>
      </c>
      <c r="C93" s="6">
        <v>7.0</v>
      </c>
      <c r="D93" s="22" t="s">
        <v>2467</v>
      </c>
    </row>
    <row r="94" ht="31.5" customHeight="1">
      <c r="A94" s="6" t="s">
        <v>2468</v>
      </c>
      <c r="B94" s="6" t="s">
        <v>2462</v>
      </c>
      <c r="C94" s="6">
        <v>3.0</v>
      </c>
      <c r="D94" s="22" t="s">
        <v>2469</v>
      </c>
    </row>
    <row r="95" ht="31.5" customHeight="1">
      <c r="A95" s="6" t="s">
        <v>2470</v>
      </c>
      <c r="B95" s="6" t="s">
        <v>2456</v>
      </c>
      <c r="C95" s="6" t="s">
        <v>2471</v>
      </c>
      <c r="D95" s="22" t="s">
        <v>2472</v>
      </c>
    </row>
    <row r="96" ht="31.5" customHeight="1">
      <c r="A96" s="6" t="s">
        <v>2473</v>
      </c>
      <c r="B96" s="6" t="s">
        <v>2456</v>
      </c>
      <c r="C96" s="6">
        <v>1.0</v>
      </c>
      <c r="D96" s="22" t="s">
        <v>2474</v>
      </c>
    </row>
    <row r="97" ht="31.5" customHeight="1">
      <c r="A97" s="6" t="s">
        <v>2475</v>
      </c>
      <c r="B97" s="6" t="s">
        <v>2476</v>
      </c>
      <c r="C97" s="6" t="s">
        <v>2477</v>
      </c>
      <c r="D97" s="22" t="s">
        <v>2478</v>
      </c>
    </row>
    <row r="98" ht="31.5" customHeight="1">
      <c r="A98" s="6" t="s">
        <v>2479</v>
      </c>
      <c r="B98" s="6" t="s">
        <v>2476</v>
      </c>
      <c r="C98" s="6" t="s">
        <v>2372</v>
      </c>
      <c r="D98" s="22" t="s">
        <v>2482</v>
      </c>
    </row>
    <row r="99" ht="31.5" customHeight="1">
      <c r="A99" s="6" t="s">
        <v>2483</v>
      </c>
      <c r="B99" s="6" t="s">
        <v>2476</v>
      </c>
      <c r="C99" s="6">
        <v>2.0</v>
      </c>
      <c r="D99" s="22" t="s">
        <v>2484</v>
      </c>
    </row>
    <row r="100" ht="31.5" customHeight="1">
      <c r="A100" s="6" t="s">
        <v>2485</v>
      </c>
      <c r="B100" s="6" t="s">
        <v>2486</v>
      </c>
      <c r="C100" s="6">
        <v>2.0</v>
      </c>
      <c r="D100" s="22" t="s">
        <v>2487</v>
      </c>
    </row>
    <row r="101" ht="31.5" customHeight="1">
      <c r="A101" s="6" t="s">
        <v>2488</v>
      </c>
      <c r="B101" s="6" t="s">
        <v>2476</v>
      </c>
      <c r="C101" s="6" t="s">
        <v>2489</v>
      </c>
      <c r="D101" s="22" t="s">
        <v>2490</v>
      </c>
    </row>
    <row r="102" ht="31.5" customHeight="1">
      <c r="A102" s="6" t="s">
        <v>2491</v>
      </c>
      <c r="B102" s="6" t="s">
        <v>2476</v>
      </c>
      <c r="C102" s="6">
        <v>7.0</v>
      </c>
      <c r="D102" s="22" t="s">
        <v>2492</v>
      </c>
    </row>
    <row r="103" ht="31.5" customHeight="1">
      <c r="A103" s="6" t="s">
        <v>2493</v>
      </c>
      <c r="B103" s="6" t="s">
        <v>2476</v>
      </c>
      <c r="C103" s="6" t="s">
        <v>2422</v>
      </c>
      <c r="D103" s="22" t="s">
        <v>2494</v>
      </c>
    </row>
    <row r="104" ht="31.5" customHeight="1">
      <c r="A104" s="6" t="s">
        <v>2495</v>
      </c>
      <c r="B104" s="6" t="s">
        <v>2496</v>
      </c>
      <c r="C104" s="6">
        <v>7.0</v>
      </c>
      <c r="D104" s="22" t="s">
        <v>2497</v>
      </c>
    </row>
    <row r="105" ht="31.5" customHeight="1">
      <c r="A105" s="6" t="s">
        <v>2321</v>
      </c>
      <c r="B105" s="6" t="s">
        <v>2498</v>
      </c>
      <c r="C105" s="6" t="s">
        <v>2471</v>
      </c>
      <c r="D105" s="22" t="s">
        <v>2499</v>
      </c>
    </row>
    <row r="106" ht="31.5" customHeight="1">
      <c r="A106" s="6" t="s">
        <v>2355</v>
      </c>
      <c r="B106" s="6" t="s">
        <v>2498</v>
      </c>
      <c r="C106" s="6" t="s">
        <v>2471</v>
      </c>
      <c r="D106" s="22" t="s">
        <v>2500</v>
      </c>
    </row>
    <row r="107" ht="31.5" customHeight="1">
      <c r="A107" s="6" t="s">
        <v>2375</v>
      </c>
      <c r="B107" s="6" t="s">
        <v>2498</v>
      </c>
      <c r="C107" s="6" t="s">
        <v>2471</v>
      </c>
      <c r="D107" s="22" t="s">
        <v>2501</v>
      </c>
    </row>
    <row r="108" ht="31.5" customHeight="1">
      <c r="A108" s="6" t="s">
        <v>2383</v>
      </c>
      <c r="B108" s="6" t="s">
        <v>2498</v>
      </c>
      <c r="C108" s="6" t="s">
        <v>2471</v>
      </c>
      <c r="D108" s="22" t="s">
        <v>2502</v>
      </c>
    </row>
    <row r="109">
      <c r="A109" s="12" t="s">
        <v>2503</v>
      </c>
      <c r="B109" s="12" t="s">
        <v>2061</v>
      </c>
      <c r="C109" s="12" t="s">
        <v>2293</v>
      </c>
      <c r="D109" s="24" t="s">
        <v>2504</v>
      </c>
    </row>
    <row r="110">
      <c r="A110" s="12" t="s">
        <v>2390</v>
      </c>
      <c r="B110" s="12" t="s">
        <v>2498</v>
      </c>
      <c r="C110" s="12">
        <v>1.0</v>
      </c>
      <c r="D110" s="24" t="s">
        <v>2505</v>
      </c>
    </row>
    <row r="111">
      <c r="A111" s="6" t="s">
        <v>2412</v>
      </c>
      <c r="B111" s="6" t="s">
        <v>2227</v>
      </c>
      <c r="C111" s="6">
        <v>5.0</v>
      </c>
      <c r="D111" s="22" t="s">
        <v>2506</v>
      </c>
    </row>
    <row r="112">
      <c r="A112" s="6" t="s">
        <v>760</v>
      </c>
      <c r="B112" s="6" t="s">
        <v>2227</v>
      </c>
      <c r="C112" s="6">
        <v>3.0</v>
      </c>
      <c r="D112" s="22" t="s">
        <v>2508</v>
      </c>
    </row>
    <row r="113">
      <c r="A113" s="6" t="s">
        <v>2376</v>
      </c>
      <c r="B113" s="6" t="s">
        <v>2230</v>
      </c>
      <c r="C113" s="6" t="s">
        <v>2372</v>
      </c>
      <c r="D113" s="22" t="s">
        <v>2509</v>
      </c>
    </row>
    <row r="114">
      <c r="A114" s="6" t="s">
        <v>2398</v>
      </c>
      <c r="B114" s="6" t="s">
        <v>2498</v>
      </c>
      <c r="C114" s="6">
        <v>1.0</v>
      </c>
      <c r="D114" s="22" t="s">
        <v>2510</v>
      </c>
    </row>
    <row r="115">
      <c r="A115" s="6" t="s">
        <v>2511</v>
      </c>
      <c r="B115" s="6" t="s">
        <v>2476</v>
      </c>
      <c r="C115" s="6">
        <v>3.0</v>
      </c>
      <c r="D115" s="22" t="s">
        <v>2512</v>
      </c>
    </row>
    <row r="116">
      <c r="A116" s="6" t="s">
        <v>2381</v>
      </c>
      <c r="B116" s="6" t="s">
        <v>2513</v>
      </c>
      <c r="C116" s="6">
        <v>3.0</v>
      </c>
      <c r="D116" s="22" t="s">
        <v>2514</v>
      </c>
    </row>
    <row r="117">
      <c r="A117" s="6" t="s">
        <v>2385</v>
      </c>
      <c r="B117" s="6" t="s">
        <v>2230</v>
      </c>
      <c r="C117" s="6" t="s">
        <v>2372</v>
      </c>
      <c r="D117" s="22" t="s">
        <v>2515</v>
      </c>
    </row>
    <row r="118">
      <c r="A118" s="6" t="s">
        <v>2516</v>
      </c>
      <c r="B118" s="6" t="s">
        <v>2456</v>
      </c>
      <c r="C118" s="6">
        <v>5.0</v>
      </c>
      <c r="D118" s="22" t="s">
        <v>2517</v>
      </c>
    </row>
    <row r="119">
      <c r="A119" s="6" t="s">
        <v>2518</v>
      </c>
      <c r="B119" s="6" t="s">
        <v>2282</v>
      </c>
      <c r="C119" s="6">
        <v>3.0</v>
      </c>
      <c r="D119" s="22" t="s">
        <v>2519</v>
      </c>
    </row>
    <row r="120">
      <c r="A120" s="6" t="s">
        <v>2520</v>
      </c>
      <c r="B120" s="6" t="s">
        <v>2271</v>
      </c>
      <c r="C120" s="6">
        <v>3.0</v>
      </c>
      <c r="D120" s="22" t="s">
        <v>2521</v>
      </c>
    </row>
    <row r="121">
      <c r="A121" s="9"/>
      <c r="B121" s="9"/>
      <c r="C121" s="9"/>
      <c r="D121" s="365"/>
    </row>
    <row r="122">
      <c r="A122" s="9"/>
      <c r="B122" s="9"/>
      <c r="C122" s="9"/>
      <c r="D122" s="365"/>
    </row>
    <row r="123">
      <c r="A123" s="9"/>
      <c r="B123" s="9"/>
      <c r="C123" s="9"/>
      <c r="D123" s="365"/>
    </row>
    <row r="124">
      <c r="A124" s="9"/>
      <c r="B124" s="9"/>
      <c r="C124" s="9"/>
      <c r="D124" s="365"/>
    </row>
    <row r="125">
      <c r="A125" s="9"/>
      <c r="B125" s="9"/>
      <c r="C125" s="9"/>
      <c r="D125" s="365"/>
    </row>
    <row r="126">
      <c r="A126" s="9"/>
      <c r="B126" s="9"/>
      <c r="C126" s="9"/>
      <c r="D126" s="365"/>
    </row>
    <row r="127">
      <c r="A127" s="9"/>
      <c r="B127" s="9"/>
      <c r="C127" s="9"/>
      <c r="D127" s="365"/>
    </row>
    <row r="128">
      <c r="A128" s="9"/>
      <c r="B128" s="9"/>
      <c r="C128" s="9"/>
      <c r="D128" s="365"/>
    </row>
    <row r="129">
      <c r="A129" s="9"/>
      <c r="B129" s="9"/>
      <c r="C129" s="9"/>
      <c r="D129" s="365"/>
    </row>
    <row r="130">
      <c r="A130" s="9"/>
      <c r="B130" s="9"/>
      <c r="C130" s="9"/>
      <c r="D130" s="365"/>
    </row>
    <row r="131">
      <c r="A131" s="9"/>
      <c r="B131" s="9"/>
      <c r="C131" s="9"/>
      <c r="D131" s="365"/>
    </row>
    <row r="132">
      <c r="A132" s="9"/>
      <c r="B132" s="9"/>
      <c r="C132" s="9"/>
      <c r="D132" s="365"/>
    </row>
    <row r="133">
      <c r="A133" s="9"/>
      <c r="B133" s="9"/>
      <c r="C133" s="9"/>
      <c r="D133" s="365"/>
    </row>
    <row r="134">
      <c r="A134" s="9"/>
      <c r="B134" s="9"/>
      <c r="C134" s="9"/>
      <c r="D134" s="365"/>
    </row>
    <row r="135">
      <c r="A135" s="9"/>
      <c r="B135" s="9"/>
      <c r="C135" s="9"/>
      <c r="D135" s="365"/>
    </row>
    <row r="136">
      <c r="A136" s="9"/>
      <c r="B136" s="9"/>
      <c r="C136" s="9"/>
      <c r="D136" s="365"/>
    </row>
    <row r="137">
      <c r="A137" s="9"/>
      <c r="B137" s="9"/>
      <c r="C137" s="9"/>
      <c r="D137" s="365"/>
    </row>
    <row r="138">
      <c r="A138" s="9"/>
      <c r="B138" s="9"/>
      <c r="C138" s="9"/>
      <c r="D138" s="365"/>
    </row>
    <row r="139">
      <c r="A139" s="9"/>
      <c r="B139" s="9"/>
      <c r="C139" s="9"/>
      <c r="D139" s="365"/>
    </row>
    <row r="140">
      <c r="A140" s="9"/>
      <c r="B140" s="9"/>
      <c r="C140" s="9"/>
      <c r="D140" s="365"/>
    </row>
    <row r="141">
      <c r="A141" s="9"/>
      <c r="B141" s="9"/>
      <c r="C141" s="9"/>
      <c r="D141" s="365"/>
    </row>
    <row r="142">
      <c r="A142" s="9"/>
      <c r="B142" s="9"/>
      <c r="C142" s="9"/>
      <c r="D142" s="365"/>
    </row>
    <row r="143">
      <c r="A143" s="9"/>
      <c r="B143" s="9"/>
      <c r="C143" s="9"/>
      <c r="D143" s="365"/>
    </row>
    <row r="144">
      <c r="A144" s="9"/>
      <c r="B144" s="9"/>
      <c r="C144" s="9"/>
      <c r="D144" s="365"/>
    </row>
    <row r="145">
      <c r="A145" s="9"/>
      <c r="B145" s="9"/>
      <c r="C145" s="9"/>
      <c r="D145" s="365"/>
    </row>
    <row r="146">
      <c r="A146" s="9"/>
      <c r="B146" s="9"/>
      <c r="C146" s="9"/>
      <c r="D146" s="365"/>
    </row>
    <row r="147">
      <c r="A147" s="9"/>
      <c r="B147" s="9"/>
      <c r="C147" s="9"/>
      <c r="D147" s="365"/>
    </row>
    <row r="148">
      <c r="A148" s="9"/>
      <c r="B148" s="9"/>
      <c r="C148" s="9"/>
      <c r="D148" s="365"/>
    </row>
    <row r="149">
      <c r="A149" s="9"/>
      <c r="B149" s="9"/>
      <c r="C149" s="9"/>
      <c r="D149" s="365"/>
    </row>
    <row r="150">
      <c r="A150" s="9"/>
      <c r="B150" s="9"/>
      <c r="C150" s="9"/>
      <c r="D150" s="365"/>
    </row>
    <row r="151">
      <c r="A151" s="9"/>
      <c r="B151" s="9"/>
      <c r="C151" s="9"/>
      <c r="D151" s="365"/>
    </row>
    <row r="152">
      <c r="A152" s="9"/>
      <c r="B152" s="9"/>
      <c r="C152" s="9"/>
      <c r="D152" s="365"/>
    </row>
    <row r="153">
      <c r="A153" s="9"/>
      <c r="B153" s="9"/>
      <c r="C153" s="9"/>
      <c r="D153" s="365"/>
    </row>
    <row r="154">
      <c r="A154" s="9"/>
      <c r="B154" s="9"/>
      <c r="C154" s="9"/>
      <c r="D154" s="365"/>
    </row>
    <row r="155">
      <c r="A155" s="9"/>
      <c r="B155" s="9"/>
      <c r="C155" s="9"/>
      <c r="D155" s="365"/>
    </row>
    <row r="156">
      <c r="A156" s="9"/>
      <c r="B156" s="9"/>
      <c r="C156" s="9"/>
      <c r="D156" s="365"/>
    </row>
    <row r="157">
      <c r="A157" s="9"/>
      <c r="B157" s="9"/>
      <c r="C157" s="9"/>
      <c r="D157" s="365"/>
    </row>
    <row r="158">
      <c r="A158" s="9"/>
      <c r="B158" s="9"/>
      <c r="C158" s="9"/>
      <c r="D158" s="365"/>
    </row>
    <row r="159">
      <c r="A159" s="9"/>
      <c r="B159" s="9"/>
      <c r="C159" s="9"/>
      <c r="D159" s="365"/>
    </row>
    <row r="160">
      <c r="A160" s="9"/>
      <c r="B160" s="9"/>
      <c r="C160" s="9"/>
      <c r="D160" s="365"/>
    </row>
    <row r="161">
      <c r="A161" s="9"/>
      <c r="B161" s="9"/>
      <c r="C161" s="9"/>
      <c r="D161" s="365"/>
    </row>
    <row r="162">
      <c r="A162" s="9"/>
      <c r="B162" s="9"/>
      <c r="C162" s="9"/>
      <c r="D162" s="365"/>
    </row>
    <row r="163">
      <c r="A163" s="9"/>
      <c r="B163" s="9"/>
      <c r="C163" s="9"/>
      <c r="D163" s="365"/>
    </row>
    <row r="164">
      <c r="A164" s="9"/>
      <c r="B164" s="9"/>
      <c r="C164" s="9"/>
      <c r="D164" s="365"/>
    </row>
    <row r="165">
      <c r="A165" s="9"/>
      <c r="B165" s="9"/>
      <c r="C165" s="9"/>
      <c r="D165" s="365"/>
    </row>
    <row r="166">
      <c r="A166" s="9"/>
      <c r="B166" s="9"/>
      <c r="C166" s="9"/>
      <c r="D166" s="365"/>
    </row>
    <row r="167">
      <c r="A167" s="9"/>
      <c r="B167" s="9"/>
      <c r="C167" s="9"/>
      <c r="D167" s="365"/>
    </row>
    <row r="168">
      <c r="A168" s="9"/>
      <c r="B168" s="9"/>
      <c r="C168" s="9"/>
      <c r="D168" s="365"/>
    </row>
    <row r="169">
      <c r="A169" s="9"/>
      <c r="B169" s="9"/>
      <c r="C169" s="9"/>
      <c r="D169" s="365"/>
    </row>
    <row r="170">
      <c r="A170" s="9"/>
      <c r="B170" s="9"/>
      <c r="C170" s="9"/>
      <c r="D170" s="365"/>
    </row>
    <row r="171">
      <c r="A171" s="9"/>
      <c r="B171" s="9"/>
      <c r="C171" s="9"/>
      <c r="D171" s="365"/>
    </row>
    <row r="172">
      <c r="A172" s="9"/>
      <c r="B172" s="9"/>
      <c r="C172" s="9"/>
      <c r="D172" s="365"/>
    </row>
    <row r="173">
      <c r="A173" s="9"/>
      <c r="B173" s="9"/>
      <c r="C173" s="9"/>
      <c r="D173" s="365"/>
    </row>
    <row r="174">
      <c r="A174" s="9"/>
      <c r="B174" s="9"/>
      <c r="C174" s="9"/>
      <c r="D174" s="365"/>
    </row>
    <row r="175">
      <c r="A175" s="9"/>
      <c r="B175" s="9"/>
      <c r="C175" s="9"/>
      <c r="D175" s="365"/>
    </row>
    <row r="176">
      <c r="A176" s="9"/>
      <c r="B176" s="9"/>
      <c r="C176" s="9"/>
      <c r="D176" s="365"/>
    </row>
    <row r="177">
      <c r="A177" s="9"/>
      <c r="B177" s="9"/>
      <c r="C177" s="9"/>
      <c r="D177" s="365"/>
    </row>
    <row r="178">
      <c r="A178" s="9"/>
      <c r="B178" s="9"/>
      <c r="C178" s="9"/>
      <c r="D178" s="365"/>
    </row>
    <row r="179">
      <c r="A179" s="9"/>
      <c r="B179" s="9"/>
      <c r="C179" s="9"/>
      <c r="D179" s="365"/>
    </row>
    <row r="180">
      <c r="A180" s="9"/>
      <c r="B180" s="9"/>
      <c r="C180" s="9"/>
      <c r="D180" s="365"/>
    </row>
    <row r="181">
      <c r="A181" s="9"/>
      <c r="B181" s="9"/>
      <c r="C181" s="9"/>
      <c r="D181" s="365"/>
    </row>
    <row r="182">
      <c r="A182" s="9"/>
      <c r="B182" s="9"/>
      <c r="C182" s="9"/>
      <c r="D182" s="365"/>
    </row>
    <row r="183">
      <c r="A183" s="9"/>
      <c r="B183" s="9"/>
      <c r="C183" s="9"/>
      <c r="D183" s="365"/>
    </row>
    <row r="184">
      <c r="A184" s="9"/>
      <c r="B184" s="9"/>
      <c r="C184" s="9"/>
      <c r="D184" s="365"/>
    </row>
    <row r="185">
      <c r="A185" s="9"/>
      <c r="B185" s="9"/>
      <c r="C185" s="9"/>
      <c r="D185" s="365"/>
    </row>
    <row r="186">
      <c r="A186" s="9"/>
      <c r="B186" s="9"/>
      <c r="C186" s="9"/>
      <c r="D186" s="365"/>
    </row>
    <row r="187">
      <c r="A187" s="9"/>
      <c r="B187" s="9"/>
      <c r="C187" s="9"/>
      <c r="D187" s="365"/>
    </row>
    <row r="188">
      <c r="A188" s="9"/>
      <c r="B188" s="9"/>
      <c r="C188" s="9"/>
      <c r="D188" s="365"/>
    </row>
    <row r="189">
      <c r="A189" s="9"/>
      <c r="B189" s="9"/>
      <c r="C189" s="9"/>
      <c r="D189" s="365"/>
    </row>
    <row r="190">
      <c r="A190" s="9"/>
      <c r="B190" s="9"/>
      <c r="C190" s="9"/>
      <c r="D190" s="365"/>
    </row>
    <row r="191">
      <c r="A191" s="9"/>
      <c r="B191" s="9"/>
      <c r="C191" s="9"/>
      <c r="D191" s="365"/>
    </row>
    <row r="192">
      <c r="A192" s="9"/>
      <c r="B192" s="9"/>
      <c r="C192" s="9"/>
      <c r="D192" s="365"/>
    </row>
    <row r="193">
      <c r="A193" s="9"/>
      <c r="B193" s="9"/>
      <c r="C193" s="9"/>
      <c r="D193" s="365"/>
    </row>
    <row r="194">
      <c r="A194" s="9"/>
      <c r="B194" s="9"/>
      <c r="C194" s="9"/>
      <c r="D194" s="365"/>
    </row>
    <row r="195">
      <c r="A195" s="9"/>
      <c r="B195" s="9"/>
      <c r="C195" s="9"/>
      <c r="D195" s="365"/>
    </row>
    <row r="196">
      <c r="A196" s="9"/>
      <c r="B196" s="9"/>
      <c r="C196" s="9"/>
      <c r="D196" s="365"/>
    </row>
    <row r="197">
      <c r="A197" s="9"/>
      <c r="B197" s="9"/>
      <c r="C197" s="9"/>
      <c r="D197" s="365"/>
    </row>
    <row r="198">
      <c r="A198" s="9"/>
      <c r="B198" s="9"/>
      <c r="C198" s="9"/>
      <c r="D198" s="365"/>
    </row>
    <row r="199">
      <c r="A199" s="9"/>
      <c r="B199" s="9"/>
      <c r="C199" s="9"/>
      <c r="D199" s="365"/>
    </row>
    <row r="200">
      <c r="A200" s="9"/>
      <c r="B200" s="9"/>
      <c r="C200" s="9"/>
      <c r="D200" s="365"/>
    </row>
    <row r="201">
      <c r="A201" s="9"/>
      <c r="B201" s="9"/>
      <c r="C201" s="9"/>
      <c r="D201" s="365"/>
    </row>
    <row r="202">
      <c r="A202" s="9"/>
      <c r="B202" s="9"/>
      <c r="C202" s="9"/>
      <c r="D202" s="365"/>
    </row>
    <row r="203">
      <c r="A203" s="9"/>
      <c r="B203" s="9"/>
      <c r="C203" s="9"/>
      <c r="D203" s="365"/>
    </row>
    <row r="204">
      <c r="A204" s="9"/>
      <c r="B204" s="9"/>
      <c r="C204" s="9"/>
      <c r="D204" s="365"/>
    </row>
    <row r="205">
      <c r="A205" s="9"/>
      <c r="B205" s="9"/>
      <c r="C205" s="9"/>
      <c r="D205" s="365"/>
    </row>
    <row r="206">
      <c r="A206" s="9"/>
      <c r="B206" s="9"/>
      <c r="C206" s="9"/>
      <c r="D206" s="365"/>
    </row>
    <row r="207">
      <c r="A207" s="9"/>
      <c r="B207" s="9"/>
      <c r="C207" s="9"/>
      <c r="D207" s="365"/>
    </row>
    <row r="208">
      <c r="A208" s="9"/>
      <c r="B208" s="9"/>
      <c r="C208" s="9"/>
      <c r="D208" s="365"/>
    </row>
    <row r="209">
      <c r="A209" s="9"/>
      <c r="B209" s="9"/>
      <c r="C209" s="9"/>
      <c r="D209" s="365"/>
    </row>
    <row r="210">
      <c r="A210" s="9"/>
      <c r="B210" s="9"/>
      <c r="C210" s="9"/>
      <c r="D210" s="365"/>
    </row>
    <row r="211">
      <c r="A211" s="9"/>
      <c r="B211" s="9"/>
      <c r="C211" s="9"/>
      <c r="D211" s="365"/>
    </row>
    <row r="212">
      <c r="A212" s="9"/>
      <c r="B212" s="9"/>
      <c r="C212" s="9"/>
      <c r="D212" s="365"/>
    </row>
    <row r="213">
      <c r="A213" s="9"/>
      <c r="B213" s="9"/>
      <c r="C213" s="9"/>
      <c r="D213" s="365"/>
    </row>
    <row r="214">
      <c r="A214" s="9"/>
      <c r="B214" s="9"/>
      <c r="C214" s="9"/>
      <c r="D214" s="365"/>
    </row>
    <row r="215">
      <c r="A215" s="9"/>
      <c r="B215" s="9"/>
      <c r="C215" s="9"/>
      <c r="D215" s="365"/>
    </row>
    <row r="216">
      <c r="A216" s="9"/>
      <c r="B216" s="9"/>
      <c r="C216" s="9"/>
      <c r="D216" s="365"/>
    </row>
    <row r="217">
      <c r="A217" s="9"/>
      <c r="B217" s="9"/>
      <c r="C217" s="9"/>
      <c r="D217" s="365"/>
    </row>
    <row r="218">
      <c r="A218" s="9"/>
      <c r="B218" s="9"/>
      <c r="C218" s="9"/>
      <c r="D218" s="365"/>
    </row>
    <row r="219">
      <c r="A219" s="9"/>
      <c r="B219" s="9"/>
      <c r="C219" s="9"/>
      <c r="D219" s="365"/>
    </row>
    <row r="220">
      <c r="A220" s="9"/>
      <c r="B220" s="9"/>
      <c r="C220" s="9"/>
      <c r="D220" s="365"/>
    </row>
    <row r="221">
      <c r="A221" s="9"/>
      <c r="B221" s="9"/>
      <c r="C221" s="9"/>
      <c r="D221" s="365"/>
    </row>
    <row r="222">
      <c r="A222" s="9"/>
      <c r="B222" s="9"/>
      <c r="C222" s="9"/>
      <c r="D222" s="365"/>
    </row>
    <row r="223">
      <c r="A223" s="9"/>
      <c r="B223" s="9"/>
      <c r="C223" s="9"/>
      <c r="D223" s="365"/>
    </row>
    <row r="224">
      <c r="A224" s="9"/>
      <c r="B224" s="9"/>
      <c r="C224" s="9"/>
      <c r="D224" s="365"/>
    </row>
    <row r="225">
      <c r="A225" s="9"/>
      <c r="B225" s="9"/>
      <c r="C225" s="9"/>
      <c r="D225" s="365"/>
    </row>
    <row r="226">
      <c r="A226" s="9"/>
      <c r="B226" s="9"/>
      <c r="C226" s="9"/>
      <c r="D226" s="365"/>
    </row>
    <row r="227">
      <c r="A227" s="9"/>
      <c r="B227" s="9"/>
      <c r="C227" s="9"/>
      <c r="D227" s="365"/>
    </row>
    <row r="228">
      <c r="A228" s="9"/>
      <c r="B228" s="9"/>
      <c r="C228" s="9"/>
      <c r="D228" s="365"/>
    </row>
    <row r="229">
      <c r="A229" s="9"/>
      <c r="B229" s="9"/>
      <c r="C229" s="9"/>
      <c r="D229" s="365"/>
    </row>
    <row r="230">
      <c r="A230" s="9"/>
      <c r="B230" s="9"/>
      <c r="C230" s="9"/>
      <c r="D230" s="365"/>
    </row>
    <row r="231">
      <c r="A231" s="9"/>
      <c r="B231" s="9"/>
      <c r="C231" s="9"/>
      <c r="D231" s="365"/>
    </row>
    <row r="232">
      <c r="A232" s="9"/>
      <c r="B232" s="9"/>
      <c r="C232" s="9"/>
      <c r="D232" s="365"/>
    </row>
    <row r="233">
      <c r="A233" s="9"/>
      <c r="B233" s="9"/>
      <c r="C233" s="9"/>
      <c r="D233" s="365"/>
    </row>
    <row r="234">
      <c r="A234" s="9"/>
      <c r="B234" s="9"/>
      <c r="C234" s="9"/>
      <c r="D234" s="365"/>
    </row>
    <row r="235">
      <c r="A235" s="9"/>
      <c r="B235" s="9"/>
      <c r="C235" s="9"/>
      <c r="D235" s="365"/>
    </row>
    <row r="236">
      <c r="A236" s="9"/>
      <c r="B236" s="9"/>
      <c r="C236" s="9"/>
      <c r="D236" s="365"/>
    </row>
    <row r="237">
      <c r="A237" s="9"/>
      <c r="B237" s="9"/>
      <c r="C237" s="9"/>
      <c r="D237" s="365"/>
    </row>
    <row r="238">
      <c r="A238" s="9"/>
      <c r="B238" s="9"/>
      <c r="C238" s="9"/>
      <c r="D238" s="365"/>
    </row>
    <row r="239">
      <c r="A239" s="9"/>
      <c r="B239" s="9"/>
      <c r="C239" s="9"/>
      <c r="D239" s="365"/>
    </row>
    <row r="240">
      <c r="A240" s="9"/>
      <c r="B240" s="9"/>
      <c r="C240" s="9"/>
      <c r="D240" s="365"/>
    </row>
    <row r="241">
      <c r="A241" s="9"/>
      <c r="B241" s="9"/>
      <c r="C241" s="9"/>
      <c r="D241" s="365"/>
    </row>
    <row r="242">
      <c r="A242" s="9"/>
      <c r="B242" s="9"/>
      <c r="C242" s="9"/>
      <c r="D242" s="365"/>
    </row>
    <row r="243">
      <c r="A243" s="9"/>
      <c r="B243" s="9"/>
      <c r="C243" s="9"/>
      <c r="D243" s="365"/>
    </row>
    <row r="244">
      <c r="A244" s="9"/>
      <c r="B244" s="9"/>
      <c r="C244" s="9"/>
      <c r="D244" s="365"/>
    </row>
    <row r="245">
      <c r="A245" s="9"/>
      <c r="B245" s="9"/>
      <c r="C245" s="9"/>
      <c r="D245" s="365"/>
    </row>
    <row r="246">
      <c r="A246" s="9"/>
      <c r="B246" s="9"/>
      <c r="C246" s="9"/>
      <c r="D246" s="365"/>
    </row>
    <row r="247">
      <c r="A247" s="9"/>
      <c r="B247" s="9"/>
      <c r="C247" s="9"/>
      <c r="D247" s="365"/>
    </row>
    <row r="248">
      <c r="A248" s="9"/>
      <c r="B248" s="9"/>
      <c r="C248" s="9"/>
      <c r="D248" s="365"/>
    </row>
    <row r="249">
      <c r="A249" s="9"/>
      <c r="B249" s="9"/>
      <c r="C249" s="9"/>
      <c r="D249" s="365"/>
    </row>
    <row r="250">
      <c r="A250" s="9"/>
      <c r="B250" s="9"/>
      <c r="C250" s="9"/>
      <c r="D250" s="365"/>
    </row>
    <row r="251">
      <c r="A251" s="9"/>
      <c r="B251" s="9"/>
      <c r="C251" s="9"/>
      <c r="D251" s="365"/>
    </row>
    <row r="252">
      <c r="A252" s="9"/>
      <c r="B252" s="9"/>
      <c r="C252" s="9"/>
      <c r="D252" s="365"/>
    </row>
    <row r="253">
      <c r="A253" s="9"/>
      <c r="B253" s="9"/>
      <c r="C253" s="9"/>
      <c r="D253" s="365"/>
    </row>
    <row r="254">
      <c r="A254" s="9"/>
      <c r="B254" s="9"/>
      <c r="C254" s="9"/>
      <c r="D254" s="365"/>
    </row>
    <row r="255">
      <c r="A255" s="9"/>
      <c r="B255" s="9"/>
      <c r="C255" s="9"/>
      <c r="D255" s="365"/>
    </row>
    <row r="256">
      <c r="A256" s="9"/>
      <c r="B256" s="9"/>
      <c r="C256" s="9"/>
      <c r="D256" s="365"/>
    </row>
    <row r="257">
      <c r="A257" s="9"/>
      <c r="B257" s="9"/>
      <c r="C257" s="9"/>
      <c r="D257" s="365"/>
    </row>
    <row r="258">
      <c r="A258" s="9"/>
      <c r="B258" s="9"/>
      <c r="C258" s="9"/>
      <c r="D258" s="365"/>
    </row>
    <row r="259">
      <c r="A259" s="9"/>
      <c r="B259" s="9"/>
      <c r="C259" s="9"/>
      <c r="D259" s="365"/>
    </row>
    <row r="260">
      <c r="A260" s="9"/>
      <c r="B260" s="9"/>
      <c r="C260" s="9"/>
      <c r="D260" s="365"/>
    </row>
    <row r="261">
      <c r="A261" s="9"/>
      <c r="B261" s="9"/>
      <c r="C261" s="9"/>
      <c r="D261" s="365"/>
    </row>
    <row r="262">
      <c r="A262" s="9"/>
      <c r="B262" s="9"/>
      <c r="C262" s="9"/>
      <c r="D262" s="365"/>
    </row>
    <row r="263">
      <c r="A263" s="9"/>
      <c r="B263" s="9"/>
      <c r="C263" s="9"/>
      <c r="D263" s="365"/>
    </row>
    <row r="264">
      <c r="A264" s="9"/>
      <c r="B264" s="9"/>
      <c r="C264" s="9"/>
      <c r="D264" s="365"/>
    </row>
    <row r="265">
      <c r="A265" s="9"/>
      <c r="B265" s="9"/>
      <c r="C265" s="9"/>
      <c r="D265" s="365"/>
    </row>
    <row r="266">
      <c r="A266" s="9"/>
      <c r="B266" s="9"/>
      <c r="C266" s="9"/>
      <c r="D266" s="365"/>
    </row>
    <row r="267">
      <c r="A267" s="9"/>
      <c r="B267" s="9"/>
      <c r="C267" s="9"/>
      <c r="D267" s="365"/>
    </row>
    <row r="268">
      <c r="A268" s="9"/>
      <c r="B268" s="9"/>
      <c r="C268" s="9"/>
      <c r="D268" s="365"/>
    </row>
    <row r="269">
      <c r="A269" s="9"/>
      <c r="B269" s="9"/>
      <c r="C269" s="9"/>
      <c r="D269" s="365"/>
    </row>
    <row r="270">
      <c r="A270" s="9"/>
      <c r="B270" s="9"/>
      <c r="C270" s="9"/>
      <c r="D270" s="365"/>
    </row>
    <row r="271">
      <c r="A271" s="9"/>
      <c r="B271" s="9"/>
      <c r="C271" s="9"/>
      <c r="D271" s="365"/>
    </row>
    <row r="272">
      <c r="A272" s="9"/>
      <c r="B272" s="9"/>
      <c r="C272" s="9"/>
      <c r="D272" s="365"/>
    </row>
    <row r="273">
      <c r="A273" s="9"/>
      <c r="B273" s="9"/>
      <c r="C273" s="9"/>
      <c r="D273" s="365"/>
    </row>
    <row r="274">
      <c r="A274" s="9"/>
      <c r="B274" s="9"/>
      <c r="C274" s="9"/>
      <c r="D274" s="365"/>
    </row>
    <row r="275">
      <c r="A275" s="9"/>
      <c r="B275" s="9"/>
      <c r="C275" s="9"/>
      <c r="D275" s="365"/>
    </row>
    <row r="276">
      <c r="A276" s="9"/>
      <c r="B276" s="9"/>
      <c r="C276" s="9"/>
      <c r="D276" s="365"/>
    </row>
    <row r="277">
      <c r="A277" s="9"/>
      <c r="B277" s="9"/>
      <c r="C277" s="9"/>
      <c r="D277" s="365"/>
    </row>
    <row r="278">
      <c r="A278" s="9"/>
      <c r="B278" s="9"/>
      <c r="C278" s="9"/>
      <c r="D278" s="365"/>
    </row>
    <row r="279">
      <c r="A279" s="9"/>
      <c r="B279" s="9"/>
      <c r="C279" s="9"/>
      <c r="D279" s="365"/>
    </row>
    <row r="280">
      <c r="A280" s="9"/>
      <c r="B280" s="9"/>
      <c r="C280" s="9"/>
      <c r="D280" s="365"/>
    </row>
    <row r="281">
      <c r="A281" s="9"/>
      <c r="B281" s="9"/>
      <c r="C281" s="9"/>
      <c r="D281" s="365"/>
    </row>
    <row r="282">
      <c r="A282" s="9"/>
      <c r="B282" s="9"/>
      <c r="C282" s="9"/>
      <c r="D282" s="365"/>
    </row>
    <row r="283">
      <c r="A283" s="9"/>
      <c r="B283" s="9"/>
      <c r="C283" s="9"/>
      <c r="D283" s="365"/>
    </row>
    <row r="284">
      <c r="A284" s="9"/>
      <c r="B284" s="9"/>
      <c r="C284" s="9"/>
      <c r="D284" s="365"/>
    </row>
    <row r="285">
      <c r="A285" s="9"/>
      <c r="B285" s="9"/>
      <c r="C285" s="9"/>
      <c r="D285" s="365"/>
    </row>
    <row r="286">
      <c r="A286" s="9"/>
      <c r="B286" s="9"/>
      <c r="C286" s="9"/>
      <c r="D286" s="365"/>
    </row>
    <row r="287">
      <c r="A287" s="9"/>
      <c r="B287" s="9"/>
      <c r="C287" s="9"/>
      <c r="D287" s="365"/>
    </row>
    <row r="288">
      <c r="A288" s="9"/>
      <c r="B288" s="9"/>
      <c r="C288" s="9"/>
      <c r="D288" s="365"/>
    </row>
    <row r="289">
      <c r="A289" s="9"/>
      <c r="B289" s="9"/>
      <c r="C289" s="9"/>
      <c r="D289" s="365"/>
    </row>
    <row r="290">
      <c r="A290" s="9"/>
      <c r="B290" s="9"/>
      <c r="C290" s="9"/>
      <c r="D290" s="365"/>
    </row>
    <row r="291">
      <c r="A291" s="9"/>
      <c r="B291" s="9"/>
      <c r="C291" s="9"/>
      <c r="D291" s="365"/>
    </row>
    <row r="292">
      <c r="A292" s="9"/>
      <c r="B292" s="9"/>
      <c r="C292" s="9"/>
      <c r="D292" s="365"/>
    </row>
    <row r="293">
      <c r="A293" s="9"/>
      <c r="B293" s="9"/>
      <c r="C293" s="9"/>
      <c r="D293" s="365"/>
    </row>
    <row r="294">
      <c r="A294" s="9"/>
      <c r="B294" s="9"/>
      <c r="C294" s="9"/>
      <c r="D294" s="365"/>
    </row>
    <row r="295">
      <c r="A295" s="9"/>
      <c r="B295" s="9"/>
      <c r="C295" s="9"/>
      <c r="D295" s="365"/>
    </row>
    <row r="296">
      <c r="A296" s="9"/>
      <c r="B296" s="9"/>
      <c r="C296" s="9"/>
      <c r="D296" s="365"/>
    </row>
    <row r="297">
      <c r="A297" s="9"/>
      <c r="B297" s="9"/>
      <c r="C297" s="9"/>
      <c r="D297" s="365"/>
    </row>
    <row r="298">
      <c r="A298" s="9"/>
      <c r="B298" s="9"/>
      <c r="C298" s="9"/>
      <c r="D298" s="365"/>
    </row>
    <row r="299">
      <c r="A299" s="9"/>
      <c r="B299" s="9"/>
      <c r="C299" s="9"/>
      <c r="D299" s="365"/>
    </row>
    <row r="300">
      <c r="A300" s="9"/>
      <c r="B300" s="9"/>
      <c r="C300" s="9"/>
      <c r="D300" s="365"/>
    </row>
    <row r="301">
      <c r="A301" s="9"/>
      <c r="B301" s="9"/>
      <c r="C301" s="9"/>
      <c r="D301" s="365"/>
    </row>
    <row r="302">
      <c r="A302" s="9"/>
      <c r="B302" s="9"/>
      <c r="C302" s="9"/>
      <c r="D302" s="365"/>
    </row>
    <row r="303">
      <c r="A303" s="9"/>
      <c r="B303" s="9"/>
      <c r="C303" s="9"/>
      <c r="D303" s="365"/>
    </row>
    <row r="304">
      <c r="A304" s="9"/>
      <c r="B304" s="9"/>
      <c r="C304" s="9"/>
      <c r="D304" s="365"/>
    </row>
    <row r="305">
      <c r="A305" s="9"/>
      <c r="B305" s="9"/>
      <c r="C305" s="9"/>
      <c r="D305" s="365"/>
    </row>
    <row r="306">
      <c r="A306" s="9"/>
      <c r="B306" s="9"/>
      <c r="C306" s="9"/>
      <c r="D306" s="365"/>
    </row>
    <row r="307">
      <c r="A307" s="9"/>
      <c r="B307" s="9"/>
      <c r="C307" s="9"/>
      <c r="D307" s="365"/>
    </row>
    <row r="308">
      <c r="A308" s="9"/>
      <c r="B308" s="9"/>
      <c r="C308" s="9"/>
      <c r="D308" s="365"/>
    </row>
    <row r="309">
      <c r="A309" s="9"/>
      <c r="B309" s="9"/>
      <c r="C309" s="9"/>
      <c r="D309" s="365"/>
    </row>
    <row r="310">
      <c r="A310" s="9"/>
      <c r="B310" s="9"/>
      <c r="C310" s="9"/>
      <c r="D310" s="365"/>
    </row>
    <row r="311">
      <c r="A311" s="9"/>
      <c r="B311" s="9"/>
      <c r="C311" s="9"/>
      <c r="D311" s="365"/>
    </row>
    <row r="312">
      <c r="A312" s="9"/>
      <c r="B312" s="9"/>
      <c r="C312" s="9"/>
      <c r="D312" s="365"/>
    </row>
    <row r="313">
      <c r="A313" s="9"/>
      <c r="B313" s="9"/>
      <c r="C313" s="9"/>
      <c r="D313" s="365"/>
    </row>
    <row r="314">
      <c r="A314" s="9"/>
      <c r="B314" s="9"/>
      <c r="C314" s="9"/>
      <c r="D314" s="365"/>
    </row>
    <row r="315">
      <c r="A315" s="9"/>
      <c r="B315" s="9"/>
      <c r="C315" s="9"/>
      <c r="D315" s="365"/>
    </row>
    <row r="316">
      <c r="A316" s="9"/>
      <c r="B316" s="9"/>
      <c r="C316" s="9"/>
      <c r="D316" s="365"/>
    </row>
    <row r="317">
      <c r="A317" s="9"/>
      <c r="B317" s="9"/>
      <c r="C317" s="9"/>
      <c r="D317" s="365"/>
    </row>
    <row r="318">
      <c r="A318" s="9"/>
      <c r="B318" s="9"/>
      <c r="C318" s="9"/>
      <c r="D318" s="365"/>
    </row>
    <row r="319">
      <c r="A319" s="9"/>
      <c r="B319" s="9"/>
      <c r="C319" s="9"/>
      <c r="D319" s="365"/>
    </row>
    <row r="320">
      <c r="A320" s="9"/>
      <c r="B320" s="9"/>
      <c r="C320" s="9"/>
      <c r="D320" s="365"/>
    </row>
    <row r="321">
      <c r="A321" s="9"/>
      <c r="B321" s="9"/>
      <c r="C321" s="9"/>
      <c r="D321" s="365"/>
    </row>
    <row r="322">
      <c r="A322" s="9"/>
      <c r="B322" s="9"/>
      <c r="C322" s="9"/>
      <c r="D322" s="365"/>
    </row>
    <row r="323">
      <c r="A323" s="9"/>
      <c r="B323" s="9"/>
      <c r="C323" s="9"/>
      <c r="D323" s="365"/>
    </row>
    <row r="324">
      <c r="A324" s="9"/>
      <c r="B324" s="9"/>
      <c r="C324" s="9"/>
      <c r="D324" s="365"/>
    </row>
    <row r="325">
      <c r="A325" s="9"/>
      <c r="B325" s="9"/>
      <c r="C325" s="9"/>
      <c r="D325" s="365"/>
    </row>
    <row r="326">
      <c r="A326" s="9"/>
      <c r="B326" s="9"/>
      <c r="C326" s="9"/>
      <c r="D326" s="365"/>
    </row>
    <row r="327">
      <c r="A327" s="9"/>
      <c r="B327" s="9"/>
      <c r="C327" s="9"/>
      <c r="D327" s="365"/>
    </row>
    <row r="328">
      <c r="A328" s="9"/>
      <c r="B328" s="9"/>
      <c r="C328" s="9"/>
      <c r="D328" s="365"/>
    </row>
    <row r="329">
      <c r="A329" s="9"/>
      <c r="B329" s="9"/>
      <c r="C329" s="9"/>
      <c r="D329" s="365"/>
    </row>
    <row r="330">
      <c r="A330" s="9"/>
      <c r="B330" s="9"/>
      <c r="C330" s="9"/>
      <c r="D330" s="365"/>
    </row>
    <row r="331">
      <c r="A331" s="9"/>
      <c r="B331" s="9"/>
      <c r="C331" s="9"/>
      <c r="D331" s="365"/>
    </row>
    <row r="332">
      <c r="A332" s="9"/>
      <c r="B332" s="9"/>
      <c r="C332" s="9"/>
      <c r="D332" s="365"/>
    </row>
    <row r="333">
      <c r="A333" s="9"/>
      <c r="B333" s="9"/>
      <c r="C333" s="9"/>
      <c r="D333" s="365"/>
    </row>
    <row r="334">
      <c r="A334" s="9"/>
      <c r="B334" s="9"/>
      <c r="C334" s="9"/>
      <c r="D334" s="365"/>
    </row>
    <row r="335">
      <c r="A335" s="9"/>
      <c r="B335" s="9"/>
      <c r="C335" s="9"/>
      <c r="D335" s="365"/>
    </row>
    <row r="336">
      <c r="A336" s="9"/>
      <c r="B336" s="9"/>
      <c r="C336" s="9"/>
      <c r="D336" s="365"/>
    </row>
    <row r="337">
      <c r="A337" s="9"/>
      <c r="B337" s="9"/>
      <c r="C337" s="9"/>
      <c r="D337" s="365"/>
    </row>
    <row r="338">
      <c r="A338" s="9"/>
      <c r="B338" s="9"/>
      <c r="C338" s="9"/>
      <c r="D338" s="365"/>
    </row>
    <row r="339">
      <c r="A339" s="9"/>
      <c r="B339" s="9"/>
      <c r="C339" s="9"/>
      <c r="D339" s="365"/>
    </row>
    <row r="340">
      <c r="A340" s="9"/>
      <c r="B340" s="9"/>
      <c r="C340" s="9"/>
      <c r="D340" s="365"/>
    </row>
    <row r="341">
      <c r="A341" s="9"/>
      <c r="B341" s="9"/>
      <c r="C341" s="9"/>
      <c r="D341" s="365"/>
    </row>
    <row r="342">
      <c r="A342" s="9"/>
      <c r="B342" s="9"/>
      <c r="C342" s="9"/>
      <c r="D342" s="365"/>
    </row>
    <row r="343">
      <c r="A343" s="9"/>
      <c r="B343" s="9"/>
      <c r="C343" s="9"/>
      <c r="D343" s="365"/>
    </row>
    <row r="344">
      <c r="A344" s="9"/>
      <c r="B344" s="9"/>
      <c r="C344" s="9"/>
      <c r="D344" s="365"/>
    </row>
    <row r="345">
      <c r="A345" s="9"/>
      <c r="B345" s="9"/>
      <c r="C345" s="9"/>
      <c r="D345" s="365"/>
    </row>
    <row r="346">
      <c r="A346" s="9"/>
      <c r="B346" s="9"/>
      <c r="C346" s="9"/>
      <c r="D346" s="365"/>
    </row>
    <row r="347">
      <c r="A347" s="9"/>
      <c r="B347" s="9"/>
      <c r="C347" s="9"/>
      <c r="D347" s="365"/>
    </row>
    <row r="348">
      <c r="A348" s="9"/>
      <c r="B348" s="9"/>
      <c r="C348" s="9"/>
      <c r="D348" s="365"/>
    </row>
    <row r="349">
      <c r="A349" s="9"/>
      <c r="B349" s="9"/>
      <c r="C349" s="9"/>
      <c r="D349" s="365"/>
    </row>
    <row r="350">
      <c r="A350" s="9"/>
      <c r="B350" s="9"/>
      <c r="C350" s="9"/>
      <c r="D350" s="365"/>
    </row>
    <row r="351">
      <c r="A351" s="9"/>
      <c r="B351" s="9"/>
      <c r="C351" s="9"/>
      <c r="D351" s="365"/>
    </row>
    <row r="352">
      <c r="A352" s="9"/>
      <c r="B352" s="9"/>
      <c r="C352" s="9"/>
      <c r="D352" s="365"/>
    </row>
    <row r="353">
      <c r="A353" s="9"/>
      <c r="B353" s="9"/>
      <c r="C353" s="9"/>
      <c r="D353" s="365"/>
    </row>
    <row r="354">
      <c r="A354" s="9"/>
      <c r="B354" s="9"/>
      <c r="C354" s="9"/>
      <c r="D354" s="365"/>
    </row>
    <row r="355">
      <c r="A355" s="9"/>
      <c r="B355" s="9"/>
      <c r="C355" s="9"/>
      <c r="D355" s="365"/>
    </row>
    <row r="356">
      <c r="A356" s="9"/>
      <c r="B356" s="9"/>
      <c r="C356" s="9"/>
      <c r="D356" s="365"/>
    </row>
    <row r="357">
      <c r="A357" s="9"/>
      <c r="B357" s="9"/>
      <c r="C357" s="9"/>
      <c r="D357" s="365"/>
    </row>
    <row r="358">
      <c r="A358" s="9"/>
      <c r="B358" s="9"/>
      <c r="C358" s="9"/>
      <c r="D358" s="365"/>
    </row>
    <row r="359">
      <c r="A359" s="9"/>
      <c r="B359" s="9"/>
      <c r="C359" s="9"/>
      <c r="D359" s="365"/>
    </row>
    <row r="360">
      <c r="A360" s="9"/>
      <c r="B360" s="9"/>
      <c r="C360" s="9"/>
      <c r="D360" s="365"/>
    </row>
    <row r="361">
      <c r="A361" s="9"/>
      <c r="B361" s="9"/>
      <c r="C361" s="9"/>
      <c r="D361" s="365"/>
    </row>
    <row r="362">
      <c r="A362" s="9"/>
      <c r="B362" s="9"/>
      <c r="C362" s="9"/>
      <c r="D362" s="365"/>
    </row>
    <row r="363">
      <c r="A363" s="9"/>
      <c r="B363" s="9"/>
      <c r="C363" s="9"/>
      <c r="D363" s="365"/>
    </row>
    <row r="364">
      <c r="A364" s="9"/>
      <c r="B364" s="9"/>
      <c r="C364" s="9"/>
      <c r="D364" s="365"/>
    </row>
    <row r="365">
      <c r="A365" s="9"/>
      <c r="B365" s="9"/>
      <c r="C365" s="9"/>
      <c r="D365" s="365"/>
    </row>
    <row r="366">
      <c r="A366" s="9"/>
      <c r="B366" s="9"/>
      <c r="C366" s="9"/>
      <c r="D366" s="365"/>
    </row>
    <row r="367">
      <c r="A367" s="9"/>
      <c r="B367" s="9"/>
      <c r="C367" s="9"/>
      <c r="D367" s="365"/>
    </row>
    <row r="368">
      <c r="A368" s="9"/>
      <c r="B368" s="9"/>
      <c r="C368" s="9"/>
      <c r="D368" s="365"/>
    </row>
    <row r="369">
      <c r="A369" s="9"/>
      <c r="B369" s="9"/>
      <c r="C369" s="9"/>
      <c r="D369" s="365"/>
    </row>
    <row r="370">
      <c r="A370" s="9"/>
      <c r="B370" s="9"/>
      <c r="C370" s="9"/>
      <c r="D370" s="365"/>
    </row>
    <row r="371">
      <c r="A371" s="9"/>
      <c r="B371" s="9"/>
      <c r="C371" s="9"/>
      <c r="D371" s="365"/>
    </row>
    <row r="372">
      <c r="A372" s="9"/>
      <c r="B372" s="9"/>
      <c r="C372" s="9"/>
      <c r="D372" s="365"/>
    </row>
    <row r="373">
      <c r="A373" s="9"/>
      <c r="B373" s="9"/>
      <c r="C373" s="9"/>
      <c r="D373" s="365"/>
    </row>
    <row r="374">
      <c r="A374" s="9"/>
      <c r="B374" s="9"/>
      <c r="C374" s="9"/>
      <c r="D374" s="365"/>
    </row>
    <row r="375">
      <c r="A375" s="9"/>
      <c r="B375" s="9"/>
      <c r="C375" s="9"/>
      <c r="D375" s="365"/>
    </row>
    <row r="376">
      <c r="A376" s="9"/>
      <c r="B376" s="9"/>
      <c r="C376" s="9"/>
      <c r="D376" s="365"/>
    </row>
    <row r="377">
      <c r="A377" s="9"/>
      <c r="B377" s="9"/>
      <c r="C377" s="9"/>
      <c r="D377" s="365"/>
    </row>
    <row r="378">
      <c r="A378" s="9"/>
      <c r="B378" s="9"/>
      <c r="C378" s="9"/>
      <c r="D378" s="365"/>
    </row>
    <row r="379">
      <c r="A379" s="9"/>
      <c r="B379" s="9"/>
      <c r="C379" s="9"/>
      <c r="D379" s="365"/>
    </row>
    <row r="380">
      <c r="A380" s="9"/>
      <c r="B380" s="9"/>
      <c r="C380" s="9"/>
      <c r="D380" s="365"/>
    </row>
    <row r="381">
      <c r="A381" s="9"/>
      <c r="B381" s="9"/>
      <c r="C381" s="9"/>
      <c r="D381" s="365"/>
    </row>
    <row r="382">
      <c r="A382" s="9"/>
      <c r="B382" s="9"/>
      <c r="C382" s="9"/>
      <c r="D382" s="365"/>
    </row>
    <row r="383">
      <c r="A383" s="9"/>
      <c r="B383" s="9"/>
      <c r="C383" s="9"/>
      <c r="D383" s="365"/>
    </row>
    <row r="384">
      <c r="A384" s="9"/>
      <c r="B384" s="9"/>
      <c r="C384" s="9"/>
      <c r="D384" s="365"/>
    </row>
    <row r="385">
      <c r="A385" s="9"/>
      <c r="B385" s="9"/>
      <c r="C385" s="9"/>
      <c r="D385" s="365"/>
    </row>
    <row r="386">
      <c r="A386" s="9"/>
      <c r="B386" s="9"/>
      <c r="C386" s="9"/>
      <c r="D386" s="365"/>
    </row>
    <row r="387">
      <c r="A387" s="9"/>
      <c r="B387" s="9"/>
      <c r="C387" s="9"/>
      <c r="D387" s="365"/>
    </row>
    <row r="388">
      <c r="A388" s="9"/>
      <c r="B388" s="9"/>
      <c r="C388" s="9"/>
      <c r="D388" s="365"/>
    </row>
    <row r="389">
      <c r="A389" s="9"/>
      <c r="B389" s="9"/>
      <c r="C389" s="9"/>
      <c r="D389" s="365"/>
    </row>
    <row r="390">
      <c r="A390" s="9"/>
      <c r="B390" s="9"/>
      <c r="C390" s="9"/>
      <c r="D390" s="365"/>
    </row>
    <row r="391">
      <c r="A391" s="9"/>
      <c r="B391" s="9"/>
      <c r="C391" s="9"/>
      <c r="D391" s="365"/>
    </row>
    <row r="392">
      <c r="A392" s="9"/>
      <c r="B392" s="9"/>
      <c r="C392" s="9"/>
      <c r="D392" s="365"/>
    </row>
    <row r="393">
      <c r="A393" s="9"/>
      <c r="B393" s="9"/>
      <c r="C393" s="9"/>
      <c r="D393" s="365"/>
    </row>
    <row r="394">
      <c r="A394" s="9"/>
      <c r="B394" s="9"/>
      <c r="C394" s="9"/>
      <c r="D394" s="365"/>
    </row>
    <row r="395">
      <c r="A395" s="9"/>
      <c r="B395" s="9"/>
      <c r="C395" s="9"/>
      <c r="D395" s="365"/>
    </row>
    <row r="396">
      <c r="A396" s="9"/>
      <c r="B396" s="9"/>
      <c r="C396" s="9"/>
      <c r="D396" s="365"/>
    </row>
    <row r="397">
      <c r="A397" s="9"/>
      <c r="B397" s="9"/>
      <c r="C397" s="9"/>
      <c r="D397" s="365"/>
    </row>
    <row r="398">
      <c r="A398" s="9"/>
      <c r="B398" s="9"/>
      <c r="C398" s="9"/>
      <c r="D398" s="365"/>
    </row>
    <row r="399">
      <c r="A399" s="9"/>
      <c r="B399" s="9"/>
      <c r="C399" s="9"/>
      <c r="D399" s="365"/>
    </row>
    <row r="400">
      <c r="A400" s="9"/>
      <c r="B400" s="9"/>
      <c r="C400" s="9"/>
      <c r="D400" s="365"/>
    </row>
    <row r="401">
      <c r="A401" s="9"/>
      <c r="B401" s="9"/>
      <c r="C401" s="9"/>
      <c r="D401" s="365"/>
    </row>
    <row r="402">
      <c r="A402" s="9"/>
      <c r="B402" s="9"/>
      <c r="C402" s="9"/>
      <c r="D402" s="365"/>
    </row>
    <row r="403">
      <c r="A403" s="9"/>
      <c r="B403" s="9"/>
      <c r="C403" s="9"/>
      <c r="D403" s="365"/>
    </row>
    <row r="404">
      <c r="A404" s="9"/>
      <c r="B404" s="9"/>
      <c r="C404" s="9"/>
      <c r="D404" s="365"/>
    </row>
    <row r="405">
      <c r="A405" s="9"/>
      <c r="B405" s="9"/>
      <c r="C405" s="9"/>
      <c r="D405" s="365"/>
    </row>
    <row r="406">
      <c r="A406" s="9"/>
      <c r="B406" s="9"/>
      <c r="C406" s="9"/>
      <c r="D406" s="365"/>
    </row>
    <row r="407">
      <c r="A407" s="9"/>
      <c r="B407" s="9"/>
      <c r="C407" s="9"/>
      <c r="D407" s="365"/>
    </row>
    <row r="408">
      <c r="A408" s="9"/>
      <c r="B408" s="9"/>
      <c r="C408" s="9"/>
      <c r="D408" s="365"/>
    </row>
    <row r="409">
      <c r="A409" s="9"/>
      <c r="B409" s="9"/>
      <c r="C409" s="9"/>
      <c r="D409" s="365"/>
    </row>
    <row r="410">
      <c r="A410" s="9"/>
      <c r="B410" s="9"/>
      <c r="C410" s="9"/>
      <c r="D410" s="365"/>
    </row>
    <row r="411">
      <c r="A411" s="9"/>
      <c r="B411" s="9"/>
      <c r="C411" s="9"/>
      <c r="D411" s="365"/>
    </row>
    <row r="412">
      <c r="A412" s="9"/>
      <c r="B412" s="9"/>
      <c r="C412" s="9"/>
      <c r="D412" s="365"/>
    </row>
    <row r="413">
      <c r="A413" s="9"/>
      <c r="B413" s="9"/>
      <c r="C413" s="9"/>
      <c r="D413" s="365"/>
    </row>
    <row r="414">
      <c r="A414" s="9"/>
      <c r="B414" s="9"/>
      <c r="C414" s="9"/>
      <c r="D414" s="365"/>
    </row>
    <row r="415">
      <c r="A415" s="9"/>
      <c r="B415" s="9"/>
      <c r="C415" s="9"/>
      <c r="D415" s="365"/>
    </row>
    <row r="416">
      <c r="A416" s="9"/>
      <c r="B416" s="9"/>
      <c r="C416" s="9"/>
      <c r="D416" s="365"/>
    </row>
    <row r="417">
      <c r="A417" s="9"/>
      <c r="B417" s="9"/>
      <c r="C417" s="9"/>
      <c r="D417" s="365"/>
    </row>
    <row r="418">
      <c r="A418" s="9"/>
      <c r="B418" s="9"/>
      <c r="C418" s="9"/>
      <c r="D418" s="365"/>
    </row>
    <row r="419">
      <c r="A419" s="9"/>
      <c r="B419" s="9"/>
      <c r="C419" s="9"/>
      <c r="D419" s="365"/>
    </row>
    <row r="420">
      <c r="A420" s="9"/>
      <c r="B420" s="9"/>
      <c r="C420" s="9"/>
      <c r="D420" s="365"/>
    </row>
    <row r="421">
      <c r="A421" s="9"/>
      <c r="B421" s="9"/>
      <c r="C421" s="9"/>
      <c r="D421" s="365"/>
    </row>
    <row r="422">
      <c r="A422" s="9"/>
      <c r="B422" s="9"/>
      <c r="C422" s="9"/>
      <c r="D422" s="365"/>
    </row>
    <row r="423">
      <c r="A423" s="9"/>
      <c r="B423" s="9"/>
      <c r="C423" s="9"/>
      <c r="D423" s="365"/>
    </row>
    <row r="424">
      <c r="A424" s="9"/>
      <c r="B424" s="9"/>
      <c r="C424" s="9"/>
      <c r="D424" s="365"/>
    </row>
    <row r="425">
      <c r="A425" s="9"/>
      <c r="B425" s="9"/>
      <c r="C425" s="9"/>
      <c r="D425" s="365"/>
    </row>
    <row r="426">
      <c r="A426" s="9"/>
      <c r="B426" s="9"/>
      <c r="C426" s="9"/>
      <c r="D426" s="365"/>
    </row>
    <row r="427">
      <c r="A427" s="9"/>
      <c r="B427" s="9"/>
      <c r="C427" s="9"/>
      <c r="D427" s="365"/>
    </row>
    <row r="428">
      <c r="A428" s="9"/>
      <c r="B428" s="9"/>
      <c r="C428" s="9"/>
      <c r="D428" s="365"/>
    </row>
    <row r="429">
      <c r="A429" s="9"/>
      <c r="B429" s="9"/>
      <c r="C429" s="9"/>
      <c r="D429" s="365"/>
    </row>
    <row r="430">
      <c r="A430" s="9"/>
      <c r="B430" s="9"/>
      <c r="C430" s="9"/>
      <c r="D430" s="365"/>
    </row>
    <row r="431">
      <c r="A431" s="9"/>
      <c r="B431" s="9"/>
      <c r="C431" s="9"/>
      <c r="D431" s="365"/>
    </row>
    <row r="432">
      <c r="A432" s="9"/>
      <c r="B432" s="9"/>
      <c r="C432" s="9"/>
      <c r="D432" s="365"/>
    </row>
    <row r="433">
      <c r="A433" s="9"/>
      <c r="B433" s="9"/>
      <c r="C433" s="9"/>
      <c r="D433" s="365"/>
    </row>
    <row r="434">
      <c r="A434" s="9"/>
      <c r="B434" s="9"/>
      <c r="C434" s="9"/>
      <c r="D434" s="365"/>
    </row>
    <row r="435">
      <c r="A435" s="9"/>
      <c r="B435" s="9"/>
      <c r="C435" s="9"/>
      <c r="D435" s="365"/>
    </row>
    <row r="436">
      <c r="A436" s="9"/>
      <c r="B436" s="9"/>
      <c r="C436" s="9"/>
      <c r="D436" s="365"/>
    </row>
    <row r="437">
      <c r="A437" s="9"/>
      <c r="B437" s="9"/>
      <c r="C437" s="9"/>
      <c r="D437" s="365"/>
    </row>
    <row r="438">
      <c r="A438" s="9"/>
      <c r="B438" s="9"/>
      <c r="C438" s="9"/>
      <c r="D438" s="365"/>
    </row>
    <row r="439">
      <c r="A439" s="9"/>
      <c r="B439" s="9"/>
      <c r="C439" s="9"/>
      <c r="D439" s="365"/>
    </row>
    <row r="440">
      <c r="A440" s="9"/>
      <c r="B440" s="9"/>
      <c r="C440" s="9"/>
      <c r="D440" s="365"/>
    </row>
    <row r="441">
      <c r="A441" s="9"/>
      <c r="B441" s="9"/>
      <c r="C441" s="9"/>
      <c r="D441" s="365"/>
    </row>
    <row r="442">
      <c r="A442" s="9"/>
      <c r="B442" s="9"/>
      <c r="C442" s="9"/>
      <c r="D442" s="365"/>
    </row>
    <row r="443">
      <c r="A443" s="9"/>
      <c r="B443" s="9"/>
      <c r="C443" s="9"/>
      <c r="D443" s="365"/>
    </row>
    <row r="444">
      <c r="A444" s="9"/>
      <c r="B444" s="9"/>
      <c r="C444" s="9"/>
      <c r="D444" s="365"/>
    </row>
    <row r="445">
      <c r="A445" s="9"/>
      <c r="B445" s="9"/>
      <c r="C445" s="9"/>
      <c r="D445" s="365"/>
    </row>
    <row r="446">
      <c r="A446" s="9"/>
      <c r="B446" s="9"/>
      <c r="C446" s="9"/>
      <c r="D446" s="365"/>
    </row>
    <row r="447">
      <c r="A447" s="9"/>
      <c r="B447" s="9"/>
      <c r="C447" s="9"/>
      <c r="D447" s="365"/>
    </row>
    <row r="448">
      <c r="A448" s="9"/>
      <c r="B448" s="9"/>
      <c r="C448" s="9"/>
      <c r="D448" s="365"/>
    </row>
    <row r="449">
      <c r="A449" s="9"/>
      <c r="B449" s="9"/>
      <c r="C449" s="9"/>
      <c r="D449" s="365"/>
    </row>
    <row r="450">
      <c r="A450" s="9"/>
      <c r="B450" s="9"/>
      <c r="C450" s="9"/>
      <c r="D450" s="365"/>
    </row>
    <row r="451">
      <c r="A451" s="9"/>
      <c r="B451" s="9"/>
      <c r="C451" s="9"/>
      <c r="D451" s="365"/>
    </row>
    <row r="452">
      <c r="A452" s="9"/>
      <c r="B452" s="9"/>
      <c r="C452" s="9"/>
      <c r="D452" s="365"/>
    </row>
    <row r="453">
      <c r="A453" s="9"/>
      <c r="B453" s="9"/>
      <c r="C453" s="9"/>
      <c r="D453" s="365"/>
    </row>
    <row r="454">
      <c r="A454" s="9"/>
      <c r="B454" s="9"/>
      <c r="C454" s="9"/>
      <c r="D454" s="365"/>
    </row>
    <row r="455">
      <c r="A455" s="9"/>
      <c r="B455" s="9"/>
      <c r="C455" s="9"/>
      <c r="D455" s="365"/>
    </row>
    <row r="456">
      <c r="A456" s="9"/>
      <c r="B456" s="9"/>
      <c r="C456" s="9"/>
      <c r="D456" s="365"/>
    </row>
    <row r="457">
      <c r="A457" s="9"/>
      <c r="B457" s="9"/>
      <c r="C457" s="9"/>
      <c r="D457" s="365"/>
    </row>
    <row r="458">
      <c r="A458" s="9"/>
      <c r="B458" s="9"/>
      <c r="C458" s="9"/>
      <c r="D458" s="365"/>
    </row>
    <row r="459">
      <c r="A459" s="9"/>
      <c r="B459" s="9"/>
      <c r="C459" s="9"/>
      <c r="D459" s="365"/>
    </row>
    <row r="460">
      <c r="A460" s="9"/>
      <c r="B460" s="9"/>
      <c r="C460" s="9"/>
      <c r="D460" s="365"/>
    </row>
    <row r="461">
      <c r="A461" s="9"/>
      <c r="B461" s="9"/>
      <c r="C461" s="9"/>
      <c r="D461" s="365"/>
    </row>
    <row r="462">
      <c r="A462" s="9"/>
      <c r="B462" s="9"/>
      <c r="C462" s="9"/>
      <c r="D462" s="365"/>
    </row>
    <row r="463">
      <c r="A463" s="9"/>
      <c r="B463" s="9"/>
      <c r="C463" s="9"/>
      <c r="D463" s="365"/>
    </row>
    <row r="464">
      <c r="A464" s="9"/>
      <c r="B464" s="9"/>
      <c r="C464" s="9"/>
      <c r="D464" s="365"/>
    </row>
    <row r="465">
      <c r="A465" s="9"/>
      <c r="B465" s="9"/>
      <c r="C465" s="9"/>
      <c r="D465" s="365"/>
    </row>
    <row r="466">
      <c r="A466" s="9"/>
      <c r="B466" s="9"/>
      <c r="C466" s="9"/>
      <c r="D466" s="365"/>
    </row>
    <row r="467">
      <c r="A467" s="9"/>
      <c r="B467" s="9"/>
      <c r="C467" s="9"/>
      <c r="D467" s="365"/>
    </row>
    <row r="468">
      <c r="A468" s="9"/>
      <c r="B468" s="9"/>
      <c r="C468" s="9"/>
      <c r="D468" s="365"/>
    </row>
    <row r="469">
      <c r="A469" s="9"/>
      <c r="B469" s="9"/>
      <c r="C469" s="9"/>
      <c r="D469" s="365"/>
    </row>
    <row r="470">
      <c r="A470" s="9"/>
      <c r="B470" s="9"/>
      <c r="C470" s="9"/>
      <c r="D470" s="365"/>
    </row>
    <row r="471">
      <c r="A471" s="9"/>
      <c r="B471" s="9"/>
      <c r="C471" s="9"/>
      <c r="D471" s="365"/>
    </row>
    <row r="472">
      <c r="A472" s="9"/>
      <c r="B472" s="9"/>
      <c r="C472" s="9"/>
      <c r="D472" s="365"/>
    </row>
    <row r="473">
      <c r="A473" s="9"/>
      <c r="B473" s="9"/>
      <c r="C473" s="9"/>
      <c r="D473" s="365"/>
    </row>
    <row r="474">
      <c r="A474" s="9"/>
      <c r="B474" s="9"/>
      <c r="C474" s="9"/>
      <c r="D474" s="365"/>
    </row>
    <row r="475">
      <c r="A475" s="9"/>
      <c r="B475" s="9"/>
      <c r="C475" s="9"/>
      <c r="D475" s="365"/>
    </row>
    <row r="476">
      <c r="A476" s="9"/>
      <c r="B476" s="9"/>
      <c r="C476" s="9"/>
      <c r="D476" s="365"/>
    </row>
    <row r="477">
      <c r="A477" s="9"/>
      <c r="B477" s="9"/>
      <c r="C477" s="9"/>
      <c r="D477" s="365"/>
    </row>
    <row r="478">
      <c r="A478" s="9"/>
      <c r="B478" s="9"/>
      <c r="C478" s="9"/>
      <c r="D478" s="365"/>
    </row>
    <row r="479">
      <c r="A479" s="9"/>
      <c r="B479" s="9"/>
      <c r="C479" s="9"/>
      <c r="D479" s="365"/>
    </row>
    <row r="480">
      <c r="A480" s="9"/>
      <c r="B480" s="9"/>
      <c r="C480" s="9"/>
      <c r="D480" s="365"/>
    </row>
    <row r="481">
      <c r="A481" s="9"/>
      <c r="B481" s="9"/>
      <c r="C481" s="9"/>
      <c r="D481" s="365"/>
    </row>
    <row r="482">
      <c r="A482" s="9"/>
      <c r="B482" s="9"/>
      <c r="C482" s="9"/>
      <c r="D482" s="365"/>
    </row>
    <row r="483">
      <c r="A483" s="9"/>
      <c r="B483" s="9"/>
      <c r="C483" s="9"/>
      <c r="D483" s="365"/>
    </row>
    <row r="484">
      <c r="A484" s="9"/>
      <c r="B484" s="9"/>
      <c r="C484" s="9"/>
      <c r="D484" s="365"/>
    </row>
    <row r="485">
      <c r="A485" s="9"/>
      <c r="B485" s="9"/>
      <c r="C485" s="9"/>
      <c r="D485" s="365"/>
    </row>
    <row r="486">
      <c r="A486" s="9"/>
      <c r="B486" s="9"/>
      <c r="C486" s="9"/>
      <c r="D486" s="365"/>
    </row>
    <row r="487">
      <c r="A487" s="9"/>
      <c r="B487" s="9"/>
      <c r="C487" s="9"/>
      <c r="D487" s="365"/>
    </row>
    <row r="488">
      <c r="A488" s="9"/>
      <c r="B488" s="9"/>
      <c r="C488" s="9"/>
      <c r="D488" s="365"/>
    </row>
    <row r="489">
      <c r="A489" s="9"/>
      <c r="B489" s="9"/>
      <c r="C489" s="9"/>
      <c r="D489" s="365"/>
    </row>
    <row r="490">
      <c r="A490" s="9"/>
      <c r="B490" s="9"/>
      <c r="C490" s="9"/>
      <c r="D490" s="365"/>
    </row>
    <row r="491">
      <c r="A491" s="9"/>
      <c r="B491" s="9"/>
      <c r="C491" s="9"/>
      <c r="D491" s="365"/>
    </row>
    <row r="492">
      <c r="A492" s="9"/>
      <c r="B492" s="9"/>
      <c r="C492" s="9"/>
      <c r="D492" s="365"/>
    </row>
    <row r="493">
      <c r="A493" s="9"/>
      <c r="B493" s="9"/>
      <c r="C493" s="9"/>
      <c r="D493" s="365"/>
    </row>
    <row r="494">
      <c r="A494" s="9"/>
      <c r="B494" s="9"/>
      <c r="C494" s="9"/>
      <c r="D494" s="365"/>
    </row>
    <row r="495">
      <c r="A495" s="9"/>
      <c r="B495" s="9"/>
      <c r="C495" s="9"/>
      <c r="D495" s="365"/>
    </row>
    <row r="496">
      <c r="A496" s="9"/>
      <c r="B496" s="9"/>
      <c r="C496" s="9"/>
      <c r="D496" s="365"/>
    </row>
    <row r="497">
      <c r="A497" s="9"/>
      <c r="B497" s="9"/>
      <c r="C497" s="9"/>
      <c r="D497" s="365"/>
    </row>
    <row r="498">
      <c r="A498" s="9"/>
      <c r="B498" s="9"/>
      <c r="C498" s="9"/>
      <c r="D498" s="365"/>
    </row>
    <row r="499">
      <c r="A499" s="9"/>
      <c r="B499" s="9"/>
      <c r="C499" s="9"/>
      <c r="D499" s="365"/>
    </row>
    <row r="500">
      <c r="A500" s="9"/>
      <c r="B500" s="9"/>
      <c r="C500" s="9"/>
      <c r="D500" s="365"/>
    </row>
    <row r="501">
      <c r="A501" s="9"/>
      <c r="B501" s="9"/>
      <c r="C501" s="9"/>
      <c r="D501" s="365"/>
    </row>
    <row r="502">
      <c r="A502" s="9"/>
      <c r="B502" s="9"/>
      <c r="C502" s="9"/>
      <c r="D502" s="365"/>
    </row>
    <row r="503">
      <c r="A503" s="9"/>
      <c r="B503" s="9"/>
      <c r="C503" s="9"/>
      <c r="D503" s="365"/>
    </row>
    <row r="504">
      <c r="A504" s="9"/>
      <c r="B504" s="9"/>
      <c r="C504" s="9"/>
      <c r="D504" s="365"/>
    </row>
    <row r="505">
      <c r="A505" s="9"/>
      <c r="B505" s="9"/>
      <c r="C505" s="9"/>
      <c r="D505" s="365"/>
    </row>
    <row r="506">
      <c r="A506" s="9"/>
      <c r="B506" s="9"/>
      <c r="C506" s="9"/>
      <c r="D506" s="365"/>
    </row>
    <row r="507">
      <c r="A507" s="9"/>
      <c r="B507" s="9"/>
      <c r="C507" s="9"/>
      <c r="D507" s="365"/>
    </row>
    <row r="508">
      <c r="A508" s="9"/>
      <c r="B508" s="9"/>
      <c r="C508" s="9"/>
      <c r="D508" s="365"/>
    </row>
    <row r="509">
      <c r="A509" s="9"/>
      <c r="B509" s="9"/>
      <c r="C509" s="9"/>
      <c r="D509" s="365"/>
    </row>
    <row r="510">
      <c r="A510" s="9"/>
      <c r="B510" s="9"/>
      <c r="C510" s="9"/>
      <c r="D510" s="365"/>
    </row>
    <row r="511">
      <c r="A511" s="9"/>
      <c r="B511" s="9"/>
      <c r="C511" s="9"/>
      <c r="D511" s="365"/>
    </row>
    <row r="512">
      <c r="A512" s="9"/>
      <c r="B512" s="9"/>
      <c r="C512" s="9"/>
      <c r="D512" s="365"/>
    </row>
    <row r="513">
      <c r="A513" s="9"/>
      <c r="B513" s="9"/>
      <c r="C513" s="9"/>
      <c r="D513" s="365"/>
    </row>
    <row r="514">
      <c r="A514" s="9"/>
      <c r="B514" s="9"/>
      <c r="C514" s="9"/>
      <c r="D514" s="365"/>
    </row>
    <row r="515">
      <c r="A515" s="9"/>
      <c r="B515" s="9"/>
      <c r="C515" s="9"/>
      <c r="D515" s="365"/>
    </row>
    <row r="516">
      <c r="A516" s="9"/>
      <c r="B516" s="9"/>
      <c r="C516" s="9"/>
      <c r="D516" s="365"/>
    </row>
    <row r="517">
      <c r="A517" s="9"/>
      <c r="B517" s="9"/>
      <c r="C517" s="9"/>
      <c r="D517" s="365"/>
    </row>
    <row r="518">
      <c r="A518" s="9"/>
      <c r="B518" s="9"/>
      <c r="C518" s="9"/>
      <c r="D518" s="365"/>
    </row>
    <row r="519">
      <c r="A519" s="9"/>
      <c r="B519" s="9"/>
      <c r="C519" s="9"/>
      <c r="D519" s="365"/>
    </row>
    <row r="520">
      <c r="A520" s="9"/>
      <c r="B520" s="9"/>
      <c r="C520" s="9"/>
      <c r="D520" s="365"/>
    </row>
    <row r="521">
      <c r="A521" s="9"/>
      <c r="B521" s="9"/>
      <c r="C521" s="9"/>
      <c r="D521" s="365"/>
    </row>
    <row r="522">
      <c r="A522" s="9"/>
      <c r="B522" s="9"/>
      <c r="C522" s="9"/>
      <c r="D522" s="365"/>
    </row>
    <row r="523">
      <c r="A523" s="9"/>
      <c r="B523" s="9"/>
      <c r="C523" s="9"/>
      <c r="D523" s="365"/>
    </row>
    <row r="524">
      <c r="A524" s="9"/>
      <c r="B524" s="9"/>
      <c r="C524" s="9"/>
      <c r="D524" s="365"/>
    </row>
    <row r="525">
      <c r="A525" s="9"/>
      <c r="B525" s="9"/>
      <c r="C525" s="9"/>
      <c r="D525" s="365"/>
    </row>
    <row r="526">
      <c r="A526" s="9"/>
      <c r="B526" s="9"/>
      <c r="C526" s="9"/>
      <c r="D526" s="365"/>
    </row>
    <row r="527">
      <c r="A527" s="9"/>
      <c r="B527" s="9"/>
      <c r="C527" s="9"/>
      <c r="D527" s="365"/>
    </row>
    <row r="528">
      <c r="A528" s="9"/>
      <c r="B528" s="9"/>
      <c r="C528" s="9"/>
      <c r="D528" s="365"/>
    </row>
    <row r="529">
      <c r="A529" s="9"/>
      <c r="B529" s="9"/>
      <c r="C529" s="9"/>
      <c r="D529" s="365"/>
    </row>
    <row r="530">
      <c r="A530" s="9"/>
      <c r="B530" s="9"/>
      <c r="C530" s="9"/>
      <c r="D530" s="365"/>
    </row>
    <row r="531">
      <c r="A531" s="9"/>
      <c r="B531" s="9"/>
      <c r="C531" s="9"/>
      <c r="D531" s="365"/>
    </row>
    <row r="532">
      <c r="A532" s="9"/>
      <c r="B532" s="9"/>
      <c r="C532" s="9"/>
      <c r="D532" s="365"/>
    </row>
    <row r="533">
      <c r="A533" s="9"/>
      <c r="B533" s="9"/>
      <c r="C533" s="9"/>
      <c r="D533" s="365"/>
    </row>
    <row r="534">
      <c r="A534" s="9"/>
      <c r="B534" s="9"/>
      <c r="C534" s="9"/>
      <c r="D534" s="365"/>
    </row>
    <row r="535">
      <c r="A535" s="9"/>
      <c r="B535" s="9"/>
      <c r="C535" s="9"/>
      <c r="D535" s="365"/>
    </row>
    <row r="536">
      <c r="A536" s="9"/>
      <c r="B536" s="9"/>
      <c r="C536" s="9"/>
      <c r="D536" s="365"/>
    </row>
    <row r="537">
      <c r="A537" s="9"/>
      <c r="B537" s="9"/>
      <c r="C537" s="9"/>
      <c r="D537" s="365"/>
    </row>
    <row r="538">
      <c r="A538" s="9"/>
      <c r="B538" s="9"/>
      <c r="C538" s="9"/>
      <c r="D538" s="365"/>
    </row>
    <row r="539">
      <c r="A539" s="9"/>
      <c r="B539" s="9"/>
      <c r="C539" s="9"/>
      <c r="D539" s="365"/>
    </row>
    <row r="540">
      <c r="A540" s="9"/>
      <c r="B540" s="9"/>
      <c r="C540" s="9"/>
      <c r="D540" s="365"/>
    </row>
    <row r="541">
      <c r="A541" s="9"/>
      <c r="B541" s="9"/>
      <c r="C541" s="9"/>
      <c r="D541" s="365"/>
    </row>
    <row r="542">
      <c r="A542" s="9"/>
      <c r="B542" s="9"/>
      <c r="C542" s="9"/>
      <c r="D542" s="365"/>
    </row>
    <row r="543">
      <c r="A543" s="9"/>
      <c r="B543" s="9"/>
      <c r="C543" s="9"/>
      <c r="D543" s="365"/>
    </row>
    <row r="544">
      <c r="A544" s="9"/>
      <c r="B544" s="9"/>
      <c r="C544" s="9"/>
      <c r="D544" s="365"/>
    </row>
    <row r="545">
      <c r="A545" s="9"/>
      <c r="B545" s="9"/>
      <c r="C545" s="9"/>
      <c r="D545" s="365"/>
    </row>
    <row r="546">
      <c r="A546" s="9"/>
      <c r="B546" s="9"/>
      <c r="C546" s="9"/>
      <c r="D546" s="365"/>
    </row>
    <row r="547">
      <c r="A547" s="9"/>
      <c r="B547" s="9"/>
      <c r="C547" s="9"/>
      <c r="D547" s="365"/>
    </row>
    <row r="548">
      <c r="A548" s="9"/>
      <c r="B548" s="9"/>
      <c r="C548" s="9"/>
      <c r="D548" s="365"/>
    </row>
    <row r="549">
      <c r="A549" s="9"/>
      <c r="B549" s="9"/>
      <c r="C549" s="9"/>
      <c r="D549" s="365"/>
    </row>
    <row r="550">
      <c r="A550" s="9"/>
      <c r="B550" s="9"/>
      <c r="C550" s="9"/>
      <c r="D550" s="365"/>
    </row>
    <row r="551">
      <c r="A551" s="9"/>
      <c r="B551" s="9"/>
      <c r="C551" s="9"/>
      <c r="D551" s="365"/>
    </row>
    <row r="552">
      <c r="A552" s="9"/>
      <c r="B552" s="9"/>
      <c r="C552" s="9"/>
      <c r="D552" s="365"/>
    </row>
    <row r="553">
      <c r="A553" s="9"/>
      <c r="B553" s="9"/>
      <c r="C553" s="9"/>
      <c r="D553" s="365"/>
    </row>
    <row r="554">
      <c r="A554" s="9"/>
      <c r="B554" s="9"/>
      <c r="C554" s="9"/>
      <c r="D554" s="365"/>
    </row>
    <row r="555">
      <c r="A555" s="9"/>
      <c r="B555" s="9"/>
      <c r="C555" s="9"/>
      <c r="D555" s="365"/>
    </row>
    <row r="556">
      <c r="A556" s="9"/>
      <c r="B556" s="9"/>
      <c r="C556" s="9"/>
      <c r="D556" s="365"/>
    </row>
    <row r="557">
      <c r="A557" s="9"/>
      <c r="B557" s="9"/>
      <c r="C557" s="9"/>
      <c r="D557" s="365"/>
    </row>
    <row r="558">
      <c r="A558" s="9"/>
      <c r="B558" s="9"/>
      <c r="C558" s="9"/>
      <c r="D558" s="365"/>
    </row>
    <row r="559">
      <c r="A559" s="9"/>
      <c r="B559" s="9"/>
      <c r="C559" s="9"/>
      <c r="D559" s="365"/>
    </row>
    <row r="560">
      <c r="A560" s="9"/>
      <c r="B560" s="9"/>
      <c r="C560" s="9"/>
      <c r="D560" s="365"/>
    </row>
    <row r="561">
      <c r="A561" s="9"/>
      <c r="B561" s="9"/>
      <c r="C561" s="9"/>
      <c r="D561" s="365"/>
    </row>
    <row r="562">
      <c r="A562" s="9"/>
      <c r="B562" s="9"/>
      <c r="C562" s="9"/>
      <c r="D562" s="365"/>
    </row>
    <row r="563">
      <c r="A563" s="9"/>
      <c r="B563" s="9"/>
      <c r="C563" s="9"/>
      <c r="D563" s="365"/>
    </row>
    <row r="564">
      <c r="A564" s="9"/>
      <c r="B564" s="9"/>
      <c r="C564" s="9"/>
      <c r="D564" s="365"/>
    </row>
    <row r="565">
      <c r="A565" s="9"/>
      <c r="B565" s="9"/>
      <c r="C565" s="9"/>
      <c r="D565" s="365"/>
    </row>
    <row r="566">
      <c r="A566" s="9"/>
      <c r="B566" s="9"/>
      <c r="C566" s="9"/>
      <c r="D566" s="365"/>
    </row>
    <row r="567">
      <c r="A567" s="9"/>
      <c r="B567" s="9"/>
      <c r="C567" s="9"/>
      <c r="D567" s="365"/>
    </row>
    <row r="568">
      <c r="A568" s="9"/>
      <c r="B568" s="9"/>
      <c r="C568" s="9"/>
      <c r="D568" s="365"/>
    </row>
    <row r="569">
      <c r="A569" s="9"/>
      <c r="B569" s="9"/>
      <c r="C569" s="9"/>
      <c r="D569" s="365"/>
    </row>
    <row r="570">
      <c r="A570" s="9"/>
      <c r="B570" s="9"/>
      <c r="C570" s="9"/>
      <c r="D570" s="365"/>
    </row>
    <row r="571">
      <c r="A571" s="9"/>
      <c r="B571" s="9"/>
      <c r="C571" s="9"/>
      <c r="D571" s="365"/>
    </row>
    <row r="572">
      <c r="A572" s="9"/>
      <c r="B572" s="9"/>
      <c r="C572" s="9"/>
      <c r="D572" s="365"/>
    </row>
    <row r="573">
      <c r="A573" s="9"/>
      <c r="B573" s="9"/>
      <c r="C573" s="9"/>
      <c r="D573" s="365"/>
    </row>
    <row r="574">
      <c r="A574" s="9"/>
      <c r="B574" s="9"/>
      <c r="C574" s="9"/>
      <c r="D574" s="365"/>
    </row>
    <row r="575">
      <c r="A575" s="9"/>
      <c r="B575" s="9"/>
      <c r="C575" s="9"/>
      <c r="D575" s="365"/>
    </row>
    <row r="576">
      <c r="A576" s="9"/>
      <c r="B576" s="9"/>
      <c r="C576" s="9"/>
      <c r="D576" s="365"/>
    </row>
    <row r="577">
      <c r="A577" s="9"/>
      <c r="B577" s="9"/>
      <c r="C577" s="9"/>
      <c r="D577" s="365"/>
    </row>
    <row r="578">
      <c r="A578" s="9"/>
      <c r="B578" s="9"/>
      <c r="C578" s="9"/>
      <c r="D578" s="365"/>
    </row>
    <row r="579">
      <c r="A579" s="9"/>
      <c r="B579" s="9"/>
      <c r="C579" s="9"/>
      <c r="D579" s="365"/>
    </row>
    <row r="580">
      <c r="A580" s="9"/>
      <c r="B580" s="9"/>
      <c r="C580" s="9"/>
      <c r="D580" s="365"/>
    </row>
    <row r="581">
      <c r="A581" s="9"/>
      <c r="B581" s="9"/>
      <c r="C581" s="9"/>
      <c r="D581" s="365"/>
    </row>
    <row r="582">
      <c r="A582" s="9"/>
      <c r="B582" s="9"/>
      <c r="C582" s="9"/>
      <c r="D582" s="365"/>
    </row>
    <row r="583">
      <c r="A583" s="9"/>
      <c r="B583" s="9"/>
      <c r="C583" s="9"/>
      <c r="D583" s="365"/>
    </row>
    <row r="584">
      <c r="A584" s="9"/>
      <c r="B584" s="9"/>
      <c r="C584" s="9"/>
      <c r="D584" s="365"/>
    </row>
    <row r="585">
      <c r="A585" s="9"/>
      <c r="B585" s="9"/>
      <c r="C585" s="9"/>
      <c r="D585" s="365"/>
    </row>
    <row r="586">
      <c r="A586" s="9"/>
      <c r="B586" s="9"/>
      <c r="C586" s="9"/>
      <c r="D586" s="365"/>
    </row>
    <row r="587">
      <c r="A587" s="9"/>
      <c r="B587" s="9"/>
      <c r="C587" s="9"/>
      <c r="D587" s="365"/>
    </row>
    <row r="588">
      <c r="A588" s="9"/>
      <c r="B588" s="9"/>
      <c r="C588" s="9"/>
      <c r="D588" s="365"/>
    </row>
    <row r="589">
      <c r="A589" s="9"/>
      <c r="B589" s="9"/>
      <c r="C589" s="9"/>
      <c r="D589" s="365"/>
    </row>
    <row r="590">
      <c r="A590" s="9"/>
      <c r="B590" s="9"/>
      <c r="C590" s="9"/>
      <c r="D590" s="365"/>
    </row>
    <row r="591">
      <c r="A591" s="9"/>
      <c r="B591" s="9"/>
      <c r="C591" s="9"/>
      <c r="D591" s="365"/>
    </row>
    <row r="592">
      <c r="A592" s="9"/>
      <c r="B592" s="9"/>
      <c r="C592" s="9"/>
      <c r="D592" s="365"/>
    </row>
    <row r="593">
      <c r="A593" s="9"/>
      <c r="B593" s="9"/>
      <c r="C593" s="9"/>
      <c r="D593" s="365"/>
    </row>
    <row r="594">
      <c r="A594" s="9"/>
      <c r="B594" s="9"/>
      <c r="C594" s="9"/>
      <c r="D594" s="365"/>
    </row>
    <row r="595">
      <c r="A595" s="9"/>
      <c r="B595" s="9"/>
      <c r="C595" s="9"/>
      <c r="D595" s="365"/>
    </row>
    <row r="596">
      <c r="A596" s="9"/>
      <c r="B596" s="9"/>
      <c r="C596" s="9"/>
      <c r="D596" s="365"/>
    </row>
    <row r="597">
      <c r="A597" s="9"/>
      <c r="B597" s="9"/>
      <c r="C597" s="9"/>
      <c r="D597" s="365"/>
    </row>
    <row r="598">
      <c r="A598" s="9"/>
      <c r="B598" s="9"/>
      <c r="C598" s="9"/>
      <c r="D598" s="365"/>
    </row>
    <row r="599">
      <c r="A599" s="9"/>
      <c r="B599" s="9"/>
      <c r="C599" s="9"/>
      <c r="D599" s="365"/>
    </row>
    <row r="600">
      <c r="A600" s="9"/>
      <c r="B600" s="9"/>
      <c r="C600" s="9"/>
      <c r="D600" s="365"/>
    </row>
    <row r="601">
      <c r="A601" s="9"/>
      <c r="B601" s="9"/>
      <c r="C601" s="9"/>
      <c r="D601" s="365"/>
    </row>
    <row r="602">
      <c r="A602" s="9"/>
      <c r="B602" s="9"/>
      <c r="C602" s="9"/>
      <c r="D602" s="365"/>
    </row>
    <row r="603">
      <c r="A603" s="9"/>
      <c r="B603" s="9"/>
      <c r="C603" s="9"/>
      <c r="D603" s="365"/>
    </row>
    <row r="604">
      <c r="A604" s="9"/>
      <c r="B604" s="9"/>
      <c r="C604" s="9"/>
      <c r="D604" s="365"/>
    </row>
    <row r="605">
      <c r="A605" s="9"/>
      <c r="B605" s="9"/>
      <c r="C605" s="9"/>
      <c r="D605" s="365"/>
    </row>
    <row r="606">
      <c r="A606" s="9"/>
      <c r="B606" s="9"/>
      <c r="C606" s="9"/>
      <c r="D606" s="365"/>
    </row>
    <row r="607">
      <c r="A607" s="9"/>
      <c r="B607" s="9"/>
      <c r="C607" s="9"/>
      <c r="D607" s="365"/>
    </row>
    <row r="608">
      <c r="A608" s="9"/>
      <c r="B608" s="9"/>
      <c r="C608" s="9"/>
      <c r="D608" s="365"/>
    </row>
    <row r="609">
      <c r="A609" s="9"/>
      <c r="B609" s="9"/>
      <c r="C609" s="9"/>
      <c r="D609" s="365"/>
    </row>
    <row r="610">
      <c r="A610" s="9"/>
      <c r="B610" s="9"/>
      <c r="C610" s="9"/>
      <c r="D610" s="365"/>
    </row>
    <row r="611">
      <c r="A611" s="9"/>
      <c r="B611" s="9"/>
      <c r="C611" s="9"/>
      <c r="D611" s="365"/>
    </row>
    <row r="612">
      <c r="A612" s="9"/>
      <c r="B612" s="9"/>
      <c r="C612" s="9"/>
      <c r="D612" s="365"/>
    </row>
    <row r="613">
      <c r="A613" s="9"/>
      <c r="B613" s="9"/>
      <c r="C613" s="9"/>
      <c r="D613" s="365"/>
    </row>
    <row r="614">
      <c r="A614" s="9"/>
      <c r="B614" s="9"/>
      <c r="C614" s="9"/>
      <c r="D614" s="365"/>
    </row>
    <row r="615">
      <c r="A615" s="9"/>
      <c r="B615" s="9"/>
      <c r="C615" s="9"/>
      <c r="D615" s="365"/>
    </row>
    <row r="616">
      <c r="A616" s="9"/>
      <c r="B616" s="9"/>
      <c r="C616" s="9"/>
      <c r="D616" s="365"/>
    </row>
    <row r="617">
      <c r="A617" s="9"/>
      <c r="B617" s="9"/>
      <c r="C617" s="9"/>
      <c r="D617" s="365"/>
    </row>
    <row r="618">
      <c r="A618" s="9"/>
      <c r="B618" s="9"/>
      <c r="C618" s="9"/>
      <c r="D618" s="365"/>
    </row>
    <row r="619">
      <c r="A619" s="9"/>
      <c r="B619" s="9"/>
      <c r="C619" s="9"/>
      <c r="D619" s="365"/>
    </row>
    <row r="620">
      <c r="A620" s="9"/>
      <c r="B620" s="9"/>
      <c r="C620" s="9"/>
      <c r="D620" s="365"/>
    </row>
    <row r="621">
      <c r="A621" s="9"/>
      <c r="B621" s="9"/>
      <c r="C621" s="9"/>
      <c r="D621" s="365"/>
    </row>
    <row r="622">
      <c r="A622" s="9"/>
      <c r="B622" s="9"/>
      <c r="C622" s="9"/>
      <c r="D622" s="365"/>
    </row>
    <row r="623">
      <c r="A623" s="9"/>
      <c r="B623" s="9"/>
      <c r="C623" s="9"/>
      <c r="D623" s="365"/>
    </row>
    <row r="624">
      <c r="A624" s="9"/>
      <c r="B624" s="9"/>
      <c r="C624" s="9"/>
      <c r="D624" s="365"/>
    </row>
    <row r="625">
      <c r="A625" s="9"/>
      <c r="B625" s="9"/>
      <c r="C625" s="9"/>
      <c r="D625" s="365"/>
    </row>
    <row r="626">
      <c r="A626" s="9"/>
      <c r="B626" s="9"/>
      <c r="C626" s="9"/>
      <c r="D626" s="365"/>
    </row>
    <row r="627">
      <c r="A627" s="9"/>
      <c r="B627" s="9"/>
      <c r="C627" s="9"/>
      <c r="D627" s="365"/>
    </row>
    <row r="628">
      <c r="A628" s="9"/>
      <c r="B628" s="9"/>
      <c r="C628" s="9"/>
      <c r="D628" s="365"/>
    </row>
    <row r="629">
      <c r="A629" s="9"/>
      <c r="B629" s="9"/>
      <c r="C629" s="9"/>
      <c r="D629" s="365"/>
    </row>
    <row r="630">
      <c r="A630" s="9"/>
      <c r="B630" s="9"/>
      <c r="C630" s="9"/>
      <c r="D630" s="365"/>
    </row>
    <row r="631">
      <c r="A631" s="9"/>
      <c r="B631" s="9"/>
      <c r="C631" s="9"/>
      <c r="D631" s="365"/>
    </row>
    <row r="632">
      <c r="A632" s="9"/>
      <c r="B632" s="9"/>
      <c r="C632" s="9"/>
      <c r="D632" s="365"/>
    </row>
    <row r="633">
      <c r="A633" s="9"/>
      <c r="B633" s="9"/>
      <c r="C633" s="9"/>
      <c r="D633" s="365"/>
    </row>
    <row r="634">
      <c r="A634" s="9"/>
      <c r="B634" s="9"/>
      <c r="C634" s="9"/>
      <c r="D634" s="365"/>
    </row>
    <row r="635">
      <c r="A635" s="9"/>
      <c r="B635" s="9"/>
      <c r="C635" s="9"/>
      <c r="D635" s="365"/>
    </row>
    <row r="636">
      <c r="A636" s="9"/>
      <c r="B636" s="9"/>
      <c r="C636" s="9"/>
      <c r="D636" s="365"/>
    </row>
    <row r="637">
      <c r="A637" s="9"/>
      <c r="B637" s="9"/>
      <c r="C637" s="9"/>
      <c r="D637" s="365"/>
    </row>
    <row r="638">
      <c r="A638" s="9"/>
      <c r="B638" s="9"/>
      <c r="C638" s="9"/>
      <c r="D638" s="365"/>
    </row>
    <row r="639">
      <c r="A639" s="9"/>
      <c r="B639" s="9"/>
      <c r="C639" s="9"/>
      <c r="D639" s="365"/>
    </row>
    <row r="640">
      <c r="A640" s="9"/>
      <c r="B640" s="9"/>
      <c r="C640" s="9"/>
      <c r="D640" s="365"/>
    </row>
    <row r="641">
      <c r="A641" s="9"/>
      <c r="B641" s="9"/>
      <c r="C641" s="9"/>
      <c r="D641" s="365"/>
    </row>
    <row r="642">
      <c r="A642" s="9"/>
      <c r="B642" s="9"/>
      <c r="C642" s="9"/>
      <c r="D642" s="365"/>
    </row>
    <row r="643">
      <c r="A643" s="9"/>
      <c r="B643" s="9"/>
      <c r="C643" s="9"/>
      <c r="D643" s="365"/>
    </row>
    <row r="644">
      <c r="A644" s="9"/>
      <c r="B644" s="9"/>
      <c r="C644" s="9"/>
      <c r="D644" s="365"/>
    </row>
    <row r="645">
      <c r="A645" s="9"/>
      <c r="B645" s="9"/>
      <c r="C645" s="9"/>
      <c r="D645" s="365"/>
    </row>
    <row r="646">
      <c r="A646" s="9"/>
      <c r="B646" s="9"/>
      <c r="C646" s="9"/>
      <c r="D646" s="365"/>
    </row>
    <row r="647">
      <c r="A647" s="9"/>
      <c r="B647" s="9"/>
      <c r="C647" s="9"/>
      <c r="D647" s="365"/>
    </row>
    <row r="648">
      <c r="A648" s="9"/>
      <c r="B648" s="9"/>
      <c r="C648" s="9"/>
      <c r="D648" s="365"/>
    </row>
    <row r="649">
      <c r="A649" s="9"/>
      <c r="B649" s="9"/>
      <c r="C649" s="9"/>
      <c r="D649" s="365"/>
    </row>
    <row r="650">
      <c r="A650" s="9"/>
      <c r="B650" s="9"/>
      <c r="C650" s="9"/>
      <c r="D650" s="365"/>
    </row>
    <row r="651">
      <c r="A651" s="9"/>
      <c r="B651" s="9"/>
      <c r="C651" s="9"/>
      <c r="D651" s="365"/>
    </row>
    <row r="652">
      <c r="A652" s="9"/>
      <c r="B652" s="9"/>
      <c r="C652" s="9"/>
      <c r="D652" s="365"/>
    </row>
    <row r="653">
      <c r="A653" s="9"/>
      <c r="B653" s="9"/>
      <c r="C653" s="9"/>
      <c r="D653" s="365"/>
    </row>
    <row r="654">
      <c r="A654" s="9"/>
      <c r="B654" s="9"/>
      <c r="C654" s="9"/>
      <c r="D654" s="365"/>
    </row>
    <row r="655">
      <c r="A655" s="9"/>
      <c r="B655" s="9"/>
      <c r="C655" s="9"/>
      <c r="D655" s="365"/>
    </row>
    <row r="656">
      <c r="A656" s="9"/>
      <c r="B656" s="9"/>
      <c r="C656" s="9"/>
      <c r="D656" s="365"/>
    </row>
    <row r="657">
      <c r="A657" s="9"/>
      <c r="B657" s="9"/>
      <c r="C657" s="9"/>
      <c r="D657" s="365"/>
    </row>
    <row r="658">
      <c r="A658" s="9"/>
      <c r="B658" s="9"/>
      <c r="C658" s="9"/>
      <c r="D658" s="365"/>
    </row>
    <row r="659">
      <c r="A659" s="9"/>
      <c r="B659" s="9"/>
      <c r="C659" s="9"/>
      <c r="D659" s="365"/>
    </row>
    <row r="660">
      <c r="A660" s="9"/>
      <c r="B660" s="9"/>
      <c r="C660" s="9"/>
      <c r="D660" s="365"/>
    </row>
    <row r="661">
      <c r="A661" s="9"/>
      <c r="B661" s="9"/>
      <c r="C661" s="9"/>
      <c r="D661" s="365"/>
    </row>
    <row r="662">
      <c r="A662" s="9"/>
      <c r="B662" s="9"/>
      <c r="C662" s="9"/>
      <c r="D662" s="365"/>
    </row>
    <row r="663">
      <c r="A663" s="9"/>
      <c r="B663" s="9"/>
      <c r="C663" s="9"/>
      <c r="D663" s="365"/>
    </row>
    <row r="664">
      <c r="A664" s="9"/>
      <c r="B664" s="9"/>
      <c r="C664" s="9"/>
      <c r="D664" s="365"/>
    </row>
    <row r="665">
      <c r="A665" s="9"/>
      <c r="B665" s="9"/>
      <c r="C665" s="9"/>
      <c r="D665" s="365"/>
    </row>
    <row r="666">
      <c r="A666" s="9"/>
      <c r="B666" s="9"/>
      <c r="C666" s="9"/>
      <c r="D666" s="365"/>
    </row>
    <row r="667">
      <c r="A667" s="9"/>
      <c r="B667" s="9"/>
      <c r="C667" s="9"/>
      <c r="D667" s="365"/>
    </row>
    <row r="668">
      <c r="A668" s="9"/>
      <c r="B668" s="9"/>
      <c r="C668" s="9"/>
      <c r="D668" s="365"/>
    </row>
    <row r="669">
      <c r="A669" s="9"/>
      <c r="B669" s="9"/>
      <c r="C669" s="9"/>
      <c r="D669" s="365"/>
    </row>
    <row r="670">
      <c r="A670" s="9"/>
      <c r="B670" s="9"/>
      <c r="C670" s="9"/>
      <c r="D670" s="365"/>
    </row>
    <row r="671">
      <c r="A671" s="9"/>
      <c r="B671" s="9"/>
      <c r="C671" s="9"/>
      <c r="D671" s="365"/>
    </row>
    <row r="672">
      <c r="A672" s="9"/>
      <c r="B672" s="9"/>
      <c r="C672" s="9"/>
      <c r="D672" s="365"/>
    </row>
    <row r="673">
      <c r="A673" s="9"/>
      <c r="B673" s="9"/>
      <c r="C673" s="9"/>
      <c r="D673" s="365"/>
    </row>
    <row r="674">
      <c r="A674" s="9"/>
      <c r="B674" s="9"/>
      <c r="C674" s="9"/>
      <c r="D674" s="365"/>
    </row>
    <row r="675">
      <c r="A675" s="9"/>
      <c r="B675" s="9"/>
      <c r="C675" s="9"/>
      <c r="D675" s="365"/>
    </row>
    <row r="676">
      <c r="A676" s="9"/>
      <c r="B676" s="9"/>
      <c r="C676" s="9"/>
      <c r="D676" s="365"/>
    </row>
    <row r="677">
      <c r="A677" s="9"/>
      <c r="B677" s="9"/>
      <c r="C677" s="9"/>
      <c r="D677" s="365"/>
    </row>
    <row r="678">
      <c r="A678" s="9"/>
      <c r="B678" s="9"/>
      <c r="C678" s="9"/>
      <c r="D678" s="365"/>
    </row>
    <row r="679">
      <c r="A679" s="9"/>
      <c r="B679" s="9"/>
      <c r="C679" s="9"/>
      <c r="D679" s="365"/>
    </row>
    <row r="680">
      <c r="A680" s="9"/>
      <c r="B680" s="9"/>
      <c r="C680" s="9"/>
      <c r="D680" s="365"/>
    </row>
    <row r="681">
      <c r="A681" s="9"/>
      <c r="B681" s="9"/>
      <c r="C681" s="9"/>
      <c r="D681" s="365"/>
    </row>
    <row r="682">
      <c r="A682" s="9"/>
      <c r="B682" s="9"/>
      <c r="C682" s="9"/>
      <c r="D682" s="365"/>
    </row>
    <row r="683">
      <c r="A683" s="9"/>
      <c r="B683" s="9"/>
      <c r="C683" s="9"/>
      <c r="D683" s="365"/>
    </row>
    <row r="684">
      <c r="A684" s="9"/>
      <c r="B684" s="9"/>
      <c r="C684" s="9"/>
      <c r="D684" s="365"/>
    </row>
    <row r="685">
      <c r="A685" s="9"/>
      <c r="B685" s="9"/>
      <c r="C685" s="9"/>
      <c r="D685" s="365"/>
    </row>
    <row r="686">
      <c r="A686" s="9"/>
      <c r="B686" s="9"/>
      <c r="C686" s="9"/>
      <c r="D686" s="365"/>
    </row>
    <row r="687">
      <c r="A687" s="9"/>
      <c r="B687" s="9"/>
      <c r="C687" s="9"/>
      <c r="D687" s="365"/>
    </row>
    <row r="688">
      <c r="A688" s="9"/>
      <c r="B688" s="9"/>
      <c r="C688" s="9"/>
      <c r="D688" s="365"/>
    </row>
    <row r="689">
      <c r="A689" s="9"/>
      <c r="B689" s="9"/>
      <c r="C689" s="9"/>
      <c r="D689" s="365"/>
    </row>
    <row r="690">
      <c r="A690" s="9"/>
      <c r="B690" s="9"/>
      <c r="C690" s="9"/>
      <c r="D690" s="365"/>
    </row>
    <row r="691">
      <c r="A691" s="9"/>
      <c r="B691" s="9"/>
      <c r="C691" s="9"/>
      <c r="D691" s="365"/>
    </row>
    <row r="692">
      <c r="A692" s="9"/>
      <c r="B692" s="9"/>
      <c r="C692" s="9"/>
      <c r="D692" s="365"/>
    </row>
    <row r="693">
      <c r="A693" s="9"/>
      <c r="B693" s="9"/>
      <c r="C693" s="9"/>
      <c r="D693" s="365"/>
    </row>
    <row r="694">
      <c r="A694" s="9"/>
      <c r="B694" s="9"/>
      <c r="C694" s="9"/>
      <c r="D694" s="365"/>
    </row>
    <row r="695">
      <c r="A695" s="9"/>
      <c r="B695" s="9"/>
      <c r="C695" s="9"/>
      <c r="D695" s="365"/>
    </row>
    <row r="696">
      <c r="A696" s="9"/>
      <c r="B696" s="9"/>
      <c r="C696" s="9"/>
      <c r="D696" s="365"/>
    </row>
    <row r="697">
      <c r="A697" s="9"/>
      <c r="B697" s="9"/>
      <c r="C697" s="9"/>
      <c r="D697" s="365"/>
    </row>
    <row r="698">
      <c r="A698" s="9"/>
      <c r="B698" s="9"/>
      <c r="C698" s="9"/>
      <c r="D698" s="365"/>
    </row>
    <row r="699">
      <c r="A699" s="9"/>
      <c r="B699" s="9"/>
      <c r="C699" s="9"/>
      <c r="D699" s="365"/>
    </row>
    <row r="700">
      <c r="A700" s="9"/>
      <c r="B700" s="9"/>
      <c r="C700" s="9"/>
      <c r="D700" s="365"/>
    </row>
    <row r="701">
      <c r="A701" s="9"/>
      <c r="B701" s="9"/>
      <c r="C701" s="9"/>
      <c r="D701" s="365"/>
    </row>
    <row r="702">
      <c r="A702" s="9"/>
      <c r="B702" s="9"/>
      <c r="C702" s="9"/>
      <c r="D702" s="365"/>
    </row>
    <row r="703">
      <c r="A703" s="9"/>
      <c r="B703" s="9"/>
      <c r="C703" s="9"/>
      <c r="D703" s="365"/>
    </row>
    <row r="704">
      <c r="A704" s="9"/>
      <c r="B704" s="9"/>
      <c r="C704" s="9"/>
      <c r="D704" s="365"/>
    </row>
    <row r="705">
      <c r="A705" s="9"/>
      <c r="B705" s="9"/>
      <c r="C705" s="9"/>
      <c r="D705" s="365"/>
    </row>
    <row r="706">
      <c r="A706" s="9"/>
      <c r="B706" s="9"/>
      <c r="C706" s="9"/>
      <c r="D706" s="365"/>
    </row>
    <row r="707">
      <c r="A707" s="9"/>
      <c r="B707" s="9"/>
      <c r="C707" s="9"/>
      <c r="D707" s="365"/>
    </row>
    <row r="708">
      <c r="A708" s="9"/>
      <c r="B708" s="9"/>
      <c r="C708" s="9"/>
      <c r="D708" s="365"/>
    </row>
    <row r="709">
      <c r="A709" s="9"/>
      <c r="B709" s="9"/>
      <c r="C709" s="9"/>
      <c r="D709" s="365"/>
    </row>
    <row r="710">
      <c r="A710" s="9"/>
      <c r="B710" s="9"/>
      <c r="C710" s="9"/>
      <c r="D710" s="365"/>
    </row>
    <row r="711">
      <c r="A711" s="9"/>
      <c r="B711" s="9"/>
      <c r="C711" s="9"/>
      <c r="D711" s="365"/>
    </row>
    <row r="712">
      <c r="A712" s="9"/>
      <c r="B712" s="9"/>
      <c r="C712" s="9"/>
      <c r="D712" s="365"/>
    </row>
    <row r="713">
      <c r="A713" s="9"/>
      <c r="B713" s="9"/>
      <c r="C713" s="9"/>
      <c r="D713" s="365"/>
    </row>
    <row r="714">
      <c r="A714" s="9"/>
      <c r="B714" s="9"/>
      <c r="C714" s="9"/>
      <c r="D714" s="365"/>
    </row>
    <row r="715">
      <c r="A715" s="9"/>
      <c r="B715" s="9"/>
      <c r="C715" s="9"/>
      <c r="D715" s="365"/>
    </row>
    <row r="716">
      <c r="A716" s="9"/>
      <c r="B716" s="9"/>
      <c r="C716" s="9"/>
      <c r="D716" s="365"/>
    </row>
    <row r="717">
      <c r="A717" s="9"/>
      <c r="B717" s="9"/>
      <c r="C717" s="9"/>
      <c r="D717" s="365"/>
    </row>
    <row r="718">
      <c r="A718" s="9"/>
      <c r="B718" s="9"/>
      <c r="C718" s="9"/>
      <c r="D718" s="365"/>
    </row>
    <row r="719">
      <c r="A719" s="9"/>
      <c r="B719" s="9"/>
      <c r="C719" s="9"/>
      <c r="D719" s="365"/>
    </row>
    <row r="720">
      <c r="A720" s="9"/>
      <c r="B720" s="9"/>
      <c r="C720" s="9"/>
      <c r="D720" s="365"/>
    </row>
    <row r="721">
      <c r="A721" s="9"/>
      <c r="B721" s="9"/>
      <c r="C721" s="9"/>
      <c r="D721" s="365"/>
    </row>
    <row r="722">
      <c r="A722" s="9"/>
      <c r="B722" s="9"/>
      <c r="C722" s="9"/>
      <c r="D722" s="365"/>
    </row>
    <row r="723">
      <c r="A723" s="9"/>
      <c r="B723" s="9"/>
      <c r="C723" s="9"/>
      <c r="D723" s="365"/>
    </row>
    <row r="724">
      <c r="A724" s="9"/>
      <c r="B724" s="9"/>
      <c r="C724" s="9"/>
      <c r="D724" s="365"/>
    </row>
    <row r="725">
      <c r="A725" s="9"/>
      <c r="B725" s="9"/>
      <c r="C725" s="9"/>
      <c r="D725" s="365"/>
    </row>
    <row r="726">
      <c r="A726" s="9"/>
      <c r="B726" s="9"/>
      <c r="C726" s="9"/>
      <c r="D726" s="365"/>
    </row>
    <row r="727">
      <c r="A727" s="9"/>
      <c r="B727" s="9"/>
      <c r="C727" s="9"/>
      <c r="D727" s="365"/>
    </row>
    <row r="728">
      <c r="A728" s="9"/>
      <c r="B728" s="9"/>
      <c r="C728" s="9"/>
      <c r="D728" s="365"/>
    </row>
    <row r="729">
      <c r="A729" s="9"/>
      <c r="B729" s="9"/>
      <c r="C729" s="9"/>
      <c r="D729" s="365"/>
    </row>
    <row r="730">
      <c r="A730" s="9"/>
      <c r="B730" s="9"/>
      <c r="C730" s="9"/>
      <c r="D730" s="365"/>
    </row>
    <row r="731">
      <c r="A731" s="9"/>
      <c r="B731" s="9"/>
      <c r="C731" s="9"/>
      <c r="D731" s="365"/>
    </row>
    <row r="732">
      <c r="A732" s="9"/>
      <c r="B732" s="9"/>
      <c r="C732" s="9"/>
      <c r="D732" s="365"/>
    </row>
    <row r="733">
      <c r="A733" s="9"/>
      <c r="B733" s="9"/>
      <c r="C733" s="9"/>
      <c r="D733" s="365"/>
    </row>
    <row r="734">
      <c r="A734" s="9"/>
      <c r="B734" s="9"/>
      <c r="C734" s="9"/>
      <c r="D734" s="365"/>
    </row>
    <row r="735">
      <c r="A735" s="9"/>
      <c r="B735" s="9"/>
      <c r="C735" s="9"/>
      <c r="D735" s="365"/>
    </row>
    <row r="736">
      <c r="A736" s="9"/>
      <c r="B736" s="9"/>
      <c r="C736" s="9"/>
      <c r="D736" s="365"/>
    </row>
    <row r="737">
      <c r="A737" s="9"/>
      <c r="B737" s="9"/>
      <c r="C737" s="9"/>
      <c r="D737" s="365"/>
    </row>
    <row r="738">
      <c r="A738" s="9"/>
      <c r="B738" s="9"/>
      <c r="C738" s="9"/>
      <c r="D738" s="365"/>
    </row>
    <row r="739">
      <c r="A739" s="9"/>
      <c r="B739" s="9"/>
      <c r="C739" s="9"/>
      <c r="D739" s="365"/>
    </row>
    <row r="740">
      <c r="A740" s="9"/>
      <c r="B740" s="9"/>
      <c r="C740" s="9"/>
      <c r="D740" s="365"/>
    </row>
    <row r="741">
      <c r="A741" s="9"/>
      <c r="B741" s="9"/>
      <c r="C741" s="9"/>
      <c r="D741" s="365"/>
    </row>
    <row r="742">
      <c r="A742" s="9"/>
      <c r="B742" s="9"/>
      <c r="C742" s="9"/>
      <c r="D742" s="365"/>
    </row>
    <row r="743">
      <c r="A743" s="9"/>
      <c r="B743" s="9"/>
      <c r="C743" s="9"/>
      <c r="D743" s="365"/>
    </row>
    <row r="744">
      <c r="A744" s="9"/>
      <c r="B744" s="9"/>
      <c r="C744" s="9"/>
      <c r="D744" s="365"/>
    </row>
    <row r="745">
      <c r="A745" s="9"/>
      <c r="B745" s="9"/>
      <c r="C745" s="9"/>
      <c r="D745" s="365"/>
    </row>
    <row r="746">
      <c r="A746" s="9"/>
      <c r="B746" s="9"/>
      <c r="C746" s="9"/>
      <c r="D746" s="365"/>
    </row>
    <row r="747">
      <c r="A747" s="9"/>
      <c r="B747" s="9"/>
      <c r="C747" s="9"/>
      <c r="D747" s="365"/>
    </row>
    <row r="748">
      <c r="A748" s="9"/>
      <c r="B748" s="9"/>
      <c r="C748" s="9"/>
      <c r="D748" s="365"/>
    </row>
    <row r="749">
      <c r="A749" s="9"/>
      <c r="B749" s="9"/>
      <c r="C749" s="9"/>
      <c r="D749" s="365"/>
    </row>
    <row r="750">
      <c r="A750" s="9"/>
      <c r="B750" s="9"/>
      <c r="C750" s="9"/>
      <c r="D750" s="365"/>
    </row>
    <row r="751">
      <c r="A751" s="9"/>
      <c r="B751" s="9"/>
      <c r="C751" s="9"/>
      <c r="D751" s="365"/>
    </row>
    <row r="752">
      <c r="A752" s="9"/>
      <c r="B752" s="9"/>
      <c r="C752" s="9"/>
      <c r="D752" s="365"/>
    </row>
    <row r="753">
      <c r="A753" s="9"/>
      <c r="B753" s="9"/>
      <c r="C753" s="9"/>
      <c r="D753" s="365"/>
    </row>
    <row r="754">
      <c r="A754" s="9"/>
      <c r="B754" s="9"/>
      <c r="C754" s="9"/>
      <c r="D754" s="365"/>
    </row>
    <row r="755">
      <c r="A755" s="9"/>
      <c r="B755" s="9"/>
      <c r="C755" s="9"/>
      <c r="D755" s="365"/>
    </row>
    <row r="756">
      <c r="A756" s="9"/>
      <c r="B756" s="9"/>
      <c r="C756" s="9"/>
      <c r="D756" s="365"/>
    </row>
    <row r="757">
      <c r="A757" s="9"/>
      <c r="B757" s="9"/>
      <c r="C757" s="9"/>
      <c r="D757" s="365"/>
    </row>
    <row r="758">
      <c r="A758" s="9"/>
      <c r="B758" s="9"/>
      <c r="C758" s="9"/>
      <c r="D758" s="365"/>
    </row>
    <row r="759">
      <c r="A759" s="9"/>
      <c r="B759" s="9"/>
      <c r="C759" s="9"/>
      <c r="D759" s="365"/>
    </row>
    <row r="760">
      <c r="A760" s="9"/>
      <c r="B760" s="9"/>
      <c r="C760" s="9"/>
      <c r="D760" s="365"/>
    </row>
    <row r="761">
      <c r="A761" s="9"/>
      <c r="B761" s="9"/>
      <c r="C761" s="9"/>
      <c r="D761" s="365"/>
    </row>
    <row r="762">
      <c r="A762" s="9"/>
      <c r="B762" s="9"/>
      <c r="C762" s="9"/>
      <c r="D762" s="365"/>
    </row>
    <row r="763">
      <c r="A763" s="9"/>
      <c r="B763" s="9"/>
      <c r="C763" s="9"/>
      <c r="D763" s="365"/>
    </row>
    <row r="764">
      <c r="A764" s="9"/>
      <c r="B764" s="9"/>
      <c r="C764" s="9"/>
      <c r="D764" s="365"/>
    </row>
    <row r="765">
      <c r="A765" s="9"/>
      <c r="B765" s="9"/>
      <c r="C765" s="9"/>
      <c r="D765" s="365"/>
    </row>
    <row r="766">
      <c r="A766" s="9"/>
      <c r="B766" s="9"/>
      <c r="C766" s="9"/>
      <c r="D766" s="365"/>
    </row>
    <row r="767">
      <c r="A767" s="9"/>
      <c r="B767" s="9"/>
      <c r="C767" s="9"/>
      <c r="D767" s="365"/>
    </row>
    <row r="768">
      <c r="A768" s="9"/>
      <c r="B768" s="9"/>
      <c r="C768" s="9"/>
      <c r="D768" s="365"/>
    </row>
    <row r="769">
      <c r="A769" s="9"/>
      <c r="B769" s="9"/>
      <c r="C769" s="9"/>
      <c r="D769" s="365"/>
    </row>
    <row r="770">
      <c r="A770" s="9"/>
      <c r="B770" s="9"/>
      <c r="C770" s="9"/>
      <c r="D770" s="365"/>
    </row>
    <row r="771">
      <c r="A771" s="9"/>
      <c r="B771" s="9"/>
      <c r="C771" s="9"/>
      <c r="D771" s="365"/>
    </row>
    <row r="772">
      <c r="A772" s="9"/>
      <c r="B772" s="9"/>
      <c r="C772" s="9"/>
      <c r="D772" s="365"/>
    </row>
    <row r="773">
      <c r="A773" s="9"/>
      <c r="B773" s="9"/>
      <c r="C773" s="9"/>
      <c r="D773" s="365"/>
    </row>
    <row r="774">
      <c r="A774" s="9"/>
      <c r="B774" s="9"/>
      <c r="C774" s="9"/>
      <c r="D774" s="365"/>
    </row>
    <row r="775">
      <c r="A775" s="9"/>
      <c r="B775" s="9"/>
      <c r="C775" s="9"/>
      <c r="D775" s="365"/>
    </row>
    <row r="776">
      <c r="A776" s="9"/>
      <c r="B776" s="9"/>
      <c r="C776" s="9"/>
      <c r="D776" s="365"/>
    </row>
    <row r="777">
      <c r="A777" s="9"/>
      <c r="B777" s="9"/>
      <c r="C777" s="9"/>
      <c r="D777" s="365"/>
    </row>
    <row r="778">
      <c r="A778" s="9"/>
      <c r="B778" s="9"/>
      <c r="C778" s="9"/>
      <c r="D778" s="365"/>
    </row>
    <row r="779">
      <c r="A779" s="9"/>
      <c r="B779" s="9"/>
      <c r="C779" s="9"/>
      <c r="D779" s="365"/>
    </row>
    <row r="780">
      <c r="A780" s="9"/>
      <c r="B780" s="9"/>
      <c r="C780" s="9"/>
      <c r="D780" s="365"/>
    </row>
    <row r="781">
      <c r="A781" s="9"/>
      <c r="B781" s="9"/>
      <c r="C781" s="9"/>
      <c r="D781" s="365"/>
    </row>
    <row r="782">
      <c r="A782" s="9"/>
      <c r="B782" s="9"/>
      <c r="C782" s="9"/>
      <c r="D782" s="365"/>
    </row>
    <row r="783">
      <c r="A783" s="9"/>
      <c r="B783" s="9"/>
      <c r="C783" s="9"/>
      <c r="D783" s="365"/>
    </row>
    <row r="784">
      <c r="A784" s="9"/>
      <c r="B784" s="9"/>
      <c r="C784" s="9"/>
      <c r="D784" s="365"/>
    </row>
    <row r="785">
      <c r="A785" s="9"/>
      <c r="B785" s="9"/>
      <c r="C785" s="9"/>
      <c r="D785" s="365"/>
    </row>
    <row r="786">
      <c r="A786" s="9"/>
      <c r="B786" s="9"/>
      <c r="C786" s="9"/>
      <c r="D786" s="365"/>
    </row>
    <row r="787">
      <c r="A787" s="9"/>
      <c r="B787" s="9"/>
      <c r="C787" s="9"/>
      <c r="D787" s="365"/>
    </row>
    <row r="788">
      <c r="A788" s="9"/>
      <c r="B788" s="9"/>
      <c r="C788" s="9"/>
      <c r="D788" s="365"/>
    </row>
    <row r="789">
      <c r="A789" s="9"/>
      <c r="B789" s="9"/>
      <c r="C789" s="9"/>
      <c r="D789" s="365"/>
    </row>
    <row r="790">
      <c r="A790" s="9"/>
      <c r="B790" s="9"/>
      <c r="C790" s="9"/>
      <c r="D790" s="365"/>
    </row>
    <row r="791">
      <c r="A791" s="9"/>
      <c r="B791" s="9"/>
      <c r="C791" s="9"/>
      <c r="D791" s="365"/>
    </row>
    <row r="792">
      <c r="A792" s="9"/>
      <c r="B792" s="9"/>
      <c r="C792" s="9"/>
      <c r="D792" s="365"/>
    </row>
    <row r="793">
      <c r="A793" s="9"/>
      <c r="B793" s="9"/>
      <c r="C793" s="9"/>
      <c r="D793" s="365"/>
    </row>
    <row r="794">
      <c r="A794" s="9"/>
      <c r="B794" s="9"/>
      <c r="C794" s="9"/>
      <c r="D794" s="365"/>
    </row>
    <row r="795">
      <c r="A795" s="9"/>
      <c r="B795" s="9"/>
      <c r="C795" s="9"/>
      <c r="D795" s="365"/>
    </row>
    <row r="796">
      <c r="A796" s="9"/>
      <c r="B796" s="9"/>
      <c r="C796" s="9"/>
      <c r="D796" s="365"/>
    </row>
    <row r="797">
      <c r="A797" s="9"/>
      <c r="B797" s="9"/>
      <c r="C797" s="9"/>
      <c r="D797" s="365"/>
    </row>
    <row r="798">
      <c r="A798" s="9"/>
      <c r="B798" s="9"/>
      <c r="C798" s="9"/>
      <c r="D798" s="365"/>
    </row>
    <row r="799">
      <c r="A799" s="9"/>
      <c r="B799" s="9"/>
      <c r="C799" s="9"/>
      <c r="D799" s="365"/>
    </row>
    <row r="800">
      <c r="A800" s="9"/>
      <c r="B800" s="9"/>
      <c r="C800" s="9"/>
      <c r="D800" s="365"/>
    </row>
    <row r="801">
      <c r="A801" s="9"/>
      <c r="B801" s="9"/>
      <c r="C801" s="9"/>
      <c r="D801" s="365"/>
    </row>
    <row r="802">
      <c r="A802" s="9"/>
      <c r="B802" s="9"/>
      <c r="C802" s="9"/>
      <c r="D802" s="365"/>
    </row>
    <row r="803">
      <c r="A803" s="9"/>
      <c r="B803" s="9"/>
      <c r="C803" s="9"/>
      <c r="D803" s="365"/>
    </row>
    <row r="804">
      <c r="A804" s="9"/>
      <c r="B804" s="9"/>
      <c r="C804" s="9"/>
      <c r="D804" s="365"/>
    </row>
    <row r="805">
      <c r="A805" s="9"/>
      <c r="B805" s="9"/>
      <c r="C805" s="9"/>
      <c r="D805" s="365"/>
    </row>
    <row r="806">
      <c r="A806" s="9"/>
      <c r="B806" s="9"/>
      <c r="C806" s="9"/>
      <c r="D806" s="365"/>
    </row>
    <row r="807">
      <c r="A807" s="9"/>
      <c r="B807" s="9"/>
      <c r="C807" s="9"/>
      <c r="D807" s="365"/>
    </row>
    <row r="808">
      <c r="A808" s="9"/>
      <c r="B808" s="9"/>
      <c r="C808" s="9"/>
      <c r="D808" s="365"/>
    </row>
    <row r="809">
      <c r="A809" s="9"/>
      <c r="B809" s="9"/>
      <c r="C809" s="9"/>
      <c r="D809" s="365"/>
    </row>
    <row r="810">
      <c r="A810" s="9"/>
      <c r="B810" s="9"/>
      <c r="C810" s="9"/>
      <c r="D810" s="365"/>
    </row>
    <row r="811">
      <c r="A811" s="9"/>
      <c r="B811" s="9"/>
      <c r="C811" s="9"/>
      <c r="D811" s="365"/>
    </row>
    <row r="812">
      <c r="A812" s="9"/>
      <c r="B812" s="9"/>
      <c r="C812" s="9"/>
      <c r="D812" s="365"/>
    </row>
    <row r="813">
      <c r="A813" s="9"/>
      <c r="B813" s="9"/>
      <c r="C813" s="9"/>
      <c r="D813" s="365"/>
    </row>
    <row r="814">
      <c r="A814" s="9"/>
      <c r="B814" s="9"/>
      <c r="C814" s="9"/>
      <c r="D814" s="365"/>
    </row>
    <row r="815">
      <c r="A815" s="9"/>
      <c r="B815" s="9"/>
      <c r="C815" s="9"/>
      <c r="D815" s="365"/>
    </row>
    <row r="816">
      <c r="A816" s="9"/>
      <c r="B816" s="9"/>
      <c r="C816" s="9"/>
      <c r="D816" s="365"/>
    </row>
    <row r="817">
      <c r="A817" s="9"/>
      <c r="B817" s="9"/>
      <c r="C817" s="9"/>
      <c r="D817" s="365"/>
    </row>
    <row r="818">
      <c r="A818" s="9"/>
      <c r="B818" s="9"/>
      <c r="C818" s="9"/>
      <c r="D818" s="365"/>
    </row>
    <row r="819">
      <c r="A819" s="9"/>
      <c r="B819" s="9"/>
      <c r="C819" s="9"/>
      <c r="D819" s="365"/>
    </row>
    <row r="820">
      <c r="A820" s="9"/>
      <c r="B820" s="9"/>
      <c r="C820" s="9"/>
      <c r="D820" s="365"/>
    </row>
    <row r="821">
      <c r="A821" s="9"/>
      <c r="B821" s="9"/>
      <c r="C821" s="9"/>
      <c r="D821" s="365"/>
    </row>
    <row r="822">
      <c r="A822" s="9"/>
      <c r="B822" s="9"/>
      <c r="C822" s="9"/>
      <c r="D822" s="365"/>
    </row>
    <row r="823">
      <c r="A823" s="9"/>
      <c r="B823" s="9"/>
      <c r="C823" s="9"/>
      <c r="D823" s="365"/>
    </row>
    <row r="824">
      <c r="A824" s="9"/>
      <c r="B824" s="9"/>
      <c r="C824" s="9"/>
      <c r="D824" s="365"/>
    </row>
    <row r="825">
      <c r="A825" s="9"/>
      <c r="B825" s="9"/>
      <c r="C825" s="9"/>
      <c r="D825" s="365"/>
    </row>
    <row r="826">
      <c r="A826" s="9"/>
      <c r="B826" s="9"/>
      <c r="C826" s="9"/>
      <c r="D826" s="365"/>
    </row>
    <row r="827">
      <c r="A827" s="9"/>
      <c r="B827" s="9"/>
      <c r="C827" s="9"/>
      <c r="D827" s="365"/>
    </row>
    <row r="828">
      <c r="A828" s="9"/>
      <c r="B828" s="9"/>
      <c r="C828" s="9"/>
      <c r="D828" s="365"/>
    </row>
    <row r="829">
      <c r="A829" s="9"/>
      <c r="B829" s="9"/>
      <c r="C829" s="9"/>
      <c r="D829" s="365"/>
    </row>
    <row r="830">
      <c r="A830" s="9"/>
      <c r="B830" s="9"/>
      <c r="C830" s="9"/>
      <c r="D830" s="365"/>
    </row>
    <row r="831">
      <c r="A831" s="9"/>
      <c r="B831" s="9"/>
      <c r="C831" s="9"/>
      <c r="D831" s="365"/>
    </row>
    <row r="832">
      <c r="A832" s="9"/>
      <c r="B832" s="9"/>
      <c r="C832" s="9"/>
      <c r="D832" s="365"/>
    </row>
    <row r="833">
      <c r="A833" s="9"/>
      <c r="B833" s="9"/>
      <c r="C833" s="9"/>
      <c r="D833" s="365"/>
    </row>
    <row r="834">
      <c r="A834" s="9"/>
      <c r="B834" s="9"/>
      <c r="C834" s="9"/>
      <c r="D834" s="365"/>
    </row>
    <row r="835">
      <c r="A835" s="9"/>
      <c r="B835" s="9"/>
      <c r="C835" s="9"/>
      <c r="D835" s="365"/>
    </row>
    <row r="836">
      <c r="A836" s="9"/>
      <c r="B836" s="9"/>
      <c r="C836" s="9"/>
      <c r="D836" s="365"/>
    </row>
    <row r="837">
      <c r="A837" s="9"/>
      <c r="B837" s="9"/>
      <c r="C837" s="9"/>
      <c r="D837" s="365"/>
    </row>
    <row r="838">
      <c r="A838" s="9"/>
      <c r="B838" s="9"/>
      <c r="C838" s="9"/>
      <c r="D838" s="365"/>
    </row>
    <row r="839">
      <c r="A839" s="9"/>
      <c r="B839" s="9"/>
      <c r="C839" s="9"/>
      <c r="D839" s="365"/>
    </row>
    <row r="840">
      <c r="A840" s="9"/>
      <c r="B840" s="9"/>
      <c r="C840" s="9"/>
      <c r="D840" s="365"/>
    </row>
    <row r="841">
      <c r="A841" s="9"/>
      <c r="B841" s="9"/>
      <c r="C841" s="9"/>
      <c r="D841" s="365"/>
    </row>
    <row r="842">
      <c r="A842" s="9"/>
      <c r="B842" s="9"/>
      <c r="C842" s="9"/>
      <c r="D842" s="365"/>
    </row>
    <row r="843">
      <c r="A843" s="9"/>
      <c r="B843" s="9"/>
      <c r="C843" s="9"/>
      <c r="D843" s="365"/>
    </row>
    <row r="844">
      <c r="A844" s="9"/>
      <c r="B844" s="9"/>
      <c r="C844" s="9"/>
      <c r="D844" s="365"/>
    </row>
    <row r="845">
      <c r="A845" s="9"/>
      <c r="B845" s="9"/>
      <c r="C845" s="9"/>
      <c r="D845" s="365"/>
    </row>
    <row r="846">
      <c r="A846" s="9"/>
      <c r="B846" s="9"/>
      <c r="C846" s="9"/>
      <c r="D846" s="365"/>
    </row>
    <row r="847">
      <c r="A847" s="9"/>
      <c r="B847" s="9"/>
      <c r="C847" s="9"/>
      <c r="D847" s="365"/>
    </row>
    <row r="848">
      <c r="A848" s="9"/>
      <c r="B848" s="9"/>
      <c r="C848" s="9"/>
      <c r="D848" s="365"/>
    </row>
    <row r="849">
      <c r="A849" s="9"/>
      <c r="B849" s="9"/>
      <c r="C849" s="9"/>
      <c r="D849" s="365"/>
    </row>
    <row r="850">
      <c r="A850" s="9"/>
      <c r="B850" s="9"/>
      <c r="C850" s="9"/>
      <c r="D850" s="365"/>
    </row>
    <row r="851">
      <c r="A851" s="9"/>
      <c r="B851" s="9"/>
      <c r="C851" s="9"/>
      <c r="D851" s="365"/>
    </row>
    <row r="852">
      <c r="A852" s="9"/>
      <c r="B852" s="9"/>
      <c r="C852" s="9"/>
      <c r="D852" s="365"/>
    </row>
    <row r="853">
      <c r="A853" s="9"/>
      <c r="B853" s="9"/>
      <c r="C853" s="9"/>
      <c r="D853" s="365"/>
    </row>
    <row r="854">
      <c r="A854" s="9"/>
      <c r="B854" s="9"/>
      <c r="C854" s="9"/>
      <c r="D854" s="365"/>
    </row>
    <row r="855">
      <c r="A855" s="9"/>
      <c r="B855" s="9"/>
      <c r="C855" s="9"/>
      <c r="D855" s="365"/>
    </row>
    <row r="856">
      <c r="A856" s="9"/>
      <c r="B856" s="9"/>
      <c r="C856" s="9"/>
      <c r="D856" s="365"/>
    </row>
    <row r="857">
      <c r="A857" s="9"/>
      <c r="B857" s="9"/>
      <c r="C857" s="9"/>
      <c r="D857" s="365"/>
    </row>
    <row r="858">
      <c r="A858" s="9"/>
      <c r="B858" s="9"/>
      <c r="C858" s="9"/>
      <c r="D858" s="365"/>
    </row>
    <row r="859">
      <c r="A859" s="9"/>
      <c r="B859" s="9"/>
      <c r="C859" s="9"/>
      <c r="D859" s="365"/>
    </row>
    <row r="860">
      <c r="A860" s="9"/>
      <c r="B860" s="9"/>
      <c r="C860" s="9"/>
      <c r="D860" s="365"/>
    </row>
    <row r="861">
      <c r="A861" s="9"/>
      <c r="B861" s="9"/>
      <c r="C861" s="9"/>
      <c r="D861" s="365"/>
    </row>
    <row r="862">
      <c r="A862" s="9"/>
      <c r="B862" s="9"/>
      <c r="C862" s="9"/>
      <c r="D862" s="365"/>
    </row>
    <row r="863">
      <c r="A863" s="9"/>
      <c r="B863" s="9"/>
      <c r="C863" s="9"/>
      <c r="D863" s="365"/>
    </row>
    <row r="864">
      <c r="A864" s="9"/>
      <c r="B864" s="9"/>
      <c r="C864" s="9"/>
      <c r="D864" s="365"/>
    </row>
    <row r="865">
      <c r="A865" s="9"/>
      <c r="B865" s="9"/>
      <c r="C865" s="9"/>
      <c r="D865" s="365"/>
    </row>
    <row r="866">
      <c r="A866" s="9"/>
      <c r="B866" s="9"/>
      <c r="C866" s="9"/>
      <c r="D866" s="365"/>
    </row>
    <row r="867">
      <c r="A867" s="9"/>
      <c r="B867" s="9"/>
      <c r="C867" s="9"/>
      <c r="D867" s="365"/>
    </row>
    <row r="868">
      <c r="A868" s="9"/>
      <c r="B868" s="9"/>
      <c r="C868" s="9"/>
      <c r="D868" s="365"/>
    </row>
    <row r="869">
      <c r="A869" s="9"/>
      <c r="B869" s="9"/>
      <c r="C869" s="9"/>
      <c r="D869" s="365"/>
    </row>
    <row r="870">
      <c r="A870" s="9"/>
      <c r="B870" s="9"/>
      <c r="C870" s="9"/>
      <c r="D870" s="365"/>
    </row>
    <row r="871">
      <c r="A871" s="9"/>
      <c r="B871" s="9"/>
      <c r="C871" s="9"/>
      <c r="D871" s="365"/>
    </row>
    <row r="872">
      <c r="A872" s="9"/>
      <c r="B872" s="9"/>
      <c r="C872" s="9"/>
      <c r="D872" s="365"/>
    </row>
    <row r="873">
      <c r="A873" s="9"/>
      <c r="B873" s="9"/>
      <c r="C873" s="9"/>
      <c r="D873" s="365"/>
    </row>
    <row r="874">
      <c r="A874" s="9"/>
      <c r="B874" s="9"/>
      <c r="C874" s="9"/>
      <c r="D874" s="365"/>
    </row>
    <row r="875">
      <c r="A875" s="9"/>
      <c r="B875" s="9"/>
      <c r="C875" s="9"/>
      <c r="D875" s="365"/>
    </row>
    <row r="876">
      <c r="A876" s="9"/>
      <c r="B876" s="9"/>
      <c r="C876" s="9"/>
      <c r="D876" s="365"/>
    </row>
    <row r="877">
      <c r="A877" s="9"/>
      <c r="B877" s="9"/>
      <c r="C877" s="9"/>
      <c r="D877" s="365"/>
    </row>
    <row r="878">
      <c r="A878" s="9"/>
      <c r="B878" s="9"/>
      <c r="C878" s="9"/>
      <c r="D878" s="365"/>
    </row>
    <row r="879">
      <c r="A879" s="9"/>
      <c r="B879" s="9"/>
      <c r="C879" s="9"/>
      <c r="D879" s="365"/>
    </row>
    <row r="880">
      <c r="A880" s="9"/>
      <c r="B880" s="9"/>
      <c r="C880" s="9"/>
      <c r="D880" s="365"/>
    </row>
    <row r="881">
      <c r="A881" s="9"/>
      <c r="B881" s="9"/>
      <c r="C881" s="9"/>
      <c r="D881" s="365"/>
    </row>
    <row r="882">
      <c r="A882" s="9"/>
      <c r="B882" s="9"/>
      <c r="C882" s="9"/>
      <c r="D882" s="365"/>
    </row>
    <row r="883">
      <c r="A883" s="9"/>
      <c r="B883" s="9"/>
      <c r="C883" s="9"/>
      <c r="D883" s="365"/>
    </row>
    <row r="884">
      <c r="A884" s="9"/>
      <c r="B884" s="9"/>
      <c r="C884" s="9"/>
      <c r="D884" s="365"/>
    </row>
    <row r="885">
      <c r="A885" s="9"/>
      <c r="B885" s="9"/>
      <c r="C885" s="9"/>
      <c r="D885" s="365"/>
    </row>
    <row r="886">
      <c r="A886" s="9"/>
      <c r="B886" s="9"/>
      <c r="C886" s="9"/>
      <c r="D886" s="365"/>
    </row>
    <row r="887">
      <c r="A887" s="9"/>
      <c r="B887" s="9"/>
      <c r="C887" s="9"/>
      <c r="D887" s="365"/>
    </row>
    <row r="888">
      <c r="A888" s="9"/>
      <c r="B888" s="9"/>
      <c r="C888" s="9"/>
      <c r="D888" s="365"/>
    </row>
    <row r="889">
      <c r="A889" s="9"/>
      <c r="B889" s="9"/>
      <c r="C889" s="9"/>
      <c r="D889" s="365"/>
    </row>
    <row r="890">
      <c r="A890" s="9"/>
      <c r="B890" s="9"/>
      <c r="C890" s="9"/>
      <c r="D890" s="365"/>
    </row>
    <row r="891">
      <c r="A891" s="9"/>
      <c r="B891" s="9"/>
      <c r="C891" s="9"/>
      <c r="D891" s="365"/>
    </row>
    <row r="892">
      <c r="A892" s="9"/>
      <c r="B892" s="9"/>
      <c r="C892" s="9"/>
      <c r="D892" s="365"/>
    </row>
    <row r="893">
      <c r="A893" s="9"/>
      <c r="B893" s="9"/>
      <c r="C893" s="9"/>
      <c r="D893" s="365"/>
    </row>
    <row r="894">
      <c r="A894" s="9"/>
      <c r="B894" s="9"/>
      <c r="C894" s="9"/>
      <c r="D894" s="365"/>
    </row>
    <row r="895">
      <c r="A895" s="9"/>
      <c r="B895" s="9"/>
      <c r="C895" s="9"/>
      <c r="D895" s="365"/>
    </row>
    <row r="896">
      <c r="A896" s="9"/>
      <c r="B896" s="9"/>
      <c r="C896" s="9"/>
      <c r="D896" s="365"/>
    </row>
    <row r="897">
      <c r="A897" s="9"/>
      <c r="B897" s="9"/>
      <c r="C897" s="9"/>
      <c r="D897" s="365"/>
    </row>
    <row r="898">
      <c r="A898" s="9"/>
      <c r="B898" s="9"/>
      <c r="C898" s="9"/>
      <c r="D898" s="365"/>
    </row>
    <row r="899">
      <c r="A899" s="9"/>
      <c r="B899" s="9"/>
      <c r="C899" s="9"/>
      <c r="D899" s="365"/>
    </row>
    <row r="900">
      <c r="A900" s="9"/>
      <c r="B900" s="9"/>
      <c r="C900" s="9"/>
      <c r="D900" s="365"/>
    </row>
    <row r="901">
      <c r="A901" s="9"/>
      <c r="B901" s="9"/>
      <c r="C901" s="9"/>
      <c r="D901" s="365"/>
    </row>
    <row r="902">
      <c r="A902" s="9"/>
      <c r="B902" s="9"/>
      <c r="C902" s="9"/>
      <c r="D902" s="365"/>
    </row>
    <row r="903">
      <c r="A903" s="9"/>
      <c r="B903" s="9"/>
      <c r="C903" s="9"/>
      <c r="D903" s="365"/>
    </row>
    <row r="904">
      <c r="A904" s="9"/>
      <c r="B904" s="9"/>
      <c r="C904" s="9"/>
      <c r="D904" s="365"/>
    </row>
    <row r="905">
      <c r="A905" s="9"/>
      <c r="B905" s="9"/>
      <c r="C905" s="9"/>
      <c r="D905" s="365"/>
    </row>
    <row r="906">
      <c r="A906" s="9"/>
      <c r="B906" s="9"/>
      <c r="C906" s="9"/>
      <c r="D906" s="365"/>
    </row>
    <row r="907">
      <c r="A907" s="9"/>
      <c r="B907" s="9"/>
      <c r="C907" s="9"/>
      <c r="D907" s="365"/>
    </row>
    <row r="908">
      <c r="A908" s="9"/>
      <c r="B908" s="9"/>
      <c r="C908" s="9"/>
      <c r="D908" s="365"/>
    </row>
    <row r="909">
      <c r="A909" s="9"/>
      <c r="B909" s="9"/>
      <c r="C909" s="9"/>
      <c r="D909" s="365"/>
    </row>
    <row r="910">
      <c r="A910" s="9"/>
      <c r="B910" s="9"/>
      <c r="C910" s="9"/>
      <c r="D910" s="365"/>
    </row>
    <row r="911">
      <c r="A911" s="9"/>
      <c r="B911" s="9"/>
      <c r="C911" s="9"/>
      <c r="D911" s="365"/>
    </row>
    <row r="912">
      <c r="A912" s="9"/>
      <c r="B912" s="9"/>
      <c r="C912" s="9"/>
      <c r="D912" s="365"/>
    </row>
    <row r="913">
      <c r="A913" s="9"/>
      <c r="B913" s="9"/>
      <c r="C913" s="9"/>
      <c r="D913" s="365"/>
    </row>
    <row r="914">
      <c r="A914" s="9"/>
      <c r="B914" s="9"/>
      <c r="C914" s="9"/>
      <c r="D914" s="365"/>
    </row>
    <row r="915">
      <c r="A915" s="9"/>
      <c r="B915" s="9"/>
      <c r="C915" s="9"/>
      <c r="D915" s="365"/>
    </row>
    <row r="916">
      <c r="A916" s="9"/>
      <c r="B916" s="9"/>
      <c r="C916" s="9"/>
      <c r="D916" s="365"/>
    </row>
    <row r="917">
      <c r="A917" s="9"/>
      <c r="B917" s="9"/>
      <c r="C917" s="9"/>
      <c r="D917" s="365"/>
    </row>
    <row r="918">
      <c r="A918" s="9"/>
      <c r="B918" s="9"/>
      <c r="C918" s="9"/>
      <c r="D918" s="365"/>
    </row>
    <row r="919">
      <c r="A919" s="9"/>
      <c r="B919" s="9"/>
      <c r="C919" s="9"/>
      <c r="D919" s="365"/>
    </row>
    <row r="920">
      <c r="A920" s="9"/>
      <c r="B920" s="9"/>
      <c r="C920" s="9"/>
      <c r="D920" s="365"/>
    </row>
    <row r="921">
      <c r="A921" s="9"/>
      <c r="B921" s="9"/>
      <c r="C921" s="9"/>
      <c r="D921" s="365"/>
    </row>
    <row r="922">
      <c r="A922" s="9"/>
      <c r="B922" s="9"/>
      <c r="C922" s="9"/>
      <c r="D922" s="365"/>
    </row>
    <row r="923">
      <c r="A923" s="9"/>
      <c r="B923" s="9"/>
      <c r="C923" s="9"/>
      <c r="D923" s="365"/>
    </row>
    <row r="924">
      <c r="A924" s="9"/>
      <c r="B924" s="9"/>
      <c r="C924" s="9"/>
      <c r="D924" s="365"/>
    </row>
    <row r="925">
      <c r="A925" s="9"/>
      <c r="B925" s="9"/>
      <c r="C925" s="9"/>
      <c r="D925" s="365"/>
    </row>
    <row r="926">
      <c r="A926" s="9"/>
      <c r="B926" s="9"/>
      <c r="C926" s="9"/>
      <c r="D926" s="365"/>
    </row>
    <row r="927">
      <c r="A927" s="9"/>
      <c r="B927" s="9"/>
      <c r="C927" s="9"/>
      <c r="D927" s="365"/>
    </row>
    <row r="928">
      <c r="A928" s="9"/>
      <c r="B928" s="9"/>
      <c r="C928" s="9"/>
      <c r="D928" s="365"/>
    </row>
    <row r="929">
      <c r="A929" s="9"/>
      <c r="B929" s="9"/>
      <c r="C929" s="9"/>
      <c r="D929" s="365"/>
    </row>
    <row r="930">
      <c r="A930" s="9"/>
      <c r="B930" s="9"/>
      <c r="C930" s="9"/>
      <c r="D930" s="365"/>
    </row>
    <row r="931">
      <c r="A931" s="9"/>
      <c r="B931" s="9"/>
      <c r="C931" s="9"/>
      <c r="D931" s="365"/>
    </row>
    <row r="932">
      <c r="A932" s="9"/>
      <c r="B932" s="9"/>
      <c r="C932" s="9"/>
      <c r="D932" s="365"/>
    </row>
    <row r="933">
      <c r="A933" s="9"/>
      <c r="B933" s="9"/>
      <c r="C933" s="9"/>
      <c r="D933" s="365"/>
    </row>
    <row r="934">
      <c r="A934" s="9"/>
      <c r="B934" s="9"/>
      <c r="C934" s="9"/>
      <c r="D934" s="365"/>
    </row>
    <row r="935">
      <c r="A935" s="9"/>
      <c r="B935" s="9"/>
      <c r="C935" s="9"/>
      <c r="D935" s="365"/>
    </row>
    <row r="936">
      <c r="A936" s="9"/>
      <c r="B936" s="9"/>
      <c r="C936" s="9"/>
      <c r="D936" s="365"/>
    </row>
    <row r="937">
      <c r="A937" s="9"/>
      <c r="B937" s="9"/>
      <c r="C937" s="9"/>
      <c r="D937" s="365"/>
    </row>
    <row r="938">
      <c r="A938" s="9"/>
      <c r="B938" s="9"/>
      <c r="C938" s="9"/>
      <c r="D938" s="365"/>
    </row>
    <row r="939">
      <c r="A939" s="9"/>
      <c r="B939" s="9"/>
      <c r="C939" s="9"/>
      <c r="D939" s="365"/>
    </row>
    <row r="940">
      <c r="A940" s="9"/>
      <c r="B940" s="9"/>
      <c r="C940" s="9"/>
      <c r="D940" s="365"/>
    </row>
    <row r="941">
      <c r="A941" s="9"/>
      <c r="B941" s="9"/>
      <c r="C941" s="9"/>
      <c r="D941" s="365"/>
    </row>
    <row r="942">
      <c r="A942" s="9"/>
      <c r="B942" s="9"/>
      <c r="C942" s="9"/>
      <c r="D942" s="365"/>
    </row>
    <row r="943">
      <c r="A943" s="9"/>
      <c r="B943" s="9"/>
      <c r="C943" s="9"/>
      <c r="D943" s="365"/>
    </row>
    <row r="944">
      <c r="A944" s="9"/>
      <c r="B944" s="9"/>
      <c r="C944" s="9"/>
      <c r="D944" s="365"/>
    </row>
    <row r="945">
      <c r="A945" s="9"/>
      <c r="B945" s="9"/>
      <c r="C945" s="9"/>
      <c r="D945" s="365"/>
    </row>
    <row r="946">
      <c r="A946" s="9"/>
      <c r="B946" s="9"/>
      <c r="C946" s="9"/>
      <c r="D946" s="365"/>
    </row>
    <row r="947">
      <c r="A947" s="9"/>
      <c r="B947" s="9"/>
      <c r="C947" s="9"/>
      <c r="D947" s="365"/>
    </row>
    <row r="948">
      <c r="A948" s="9"/>
      <c r="B948" s="9"/>
      <c r="C948" s="9"/>
      <c r="D948" s="365"/>
    </row>
    <row r="949">
      <c r="A949" s="9"/>
      <c r="B949" s="9"/>
      <c r="C949" s="9"/>
      <c r="D949" s="365"/>
    </row>
    <row r="950">
      <c r="A950" s="9"/>
      <c r="B950" s="9"/>
      <c r="C950" s="9"/>
      <c r="D950" s="365"/>
    </row>
    <row r="951">
      <c r="A951" s="9"/>
      <c r="B951" s="9"/>
      <c r="C951" s="9"/>
      <c r="D951" s="365"/>
    </row>
    <row r="952">
      <c r="A952" s="9"/>
      <c r="B952" s="9"/>
      <c r="C952" s="9"/>
      <c r="D952" s="365"/>
    </row>
    <row r="953">
      <c r="A953" s="9"/>
      <c r="B953" s="9"/>
      <c r="C953" s="9"/>
      <c r="D953" s="365"/>
    </row>
    <row r="954">
      <c r="A954" s="9"/>
      <c r="B954" s="9"/>
      <c r="C954" s="9"/>
      <c r="D954" s="365"/>
    </row>
    <row r="955">
      <c r="A955" s="9"/>
      <c r="B955" s="9"/>
      <c r="C955" s="9"/>
      <c r="D955" s="365"/>
    </row>
    <row r="956">
      <c r="A956" s="9"/>
      <c r="B956" s="9"/>
      <c r="C956" s="9"/>
      <c r="D956" s="365"/>
    </row>
    <row r="957">
      <c r="A957" s="9"/>
      <c r="B957" s="9"/>
      <c r="C957" s="9"/>
      <c r="D957" s="365"/>
    </row>
    <row r="958">
      <c r="A958" s="9"/>
      <c r="B958" s="9"/>
      <c r="C958" s="9"/>
      <c r="D958" s="365"/>
    </row>
    <row r="959">
      <c r="A959" s="9"/>
      <c r="B959" s="9"/>
      <c r="C959" s="9"/>
      <c r="D959" s="365"/>
    </row>
    <row r="960">
      <c r="A960" s="9"/>
      <c r="B960" s="9"/>
      <c r="C960" s="9"/>
      <c r="D960" s="365"/>
    </row>
    <row r="961">
      <c r="A961" s="9"/>
      <c r="B961" s="9"/>
      <c r="C961" s="9"/>
      <c r="D961" s="365"/>
    </row>
    <row r="962">
      <c r="A962" s="9"/>
      <c r="B962" s="9"/>
      <c r="C962" s="9"/>
      <c r="D962" s="365"/>
    </row>
    <row r="963">
      <c r="A963" s="9"/>
      <c r="B963" s="9"/>
      <c r="C963" s="9"/>
      <c r="D963" s="365"/>
    </row>
    <row r="964">
      <c r="A964" s="9"/>
      <c r="B964" s="9"/>
      <c r="C964" s="9"/>
      <c r="D964" s="365"/>
    </row>
    <row r="965">
      <c r="A965" s="9"/>
      <c r="B965" s="9"/>
      <c r="C965" s="9"/>
      <c r="D965" s="365"/>
    </row>
    <row r="966">
      <c r="A966" s="9"/>
      <c r="B966" s="9"/>
      <c r="C966" s="9"/>
      <c r="D966" s="365"/>
    </row>
    <row r="967">
      <c r="A967" s="9"/>
      <c r="B967" s="9"/>
      <c r="C967" s="9"/>
      <c r="D967" s="365"/>
    </row>
    <row r="968">
      <c r="A968" s="9"/>
      <c r="B968" s="9"/>
      <c r="C968" s="9"/>
      <c r="D968" s="365"/>
    </row>
    <row r="969">
      <c r="A969" s="9"/>
      <c r="B969" s="9"/>
      <c r="C969" s="9"/>
      <c r="D969" s="365"/>
    </row>
    <row r="970">
      <c r="A970" s="9"/>
      <c r="B970" s="9"/>
      <c r="C970" s="9"/>
      <c r="D970" s="365"/>
    </row>
    <row r="971">
      <c r="A971" s="9"/>
      <c r="B971" s="9"/>
      <c r="C971" s="9"/>
      <c r="D971" s="365"/>
    </row>
    <row r="972">
      <c r="A972" s="9"/>
      <c r="B972" s="9"/>
      <c r="C972" s="9"/>
      <c r="D972" s="365"/>
    </row>
    <row r="973">
      <c r="A973" s="9"/>
      <c r="B973" s="9"/>
      <c r="C973" s="9"/>
      <c r="D973" s="365"/>
    </row>
    <row r="974">
      <c r="A974" s="9"/>
      <c r="B974" s="9"/>
      <c r="C974" s="9"/>
      <c r="D974" s="365"/>
    </row>
    <row r="975">
      <c r="A975" s="9"/>
      <c r="B975" s="9"/>
      <c r="C975" s="9"/>
      <c r="D975" s="365"/>
    </row>
    <row r="976">
      <c r="A976" s="9"/>
      <c r="B976" s="9"/>
      <c r="C976" s="9"/>
      <c r="D976" s="365"/>
    </row>
    <row r="977">
      <c r="A977" s="9"/>
      <c r="B977" s="9"/>
      <c r="C977" s="9"/>
      <c r="D977" s="365"/>
    </row>
    <row r="978">
      <c r="A978" s="9"/>
      <c r="B978" s="9"/>
      <c r="C978" s="9"/>
      <c r="D978" s="365"/>
    </row>
    <row r="979">
      <c r="A979" s="9"/>
      <c r="B979" s="9"/>
      <c r="C979" s="9"/>
      <c r="D979" s="365"/>
    </row>
    <row r="980">
      <c r="A980" s="9"/>
      <c r="B980" s="9"/>
      <c r="C980" s="9"/>
      <c r="D980" s="365"/>
    </row>
    <row r="981">
      <c r="A981" s="9"/>
      <c r="B981" s="9"/>
      <c r="C981" s="9"/>
      <c r="D981" s="365"/>
    </row>
    <row r="982">
      <c r="A982" s="9"/>
      <c r="B982" s="9"/>
      <c r="C982" s="9"/>
      <c r="D982" s="365"/>
    </row>
    <row r="983">
      <c r="A983" s="9"/>
      <c r="B983" s="9"/>
      <c r="C983" s="9"/>
      <c r="D983" s="365"/>
    </row>
    <row r="984">
      <c r="A984" s="9"/>
      <c r="B984" s="9"/>
      <c r="C984" s="9"/>
      <c r="D984" s="365"/>
    </row>
    <row r="985">
      <c r="A985" s="9"/>
      <c r="B985" s="9"/>
      <c r="C985" s="9"/>
      <c r="D985" s="365"/>
    </row>
    <row r="986">
      <c r="A986" s="9"/>
      <c r="B986" s="9"/>
      <c r="C986" s="9"/>
      <c r="D986" s="365"/>
    </row>
    <row r="987">
      <c r="A987" s="9"/>
      <c r="B987" s="9"/>
      <c r="C987" s="9"/>
      <c r="D987" s="365"/>
    </row>
    <row r="988">
      <c r="A988" s="9"/>
      <c r="B988" s="9"/>
      <c r="C988" s="9"/>
      <c r="D988" s="365"/>
    </row>
    <row r="989">
      <c r="A989" s="9"/>
      <c r="B989" s="9"/>
      <c r="C989" s="9"/>
      <c r="D989" s="365"/>
    </row>
    <row r="990">
      <c r="A990" s="9"/>
      <c r="B990" s="9"/>
      <c r="C990" s="9"/>
      <c r="D990" s="365"/>
    </row>
    <row r="991">
      <c r="A991" s="9"/>
      <c r="B991" s="9"/>
      <c r="C991" s="9"/>
      <c r="D991" s="365"/>
    </row>
    <row r="992">
      <c r="A992" s="9"/>
      <c r="B992" s="9"/>
      <c r="C992" s="9"/>
      <c r="D992" s="365"/>
    </row>
    <row r="993">
      <c r="A993" s="9"/>
      <c r="B993" s="9"/>
      <c r="C993" s="9"/>
      <c r="D993" s="365"/>
    </row>
    <row r="994">
      <c r="A994" s="9"/>
      <c r="B994" s="9"/>
      <c r="C994" s="9"/>
      <c r="D994" s="365"/>
    </row>
    <row r="995">
      <c r="A995" s="9"/>
      <c r="B995" s="9"/>
      <c r="C995" s="9"/>
      <c r="D995" s="365"/>
    </row>
    <row r="996">
      <c r="A996" s="9"/>
      <c r="B996" s="9"/>
      <c r="C996" s="9"/>
      <c r="D996" s="365"/>
    </row>
    <row r="997">
      <c r="A997" s="9"/>
      <c r="B997" s="9"/>
      <c r="C997" s="9"/>
      <c r="D997" s="365"/>
    </row>
    <row r="998">
      <c r="A998" s="9"/>
      <c r="B998" s="9"/>
      <c r="C998" s="9"/>
      <c r="D998" s="365"/>
    </row>
    <row r="999">
      <c r="A999" s="9"/>
      <c r="B999" s="9"/>
      <c r="C999" s="9"/>
      <c r="D999" s="365"/>
    </row>
    <row r="1000">
      <c r="A1000" s="9"/>
      <c r="B1000" s="9"/>
      <c r="C1000" s="9"/>
      <c r="D1000" s="365"/>
    </row>
    <row r="1001">
      <c r="A1001" s="9"/>
      <c r="B1001" s="9"/>
      <c r="C1001" s="9"/>
      <c r="D1001" s="365"/>
    </row>
  </sheetData>
  <dataValidations>
    <dataValidation type="list" allowBlank="1" showErrorMessage="1" sqref="B1">
      <formula1>'一般詞綴'!$A$3:$A$110</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16.75"/>
    <col customWidth="1" min="2" max="2" width="21.38"/>
    <col customWidth="1" min="3" max="3" width="13.25"/>
    <col customWidth="1" min="4" max="4" width="120.88"/>
  </cols>
  <sheetData>
    <row r="1">
      <c r="A1" s="658" t="s">
        <v>2206</v>
      </c>
      <c r="B1" s="662" t="s">
        <v>2529</v>
      </c>
      <c r="C1" s="672" t="str">
        <f>OFFSET('高階詞綴'!A2,MATCH(B1,'高階詞綴'!A3:A106,0),3)</f>
        <v>增加持用者基本HP上限。（12、18、24點HP。）</v>
      </c>
    </row>
    <row r="2">
      <c r="A2" s="3" t="s">
        <v>670</v>
      </c>
      <c r="B2" s="3" t="s">
        <v>2221</v>
      </c>
      <c r="C2" s="3" t="s">
        <v>2222</v>
      </c>
      <c r="D2" s="3" t="s">
        <v>269</v>
      </c>
    </row>
    <row r="3" ht="31.5" customHeight="1">
      <c r="A3" s="6" t="s">
        <v>2532</v>
      </c>
      <c r="B3" s="6" t="s">
        <v>2405</v>
      </c>
      <c r="C3" s="6" t="s">
        <v>2533</v>
      </c>
      <c r="D3" s="22" t="s">
        <v>2534</v>
      </c>
      <c r="E3" s="6"/>
      <c r="F3" s="6"/>
      <c r="G3" s="6"/>
      <c r="H3" s="22"/>
      <c r="I3" s="6"/>
      <c r="J3" s="6"/>
      <c r="K3" s="6"/>
      <c r="L3" s="22"/>
      <c r="M3" s="6"/>
      <c r="N3" s="6"/>
      <c r="O3" s="6"/>
      <c r="P3" s="22"/>
      <c r="Q3" s="6"/>
      <c r="R3" s="6"/>
      <c r="S3" s="6"/>
      <c r="T3" s="22"/>
      <c r="U3" s="6"/>
      <c r="V3" s="6"/>
      <c r="W3" s="6"/>
      <c r="X3" s="22"/>
    </row>
    <row r="4" ht="31.5" customHeight="1">
      <c r="A4" s="6" t="s">
        <v>2535</v>
      </c>
      <c r="B4" s="6" t="s">
        <v>2405</v>
      </c>
      <c r="C4" s="6" t="s">
        <v>2533</v>
      </c>
      <c r="D4" s="22" t="s">
        <v>2536</v>
      </c>
      <c r="E4" s="6"/>
      <c r="F4" s="6"/>
      <c r="G4" s="6"/>
      <c r="H4" s="22"/>
      <c r="I4" s="6"/>
      <c r="J4" s="6"/>
      <c r="K4" s="6"/>
      <c r="L4" s="22"/>
      <c r="M4" s="6"/>
      <c r="N4" s="6"/>
      <c r="O4" s="6"/>
      <c r="P4" s="22"/>
      <c r="Q4" s="6"/>
      <c r="R4" s="6"/>
      <c r="S4" s="6"/>
      <c r="T4" s="22"/>
      <c r="U4" s="6"/>
      <c r="V4" s="6"/>
      <c r="W4" s="6"/>
      <c r="X4" s="22"/>
    </row>
    <row r="5" ht="31.5" customHeight="1">
      <c r="A5" s="6" t="s">
        <v>2537</v>
      </c>
      <c r="B5" s="6" t="s">
        <v>2418</v>
      </c>
      <c r="C5" s="6" t="s">
        <v>2533</v>
      </c>
      <c r="D5" s="22" t="s">
        <v>2538</v>
      </c>
      <c r="E5" s="6"/>
      <c r="F5" s="6"/>
      <c r="G5" s="6"/>
      <c r="H5" s="22"/>
      <c r="I5" s="6"/>
      <c r="J5" s="6"/>
      <c r="K5" s="6"/>
      <c r="L5" s="22"/>
      <c r="M5" s="6"/>
      <c r="N5" s="6"/>
      <c r="O5" s="6"/>
      <c r="P5" s="22"/>
      <c r="Q5" s="6"/>
      <c r="R5" s="6"/>
      <c r="S5" s="6"/>
      <c r="T5" s="22"/>
      <c r="U5" s="6"/>
      <c r="V5" s="6"/>
      <c r="W5" s="6"/>
      <c r="X5" s="22"/>
    </row>
    <row r="6" ht="31.5" customHeight="1">
      <c r="A6" s="6" t="s">
        <v>2539</v>
      </c>
      <c r="B6" s="6" t="s">
        <v>2418</v>
      </c>
      <c r="C6" s="6" t="s">
        <v>2533</v>
      </c>
      <c r="D6" s="22" t="s">
        <v>2540</v>
      </c>
      <c r="E6" s="6"/>
      <c r="F6" s="6"/>
      <c r="G6" s="6"/>
      <c r="H6" s="22"/>
      <c r="I6" s="6"/>
      <c r="J6" s="6"/>
      <c r="K6" s="6"/>
      <c r="L6" s="22"/>
      <c r="M6" s="6"/>
      <c r="N6" s="6"/>
      <c r="O6" s="6"/>
      <c r="P6" s="22"/>
      <c r="Q6" s="6"/>
      <c r="R6" s="6"/>
      <c r="S6" s="6"/>
      <c r="T6" s="22"/>
      <c r="U6" s="6"/>
      <c r="V6" s="6"/>
      <c r="W6" s="6"/>
      <c r="X6" s="22"/>
    </row>
    <row r="7" ht="31.5" customHeight="1">
      <c r="A7" s="6" t="s">
        <v>2541</v>
      </c>
      <c r="B7" s="6" t="s">
        <v>2542</v>
      </c>
      <c r="C7" s="6" t="s">
        <v>2543</v>
      </c>
      <c r="D7" s="22" t="s">
        <v>2544</v>
      </c>
      <c r="E7" s="6"/>
      <c r="F7" s="6"/>
      <c r="G7" s="6"/>
      <c r="H7" s="22"/>
      <c r="I7" s="6"/>
      <c r="J7" s="6"/>
      <c r="K7" s="6"/>
      <c r="L7" s="22"/>
      <c r="M7" s="6"/>
      <c r="N7" s="6"/>
      <c r="O7" s="6"/>
      <c r="P7" s="22"/>
      <c r="Q7" s="6"/>
      <c r="R7" s="6"/>
      <c r="S7" s="6"/>
      <c r="T7" s="22"/>
      <c r="U7" s="6"/>
      <c r="V7" s="6"/>
      <c r="W7" s="6"/>
      <c r="X7" s="22"/>
    </row>
    <row r="8" ht="31.5" customHeight="1">
      <c r="A8" s="6" t="s">
        <v>2545</v>
      </c>
      <c r="B8" s="6" t="s">
        <v>2418</v>
      </c>
      <c r="C8" s="6" t="s">
        <v>2543</v>
      </c>
      <c r="D8" s="22" t="s">
        <v>2546</v>
      </c>
      <c r="E8" s="6"/>
      <c r="F8" s="6"/>
      <c r="G8" s="6"/>
      <c r="H8" s="22"/>
      <c r="I8" s="6"/>
      <c r="J8" s="6"/>
      <c r="K8" s="6"/>
      <c r="L8" s="22"/>
      <c r="M8" s="6"/>
      <c r="N8" s="6"/>
      <c r="O8" s="6"/>
      <c r="P8" s="22"/>
      <c r="Q8" s="6"/>
      <c r="R8" s="6"/>
      <c r="S8" s="6"/>
      <c r="T8" s="22"/>
      <c r="U8" s="6"/>
      <c r="V8" s="6"/>
      <c r="W8" s="6"/>
      <c r="X8" s="22"/>
    </row>
    <row r="9" ht="31.5" customHeight="1">
      <c r="A9" s="6" t="s">
        <v>2547</v>
      </c>
      <c r="B9" s="6" t="s">
        <v>2230</v>
      </c>
      <c r="C9" s="6" t="s">
        <v>2533</v>
      </c>
      <c r="D9" s="22" t="s">
        <v>2549</v>
      </c>
      <c r="E9" s="6"/>
      <c r="F9" s="6"/>
      <c r="G9" s="6"/>
      <c r="H9" s="22"/>
      <c r="I9" s="6"/>
      <c r="J9" s="6"/>
      <c r="K9" s="6"/>
      <c r="L9" s="22"/>
      <c r="M9" s="6"/>
      <c r="N9" s="6"/>
      <c r="O9" s="6"/>
      <c r="P9" s="22"/>
      <c r="Q9" s="6"/>
      <c r="R9" s="6"/>
      <c r="S9" s="6"/>
      <c r="T9" s="22"/>
      <c r="U9" s="6"/>
      <c r="V9" s="6"/>
      <c r="W9" s="6"/>
      <c r="X9" s="22"/>
    </row>
    <row r="10" ht="31.5" customHeight="1">
      <c r="A10" s="6" t="s">
        <v>2551</v>
      </c>
      <c r="B10" s="6" t="s">
        <v>2230</v>
      </c>
      <c r="C10" s="6" t="s">
        <v>2533</v>
      </c>
      <c r="D10" s="22" t="s">
        <v>2552</v>
      </c>
      <c r="E10" s="6"/>
      <c r="F10" s="6"/>
      <c r="G10" s="6"/>
      <c r="H10" s="22"/>
      <c r="I10" s="6"/>
      <c r="J10" s="6"/>
      <c r="K10" s="6"/>
      <c r="L10" s="22"/>
      <c r="M10" s="6"/>
      <c r="N10" s="6"/>
      <c r="O10" s="6"/>
      <c r="P10" s="22"/>
      <c r="Q10" s="6"/>
      <c r="R10" s="6"/>
      <c r="S10" s="6"/>
      <c r="T10" s="22"/>
      <c r="U10" s="6"/>
      <c r="V10" s="6"/>
      <c r="W10" s="6"/>
      <c r="X10" s="22"/>
    </row>
    <row r="11" ht="31.5" customHeight="1">
      <c r="A11" s="6" t="s">
        <v>2553</v>
      </c>
      <c r="B11" s="6" t="s">
        <v>2230</v>
      </c>
      <c r="C11" s="6" t="s">
        <v>2543</v>
      </c>
      <c r="D11" s="22" t="s">
        <v>2554</v>
      </c>
      <c r="E11" s="6"/>
      <c r="F11" s="6"/>
      <c r="G11" s="6"/>
      <c r="H11" s="22"/>
      <c r="I11" s="6"/>
      <c r="J11" s="6"/>
      <c r="K11" s="6"/>
      <c r="L11" s="22"/>
      <c r="M11" s="6"/>
      <c r="N11" s="6"/>
      <c r="O11" s="6"/>
      <c r="P11" s="22"/>
      <c r="Q11" s="6"/>
      <c r="R11" s="6"/>
      <c r="S11" s="6"/>
      <c r="T11" s="22"/>
      <c r="U11" s="6"/>
      <c r="V11" s="6"/>
      <c r="W11" s="6"/>
      <c r="X11" s="22"/>
    </row>
    <row r="12" ht="31.5" customHeight="1">
      <c r="A12" s="6" t="s">
        <v>2556</v>
      </c>
      <c r="B12" s="6" t="s">
        <v>2230</v>
      </c>
      <c r="C12" s="6" t="s">
        <v>2543</v>
      </c>
      <c r="D12" s="22" t="s">
        <v>2557</v>
      </c>
      <c r="E12" s="6"/>
      <c r="F12" s="6"/>
      <c r="G12" s="6"/>
      <c r="H12" s="22"/>
      <c r="I12" s="6"/>
      <c r="J12" s="6"/>
      <c r="K12" s="6"/>
      <c r="L12" s="22"/>
      <c r="M12" s="6"/>
      <c r="N12" s="6"/>
      <c r="O12" s="6"/>
      <c r="P12" s="22"/>
      <c r="Q12" s="6"/>
      <c r="R12" s="6"/>
      <c r="S12" s="6"/>
      <c r="T12" s="22"/>
      <c r="U12" s="6"/>
      <c r="V12" s="6"/>
      <c r="W12" s="6"/>
      <c r="X12" s="22"/>
    </row>
    <row r="13" ht="31.5" customHeight="1">
      <c r="A13" s="6" t="s">
        <v>2558</v>
      </c>
      <c r="B13" s="6" t="s">
        <v>2559</v>
      </c>
      <c r="C13" s="6">
        <v>6.0</v>
      </c>
      <c r="D13" s="22" t="s">
        <v>2560</v>
      </c>
      <c r="E13" s="6"/>
      <c r="F13" s="6"/>
      <c r="G13" s="6"/>
      <c r="H13" s="22"/>
      <c r="I13" s="6"/>
      <c r="J13" s="6"/>
      <c r="K13" s="6"/>
      <c r="L13" s="22"/>
      <c r="M13" s="6"/>
      <c r="N13" s="6"/>
      <c r="O13" s="6"/>
      <c r="P13" s="22"/>
      <c r="Q13" s="6"/>
      <c r="R13" s="6"/>
      <c r="S13" s="6"/>
      <c r="T13" s="22"/>
      <c r="U13" s="6"/>
      <c r="V13" s="6"/>
      <c r="W13" s="6"/>
      <c r="X13" s="22"/>
    </row>
    <row r="14" ht="31.5" customHeight="1">
      <c r="A14" s="6" t="s">
        <v>2561</v>
      </c>
      <c r="B14" s="6" t="s">
        <v>2559</v>
      </c>
      <c r="C14" s="6">
        <v>6.0</v>
      </c>
      <c r="D14" s="22" t="s">
        <v>2562</v>
      </c>
      <c r="E14" s="6"/>
      <c r="F14" s="6"/>
      <c r="G14" s="6"/>
      <c r="H14" s="22"/>
      <c r="I14" s="6"/>
      <c r="J14" s="6"/>
      <c r="K14" s="6"/>
      <c r="L14" s="22"/>
      <c r="M14" s="6"/>
      <c r="N14" s="6"/>
      <c r="O14" s="6"/>
      <c r="P14" s="22"/>
      <c r="Q14" s="6"/>
      <c r="R14" s="6"/>
      <c r="S14" s="6"/>
      <c r="T14" s="22"/>
      <c r="U14" s="6"/>
      <c r="V14" s="6"/>
      <c r="W14" s="6"/>
      <c r="X14" s="22"/>
    </row>
    <row r="15" ht="31.5" customHeight="1">
      <c r="A15" s="6" t="s">
        <v>2563</v>
      </c>
      <c r="B15" s="6" t="s">
        <v>2559</v>
      </c>
      <c r="C15" s="6">
        <v>6.0</v>
      </c>
      <c r="D15" s="22" t="s">
        <v>2564</v>
      </c>
      <c r="E15" s="6"/>
      <c r="F15" s="6"/>
      <c r="G15" s="6"/>
      <c r="H15" s="22"/>
      <c r="I15" s="6"/>
      <c r="J15" s="6"/>
      <c r="K15" s="6"/>
      <c r="L15" s="22"/>
      <c r="M15" s="6"/>
      <c r="N15" s="6"/>
      <c r="O15" s="6"/>
      <c r="P15" s="22"/>
      <c r="Q15" s="6"/>
      <c r="R15" s="6"/>
      <c r="S15" s="6"/>
      <c r="T15" s="22"/>
      <c r="U15" s="6"/>
      <c r="V15" s="6"/>
      <c r="W15" s="6"/>
      <c r="X15" s="22"/>
    </row>
    <row r="16" ht="31.5" customHeight="1">
      <c r="A16" s="6" t="s">
        <v>2566</v>
      </c>
      <c r="B16" s="6" t="s">
        <v>2559</v>
      </c>
      <c r="C16" s="6">
        <v>6.0</v>
      </c>
      <c r="D16" s="22" t="s">
        <v>2567</v>
      </c>
      <c r="E16" s="6"/>
      <c r="F16" s="6"/>
      <c r="G16" s="6"/>
      <c r="H16" s="22"/>
      <c r="I16" s="6"/>
      <c r="J16" s="6"/>
      <c r="K16" s="6"/>
      <c r="L16" s="22"/>
      <c r="M16" s="6"/>
      <c r="N16" s="6"/>
      <c r="O16" s="6"/>
      <c r="P16" s="22"/>
      <c r="Q16" s="6"/>
      <c r="R16" s="6"/>
      <c r="S16" s="6"/>
      <c r="T16" s="22"/>
      <c r="U16" s="6"/>
      <c r="V16" s="6"/>
      <c r="W16" s="6"/>
      <c r="X16" s="22"/>
    </row>
    <row r="17" ht="31.5" customHeight="1">
      <c r="A17" s="6" t="s">
        <v>2568</v>
      </c>
      <c r="B17" s="6" t="s">
        <v>2496</v>
      </c>
      <c r="C17" s="6">
        <v>8.0</v>
      </c>
      <c r="D17" s="22" t="s">
        <v>2569</v>
      </c>
      <c r="E17" s="6"/>
      <c r="F17" s="6"/>
      <c r="G17" s="6"/>
      <c r="H17" s="22"/>
      <c r="I17" s="6"/>
      <c r="J17" s="6"/>
      <c r="K17" s="6"/>
      <c r="L17" s="22"/>
      <c r="M17" s="6"/>
      <c r="N17" s="6"/>
      <c r="O17" s="6"/>
      <c r="P17" s="22"/>
      <c r="Q17" s="6"/>
      <c r="R17" s="6"/>
      <c r="S17" s="6"/>
      <c r="T17" s="22"/>
      <c r="U17" s="6"/>
      <c r="V17" s="6"/>
      <c r="W17" s="6"/>
      <c r="X17" s="22"/>
    </row>
    <row r="18" ht="31.5" customHeight="1">
      <c r="A18" s="6" t="s">
        <v>2570</v>
      </c>
      <c r="B18" s="6" t="s">
        <v>2230</v>
      </c>
      <c r="C18" s="6">
        <v>10.0</v>
      </c>
      <c r="D18" s="22" t="s">
        <v>2571</v>
      </c>
      <c r="E18" s="6"/>
      <c r="F18" s="6"/>
      <c r="G18" s="6"/>
      <c r="H18" s="22"/>
      <c r="I18" s="6"/>
      <c r="J18" s="6"/>
      <c r="K18" s="6"/>
      <c r="L18" s="22"/>
      <c r="M18" s="6"/>
      <c r="N18" s="6"/>
      <c r="O18" s="6"/>
      <c r="P18" s="22"/>
      <c r="Q18" s="6"/>
      <c r="R18" s="6"/>
      <c r="S18" s="6"/>
      <c r="T18" s="22"/>
      <c r="U18" s="6"/>
      <c r="V18" s="6"/>
      <c r="W18" s="6"/>
      <c r="X18" s="22"/>
    </row>
    <row r="19" ht="31.5" customHeight="1">
      <c r="A19" s="6" t="s">
        <v>2572</v>
      </c>
      <c r="B19" s="6" t="s">
        <v>2431</v>
      </c>
      <c r="C19" s="6" t="s">
        <v>2445</v>
      </c>
      <c r="D19" s="22" t="s">
        <v>2573</v>
      </c>
      <c r="E19" s="6"/>
      <c r="F19" s="6"/>
      <c r="G19" s="6"/>
      <c r="H19" s="22"/>
      <c r="I19" s="6"/>
      <c r="J19" s="6"/>
      <c r="K19" s="6"/>
      <c r="L19" s="22"/>
      <c r="M19" s="6"/>
      <c r="N19" s="6"/>
      <c r="O19" s="6"/>
      <c r="P19" s="22"/>
      <c r="Q19" s="6"/>
      <c r="R19" s="6"/>
      <c r="S19" s="6"/>
      <c r="T19" s="22"/>
      <c r="U19" s="6"/>
      <c r="V19" s="6"/>
      <c r="W19" s="6"/>
      <c r="X19" s="22"/>
    </row>
    <row r="20" ht="31.5" customHeight="1">
      <c r="A20" s="6" t="s">
        <v>2529</v>
      </c>
      <c r="B20" s="6" t="s">
        <v>2328</v>
      </c>
      <c r="C20" s="6" t="s">
        <v>2574</v>
      </c>
      <c r="D20" s="22" t="s">
        <v>2575</v>
      </c>
      <c r="E20" s="6"/>
      <c r="F20" s="6"/>
      <c r="G20" s="6"/>
      <c r="H20" s="22"/>
      <c r="I20" s="6"/>
      <c r="J20" s="6"/>
      <c r="K20" s="6"/>
      <c r="L20" s="22"/>
      <c r="M20" s="6"/>
      <c r="N20" s="6"/>
      <c r="O20" s="6"/>
      <c r="P20" s="22"/>
      <c r="Q20" s="6"/>
      <c r="R20" s="6"/>
      <c r="S20" s="6"/>
      <c r="T20" s="22"/>
      <c r="U20" s="6"/>
      <c r="V20" s="6"/>
      <c r="W20" s="6"/>
      <c r="X20" s="22"/>
    </row>
    <row r="21" ht="31.5" customHeight="1">
      <c r="A21" s="6" t="s">
        <v>2576</v>
      </c>
      <c r="B21" s="6" t="s">
        <v>2331</v>
      </c>
      <c r="C21" s="6" t="s">
        <v>2574</v>
      </c>
      <c r="D21" s="22" t="s">
        <v>2577</v>
      </c>
      <c r="E21" s="6"/>
      <c r="F21" s="6"/>
      <c r="G21" s="6"/>
      <c r="H21" s="22"/>
      <c r="I21" s="6"/>
      <c r="J21" s="6"/>
      <c r="K21" s="6"/>
      <c r="L21" s="22"/>
      <c r="M21" s="6"/>
      <c r="N21" s="6"/>
      <c r="O21" s="6"/>
      <c r="P21" s="22"/>
      <c r="Q21" s="6"/>
      <c r="R21" s="6"/>
      <c r="S21" s="6"/>
      <c r="T21" s="22"/>
      <c r="U21" s="6"/>
      <c r="V21" s="6"/>
      <c r="W21" s="6"/>
      <c r="X21" s="22"/>
    </row>
    <row r="22" ht="31.5" customHeight="1">
      <c r="A22" s="6" t="s">
        <v>2578</v>
      </c>
      <c r="B22" s="6" t="s">
        <v>2462</v>
      </c>
      <c r="C22" s="6" t="s">
        <v>2445</v>
      </c>
      <c r="D22" s="22" t="s">
        <v>2579</v>
      </c>
      <c r="E22" s="6"/>
      <c r="F22" s="6"/>
      <c r="G22" s="6"/>
      <c r="H22" s="22"/>
      <c r="I22" s="6"/>
      <c r="J22" s="6"/>
      <c r="K22" s="6"/>
      <c r="L22" s="22"/>
      <c r="M22" s="6"/>
      <c r="N22" s="6"/>
      <c r="O22" s="6"/>
      <c r="P22" s="22"/>
      <c r="Q22" s="6"/>
      <c r="R22" s="6"/>
      <c r="S22" s="6"/>
      <c r="T22" s="22"/>
      <c r="U22" s="6"/>
      <c r="V22" s="6"/>
      <c r="W22" s="6"/>
      <c r="X22" s="22"/>
    </row>
    <row r="23" ht="31.5" customHeight="1">
      <c r="A23" s="6" t="s">
        <v>2392</v>
      </c>
      <c r="B23" s="6" t="s">
        <v>2498</v>
      </c>
      <c r="C23" s="6" t="s">
        <v>2471</v>
      </c>
      <c r="D23" s="22" t="s">
        <v>2580</v>
      </c>
      <c r="E23" s="6"/>
      <c r="F23" s="6"/>
      <c r="G23" s="6"/>
      <c r="H23" s="22"/>
      <c r="I23" s="6"/>
      <c r="J23" s="6"/>
      <c r="K23" s="6"/>
      <c r="L23" s="22"/>
      <c r="M23" s="6"/>
      <c r="N23" s="6"/>
      <c r="O23" s="6"/>
      <c r="P23" s="22"/>
      <c r="Q23" s="6"/>
      <c r="R23" s="6"/>
      <c r="S23" s="6"/>
      <c r="T23" s="22"/>
      <c r="U23" s="6"/>
      <c r="V23" s="6"/>
      <c r="W23" s="6"/>
      <c r="X23" s="22"/>
    </row>
    <row r="24" ht="31.5" customHeight="1">
      <c r="A24" s="6" t="s">
        <v>2402</v>
      </c>
      <c r="B24" s="6" t="s">
        <v>2498</v>
      </c>
      <c r="C24" s="6" t="s">
        <v>2471</v>
      </c>
      <c r="D24" s="22" t="s">
        <v>2581</v>
      </c>
      <c r="E24" s="6"/>
      <c r="F24" s="6"/>
      <c r="G24" s="6"/>
      <c r="H24" s="22"/>
      <c r="I24" s="6"/>
      <c r="J24" s="6"/>
      <c r="K24" s="6"/>
      <c r="L24" s="22"/>
      <c r="M24" s="6"/>
      <c r="N24" s="6"/>
      <c r="O24" s="6"/>
      <c r="P24" s="22"/>
      <c r="Q24" s="6"/>
      <c r="R24" s="6"/>
      <c r="S24" s="6"/>
      <c r="T24" s="22"/>
      <c r="U24" s="6"/>
      <c r="V24" s="6"/>
      <c r="W24" s="6"/>
      <c r="X24" s="22"/>
    </row>
    <row r="25" ht="31.5" customHeight="1">
      <c r="A25" s="712" t="s">
        <v>2582</v>
      </c>
      <c r="B25" s="712" t="s">
        <v>2584</v>
      </c>
      <c r="C25" s="712">
        <v>5.0</v>
      </c>
      <c r="D25" s="713" t="s">
        <v>2585</v>
      </c>
      <c r="E25" s="6"/>
      <c r="F25" s="6"/>
      <c r="G25" s="6"/>
      <c r="H25" s="22"/>
      <c r="I25" s="6"/>
      <c r="J25" s="6"/>
      <c r="K25" s="6"/>
      <c r="L25" s="22"/>
      <c r="M25" s="6"/>
      <c r="N25" s="6"/>
      <c r="O25" s="6"/>
      <c r="P25" s="22"/>
      <c r="Q25" s="6"/>
      <c r="R25" s="6"/>
      <c r="S25" s="6"/>
      <c r="T25" s="22"/>
      <c r="U25" s="6"/>
      <c r="V25" s="6"/>
      <c r="W25" s="6"/>
      <c r="X25" s="22"/>
    </row>
    <row r="26" ht="31.5" customHeight="1">
      <c r="A26" s="712" t="s">
        <v>2586</v>
      </c>
      <c r="B26" s="712" t="s">
        <v>2587</v>
      </c>
      <c r="C26" s="712">
        <v>5.0</v>
      </c>
      <c r="D26" s="713" t="s">
        <v>2588</v>
      </c>
      <c r="E26" s="6"/>
      <c r="F26" s="6"/>
      <c r="G26" s="6"/>
      <c r="H26" s="22"/>
      <c r="I26" s="6"/>
      <c r="J26" s="6"/>
      <c r="K26" s="6"/>
      <c r="L26" s="22"/>
      <c r="M26" s="6"/>
      <c r="N26" s="6"/>
      <c r="O26" s="6"/>
      <c r="P26" s="22"/>
      <c r="Q26" s="6"/>
      <c r="R26" s="6"/>
      <c r="S26" s="6"/>
      <c r="T26" s="22"/>
      <c r="U26" s="6"/>
      <c r="V26" s="6"/>
      <c r="W26" s="6"/>
      <c r="X26" s="22"/>
    </row>
    <row r="27" ht="31.5" customHeight="1">
      <c r="A27" s="712" t="s">
        <v>2589</v>
      </c>
      <c r="B27" s="712" t="s">
        <v>2590</v>
      </c>
      <c r="C27" s="712">
        <v>5.0</v>
      </c>
      <c r="D27" s="713" t="s">
        <v>2591</v>
      </c>
      <c r="E27" s="6"/>
      <c r="F27" s="6"/>
      <c r="G27" s="6"/>
      <c r="H27" s="22"/>
      <c r="I27" s="6"/>
      <c r="J27" s="6"/>
      <c r="K27" s="6"/>
      <c r="L27" s="22"/>
      <c r="M27" s="6"/>
      <c r="N27" s="6"/>
      <c r="O27" s="6"/>
      <c r="P27" s="22"/>
      <c r="Q27" s="6"/>
      <c r="R27" s="6"/>
      <c r="S27" s="6"/>
      <c r="T27" s="22"/>
      <c r="U27" s="6"/>
      <c r="V27" s="6"/>
      <c r="W27" s="6"/>
      <c r="X27" s="22"/>
    </row>
    <row r="28" ht="31.5" customHeight="1">
      <c r="A28" s="6" t="s">
        <v>2592</v>
      </c>
      <c r="B28" s="6" t="s">
        <v>2230</v>
      </c>
      <c r="C28" s="6" t="s">
        <v>2533</v>
      </c>
      <c r="D28" s="22" t="s">
        <v>2593</v>
      </c>
      <c r="E28" s="6"/>
      <c r="F28" s="6"/>
      <c r="G28" s="6"/>
      <c r="H28" s="22"/>
      <c r="I28" s="6"/>
      <c r="J28" s="6"/>
      <c r="K28" s="6"/>
      <c r="L28" s="22"/>
      <c r="M28" s="6"/>
      <c r="N28" s="6"/>
      <c r="O28" s="6"/>
      <c r="P28" s="22"/>
      <c r="Q28" s="6"/>
      <c r="R28" s="6"/>
      <c r="S28" s="6"/>
      <c r="T28" s="22"/>
      <c r="U28" s="6"/>
      <c r="V28" s="6"/>
      <c r="W28" s="6"/>
      <c r="X28" s="22"/>
    </row>
    <row r="29" ht="31.5" customHeight="1">
      <c r="A29" s="6" t="s">
        <v>2594</v>
      </c>
      <c r="B29" s="6" t="s">
        <v>2230</v>
      </c>
      <c r="C29" s="6">
        <v>6.0</v>
      </c>
      <c r="D29" s="22" t="s">
        <v>2595</v>
      </c>
      <c r="E29" s="6"/>
      <c r="F29" s="6"/>
      <c r="G29" s="6"/>
      <c r="H29" s="22"/>
      <c r="I29" s="6"/>
      <c r="J29" s="6"/>
      <c r="K29" s="6"/>
      <c r="L29" s="22"/>
      <c r="M29" s="6"/>
      <c r="N29" s="6"/>
      <c r="O29" s="6"/>
      <c r="P29" s="22"/>
      <c r="Q29" s="6"/>
      <c r="R29" s="6"/>
      <c r="S29" s="6"/>
      <c r="T29" s="22"/>
      <c r="U29" s="6"/>
      <c r="V29" s="6"/>
      <c r="W29" s="6"/>
      <c r="X29" s="22"/>
    </row>
    <row r="30" ht="31.5" customHeight="1">
      <c r="A30" s="6" t="s">
        <v>2598</v>
      </c>
      <c r="B30" s="6" t="s">
        <v>2230</v>
      </c>
      <c r="C30" s="6">
        <v>6.0</v>
      </c>
      <c r="D30" s="13" t="s">
        <v>2601</v>
      </c>
      <c r="E30" s="6"/>
      <c r="F30" s="6"/>
      <c r="G30" s="6"/>
      <c r="H30" s="22"/>
      <c r="I30" s="6"/>
      <c r="J30" s="6"/>
      <c r="K30" s="6"/>
      <c r="L30" s="22"/>
      <c r="M30" s="6"/>
      <c r="N30" s="6"/>
      <c r="O30" s="6"/>
      <c r="P30" s="22"/>
      <c r="Q30" s="6"/>
      <c r="R30" s="6"/>
      <c r="S30" s="6"/>
      <c r="T30" s="22"/>
      <c r="U30" s="6"/>
      <c r="V30" s="6"/>
      <c r="W30" s="6"/>
      <c r="X30" s="22"/>
    </row>
    <row r="31" ht="31.5" customHeight="1">
      <c r="A31" s="6" t="s">
        <v>2605</v>
      </c>
      <c r="B31" s="6" t="s">
        <v>2230</v>
      </c>
      <c r="C31" s="6">
        <v>6.0</v>
      </c>
      <c r="D31" s="22" t="s">
        <v>2606</v>
      </c>
      <c r="E31" s="6"/>
      <c r="F31" s="6"/>
      <c r="G31" s="6"/>
      <c r="H31" s="22"/>
      <c r="I31" s="6"/>
      <c r="J31" s="6"/>
      <c r="K31" s="6"/>
      <c r="L31" s="22"/>
      <c r="M31" s="6"/>
      <c r="N31" s="6"/>
      <c r="O31" s="6"/>
      <c r="P31" s="22"/>
      <c r="Q31" s="6"/>
      <c r="R31" s="6"/>
      <c r="S31" s="6"/>
      <c r="T31" s="22"/>
      <c r="U31" s="6"/>
      <c r="V31" s="6"/>
      <c r="W31" s="6"/>
      <c r="X31" s="22"/>
    </row>
    <row r="32" ht="31.5" customHeight="1">
      <c r="A32" s="6" t="s">
        <v>2607</v>
      </c>
      <c r="B32" s="6" t="s">
        <v>2230</v>
      </c>
      <c r="C32" s="6">
        <v>6.0</v>
      </c>
      <c r="D32" s="22" t="s">
        <v>2608</v>
      </c>
      <c r="E32" s="6"/>
      <c r="F32" s="6"/>
      <c r="G32" s="6"/>
      <c r="H32" s="22"/>
      <c r="I32" s="6"/>
      <c r="J32" s="6"/>
      <c r="K32" s="6"/>
      <c r="L32" s="22"/>
      <c r="M32" s="6"/>
      <c r="N32" s="6"/>
      <c r="O32" s="6"/>
      <c r="P32" s="22"/>
      <c r="Q32" s="6"/>
      <c r="R32" s="6"/>
      <c r="S32" s="6"/>
      <c r="T32" s="22"/>
      <c r="U32" s="6"/>
      <c r="V32" s="6"/>
      <c r="W32" s="6"/>
      <c r="X32" s="22"/>
    </row>
    <row r="33" ht="31.5" customHeight="1">
      <c r="A33" s="6" t="s">
        <v>2610</v>
      </c>
      <c r="B33" s="6" t="s">
        <v>2611</v>
      </c>
      <c r="C33" s="6">
        <v>8.0</v>
      </c>
      <c r="D33" s="22" t="s">
        <v>2612</v>
      </c>
      <c r="E33" s="6"/>
      <c r="F33" s="6"/>
      <c r="G33" s="6"/>
      <c r="H33" s="22"/>
      <c r="I33" s="6"/>
      <c r="J33" s="6"/>
      <c r="K33" s="6"/>
      <c r="L33" s="22"/>
      <c r="M33" s="6"/>
      <c r="N33" s="6"/>
      <c r="O33" s="6"/>
      <c r="P33" s="22"/>
      <c r="Q33" s="6"/>
      <c r="R33" s="6"/>
      <c r="S33" s="6"/>
      <c r="T33" s="22"/>
      <c r="U33" s="6"/>
      <c r="V33" s="6"/>
      <c r="W33" s="6"/>
      <c r="X33" s="22"/>
    </row>
    <row r="34" ht="31.5" customHeight="1">
      <c r="A34" s="6" t="s">
        <v>2616</v>
      </c>
      <c r="B34" s="6" t="s">
        <v>2617</v>
      </c>
      <c r="C34" s="6">
        <v>8.0</v>
      </c>
      <c r="D34" s="22" t="s">
        <v>2618</v>
      </c>
      <c r="E34" s="6"/>
      <c r="F34" s="6"/>
      <c r="G34" s="6"/>
      <c r="H34" s="22"/>
      <c r="I34" s="6"/>
      <c r="J34" s="6"/>
      <c r="K34" s="6"/>
      <c r="L34" s="22"/>
      <c r="M34" s="6"/>
      <c r="N34" s="6"/>
      <c r="O34" s="6"/>
      <c r="P34" s="22"/>
      <c r="Q34" s="6"/>
      <c r="R34" s="6"/>
      <c r="S34" s="6"/>
      <c r="T34" s="22"/>
      <c r="U34" s="6"/>
      <c r="V34" s="6"/>
      <c r="W34" s="6"/>
      <c r="X34" s="22"/>
    </row>
    <row r="35" ht="31.5" customHeight="1">
      <c r="A35" s="6" t="s">
        <v>2619</v>
      </c>
      <c r="B35" s="6" t="s">
        <v>2621</v>
      </c>
      <c r="C35" s="6" t="s">
        <v>2622</v>
      </c>
      <c r="D35" s="22" t="s">
        <v>2624</v>
      </c>
      <c r="E35" s="6"/>
      <c r="F35" s="6"/>
      <c r="G35" s="6"/>
      <c r="H35" s="22"/>
      <c r="I35" s="6"/>
      <c r="J35" s="6"/>
      <c r="K35" s="6"/>
      <c r="L35" s="22"/>
      <c r="M35" s="6"/>
      <c r="N35" s="6"/>
      <c r="O35" s="6"/>
      <c r="P35" s="22"/>
      <c r="Q35" s="6"/>
      <c r="R35" s="6"/>
      <c r="S35" s="6"/>
      <c r="T35" s="22"/>
      <c r="U35" s="6"/>
      <c r="V35" s="6"/>
      <c r="W35" s="6"/>
      <c r="X35" s="22"/>
    </row>
    <row r="36" ht="31.5" customHeight="1">
      <c r="A36" s="6" t="s">
        <v>2626</v>
      </c>
      <c r="B36" s="6" t="s">
        <v>2230</v>
      </c>
      <c r="C36" s="6">
        <v>10.0</v>
      </c>
      <c r="D36" s="22" t="s">
        <v>2627</v>
      </c>
      <c r="E36" s="6"/>
      <c r="F36" s="6"/>
      <c r="G36" s="6"/>
      <c r="H36" s="22"/>
      <c r="I36" s="6"/>
      <c r="J36" s="6"/>
      <c r="K36" s="6"/>
      <c r="L36" s="22"/>
      <c r="M36" s="6"/>
      <c r="N36" s="6"/>
      <c r="O36" s="6"/>
      <c r="P36" s="22"/>
      <c r="Q36" s="6"/>
      <c r="R36" s="6"/>
      <c r="S36" s="6"/>
      <c r="T36" s="22"/>
      <c r="U36" s="6"/>
      <c r="V36" s="6"/>
      <c r="W36" s="6"/>
      <c r="X36" s="22"/>
    </row>
    <row r="37" ht="31.5" customHeight="1">
      <c r="A37" s="6" t="s">
        <v>2631</v>
      </c>
      <c r="B37" s="6" t="s">
        <v>2230</v>
      </c>
      <c r="C37" s="6">
        <v>8.0</v>
      </c>
      <c r="D37" s="22" t="s">
        <v>2632</v>
      </c>
      <c r="E37" s="6"/>
      <c r="F37" s="6"/>
      <c r="G37" s="6"/>
      <c r="H37" s="22"/>
      <c r="I37" s="6"/>
      <c r="J37" s="6"/>
      <c r="K37" s="6"/>
      <c r="L37" s="22"/>
      <c r="M37" s="6"/>
      <c r="N37" s="6"/>
      <c r="O37" s="6"/>
      <c r="P37" s="22"/>
      <c r="Q37" s="6"/>
      <c r="R37" s="6"/>
      <c r="S37" s="6"/>
      <c r="T37" s="22"/>
      <c r="U37" s="6"/>
      <c r="V37" s="6"/>
      <c r="W37" s="6"/>
      <c r="X37" s="22"/>
    </row>
    <row r="38" ht="31.5" customHeight="1">
      <c r="A38" s="6" t="s">
        <v>2634</v>
      </c>
      <c r="B38" s="6" t="s">
        <v>2635</v>
      </c>
      <c r="C38" s="6">
        <v>5.0</v>
      </c>
      <c r="D38" s="22" t="s">
        <v>2636</v>
      </c>
      <c r="E38" s="6"/>
      <c r="F38" s="6"/>
      <c r="G38" s="6"/>
      <c r="H38" s="22"/>
      <c r="I38" s="6"/>
      <c r="J38" s="6"/>
      <c r="K38" s="6"/>
      <c r="L38" s="22"/>
      <c r="M38" s="6"/>
      <c r="N38" s="6"/>
      <c r="O38" s="6"/>
      <c r="P38" s="22"/>
      <c r="Q38" s="6"/>
      <c r="R38" s="6"/>
      <c r="S38" s="6"/>
      <c r="T38" s="22"/>
      <c r="U38" s="6"/>
      <c r="V38" s="6"/>
      <c r="W38" s="6"/>
      <c r="X38" s="22"/>
    </row>
    <row r="39" ht="31.5" customHeight="1">
      <c r="A39" s="6" t="s">
        <v>2638</v>
      </c>
      <c r="B39" s="6" t="s">
        <v>2635</v>
      </c>
      <c r="C39" s="6" t="s">
        <v>2471</v>
      </c>
      <c r="D39" s="22" t="s">
        <v>2640</v>
      </c>
      <c r="E39" s="6"/>
      <c r="F39" s="6"/>
      <c r="G39" s="6"/>
      <c r="H39" s="22"/>
      <c r="I39" s="6"/>
      <c r="J39" s="6"/>
      <c r="K39" s="6"/>
      <c r="L39" s="22"/>
      <c r="M39" s="6"/>
      <c r="N39" s="6"/>
      <c r="O39" s="6"/>
      <c r="P39" s="22"/>
      <c r="Q39" s="6"/>
      <c r="R39" s="6"/>
      <c r="S39" s="6"/>
      <c r="T39" s="22"/>
      <c r="U39" s="6"/>
      <c r="V39" s="6"/>
      <c r="W39" s="6"/>
      <c r="X39" s="22"/>
    </row>
    <row r="40" ht="31.5" customHeight="1">
      <c r="A40" s="6"/>
      <c r="B40" s="6"/>
      <c r="C40" s="6"/>
      <c r="D40" s="22"/>
      <c r="E40" s="6"/>
      <c r="F40" s="6"/>
      <c r="G40" s="6"/>
      <c r="H40" s="22"/>
      <c r="I40" s="6"/>
      <c r="J40" s="6"/>
      <c r="K40" s="6"/>
      <c r="L40" s="22"/>
      <c r="M40" s="6"/>
      <c r="N40" s="6"/>
      <c r="O40" s="6"/>
      <c r="P40" s="22"/>
      <c r="Q40" s="6"/>
      <c r="R40" s="6"/>
      <c r="S40" s="6"/>
      <c r="T40" s="22"/>
      <c r="U40" s="6"/>
      <c r="V40" s="6"/>
      <c r="W40" s="6"/>
      <c r="X40" s="22"/>
    </row>
    <row r="41" ht="31.5" customHeight="1">
      <c r="A41" s="6"/>
      <c r="B41" s="6"/>
      <c r="C41" s="6"/>
      <c r="D41" s="22"/>
      <c r="E41" s="6"/>
      <c r="F41" s="6"/>
      <c r="G41" s="6"/>
      <c r="H41" s="22"/>
      <c r="I41" s="6"/>
      <c r="J41" s="6"/>
      <c r="K41" s="6"/>
      <c r="L41" s="22"/>
      <c r="M41" s="6"/>
      <c r="N41" s="6"/>
      <c r="O41" s="6"/>
      <c r="P41" s="22"/>
      <c r="Q41" s="6"/>
      <c r="R41" s="6"/>
      <c r="S41" s="6"/>
      <c r="T41" s="22"/>
      <c r="U41" s="6"/>
      <c r="V41" s="6"/>
      <c r="W41" s="6"/>
      <c r="X41" s="22"/>
    </row>
    <row r="42" ht="31.5" customHeight="1">
      <c r="A42" s="6"/>
      <c r="B42" s="6"/>
      <c r="C42" s="6"/>
      <c r="D42" s="22"/>
      <c r="E42" s="6"/>
      <c r="F42" s="6"/>
      <c r="G42" s="6"/>
      <c r="H42" s="22"/>
      <c r="I42" s="6"/>
      <c r="J42" s="6"/>
      <c r="K42" s="6"/>
      <c r="L42" s="22"/>
      <c r="M42" s="6"/>
      <c r="N42" s="6"/>
      <c r="O42" s="6"/>
      <c r="P42" s="22"/>
      <c r="Q42" s="6"/>
      <c r="R42" s="6"/>
      <c r="S42" s="6"/>
      <c r="T42" s="22"/>
      <c r="U42" s="6"/>
      <c r="V42" s="6"/>
      <c r="W42" s="6"/>
      <c r="X42" s="22"/>
    </row>
    <row r="43" ht="31.5" customHeight="1">
      <c r="A43" s="6"/>
      <c r="B43" s="6"/>
      <c r="C43" s="6"/>
      <c r="D43" s="22"/>
      <c r="E43" s="6"/>
      <c r="F43" s="6"/>
      <c r="G43" s="6"/>
      <c r="H43" s="22"/>
      <c r="I43" s="6"/>
      <c r="J43" s="6"/>
      <c r="K43" s="6"/>
      <c r="L43" s="22"/>
      <c r="M43" s="6"/>
      <c r="N43" s="6"/>
      <c r="O43" s="6"/>
      <c r="P43" s="22"/>
      <c r="Q43" s="6"/>
      <c r="R43" s="6"/>
      <c r="S43" s="6"/>
      <c r="T43" s="22"/>
      <c r="U43" s="6"/>
      <c r="V43" s="6"/>
      <c r="W43" s="6"/>
      <c r="X43" s="22"/>
    </row>
    <row r="44" ht="31.5" customHeight="1">
      <c r="A44" s="6"/>
      <c r="B44" s="6"/>
      <c r="C44" s="6"/>
      <c r="D44" s="22"/>
      <c r="E44" s="6"/>
      <c r="F44" s="6"/>
      <c r="G44" s="6"/>
      <c r="H44" s="22"/>
      <c r="I44" s="6"/>
      <c r="J44" s="6"/>
      <c r="K44" s="6"/>
      <c r="L44" s="22"/>
      <c r="M44" s="6"/>
      <c r="N44" s="6"/>
      <c r="O44" s="6"/>
      <c r="P44" s="22"/>
      <c r="Q44" s="6"/>
      <c r="R44" s="6"/>
      <c r="S44" s="6"/>
      <c r="T44" s="22"/>
      <c r="U44" s="6"/>
      <c r="V44" s="6"/>
      <c r="W44" s="6"/>
      <c r="X44" s="22"/>
    </row>
    <row r="45" ht="31.5" customHeight="1">
      <c r="A45" s="6"/>
      <c r="B45" s="6"/>
      <c r="C45" s="6"/>
      <c r="D45" s="22"/>
      <c r="E45" s="6"/>
      <c r="F45" s="6"/>
      <c r="G45" s="6"/>
      <c r="H45" s="22"/>
      <c r="I45" s="6"/>
      <c r="J45" s="6"/>
      <c r="K45" s="6"/>
      <c r="L45" s="22"/>
      <c r="M45" s="6"/>
      <c r="N45" s="6"/>
      <c r="O45" s="6"/>
      <c r="P45" s="22"/>
      <c r="Q45" s="6"/>
      <c r="R45" s="6"/>
      <c r="S45" s="6"/>
      <c r="T45" s="22"/>
      <c r="U45" s="6"/>
      <c r="V45" s="6"/>
      <c r="W45" s="6"/>
      <c r="X45" s="22"/>
    </row>
    <row r="46">
      <c r="A46" s="6"/>
      <c r="B46" s="6"/>
      <c r="C46" s="6"/>
      <c r="D46" s="22"/>
    </row>
    <row r="47">
      <c r="A47" s="6"/>
      <c r="B47" s="6"/>
      <c r="C47" s="6"/>
      <c r="D47" s="22"/>
    </row>
    <row r="48">
      <c r="A48" s="6"/>
      <c r="B48" s="6"/>
      <c r="C48" s="6"/>
      <c r="D48" s="22"/>
    </row>
    <row r="49">
      <c r="A49" s="6"/>
      <c r="B49" s="6"/>
      <c r="C49" s="6"/>
      <c r="D49" s="22"/>
    </row>
    <row r="50">
      <c r="A50" s="6"/>
      <c r="B50" s="6"/>
      <c r="C50" s="6"/>
      <c r="D50" s="22"/>
    </row>
    <row r="51">
      <c r="A51" s="6"/>
      <c r="B51" s="6"/>
      <c r="C51" s="6"/>
      <c r="D51" s="22"/>
    </row>
    <row r="52">
      <c r="A52" s="6"/>
      <c r="B52" s="6"/>
      <c r="C52" s="6"/>
      <c r="D52" s="22"/>
    </row>
    <row r="53">
      <c r="A53" s="6"/>
      <c r="B53" s="6"/>
      <c r="C53" s="6"/>
      <c r="D53" s="22"/>
    </row>
    <row r="54">
      <c r="A54" s="6"/>
      <c r="B54" s="6"/>
      <c r="C54" s="6"/>
      <c r="D54" s="22"/>
    </row>
    <row r="55">
      <c r="A55" s="6"/>
      <c r="B55" s="6"/>
      <c r="C55" s="6"/>
      <c r="D55" s="22"/>
    </row>
    <row r="56">
      <c r="A56" s="6"/>
      <c r="B56" s="6"/>
      <c r="C56" s="6"/>
      <c r="D56" s="22"/>
    </row>
    <row r="57">
      <c r="A57" s="6"/>
      <c r="B57" s="6"/>
      <c r="C57" s="6"/>
      <c r="D57" s="22"/>
    </row>
    <row r="58">
      <c r="A58" s="6"/>
      <c r="B58" s="6"/>
      <c r="C58" s="6"/>
      <c r="D58" s="22"/>
    </row>
    <row r="59">
      <c r="A59" s="6"/>
      <c r="B59" s="6"/>
      <c r="C59" s="6"/>
      <c r="D59" s="22"/>
    </row>
    <row r="60">
      <c r="A60" s="6"/>
      <c r="B60" s="6"/>
      <c r="C60" s="6"/>
      <c r="D60" s="22"/>
    </row>
    <row r="61">
      <c r="A61" s="6"/>
      <c r="B61" s="6"/>
      <c r="C61" s="6"/>
      <c r="D61" s="22"/>
    </row>
    <row r="62">
      <c r="A62" s="6"/>
      <c r="B62" s="6"/>
      <c r="C62" s="6"/>
      <c r="D62" s="22"/>
    </row>
    <row r="63">
      <c r="A63" s="6"/>
      <c r="B63" s="6"/>
      <c r="C63" s="6"/>
      <c r="D63" s="22"/>
    </row>
    <row r="64">
      <c r="A64" s="6"/>
      <c r="B64" s="6"/>
      <c r="C64" s="6"/>
      <c r="D64" s="538"/>
    </row>
    <row r="65">
      <c r="A65" s="6"/>
      <c r="B65" s="6"/>
      <c r="C65" s="6"/>
      <c r="D65" s="22"/>
    </row>
    <row r="66">
      <c r="A66" s="6"/>
      <c r="B66" s="6"/>
      <c r="C66" s="6"/>
      <c r="D66" s="22"/>
    </row>
    <row r="67">
      <c r="A67" s="6"/>
      <c r="B67" s="6"/>
      <c r="C67" s="6"/>
      <c r="D67" s="22"/>
    </row>
    <row r="68">
      <c r="A68" s="6"/>
      <c r="B68" s="6"/>
      <c r="C68" s="6"/>
      <c r="D68" s="22"/>
    </row>
    <row r="69">
      <c r="A69" s="6"/>
      <c r="B69" s="6"/>
      <c r="C69" s="6"/>
      <c r="D69" s="538"/>
    </row>
    <row r="70">
      <c r="A70" s="6"/>
      <c r="B70" s="6"/>
      <c r="C70" s="6"/>
      <c r="D70" s="22"/>
    </row>
    <row r="71">
      <c r="A71" s="6"/>
      <c r="B71" s="6"/>
      <c r="C71" s="6"/>
      <c r="D71" s="22"/>
    </row>
    <row r="72">
      <c r="A72" s="6"/>
      <c r="B72" s="6"/>
      <c r="C72" s="6"/>
      <c r="D72" s="22"/>
    </row>
    <row r="73">
      <c r="A73" s="6"/>
      <c r="B73" s="6"/>
      <c r="C73" s="6"/>
      <c r="D73" s="22"/>
    </row>
    <row r="74">
      <c r="A74" s="6"/>
      <c r="B74" s="6"/>
      <c r="C74" s="6"/>
      <c r="D74" s="22"/>
    </row>
    <row r="75">
      <c r="A75" s="6"/>
      <c r="B75" s="6"/>
      <c r="C75" s="6"/>
      <c r="D75" s="22"/>
    </row>
    <row r="76">
      <c r="A76" s="6"/>
      <c r="B76" s="6"/>
      <c r="C76" s="6"/>
      <c r="D76" s="22"/>
    </row>
    <row r="77">
      <c r="A77" s="6"/>
      <c r="B77" s="6"/>
      <c r="C77" s="6"/>
      <c r="D77" s="22"/>
    </row>
    <row r="78">
      <c r="A78" s="6"/>
      <c r="B78" s="6"/>
      <c r="C78" s="6"/>
      <c r="D78" s="22"/>
    </row>
    <row r="79">
      <c r="A79" s="6"/>
      <c r="B79" s="6"/>
      <c r="C79" s="6"/>
      <c r="D79" s="22"/>
    </row>
    <row r="80">
      <c r="A80" s="6"/>
      <c r="B80" s="6"/>
      <c r="C80" s="6"/>
      <c r="D80" s="22"/>
    </row>
    <row r="81">
      <c r="A81" s="6"/>
      <c r="B81" s="6"/>
      <c r="C81" s="6"/>
      <c r="D81" s="22"/>
    </row>
    <row r="82">
      <c r="A82" s="6"/>
      <c r="B82" s="6"/>
      <c r="C82" s="6"/>
      <c r="D82" s="22"/>
    </row>
    <row r="83">
      <c r="A83" s="6"/>
      <c r="B83" s="6"/>
      <c r="C83" s="6"/>
      <c r="D83" s="22"/>
    </row>
    <row r="84">
      <c r="A84" s="6"/>
      <c r="B84" s="6"/>
      <c r="C84" s="6"/>
      <c r="D84" s="22"/>
    </row>
    <row r="85">
      <c r="A85" s="6"/>
      <c r="B85" s="6"/>
      <c r="C85" s="6"/>
      <c r="D85" s="22"/>
    </row>
    <row r="86">
      <c r="A86" s="6"/>
      <c r="B86" s="6"/>
      <c r="C86" s="6"/>
      <c r="D86" s="22"/>
    </row>
    <row r="87">
      <c r="A87" s="6"/>
      <c r="B87" s="6"/>
      <c r="C87" s="6"/>
      <c r="D87" s="538"/>
    </row>
    <row r="88">
      <c r="A88" s="6"/>
      <c r="B88" s="6"/>
      <c r="C88" s="6"/>
      <c r="D88" s="22"/>
    </row>
    <row r="89">
      <c r="A89" s="6"/>
      <c r="B89" s="6"/>
      <c r="C89" s="6"/>
      <c r="D89" s="22"/>
    </row>
    <row r="90">
      <c r="A90" s="6"/>
      <c r="B90" s="6"/>
      <c r="C90" s="6"/>
      <c r="D90" s="22"/>
    </row>
    <row r="91">
      <c r="A91" s="6"/>
      <c r="B91" s="6"/>
      <c r="C91" s="6"/>
      <c r="D91" s="22"/>
    </row>
    <row r="92">
      <c r="A92" s="6"/>
      <c r="B92" s="6"/>
      <c r="C92" s="6"/>
      <c r="D92" s="22"/>
    </row>
    <row r="93">
      <c r="A93" s="6"/>
      <c r="B93" s="6"/>
      <c r="C93" s="6"/>
      <c r="D93" s="22"/>
    </row>
    <row r="94">
      <c r="A94" s="6"/>
      <c r="B94" s="6"/>
      <c r="C94" s="6"/>
      <c r="D94" s="22"/>
    </row>
    <row r="95">
      <c r="A95" s="6"/>
      <c r="B95" s="6"/>
      <c r="C95" s="6"/>
      <c r="D95" s="22"/>
    </row>
    <row r="96">
      <c r="A96" s="6"/>
      <c r="B96" s="6"/>
      <c r="C96" s="6"/>
      <c r="D96" s="22"/>
    </row>
    <row r="97">
      <c r="A97" s="6"/>
      <c r="B97" s="6"/>
      <c r="C97" s="6"/>
      <c r="D97" s="22"/>
    </row>
    <row r="98">
      <c r="A98" s="6"/>
      <c r="B98" s="6"/>
      <c r="C98" s="6"/>
      <c r="D98" s="22"/>
    </row>
    <row r="99">
      <c r="A99" s="6"/>
      <c r="B99" s="6"/>
      <c r="C99" s="6"/>
      <c r="D99" s="22"/>
    </row>
    <row r="100">
      <c r="A100" s="6"/>
      <c r="B100" s="6"/>
      <c r="C100" s="6"/>
      <c r="D100" s="22"/>
    </row>
    <row r="101">
      <c r="A101" s="6"/>
      <c r="B101" s="6"/>
      <c r="C101" s="6"/>
      <c r="D101" s="22"/>
    </row>
    <row r="102">
      <c r="A102" s="6"/>
      <c r="B102" s="6"/>
      <c r="C102" s="6"/>
      <c r="D102" s="22"/>
    </row>
    <row r="103">
      <c r="A103" s="6"/>
      <c r="B103" s="6"/>
      <c r="C103" s="6"/>
      <c r="D103" s="22"/>
    </row>
    <row r="104">
      <c r="A104" s="6"/>
      <c r="B104" s="6"/>
      <c r="C104" s="6"/>
      <c r="D104" s="22"/>
    </row>
    <row r="105">
      <c r="A105" s="6"/>
      <c r="B105" s="6"/>
      <c r="C105" s="6"/>
      <c r="D105" s="22"/>
    </row>
    <row r="106">
      <c r="A106" s="6"/>
      <c r="B106" s="6"/>
      <c r="C106" s="6"/>
      <c r="D106" s="22"/>
    </row>
    <row r="107">
      <c r="A107" s="6"/>
      <c r="B107" s="6"/>
      <c r="C107" s="6"/>
      <c r="D107" s="22"/>
    </row>
    <row r="108">
      <c r="A108" s="9"/>
      <c r="B108" s="9"/>
      <c r="C108" s="9"/>
      <c r="D108" s="365"/>
    </row>
    <row r="109">
      <c r="A109" s="9"/>
      <c r="B109" s="9"/>
      <c r="C109" s="9"/>
      <c r="D109" s="365"/>
    </row>
    <row r="110">
      <c r="A110" s="9"/>
      <c r="B110" s="9"/>
      <c r="C110" s="9"/>
      <c r="D110" s="365"/>
    </row>
    <row r="111">
      <c r="A111" s="9"/>
      <c r="B111" s="9"/>
      <c r="C111" s="9"/>
      <c r="D111" s="365"/>
    </row>
    <row r="112">
      <c r="A112" s="9"/>
      <c r="B112" s="9"/>
      <c r="C112" s="9"/>
      <c r="D112" s="365"/>
    </row>
    <row r="113">
      <c r="A113" s="9"/>
      <c r="B113" s="9"/>
      <c r="C113" s="9"/>
      <c r="D113" s="365"/>
    </row>
    <row r="114">
      <c r="A114" s="9"/>
      <c r="B114" s="9"/>
      <c r="C114" s="9"/>
      <c r="D114" s="365"/>
    </row>
    <row r="115">
      <c r="A115" s="9"/>
      <c r="B115" s="9"/>
      <c r="C115" s="9"/>
      <c r="D115" s="365"/>
    </row>
    <row r="116">
      <c r="A116" s="9"/>
      <c r="B116" s="9"/>
      <c r="C116" s="9"/>
      <c r="D116" s="365"/>
    </row>
    <row r="117">
      <c r="A117" s="9"/>
      <c r="B117" s="9"/>
      <c r="C117" s="9"/>
      <c r="D117" s="365"/>
    </row>
    <row r="118">
      <c r="A118" s="9"/>
      <c r="B118" s="9"/>
      <c r="C118" s="9"/>
      <c r="D118" s="365"/>
    </row>
    <row r="119">
      <c r="A119" s="9"/>
      <c r="B119" s="9"/>
      <c r="C119" s="9"/>
      <c r="D119" s="365"/>
    </row>
    <row r="120">
      <c r="A120" s="9"/>
      <c r="B120" s="9"/>
      <c r="C120" s="9"/>
      <c r="D120" s="365"/>
    </row>
    <row r="121">
      <c r="A121" s="9"/>
      <c r="B121" s="9"/>
      <c r="C121" s="9"/>
      <c r="D121" s="365"/>
    </row>
    <row r="122">
      <c r="A122" s="9"/>
      <c r="B122" s="9"/>
      <c r="C122" s="9"/>
      <c r="D122" s="365"/>
    </row>
    <row r="123">
      <c r="A123" s="9"/>
      <c r="B123" s="9"/>
      <c r="C123" s="9"/>
      <c r="D123" s="365"/>
    </row>
    <row r="124">
      <c r="A124" s="9"/>
      <c r="B124" s="9"/>
      <c r="C124" s="9"/>
      <c r="D124" s="365"/>
    </row>
    <row r="125">
      <c r="A125" s="9"/>
      <c r="B125" s="9"/>
      <c r="C125" s="9"/>
      <c r="D125" s="365"/>
    </row>
    <row r="126">
      <c r="A126" s="9"/>
      <c r="B126" s="9"/>
      <c r="C126" s="9"/>
      <c r="D126" s="365"/>
    </row>
    <row r="127">
      <c r="A127" s="9"/>
      <c r="B127" s="9"/>
      <c r="C127" s="9"/>
      <c r="D127" s="365"/>
    </row>
    <row r="128">
      <c r="A128" s="9"/>
      <c r="B128" s="9"/>
      <c r="C128" s="9"/>
      <c r="D128" s="365"/>
    </row>
    <row r="129">
      <c r="A129" s="9"/>
      <c r="B129" s="9"/>
      <c r="C129" s="9"/>
      <c r="D129" s="365"/>
    </row>
    <row r="130">
      <c r="A130" s="9"/>
      <c r="B130" s="9"/>
      <c r="C130" s="9"/>
      <c r="D130" s="365"/>
    </row>
    <row r="131">
      <c r="A131" s="9"/>
      <c r="B131" s="9"/>
      <c r="C131" s="9"/>
      <c r="D131" s="365"/>
    </row>
    <row r="132">
      <c r="A132" s="9"/>
      <c r="B132" s="9"/>
      <c r="C132" s="9"/>
      <c r="D132" s="365"/>
    </row>
    <row r="133">
      <c r="A133" s="9"/>
      <c r="B133" s="9"/>
      <c r="C133" s="9"/>
      <c r="D133" s="365"/>
    </row>
    <row r="134">
      <c r="A134" s="9"/>
      <c r="B134" s="9"/>
      <c r="C134" s="9"/>
      <c r="D134" s="365"/>
    </row>
    <row r="135">
      <c r="A135" s="9"/>
      <c r="B135" s="9"/>
      <c r="C135" s="9"/>
      <c r="D135" s="365"/>
    </row>
    <row r="136">
      <c r="A136" s="9"/>
      <c r="B136" s="9"/>
      <c r="C136" s="9"/>
      <c r="D136" s="365"/>
    </row>
    <row r="137">
      <c r="A137" s="9"/>
      <c r="B137" s="9"/>
      <c r="C137" s="9"/>
      <c r="D137" s="365"/>
    </row>
    <row r="138">
      <c r="A138" s="9"/>
      <c r="B138" s="9"/>
      <c r="C138" s="9"/>
      <c r="D138" s="365"/>
    </row>
    <row r="139">
      <c r="A139" s="9"/>
      <c r="B139" s="9"/>
      <c r="C139" s="9"/>
      <c r="D139" s="365"/>
    </row>
    <row r="140">
      <c r="A140" s="9"/>
      <c r="B140" s="9"/>
      <c r="C140" s="9"/>
      <c r="D140" s="365"/>
    </row>
    <row r="141">
      <c r="A141" s="9"/>
      <c r="B141" s="9"/>
      <c r="C141" s="9"/>
      <c r="D141" s="365"/>
    </row>
    <row r="142">
      <c r="A142" s="9"/>
      <c r="B142" s="9"/>
      <c r="C142" s="9"/>
      <c r="D142" s="365"/>
    </row>
    <row r="143">
      <c r="A143" s="9"/>
      <c r="B143" s="9"/>
      <c r="C143" s="9"/>
      <c r="D143" s="365"/>
    </row>
    <row r="144">
      <c r="A144" s="9"/>
      <c r="B144" s="9"/>
      <c r="C144" s="9"/>
      <c r="D144" s="365"/>
    </row>
    <row r="145">
      <c r="A145" s="9"/>
      <c r="B145" s="9"/>
      <c r="C145" s="9"/>
      <c r="D145" s="365"/>
    </row>
    <row r="146">
      <c r="A146" s="9"/>
      <c r="B146" s="9"/>
      <c r="C146" s="9"/>
      <c r="D146" s="365"/>
    </row>
    <row r="147">
      <c r="A147" s="9"/>
      <c r="B147" s="9"/>
      <c r="C147" s="9"/>
      <c r="D147" s="365"/>
    </row>
    <row r="148">
      <c r="A148" s="9"/>
      <c r="B148" s="9"/>
      <c r="C148" s="9"/>
      <c r="D148" s="365"/>
    </row>
    <row r="149">
      <c r="A149" s="9"/>
      <c r="B149" s="9"/>
      <c r="C149" s="9"/>
      <c r="D149" s="365"/>
    </row>
    <row r="150">
      <c r="A150" s="9"/>
      <c r="B150" s="9"/>
      <c r="C150" s="9"/>
      <c r="D150" s="365"/>
    </row>
    <row r="151">
      <c r="A151" s="9"/>
      <c r="B151" s="9"/>
      <c r="C151" s="9"/>
      <c r="D151" s="365"/>
    </row>
    <row r="152">
      <c r="A152" s="9"/>
      <c r="B152" s="9"/>
      <c r="C152" s="9"/>
      <c r="D152" s="365"/>
    </row>
    <row r="153">
      <c r="A153" s="9"/>
      <c r="B153" s="9"/>
      <c r="C153" s="9"/>
      <c r="D153" s="365"/>
    </row>
    <row r="154">
      <c r="A154" s="9"/>
      <c r="B154" s="9"/>
      <c r="C154" s="9"/>
      <c r="D154" s="365"/>
    </row>
    <row r="155">
      <c r="A155" s="9"/>
      <c r="B155" s="9"/>
      <c r="C155" s="9"/>
      <c r="D155" s="365"/>
    </row>
    <row r="156">
      <c r="A156" s="9"/>
      <c r="B156" s="9"/>
      <c r="C156" s="9"/>
      <c r="D156" s="365"/>
    </row>
    <row r="157">
      <c r="A157" s="9"/>
      <c r="B157" s="9"/>
      <c r="C157" s="9"/>
      <c r="D157" s="365"/>
    </row>
    <row r="158">
      <c r="A158" s="9"/>
      <c r="B158" s="9"/>
      <c r="C158" s="9"/>
      <c r="D158" s="365"/>
    </row>
    <row r="159">
      <c r="A159" s="9"/>
      <c r="B159" s="9"/>
      <c r="C159" s="9"/>
      <c r="D159" s="365"/>
    </row>
    <row r="160">
      <c r="A160" s="9"/>
      <c r="B160" s="9"/>
      <c r="C160" s="9"/>
      <c r="D160" s="365"/>
    </row>
    <row r="161">
      <c r="A161" s="9"/>
      <c r="B161" s="9"/>
      <c r="C161" s="9"/>
      <c r="D161" s="365"/>
    </row>
    <row r="162">
      <c r="A162" s="9"/>
      <c r="B162" s="9"/>
      <c r="C162" s="9"/>
      <c r="D162" s="365"/>
    </row>
    <row r="163">
      <c r="A163" s="9"/>
      <c r="B163" s="9"/>
      <c r="C163" s="9"/>
      <c r="D163" s="365"/>
    </row>
    <row r="164">
      <c r="A164" s="9"/>
      <c r="B164" s="9"/>
      <c r="C164" s="9"/>
      <c r="D164" s="365"/>
    </row>
    <row r="165">
      <c r="A165" s="9"/>
      <c r="B165" s="9"/>
      <c r="C165" s="9"/>
      <c r="D165" s="365"/>
    </row>
    <row r="166">
      <c r="A166" s="9"/>
      <c r="B166" s="9"/>
      <c r="C166" s="9"/>
      <c r="D166" s="365"/>
    </row>
    <row r="167">
      <c r="A167" s="9"/>
      <c r="B167" s="9"/>
      <c r="C167" s="9"/>
      <c r="D167" s="365"/>
    </row>
    <row r="168">
      <c r="A168" s="9"/>
      <c r="B168" s="9"/>
      <c r="C168" s="9"/>
      <c r="D168" s="365"/>
    </row>
    <row r="169">
      <c r="A169" s="9"/>
      <c r="B169" s="9"/>
      <c r="C169" s="9"/>
      <c r="D169" s="365"/>
    </row>
    <row r="170">
      <c r="A170" s="9"/>
      <c r="B170" s="9"/>
      <c r="C170" s="9"/>
      <c r="D170" s="365"/>
    </row>
    <row r="171">
      <c r="A171" s="9"/>
      <c r="B171" s="9"/>
      <c r="C171" s="9"/>
      <c r="D171" s="365"/>
    </row>
    <row r="172">
      <c r="A172" s="9"/>
      <c r="B172" s="9"/>
      <c r="C172" s="9"/>
      <c r="D172" s="365"/>
    </row>
    <row r="173">
      <c r="A173" s="9"/>
      <c r="B173" s="9"/>
      <c r="C173" s="9"/>
      <c r="D173" s="365"/>
    </row>
    <row r="174">
      <c r="A174" s="9"/>
      <c r="B174" s="9"/>
      <c r="C174" s="9"/>
      <c r="D174" s="365"/>
    </row>
    <row r="175">
      <c r="A175" s="9"/>
      <c r="B175" s="9"/>
      <c r="C175" s="9"/>
      <c r="D175" s="365"/>
    </row>
    <row r="176">
      <c r="A176" s="9"/>
      <c r="B176" s="9"/>
      <c r="C176" s="9"/>
      <c r="D176" s="365"/>
    </row>
    <row r="177">
      <c r="A177" s="9"/>
      <c r="B177" s="9"/>
      <c r="C177" s="9"/>
      <c r="D177" s="365"/>
    </row>
    <row r="178">
      <c r="A178" s="9"/>
      <c r="B178" s="9"/>
      <c r="C178" s="9"/>
      <c r="D178" s="365"/>
    </row>
    <row r="179">
      <c r="A179" s="9"/>
      <c r="B179" s="9"/>
      <c r="C179" s="9"/>
      <c r="D179" s="365"/>
    </row>
    <row r="180">
      <c r="A180" s="9"/>
      <c r="B180" s="9"/>
      <c r="C180" s="9"/>
      <c r="D180" s="365"/>
    </row>
    <row r="181">
      <c r="A181" s="9"/>
      <c r="B181" s="9"/>
      <c r="C181" s="9"/>
      <c r="D181" s="365"/>
    </row>
    <row r="182">
      <c r="A182" s="9"/>
      <c r="B182" s="9"/>
      <c r="C182" s="9"/>
      <c r="D182" s="365"/>
    </row>
    <row r="183">
      <c r="A183" s="9"/>
      <c r="B183" s="9"/>
      <c r="C183" s="9"/>
      <c r="D183" s="365"/>
    </row>
    <row r="184">
      <c r="A184" s="9"/>
      <c r="B184" s="9"/>
      <c r="C184" s="9"/>
      <c r="D184" s="365"/>
    </row>
    <row r="185">
      <c r="A185" s="9"/>
      <c r="B185" s="9"/>
      <c r="C185" s="9"/>
      <c r="D185" s="365"/>
    </row>
    <row r="186">
      <c r="A186" s="9"/>
      <c r="B186" s="9"/>
      <c r="C186" s="9"/>
      <c r="D186" s="365"/>
    </row>
    <row r="187">
      <c r="A187" s="9"/>
      <c r="B187" s="9"/>
      <c r="C187" s="9"/>
      <c r="D187" s="365"/>
    </row>
    <row r="188">
      <c r="A188" s="9"/>
      <c r="B188" s="9"/>
      <c r="C188" s="9"/>
      <c r="D188" s="365"/>
    </row>
    <row r="189">
      <c r="A189" s="9"/>
      <c r="B189" s="9"/>
      <c r="C189" s="9"/>
      <c r="D189" s="365"/>
    </row>
    <row r="190">
      <c r="A190" s="9"/>
      <c r="B190" s="9"/>
      <c r="C190" s="9"/>
      <c r="D190" s="365"/>
    </row>
    <row r="191">
      <c r="A191" s="9"/>
      <c r="B191" s="9"/>
      <c r="C191" s="9"/>
      <c r="D191" s="365"/>
    </row>
    <row r="192">
      <c r="A192" s="9"/>
      <c r="B192" s="9"/>
      <c r="C192" s="9"/>
      <c r="D192" s="365"/>
    </row>
    <row r="193">
      <c r="A193" s="9"/>
      <c r="B193" s="9"/>
      <c r="C193" s="9"/>
      <c r="D193" s="365"/>
    </row>
    <row r="194">
      <c r="A194" s="9"/>
      <c r="B194" s="9"/>
      <c r="C194" s="9"/>
      <c r="D194" s="365"/>
    </row>
    <row r="195">
      <c r="A195" s="9"/>
      <c r="B195" s="9"/>
      <c r="C195" s="9"/>
      <c r="D195" s="365"/>
    </row>
    <row r="196">
      <c r="A196" s="9"/>
      <c r="B196" s="9"/>
      <c r="C196" s="9"/>
      <c r="D196" s="365"/>
    </row>
    <row r="197">
      <c r="A197" s="9"/>
      <c r="B197" s="9"/>
      <c r="C197" s="9"/>
      <c r="D197" s="365"/>
    </row>
    <row r="198">
      <c r="A198" s="9"/>
      <c r="B198" s="9"/>
      <c r="C198" s="9"/>
      <c r="D198" s="365"/>
    </row>
    <row r="199">
      <c r="A199" s="9"/>
      <c r="B199" s="9"/>
      <c r="C199" s="9"/>
      <c r="D199" s="365"/>
    </row>
    <row r="200">
      <c r="A200" s="9"/>
      <c r="B200" s="9"/>
      <c r="C200" s="9"/>
      <c r="D200" s="365"/>
    </row>
    <row r="201">
      <c r="A201" s="9"/>
      <c r="B201" s="9"/>
      <c r="C201" s="9"/>
      <c r="D201" s="365"/>
    </row>
    <row r="202">
      <c r="A202" s="9"/>
      <c r="B202" s="9"/>
      <c r="C202" s="9"/>
      <c r="D202" s="365"/>
    </row>
    <row r="203">
      <c r="A203" s="9"/>
      <c r="B203" s="9"/>
      <c r="C203" s="9"/>
      <c r="D203" s="365"/>
    </row>
    <row r="204">
      <c r="A204" s="9"/>
      <c r="B204" s="9"/>
      <c r="C204" s="9"/>
      <c r="D204" s="365"/>
    </row>
    <row r="205">
      <c r="A205" s="9"/>
      <c r="B205" s="9"/>
      <c r="C205" s="9"/>
      <c r="D205" s="365"/>
    </row>
    <row r="206">
      <c r="A206" s="9"/>
      <c r="B206" s="9"/>
      <c r="C206" s="9"/>
      <c r="D206" s="365"/>
    </row>
    <row r="207">
      <c r="A207" s="9"/>
      <c r="B207" s="9"/>
      <c r="C207" s="9"/>
      <c r="D207" s="365"/>
    </row>
    <row r="208">
      <c r="A208" s="9"/>
      <c r="B208" s="9"/>
      <c r="C208" s="9"/>
      <c r="D208" s="365"/>
    </row>
    <row r="209">
      <c r="A209" s="9"/>
      <c r="B209" s="9"/>
      <c r="C209" s="9"/>
      <c r="D209" s="365"/>
    </row>
    <row r="210">
      <c r="A210" s="9"/>
      <c r="B210" s="9"/>
      <c r="C210" s="9"/>
      <c r="D210" s="365"/>
    </row>
    <row r="211">
      <c r="A211" s="9"/>
      <c r="B211" s="9"/>
      <c r="C211" s="9"/>
      <c r="D211" s="365"/>
    </row>
    <row r="212">
      <c r="A212" s="9"/>
      <c r="B212" s="9"/>
      <c r="C212" s="9"/>
      <c r="D212" s="365"/>
    </row>
    <row r="213">
      <c r="A213" s="9"/>
      <c r="B213" s="9"/>
      <c r="C213" s="9"/>
      <c r="D213" s="365"/>
    </row>
    <row r="214">
      <c r="A214" s="9"/>
      <c r="B214" s="9"/>
      <c r="C214" s="9"/>
      <c r="D214" s="365"/>
    </row>
    <row r="215">
      <c r="A215" s="9"/>
      <c r="B215" s="9"/>
      <c r="C215" s="9"/>
      <c r="D215" s="365"/>
    </row>
    <row r="216">
      <c r="A216" s="9"/>
      <c r="B216" s="9"/>
      <c r="C216" s="9"/>
      <c r="D216" s="365"/>
    </row>
    <row r="217">
      <c r="A217" s="9"/>
      <c r="B217" s="9"/>
      <c r="C217" s="9"/>
      <c r="D217" s="365"/>
    </row>
    <row r="218">
      <c r="A218" s="9"/>
      <c r="B218" s="9"/>
      <c r="C218" s="9"/>
      <c r="D218" s="365"/>
    </row>
    <row r="219">
      <c r="A219" s="9"/>
      <c r="B219" s="9"/>
      <c r="C219" s="9"/>
      <c r="D219" s="365"/>
    </row>
    <row r="220">
      <c r="A220" s="9"/>
      <c r="B220" s="9"/>
      <c r="C220" s="9"/>
      <c r="D220" s="365"/>
    </row>
    <row r="221">
      <c r="A221" s="9"/>
      <c r="B221" s="9"/>
      <c r="C221" s="9"/>
      <c r="D221" s="365"/>
    </row>
    <row r="222">
      <c r="A222" s="9"/>
      <c r="B222" s="9"/>
      <c r="C222" s="9"/>
      <c r="D222" s="365"/>
    </row>
    <row r="223">
      <c r="A223" s="9"/>
      <c r="B223" s="9"/>
      <c r="C223" s="9"/>
      <c r="D223" s="365"/>
    </row>
    <row r="224">
      <c r="A224" s="9"/>
      <c r="B224" s="9"/>
      <c r="C224" s="9"/>
      <c r="D224" s="365"/>
    </row>
    <row r="225">
      <c r="A225" s="9"/>
      <c r="B225" s="9"/>
      <c r="C225" s="9"/>
      <c r="D225" s="365"/>
    </row>
    <row r="226">
      <c r="A226" s="9"/>
      <c r="B226" s="9"/>
      <c r="C226" s="9"/>
      <c r="D226" s="365"/>
    </row>
    <row r="227">
      <c r="A227" s="9"/>
      <c r="B227" s="9"/>
      <c r="C227" s="9"/>
      <c r="D227" s="365"/>
    </row>
    <row r="228">
      <c r="A228" s="9"/>
      <c r="B228" s="9"/>
      <c r="C228" s="9"/>
      <c r="D228" s="365"/>
    </row>
    <row r="229">
      <c r="A229" s="9"/>
      <c r="B229" s="9"/>
      <c r="C229" s="9"/>
      <c r="D229" s="365"/>
    </row>
    <row r="230">
      <c r="A230" s="9"/>
      <c r="B230" s="9"/>
      <c r="C230" s="9"/>
      <c r="D230" s="365"/>
    </row>
    <row r="231">
      <c r="A231" s="9"/>
      <c r="B231" s="9"/>
      <c r="C231" s="9"/>
      <c r="D231" s="365"/>
    </row>
    <row r="232">
      <c r="A232" s="9"/>
      <c r="B232" s="9"/>
      <c r="C232" s="9"/>
      <c r="D232" s="365"/>
    </row>
    <row r="233">
      <c r="A233" s="9"/>
      <c r="B233" s="9"/>
      <c r="C233" s="9"/>
      <c r="D233" s="365"/>
    </row>
    <row r="234">
      <c r="A234" s="9"/>
      <c r="B234" s="9"/>
      <c r="C234" s="9"/>
      <c r="D234" s="365"/>
    </row>
    <row r="235">
      <c r="A235" s="9"/>
      <c r="B235" s="9"/>
      <c r="C235" s="9"/>
      <c r="D235" s="365"/>
    </row>
    <row r="236">
      <c r="A236" s="9"/>
      <c r="B236" s="9"/>
      <c r="C236" s="9"/>
      <c r="D236" s="365"/>
    </row>
    <row r="237">
      <c r="A237" s="9"/>
      <c r="B237" s="9"/>
      <c r="C237" s="9"/>
      <c r="D237" s="365"/>
    </row>
    <row r="238">
      <c r="A238" s="9"/>
      <c r="B238" s="9"/>
      <c r="C238" s="9"/>
      <c r="D238" s="365"/>
    </row>
    <row r="239">
      <c r="A239" s="9"/>
      <c r="B239" s="9"/>
      <c r="C239" s="9"/>
      <c r="D239" s="365"/>
    </row>
    <row r="240">
      <c r="A240" s="9"/>
      <c r="B240" s="9"/>
      <c r="C240" s="9"/>
      <c r="D240" s="365"/>
    </row>
    <row r="241">
      <c r="A241" s="9"/>
      <c r="B241" s="9"/>
      <c r="C241" s="9"/>
      <c r="D241" s="365"/>
    </row>
    <row r="242">
      <c r="A242" s="9"/>
      <c r="B242" s="9"/>
      <c r="C242" s="9"/>
      <c r="D242" s="365"/>
    </row>
    <row r="243">
      <c r="A243" s="9"/>
      <c r="B243" s="9"/>
      <c r="C243" s="9"/>
      <c r="D243" s="365"/>
    </row>
    <row r="244">
      <c r="A244" s="9"/>
      <c r="B244" s="9"/>
      <c r="C244" s="9"/>
      <c r="D244" s="365"/>
    </row>
    <row r="245">
      <c r="A245" s="9"/>
      <c r="B245" s="9"/>
      <c r="C245" s="9"/>
      <c r="D245" s="365"/>
    </row>
    <row r="246">
      <c r="A246" s="9"/>
      <c r="B246" s="9"/>
      <c r="C246" s="9"/>
      <c r="D246" s="365"/>
    </row>
    <row r="247">
      <c r="A247" s="9"/>
      <c r="B247" s="9"/>
      <c r="C247" s="9"/>
      <c r="D247" s="365"/>
    </row>
    <row r="248">
      <c r="A248" s="9"/>
      <c r="B248" s="9"/>
      <c r="C248" s="9"/>
      <c r="D248" s="365"/>
    </row>
    <row r="249">
      <c r="A249" s="9"/>
      <c r="B249" s="9"/>
      <c r="C249" s="9"/>
      <c r="D249" s="365"/>
    </row>
    <row r="250">
      <c r="A250" s="9"/>
      <c r="B250" s="9"/>
      <c r="C250" s="9"/>
      <c r="D250" s="365"/>
    </row>
    <row r="251">
      <c r="A251" s="9"/>
      <c r="B251" s="9"/>
      <c r="C251" s="9"/>
      <c r="D251" s="365"/>
    </row>
    <row r="252">
      <c r="A252" s="9"/>
      <c r="B252" s="9"/>
      <c r="C252" s="9"/>
      <c r="D252" s="365"/>
    </row>
    <row r="253">
      <c r="A253" s="9"/>
      <c r="B253" s="9"/>
      <c r="C253" s="9"/>
      <c r="D253" s="365"/>
    </row>
    <row r="254">
      <c r="A254" s="9"/>
      <c r="B254" s="9"/>
      <c r="C254" s="9"/>
      <c r="D254" s="365"/>
    </row>
    <row r="255">
      <c r="A255" s="9"/>
      <c r="B255" s="9"/>
      <c r="C255" s="9"/>
      <c r="D255" s="365"/>
    </row>
    <row r="256">
      <c r="A256" s="9"/>
      <c r="B256" s="9"/>
      <c r="C256" s="9"/>
      <c r="D256" s="365"/>
    </row>
    <row r="257">
      <c r="A257" s="9"/>
      <c r="B257" s="9"/>
      <c r="C257" s="9"/>
      <c r="D257" s="365"/>
    </row>
    <row r="258">
      <c r="A258" s="9"/>
      <c r="B258" s="9"/>
      <c r="C258" s="9"/>
      <c r="D258" s="365"/>
    </row>
    <row r="259">
      <c r="A259" s="9"/>
      <c r="B259" s="9"/>
      <c r="C259" s="9"/>
      <c r="D259" s="365"/>
    </row>
    <row r="260">
      <c r="A260" s="9"/>
      <c r="B260" s="9"/>
      <c r="C260" s="9"/>
      <c r="D260" s="365"/>
    </row>
    <row r="261">
      <c r="A261" s="9"/>
      <c r="B261" s="9"/>
      <c r="C261" s="9"/>
      <c r="D261" s="365"/>
    </row>
    <row r="262">
      <c r="A262" s="9"/>
      <c r="B262" s="9"/>
      <c r="C262" s="9"/>
      <c r="D262" s="365"/>
    </row>
    <row r="263">
      <c r="A263" s="9"/>
      <c r="B263" s="9"/>
      <c r="C263" s="9"/>
      <c r="D263" s="365"/>
    </row>
    <row r="264">
      <c r="A264" s="9"/>
      <c r="B264" s="9"/>
      <c r="C264" s="9"/>
      <c r="D264" s="365"/>
    </row>
    <row r="265">
      <c r="A265" s="9"/>
      <c r="B265" s="9"/>
      <c r="C265" s="9"/>
      <c r="D265" s="365"/>
    </row>
    <row r="266">
      <c r="A266" s="9"/>
      <c r="B266" s="9"/>
      <c r="C266" s="9"/>
      <c r="D266" s="365"/>
    </row>
    <row r="267">
      <c r="A267" s="9"/>
      <c r="B267" s="9"/>
      <c r="C267" s="9"/>
      <c r="D267" s="365"/>
    </row>
    <row r="268">
      <c r="A268" s="9"/>
      <c r="B268" s="9"/>
      <c r="C268" s="9"/>
      <c r="D268" s="365"/>
    </row>
    <row r="269">
      <c r="A269" s="9"/>
      <c r="B269" s="9"/>
      <c r="C269" s="9"/>
      <c r="D269" s="365"/>
    </row>
    <row r="270">
      <c r="A270" s="9"/>
      <c r="B270" s="9"/>
      <c r="C270" s="9"/>
      <c r="D270" s="365"/>
    </row>
    <row r="271">
      <c r="A271" s="9"/>
      <c r="B271" s="9"/>
      <c r="C271" s="9"/>
      <c r="D271" s="365"/>
    </row>
    <row r="272">
      <c r="A272" s="9"/>
      <c r="B272" s="9"/>
      <c r="C272" s="9"/>
      <c r="D272" s="365"/>
    </row>
    <row r="273">
      <c r="A273" s="9"/>
      <c r="B273" s="9"/>
      <c r="C273" s="9"/>
      <c r="D273" s="365"/>
    </row>
    <row r="274">
      <c r="A274" s="9"/>
      <c r="B274" s="9"/>
      <c r="C274" s="9"/>
      <c r="D274" s="365"/>
    </row>
    <row r="275">
      <c r="A275" s="9"/>
      <c r="B275" s="9"/>
      <c r="C275" s="9"/>
      <c r="D275" s="365"/>
    </row>
    <row r="276">
      <c r="A276" s="9"/>
      <c r="B276" s="9"/>
      <c r="C276" s="9"/>
      <c r="D276" s="365"/>
    </row>
    <row r="277">
      <c r="A277" s="9"/>
      <c r="B277" s="9"/>
      <c r="C277" s="9"/>
      <c r="D277" s="365"/>
    </row>
    <row r="278">
      <c r="A278" s="9"/>
      <c r="B278" s="9"/>
      <c r="C278" s="9"/>
      <c r="D278" s="365"/>
    </row>
    <row r="279">
      <c r="A279" s="9"/>
      <c r="B279" s="9"/>
      <c r="C279" s="9"/>
      <c r="D279" s="365"/>
    </row>
    <row r="280">
      <c r="A280" s="9"/>
      <c r="B280" s="9"/>
      <c r="C280" s="9"/>
      <c r="D280" s="365"/>
    </row>
    <row r="281">
      <c r="A281" s="9"/>
      <c r="B281" s="9"/>
      <c r="C281" s="9"/>
      <c r="D281" s="365"/>
    </row>
    <row r="282">
      <c r="A282" s="9"/>
      <c r="B282" s="9"/>
      <c r="C282" s="9"/>
      <c r="D282" s="365"/>
    </row>
    <row r="283">
      <c r="A283" s="9"/>
      <c r="B283" s="9"/>
      <c r="C283" s="9"/>
      <c r="D283" s="365"/>
    </row>
    <row r="284">
      <c r="A284" s="9"/>
      <c r="B284" s="9"/>
      <c r="C284" s="9"/>
      <c r="D284" s="365"/>
    </row>
    <row r="285">
      <c r="A285" s="9"/>
      <c r="B285" s="9"/>
      <c r="C285" s="9"/>
      <c r="D285" s="365"/>
    </row>
    <row r="286">
      <c r="A286" s="9"/>
      <c r="B286" s="9"/>
      <c r="C286" s="9"/>
      <c r="D286" s="365"/>
    </row>
    <row r="287">
      <c r="A287" s="9"/>
      <c r="B287" s="9"/>
      <c r="C287" s="9"/>
      <c r="D287" s="365"/>
    </row>
    <row r="288">
      <c r="A288" s="9"/>
      <c r="B288" s="9"/>
      <c r="C288" s="9"/>
      <c r="D288" s="365"/>
    </row>
    <row r="289">
      <c r="A289" s="9"/>
      <c r="B289" s="9"/>
      <c r="C289" s="9"/>
      <c r="D289" s="365"/>
    </row>
    <row r="290">
      <c r="A290" s="9"/>
      <c r="B290" s="9"/>
      <c r="C290" s="9"/>
      <c r="D290" s="365"/>
    </row>
    <row r="291">
      <c r="A291" s="9"/>
      <c r="B291" s="9"/>
      <c r="C291" s="9"/>
      <c r="D291" s="365"/>
    </row>
    <row r="292">
      <c r="A292" s="9"/>
      <c r="B292" s="9"/>
      <c r="C292" s="9"/>
      <c r="D292" s="365"/>
    </row>
    <row r="293">
      <c r="A293" s="9"/>
      <c r="B293" s="9"/>
      <c r="C293" s="9"/>
      <c r="D293" s="365"/>
    </row>
    <row r="294">
      <c r="A294" s="9"/>
      <c r="B294" s="9"/>
      <c r="C294" s="9"/>
      <c r="D294" s="365"/>
    </row>
    <row r="295">
      <c r="A295" s="9"/>
      <c r="B295" s="9"/>
      <c r="C295" s="9"/>
      <c r="D295" s="365"/>
    </row>
    <row r="296">
      <c r="A296" s="9"/>
      <c r="B296" s="9"/>
      <c r="C296" s="9"/>
      <c r="D296" s="365"/>
    </row>
    <row r="297">
      <c r="A297" s="9"/>
      <c r="B297" s="9"/>
      <c r="C297" s="9"/>
      <c r="D297" s="365"/>
    </row>
    <row r="298">
      <c r="A298" s="9"/>
      <c r="B298" s="9"/>
      <c r="C298" s="9"/>
      <c r="D298" s="365"/>
    </row>
    <row r="299">
      <c r="A299" s="9"/>
      <c r="B299" s="9"/>
      <c r="C299" s="9"/>
      <c r="D299" s="365"/>
    </row>
    <row r="300">
      <c r="A300" s="9"/>
      <c r="B300" s="9"/>
      <c r="C300" s="9"/>
      <c r="D300" s="365"/>
    </row>
    <row r="301">
      <c r="A301" s="9"/>
      <c r="B301" s="9"/>
      <c r="C301" s="9"/>
      <c r="D301" s="365"/>
    </row>
    <row r="302">
      <c r="A302" s="9"/>
      <c r="B302" s="9"/>
      <c r="C302" s="9"/>
      <c r="D302" s="365"/>
    </row>
    <row r="303">
      <c r="A303" s="9"/>
      <c r="B303" s="9"/>
      <c r="C303" s="9"/>
      <c r="D303" s="365"/>
    </row>
    <row r="304">
      <c r="A304" s="9"/>
      <c r="B304" s="9"/>
      <c r="C304" s="9"/>
      <c r="D304" s="365"/>
    </row>
    <row r="305">
      <c r="A305" s="9"/>
      <c r="B305" s="9"/>
      <c r="C305" s="9"/>
      <c r="D305" s="365"/>
    </row>
    <row r="306">
      <c r="A306" s="9"/>
      <c r="B306" s="9"/>
      <c r="C306" s="9"/>
      <c r="D306" s="365"/>
    </row>
    <row r="307">
      <c r="A307" s="9"/>
      <c r="B307" s="9"/>
      <c r="C307" s="9"/>
      <c r="D307" s="365"/>
    </row>
    <row r="308">
      <c r="A308" s="9"/>
      <c r="B308" s="9"/>
      <c r="C308" s="9"/>
      <c r="D308" s="365"/>
    </row>
    <row r="309">
      <c r="A309" s="9"/>
      <c r="B309" s="9"/>
      <c r="C309" s="9"/>
      <c r="D309" s="365"/>
    </row>
    <row r="310">
      <c r="A310" s="9"/>
      <c r="B310" s="9"/>
      <c r="C310" s="9"/>
      <c r="D310" s="365"/>
    </row>
    <row r="311">
      <c r="A311" s="9"/>
      <c r="B311" s="9"/>
      <c r="C311" s="9"/>
      <c r="D311" s="365"/>
    </row>
    <row r="312">
      <c r="A312" s="9"/>
      <c r="B312" s="9"/>
      <c r="C312" s="9"/>
      <c r="D312" s="365"/>
    </row>
    <row r="313">
      <c r="A313" s="9"/>
      <c r="B313" s="9"/>
      <c r="C313" s="9"/>
      <c r="D313" s="365"/>
    </row>
    <row r="314">
      <c r="A314" s="9"/>
      <c r="B314" s="9"/>
      <c r="C314" s="9"/>
      <c r="D314" s="365"/>
    </row>
    <row r="315">
      <c r="A315" s="9"/>
      <c r="B315" s="9"/>
      <c r="C315" s="9"/>
      <c r="D315" s="365"/>
    </row>
    <row r="316">
      <c r="A316" s="9"/>
      <c r="B316" s="9"/>
      <c r="C316" s="9"/>
      <c r="D316" s="365"/>
    </row>
    <row r="317">
      <c r="A317" s="9"/>
      <c r="B317" s="9"/>
      <c r="C317" s="9"/>
      <c r="D317" s="365"/>
    </row>
    <row r="318">
      <c r="A318" s="9"/>
      <c r="B318" s="9"/>
      <c r="C318" s="9"/>
      <c r="D318" s="365"/>
    </row>
    <row r="319">
      <c r="A319" s="9"/>
      <c r="B319" s="9"/>
      <c r="C319" s="9"/>
      <c r="D319" s="365"/>
    </row>
    <row r="320">
      <c r="A320" s="9"/>
      <c r="B320" s="9"/>
      <c r="C320" s="9"/>
      <c r="D320" s="365"/>
    </row>
    <row r="321">
      <c r="A321" s="9"/>
      <c r="B321" s="9"/>
      <c r="C321" s="9"/>
      <c r="D321" s="365"/>
    </row>
    <row r="322">
      <c r="A322" s="9"/>
      <c r="B322" s="9"/>
      <c r="C322" s="9"/>
      <c r="D322" s="365"/>
    </row>
    <row r="323">
      <c r="A323" s="9"/>
      <c r="B323" s="9"/>
      <c r="C323" s="9"/>
      <c r="D323" s="365"/>
    </row>
    <row r="324">
      <c r="A324" s="9"/>
      <c r="B324" s="9"/>
      <c r="C324" s="9"/>
      <c r="D324" s="365"/>
    </row>
    <row r="325">
      <c r="A325" s="9"/>
      <c r="B325" s="9"/>
      <c r="C325" s="9"/>
      <c r="D325" s="365"/>
    </row>
    <row r="326">
      <c r="A326" s="9"/>
      <c r="B326" s="9"/>
      <c r="C326" s="9"/>
      <c r="D326" s="365"/>
    </row>
    <row r="327">
      <c r="A327" s="9"/>
      <c r="B327" s="9"/>
      <c r="C327" s="9"/>
      <c r="D327" s="365"/>
    </row>
    <row r="328">
      <c r="A328" s="9"/>
      <c r="B328" s="9"/>
      <c r="C328" s="9"/>
      <c r="D328" s="365"/>
    </row>
    <row r="329">
      <c r="A329" s="9"/>
      <c r="B329" s="9"/>
      <c r="C329" s="9"/>
      <c r="D329" s="365"/>
    </row>
    <row r="330">
      <c r="A330" s="9"/>
      <c r="B330" s="9"/>
      <c r="C330" s="9"/>
      <c r="D330" s="365"/>
    </row>
    <row r="331">
      <c r="A331" s="9"/>
      <c r="B331" s="9"/>
      <c r="C331" s="9"/>
      <c r="D331" s="365"/>
    </row>
    <row r="332">
      <c r="A332" s="9"/>
      <c r="B332" s="9"/>
      <c r="C332" s="9"/>
      <c r="D332" s="365"/>
    </row>
    <row r="333">
      <c r="A333" s="9"/>
      <c r="B333" s="9"/>
      <c r="C333" s="9"/>
      <c r="D333" s="365"/>
    </row>
    <row r="334">
      <c r="A334" s="9"/>
      <c r="B334" s="9"/>
      <c r="C334" s="9"/>
      <c r="D334" s="365"/>
    </row>
    <row r="335">
      <c r="A335" s="9"/>
      <c r="B335" s="9"/>
      <c r="C335" s="9"/>
      <c r="D335" s="365"/>
    </row>
    <row r="336">
      <c r="A336" s="9"/>
      <c r="B336" s="9"/>
      <c r="C336" s="9"/>
      <c r="D336" s="365"/>
    </row>
    <row r="337">
      <c r="A337" s="9"/>
      <c r="B337" s="9"/>
      <c r="C337" s="9"/>
      <c r="D337" s="365"/>
    </row>
    <row r="338">
      <c r="A338" s="9"/>
      <c r="B338" s="9"/>
      <c r="C338" s="9"/>
      <c r="D338" s="365"/>
    </row>
    <row r="339">
      <c r="A339" s="9"/>
      <c r="B339" s="9"/>
      <c r="C339" s="9"/>
      <c r="D339" s="365"/>
    </row>
    <row r="340">
      <c r="A340" s="9"/>
      <c r="B340" s="9"/>
      <c r="C340" s="9"/>
      <c r="D340" s="365"/>
    </row>
    <row r="341">
      <c r="A341" s="9"/>
      <c r="B341" s="9"/>
      <c r="C341" s="9"/>
      <c r="D341" s="365"/>
    </row>
    <row r="342">
      <c r="A342" s="9"/>
      <c r="B342" s="9"/>
      <c r="C342" s="9"/>
      <c r="D342" s="365"/>
    </row>
    <row r="343">
      <c r="A343" s="9"/>
      <c r="B343" s="9"/>
      <c r="C343" s="9"/>
      <c r="D343" s="365"/>
    </row>
    <row r="344">
      <c r="A344" s="9"/>
      <c r="B344" s="9"/>
      <c r="C344" s="9"/>
      <c r="D344" s="365"/>
    </row>
    <row r="345">
      <c r="A345" s="9"/>
      <c r="B345" s="9"/>
      <c r="C345" s="9"/>
      <c r="D345" s="365"/>
    </row>
    <row r="346">
      <c r="A346" s="9"/>
      <c r="B346" s="9"/>
      <c r="C346" s="9"/>
      <c r="D346" s="365"/>
    </row>
    <row r="347">
      <c r="A347" s="9"/>
      <c r="B347" s="9"/>
      <c r="C347" s="9"/>
      <c r="D347" s="365"/>
    </row>
    <row r="348">
      <c r="A348" s="9"/>
      <c r="B348" s="9"/>
      <c r="C348" s="9"/>
      <c r="D348" s="365"/>
    </row>
    <row r="349">
      <c r="A349" s="9"/>
      <c r="B349" s="9"/>
      <c r="C349" s="9"/>
      <c r="D349" s="365"/>
    </row>
    <row r="350">
      <c r="A350" s="9"/>
      <c r="B350" s="9"/>
      <c r="C350" s="9"/>
      <c r="D350" s="365"/>
    </row>
    <row r="351">
      <c r="A351" s="9"/>
      <c r="B351" s="9"/>
      <c r="C351" s="9"/>
      <c r="D351" s="365"/>
    </row>
    <row r="352">
      <c r="A352" s="9"/>
      <c r="B352" s="9"/>
      <c r="C352" s="9"/>
      <c r="D352" s="365"/>
    </row>
    <row r="353">
      <c r="A353" s="9"/>
      <c r="B353" s="9"/>
      <c r="C353" s="9"/>
      <c r="D353" s="365"/>
    </row>
    <row r="354">
      <c r="A354" s="9"/>
      <c r="B354" s="9"/>
      <c r="C354" s="9"/>
      <c r="D354" s="365"/>
    </row>
    <row r="355">
      <c r="A355" s="9"/>
      <c r="B355" s="9"/>
      <c r="C355" s="9"/>
      <c r="D355" s="365"/>
    </row>
    <row r="356">
      <c r="A356" s="9"/>
      <c r="B356" s="9"/>
      <c r="C356" s="9"/>
      <c r="D356" s="365"/>
    </row>
    <row r="357">
      <c r="A357" s="9"/>
      <c r="B357" s="9"/>
      <c r="C357" s="9"/>
      <c r="D357" s="365"/>
    </row>
    <row r="358">
      <c r="A358" s="9"/>
      <c r="B358" s="9"/>
      <c r="C358" s="9"/>
      <c r="D358" s="365"/>
    </row>
    <row r="359">
      <c r="A359" s="9"/>
      <c r="B359" s="9"/>
      <c r="C359" s="9"/>
      <c r="D359" s="365"/>
    </row>
    <row r="360">
      <c r="A360" s="9"/>
      <c r="B360" s="9"/>
      <c r="C360" s="9"/>
      <c r="D360" s="365"/>
    </row>
    <row r="361">
      <c r="A361" s="9"/>
      <c r="B361" s="9"/>
      <c r="C361" s="9"/>
      <c r="D361" s="365"/>
    </row>
    <row r="362">
      <c r="A362" s="9"/>
      <c r="B362" s="9"/>
      <c r="C362" s="9"/>
      <c r="D362" s="365"/>
    </row>
    <row r="363">
      <c r="A363" s="9"/>
      <c r="B363" s="9"/>
      <c r="C363" s="9"/>
      <c r="D363" s="365"/>
    </row>
    <row r="364">
      <c r="A364" s="9"/>
      <c r="B364" s="9"/>
      <c r="C364" s="9"/>
      <c r="D364" s="365"/>
    </row>
    <row r="365">
      <c r="A365" s="9"/>
      <c r="B365" s="9"/>
      <c r="C365" s="9"/>
      <c r="D365" s="365"/>
    </row>
    <row r="366">
      <c r="A366" s="9"/>
      <c r="B366" s="9"/>
      <c r="C366" s="9"/>
      <c r="D366" s="365"/>
    </row>
    <row r="367">
      <c r="A367" s="9"/>
      <c r="B367" s="9"/>
      <c r="C367" s="9"/>
      <c r="D367" s="365"/>
    </row>
    <row r="368">
      <c r="A368" s="9"/>
      <c r="B368" s="9"/>
      <c r="C368" s="9"/>
      <c r="D368" s="365"/>
    </row>
    <row r="369">
      <c r="A369" s="9"/>
      <c r="B369" s="9"/>
      <c r="C369" s="9"/>
      <c r="D369" s="365"/>
    </row>
    <row r="370">
      <c r="A370" s="9"/>
      <c r="B370" s="9"/>
      <c r="C370" s="9"/>
      <c r="D370" s="365"/>
    </row>
    <row r="371">
      <c r="A371" s="9"/>
      <c r="B371" s="9"/>
      <c r="C371" s="9"/>
      <c r="D371" s="365"/>
    </row>
    <row r="372">
      <c r="A372" s="9"/>
      <c r="B372" s="9"/>
      <c r="C372" s="9"/>
      <c r="D372" s="365"/>
    </row>
    <row r="373">
      <c r="A373" s="9"/>
      <c r="B373" s="9"/>
      <c r="C373" s="9"/>
      <c r="D373" s="365"/>
    </row>
    <row r="374">
      <c r="A374" s="9"/>
      <c r="B374" s="9"/>
      <c r="C374" s="9"/>
      <c r="D374" s="365"/>
    </row>
    <row r="375">
      <c r="A375" s="9"/>
      <c r="B375" s="9"/>
      <c r="C375" s="9"/>
      <c r="D375" s="365"/>
    </row>
    <row r="376">
      <c r="A376" s="9"/>
      <c r="B376" s="9"/>
      <c r="C376" s="9"/>
      <c r="D376" s="365"/>
    </row>
    <row r="377">
      <c r="A377" s="9"/>
      <c r="B377" s="9"/>
      <c r="C377" s="9"/>
      <c r="D377" s="365"/>
    </row>
    <row r="378">
      <c r="A378" s="9"/>
      <c r="B378" s="9"/>
      <c r="C378" s="9"/>
      <c r="D378" s="365"/>
    </row>
    <row r="379">
      <c r="A379" s="9"/>
      <c r="B379" s="9"/>
      <c r="C379" s="9"/>
      <c r="D379" s="365"/>
    </row>
    <row r="380">
      <c r="A380" s="9"/>
      <c r="B380" s="9"/>
      <c r="C380" s="9"/>
      <c r="D380" s="365"/>
    </row>
    <row r="381">
      <c r="A381" s="9"/>
      <c r="B381" s="9"/>
      <c r="C381" s="9"/>
      <c r="D381" s="365"/>
    </row>
    <row r="382">
      <c r="A382" s="9"/>
      <c r="B382" s="9"/>
      <c r="C382" s="9"/>
      <c r="D382" s="365"/>
    </row>
    <row r="383">
      <c r="A383" s="9"/>
      <c r="B383" s="9"/>
      <c r="C383" s="9"/>
      <c r="D383" s="365"/>
    </row>
    <row r="384">
      <c r="A384" s="9"/>
      <c r="B384" s="9"/>
      <c r="C384" s="9"/>
      <c r="D384" s="365"/>
    </row>
    <row r="385">
      <c r="A385" s="9"/>
      <c r="B385" s="9"/>
      <c r="C385" s="9"/>
      <c r="D385" s="365"/>
    </row>
    <row r="386">
      <c r="A386" s="9"/>
      <c r="B386" s="9"/>
      <c r="C386" s="9"/>
      <c r="D386" s="365"/>
    </row>
    <row r="387">
      <c r="A387" s="9"/>
      <c r="B387" s="9"/>
      <c r="C387" s="9"/>
      <c r="D387" s="365"/>
    </row>
    <row r="388">
      <c r="A388" s="9"/>
      <c r="B388" s="9"/>
      <c r="C388" s="9"/>
      <c r="D388" s="365"/>
    </row>
    <row r="389">
      <c r="A389" s="9"/>
      <c r="B389" s="9"/>
      <c r="C389" s="9"/>
      <c r="D389" s="365"/>
    </row>
    <row r="390">
      <c r="A390" s="9"/>
      <c r="B390" s="9"/>
      <c r="C390" s="9"/>
      <c r="D390" s="365"/>
    </row>
    <row r="391">
      <c r="A391" s="9"/>
      <c r="B391" s="9"/>
      <c r="C391" s="9"/>
      <c r="D391" s="365"/>
    </row>
    <row r="392">
      <c r="A392" s="9"/>
      <c r="B392" s="9"/>
      <c r="C392" s="9"/>
      <c r="D392" s="365"/>
    </row>
    <row r="393">
      <c r="A393" s="9"/>
      <c r="B393" s="9"/>
      <c r="C393" s="9"/>
      <c r="D393" s="365"/>
    </row>
    <row r="394">
      <c r="A394" s="9"/>
      <c r="B394" s="9"/>
      <c r="C394" s="9"/>
      <c r="D394" s="365"/>
    </row>
    <row r="395">
      <c r="A395" s="9"/>
      <c r="B395" s="9"/>
      <c r="C395" s="9"/>
      <c r="D395" s="365"/>
    </row>
    <row r="396">
      <c r="A396" s="9"/>
      <c r="B396" s="9"/>
      <c r="C396" s="9"/>
      <c r="D396" s="365"/>
    </row>
    <row r="397">
      <c r="A397" s="9"/>
      <c r="B397" s="9"/>
      <c r="C397" s="9"/>
      <c r="D397" s="365"/>
    </row>
    <row r="398">
      <c r="A398" s="9"/>
      <c r="B398" s="9"/>
      <c r="C398" s="9"/>
      <c r="D398" s="365"/>
    </row>
    <row r="399">
      <c r="A399" s="9"/>
      <c r="B399" s="9"/>
      <c r="C399" s="9"/>
      <c r="D399" s="365"/>
    </row>
    <row r="400">
      <c r="A400" s="9"/>
      <c r="B400" s="9"/>
      <c r="C400" s="9"/>
      <c r="D400" s="365"/>
    </row>
    <row r="401">
      <c r="A401" s="9"/>
      <c r="B401" s="9"/>
      <c r="C401" s="9"/>
      <c r="D401" s="365"/>
    </row>
    <row r="402">
      <c r="A402" s="9"/>
      <c r="B402" s="9"/>
      <c r="C402" s="9"/>
      <c r="D402" s="365"/>
    </row>
    <row r="403">
      <c r="A403" s="9"/>
      <c r="B403" s="9"/>
      <c r="C403" s="9"/>
      <c r="D403" s="365"/>
    </row>
    <row r="404">
      <c r="A404" s="9"/>
      <c r="B404" s="9"/>
      <c r="C404" s="9"/>
      <c r="D404" s="365"/>
    </row>
    <row r="405">
      <c r="A405" s="9"/>
      <c r="B405" s="9"/>
      <c r="C405" s="9"/>
      <c r="D405" s="365"/>
    </row>
    <row r="406">
      <c r="A406" s="9"/>
      <c r="B406" s="9"/>
      <c r="C406" s="9"/>
      <c r="D406" s="365"/>
    </row>
    <row r="407">
      <c r="A407" s="9"/>
      <c r="B407" s="9"/>
      <c r="C407" s="9"/>
      <c r="D407" s="365"/>
    </row>
    <row r="408">
      <c r="A408" s="9"/>
      <c r="B408" s="9"/>
      <c r="C408" s="9"/>
      <c r="D408" s="365"/>
    </row>
    <row r="409">
      <c r="A409" s="9"/>
      <c r="B409" s="9"/>
      <c r="C409" s="9"/>
      <c r="D409" s="365"/>
    </row>
    <row r="410">
      <c r="A410" s="9"/>
      <c r="B410" s="9"/>
      <c r="C410" s="9"/>
      <c r="D410" s="365"/>
    </row>
    <row r="411">
      <c r="A411" s="9"/>
      <c r="B411" s="9"/>
      <c r="C411" s="9"/>
      <c r="D411" s="365"/>
    </row>
    <row r="412">
      <c r="A412" s="9"/>
      <c r="B412" s="9"/>
      <c r="C412" s="9"/>
      <c r="D412" s="365"/>
    </row>
    <row r="413">
      <c r="A413" s="9"/>
      <c r="B413" s="9"/>
      <c r="C413" s="9"/>
      <c r="D413" s="365"/>
    </row>
    <row r="414">
      <c r="A414" s="9"/>
      <c r="B414" s="9"/>
      <c r="C414" s="9"/>
      <c r="D414" s="365"/>
    </row>
    <row r="415">
      <c r="A415" s="9"/>
      <c r="B415" s="9"/>
      <c r="C415" s="9"/>
      <c r="D415" s="365"/>
    </row>
    <row r="416">
      <c r="A416" s="9"/>
      <c r="B416" s="9"/>
      <c r="C416" s="9"/>
      <c r="D416" s="365"/>
    </row>
    <row r="417">
      <c r="A417" s="9"/>
      <c r="B417" s="9"/>
      <c r="C417" s="9"/>
      <c r="D417" s="365"/>
    </row>
    <row r="418">
      <c r="A418" s="9"/>
      <c r="B418" s="9"/>
      <c r="C418" s="9"/>
      <c r="D418" s="365"/>
    </row>
    <row r="419">
      <c r="A419" s="9"/>
      <c r="B419" s="9"/>
      <c r="C419" s="9"/>
      <c r="D419" s="365"/>
    </row>
    <row r="420">
      <c r="A420" s="9"/>
      <c r="B420" s="9"/>
      <c r="C420" s="9"/>
      <c r="D420" s="365"/>
    </row>
    <row r="421">
      <c r="A421" s="9"/>
      <c r="B421" s="9"/>
      <c r="C421" s="9"/>
      <c r="D421" s="365"/>
    </row>
    <row r="422">
      <c r="A422" s="9"/>
      <c r="B422" s="9"/>
      <c r="C422" s="9"/>
      <c r="D422" s="365"/>
    </row>
    <row r="423">
      <c r="A423" s="9"/>
      <c r="B423" s="9"/>
      <c r="C423" s="9"/>
      <c r="D423" s="365"/>
    </row>
    <row r="424">
      <c r="A424" s="9"/>
      <c r="B424" s="9"/>
      <c r="C424" s="9"/>
      <c r="D424" s="365"/>
    </row>
    <row r="425">
      <c r="A425" s="9"/>
      <c r="B425" s="9"/>
      <c r="C425" s="9"/>
      <c r="D425" s="365"/>
    </row>
    <row r="426">
      <c r="A426" s="9"/>
      <c r="B426" s="9"/>
      <c r="C426" s="9"/>
      <c r="D426" s="365"/>
    </row>
    <row r="427">
      <c r="A427" s="9"/>
      <c r="B427" s="9"/>
      <c r="C427" s="9"/>
      <c r="D427" s="365"/>
    </row>
    <row r="428">
      <c r="A428" s="9"/>
      <c r="B428" s="9"/>
      <c r="C428" s="9"/>
      <c r="D428" s="365"/>
    </row>
    <row r="429">
      <c r="A429" s="9"/>
      <c r="B429" s="9"/>
      <c r="C429" s="9"/>
      <c r="D429" s="365"/>
    </row>
    <row r="430">
      <c r="A430" s="9"/>
      <c r="B430" s="9"/>
      <c r="C430" s="9"/>
      <c r="D430" s="365"/>
    </row>
    <row r="431">
      <c r="A431" s="9"/>
      <c r="B431" s="9"/>
      <c r="C431" s="9"/>
      <c r="D431" s="365"/>
    </row>
    <row r="432">
      <c r="A432" s="9"/>
      <c r="B432" s="9"/>
      <c r="C432" s="9"/>
      <c r="D432" s="365"/>
    </row>
    <row r="433">
      <c r="A433" s="9"/>
      <c r="B433" s="9"/>
      <c r="C433" s="9"/>
      <c r="D433" s="365"/>
    </row>
    <row r="434">
      <c r="A434" s="9"/>
      <c r="B434" s="9"/>
      <c r="C434" s="9"/>
      <c r="D434" s="365"/>
    </row>
    <row r="435">
      <c r="A435" s="9"/>
      <c r="B435" s="9"/>
      <c r="C435" s="9"/>
      <c r="D435" s="365"/>
    </row>
    <row r="436">
      <c r="A436" s="9"/>
      <c r="B436" s="9"/>
      <c r="C436" s="9"/>
      <c r="D436" s="365"/>
    </row>
    <row r="437">
      <c r="A437" s="9"/>
      <c r="B437" s="9"/>
      <c r="C437" s="9"/>
      <c r="D437" s="365"/>
    </row>
    <row r="438">
      <c r="A438" s="9"/>
      <c r="B438" s="9"/>
      <c r="C438" s="9"/>
      <c r="D438" s="365"/>
    </row>
    <row r="439">
      <c r="A439" s="9"/>
      <c r="B439" s="9"/>
      <c r="C439" s="9"/>
      <c r="D439" s="365"/>
    </row>
    <row r="440">
      <c r="A440" s="9"/>
      <c r="B440" s="9"/>
      <c r="C440" s="9"/>
      <c r="D440" s="365"/>
    </row>
    <row r="441">
      <c r="A441" s="9"/>
      <c r="B441" s="9"/>
      <c r="C441" s="9"/>
      <c r="D441" s="365"/>
    </row>
    <row r="442">
      <c r="A442" s="9"/>
      <c r="B442" s="9"/>
      <c r="C442" s="9"/>
      <c r="D442" s="365"/>
    </row>
    <row r="443">
      <c r="A443" s="9"/>
      <c r="B443" s="9"/>
      <c r="C443" s="9"/>
      <c r="D443" s="365"/>
    </row>
    <row r="444">
      <c r="A444" s="9"/>
      <c r="B444" s="9"/>
      <c r="C444" s="9"/>
      <c r="D444" s="365"/>
    </row>
    <row r="445">
      <c r="A445" s="9"/>
      <c r="B445" s="9"/>
      <c r="C445" s="9"/>
      <c r="D445" s="365"/>
    </row>
    <row r="446">
      <c r="A446" s="9"/>
      <c r="B446" s="9"/>
      <c r="C446" s="9"/>
      <c r="D446" s="365"/>
    </row>
    <row r="447">
      <c r="A447" s="9"/>
      <c r="B447" s="9"/>
      <c r="C447" s="9"/>
      <c r="D447" s="365"/>
    </row>
    <row r="448">
      <c r="A448" s="9"/>
      <c r="B448" s="9"/>
      <c r="C448" s="9"/>
      <c r="D448" s="365"/>
    </row>
    <row r="449">
      <c r="A449" s="9"/>
      <c r="B449" s="9"/>
      <c r="C449" s="9"/>
      <c r="D449" s="365"/>
    </row>
    <row r="450">
      <c r="A450" s="9"/>
      <c r="B450" s="9"/>
      <c r="C450" s="9"/>
      <c r="D450" s="365"/>
    </row>
    <row r="451">
      <c r="A451" s="9"/>
      <c r="B451" s="9"/>
      <c r="C451" s="9"/>
      <c r="D451" s="365"/>
    </row>
    <row r="452">
      <c r="A452" s="9"/>
      <c r="B452" s="9"/>
      <c r="C452" s="9"/>
      <c r="D452" s="365"/>
    </row>
    <row r="453">
      <c r="A453" s="9"/>
      <c r="B453" s="9"/>
      <c r="C453" s="9"/>
      <c r="D453" s="365"/>
    </row>
    <row r="454">
      <c r="A454" s="9"/>
      <c r="B454" s="9"/>
      <c r="C454" s="9"/>
      <c r="D454" s="365"/>
    </row>
    <row r="455">
      <c r="A455" s="9"/>
      <c r="B455" s="9"/>
      <c r="C455" s="9"/>
      <c r="D455" s="365"/>
    </row>
    <row r="456">
      <c r="A456" s="9"/>
      <c r="B456" s="9"/>
      <c r="C456" s="9"/>
      <c r="D456" s="365"/>
    </row>
    <row r="457">
      <c r="A457" s="9"/>
      <c r="B457" s="9"/>
      <c r="C457" s="9"/>
      <c r="D457" s="365"/>
    </row>
    <row r="458">
      <c r="A458" s="9"/>
      <c r="B458" s="9"/>
      <c r="C458" s="9"/>
      <c r="D458" s="365"/>
    </row>
    <row r="459">
      <c r="A459" s="9"/>
      <c r="B459" s="9"/>
      <c r="C459" s="9"/>
      <c r="D459" s="365"/>
    </row>
    <row r="460">
      <c r="A460" s="9"/>
      <c r="B460" s="9"/>
      <c r="C460" s="9"/>
      <c r="D460" s="365"/>
    </row>
    <row r="461">
      <c r="A461" s="9"/>
      <c r="B461" s="9"/>
      <c r="C461" s="9"/>
      <c r="D461" s="365"/>
    </row>
    <row r="462">
      <c r="A462" s="9"/>
      <c r="B462" s="9"/>
      <c r="C462" s="9"/>
      <c r="D462" s="365"/>
    </row>
    <row r="463">
      <c r="A463" s="9"/>
      <c r="B463" s="9"/>
      <c r="C463" s="9"/>
      <c r="D463" s="365"/>
    </row>
    <row r="464">
      <c r="A464" s="9"/>
      <c r="B464" s="9"/>
      <c r="C464" s="9"/>
      <c r="D464" s="365"/>
    </row>
    <row r="465">
      <c r="A465" s="9"/>
      <c r="B465" s="9"/>
      <c r="C465" s="9"/>
      <c r="D465" s="365"/>
    </row>
    <row r="466">
      <c r="A466" s="9"/>
      <c r="B466" s="9"/>
      <c r="C466" s="9"/>
      <c r="D466" s="365"/>
    </row>
    <row r="467">
      <c r="A467" s="9"/>
      <c r="B467" s="9"/>
      <c r="C467" s="9"/>
      <c r="D467" s="365"/>
    </row>
    <row r="468">
      <c r="A468" s="9"/>
      <c r="B468" s="9"/>
      <c r="C468" s="9"/>
      <c r="D468" s="365"/>
    </row>
    <row r="469">
      <c r="A469" s="9"/>
      <c r="B469" s="9"/>
      <c r="C469" s="9"/>
      <c r="D469" s="365"/>
    </row>
    <row r="470">
      <c r="A470" s="9"/>
      <c r="B470" s="9"/>
      <c r="C470" s="9"/>
      <c r="D470" s="365"/>
    </row>
    <row r="471">
      <c r="A471" s="9"/>
      <c r="B471" s="9"/>
      <c r="C471" s="9"/>
      <c r="D471" s="365"/>
    </row>
    <row r="472">
      <c r="A472" s="9"/>
      <c r="B472" s="9"/>
      <c r="C472" s="9"/>
      <c r="D472" s="365"/>
    </row>
    <row r="473">
      <c r="A473" s="9"/>
      <c r="B473" s="9"/>
      <c r="C473" s="9"/>
      <c r="D473" s="365"/>
    </row>
    <row r="474">
      <c r="A474" s="9"/>
      <c r="B474" s="9"/>
      <c r="C474" s="9"/>
      <c r="D474" s="365"/>
    </row>
    <row r="475">
      <c r="A475" s="9"/>
      <c r="B475" s="9"/>
      <c r="C475" s="9"/>
      <c r="D475" s="365"/>
    </row>
    <row r="476">
      <c r="A476" s="9"/>
      <c r="B476" s="9"/>
      <c r="C476" s="9"/>
      <c r="D476" s="365"/>
    </row>
    <row r="477">
      <c r="A477" s="9"/>
      <c r="B477" s="9"/>
      <c r="C477" s="9"/>
      <c r="D477" s="365"/>
    </row>
    <row r="478">
      <c r="A478" s="9"/>
      <c r="B478" s="9"/>
      <c r="C478" s="9"/>
      <c r="D478" s="365"/>
    </row>
    <row r="479">
      <c r="A479" s="9"/>
      <c r="B479" s="9"/>
      <c r="C479" s="9"/>
      <c r="D479" s="365"/>
    </row>
    <row r="480">
      <c r="A480" s="9"/>
      <c r="B480" s="9"/>
      <c r="C480" s="9"/>
      <c r="D480" s="365"/>
    </row>
    <row r="481">
      <c r="A481" s="9"/>
      <c r="B481" s="9"/>
      <c r="C481" s="9"/>
      <c r="D481" s="365"/>
    </row>
    <row r="482">
      <c r="A482" s="9"/>
      <c r="B482" s="9"/>
      <c r="C482" s="9"/>
      <c r="D482" s="365"/>
    </row>
    <row r="483">
      <c r="A483" s="9"/>
      <c r="B483" s="9"/>
      <c r="C483" s="9"/>
      <c r="D483" s="365"/>
    </row>
    <row r="484">
      <c r="A484" s="9"/>
      <c r="B484" s="9"/>
      <c r="C484" s="9"/>
      <c r="D484" s="365"/>
    </row>
    <row r="485">
      <c r="A485" s="9"/>
      <c r="B485" s="9"/>
      <c r="C485" s="9"/>
      <c r="D485" s="365"/>
    </row>
    <row r="486">
      <c r="A486" s="9"/>
      <c r="B486" s="9"/>
      <c r="C486" s="9"/>
      <c r="D486" s="365"/>
    </row>
    <row r="487">
      <c r="A487" s="9"/>
      <c r="B487" s="9"/>
      <c r="C487" s="9"/>
      <c r="D487" s="365"/>
    </row>
    <row r="488">
      <c r="A488" s="9"/>
      <c r="B488" s="9"/>
      <c r="C488" s="9"/>
      <c r="D488" s="365"/>
    </row>
    <row r="489">
      <c r="A489" s="9"/>
      <c r="B489" s="9"/>
      <c r="C489" s="9"/>
      <c r="D489" s="365"/>
    </row>
    <row r="490">
      <c r="A490" s="9"/>
      <c r="B490" s="9"/>
      <c r="C490" s="9"/>
      <c r="D490" s="365"/>
    </row>
    <row r="491">
      <c r="A491" s="9"/>
      <c r="B491" s="9"/>
      <c r="C491" s="9"/>
      <c r="D491" s="365"/>
    </row>
    <row r="492">
      <c r="A492" s="9"/>
      <c r="B492" s="9"/>
      <c r="C492" s="9"/>
      <c r="D492" s="365"/>
    </row>
    <row r="493">
      <c r="A493" s="9"/>
      <c r="B493" s="9"/>
      <c r="C493" s="9"/>
      <c r="D493" s="365"/>
    </row>
    <row r="494">
      <c r="A494" s="9"/>
      <c r="B494" s="9"/>
      <c r="C494" s="9"/>
      <c r="D494" s="365"/>
    </row>
    <row r="495">
      <c r="A495" s="9"/>
      <c r="B495" s="9"/>
      <c r="C495" s="9"/>
      <c r="D495" s="365"/>
    </row>
    <row r="496">
      <c r="A496" s="9"/>
      <c r="B496" s="9"/>
      <c r="C496" s="9"/>
      <c r="D496" s="365"/>
    </row>
    <row r="497">
      <c r="A497" s="9"/>
      <c r="B497" s="9"/>
      <c r="C497" s="9"/>
      <c r="D497" s="365"/>
    </row>
    <row r="498">
      <c r="A498" s="9"/>
      <c r="B498" s="9"/>
      <c r="C498" s="9"/>
      <c r="D498" s="365"/>
    </row>
    <row r="499">
      <c r="A499" s="9"/>
      <c r="B499" s="9"/>
      <c r="C499" s="9"/>
      <c r="D499" s="365"/>
    </row>
    <row r="500">
      <c r="A500" s="9"/>
      <c r="B500" s="9"/>
      <c r="C500" s="9"/>
      <c r="D500" s="365"/>
    </row>
    <row r="501">
      <c r="A501" s="9"/>
      <c r="B501" s="9"/>
      <c r="C501" s="9"/>
      <c r="D501" s="365"/>
    </row>
    <row r="502">
      <c r="A502" s="9"/>
      <c r="B502" s="9"/>
      <c r="C502" s="9"/>
      <c r="D502" s="365"/>
    </row>
    <row r="503">
      <c r="A503" s="9"/>
      <c r="B503" s="9"/>
      <c r="C503" s="9"/>
      <c r="D503" s="365"/>
    </row>
    <row r="504">
      <c r="A504" s="9"/>
      <c r="B504" s="9"/>
      <c r="C504" s="9"/>
      <c r="D504" s="365"/>
    </row>
    <row r="505">
      <c r="A505" s="9"/>
      <c r="B505" s="9"/>
      <c r="C505" s="9"/>
      <c r="D505" s="365"/>
    </row>
    <row r="506">
      <c r="A506" s="9"/>
      <c r="B506" s="9"/>
      <c r="C506" s="9"/>
      <c r="D506" s="365"/>
    </row>
    <row r="507">
      <c r="A507" s="9"/>
      <c r="B507" s="9"/>
      <c r="C507" s="9"/>
      <c r="D507" s="365"/>
    </row>
    <row r="508">
      <c r="A508" s="9"/>
      <c r="B508" s="9"/>
      <c r="C508" s="9"/>
      <c r="D508" s="365"/>
    </row>
    <row r="509">
      <c r="A509" s="9"/>
      <c r="B509" s="9"/>
      <c r="C509" s="9"/>
      <c r="D509" s="365"/>
    </row>
    <row r="510">
      <c r="A510" s="9"/>
      <c r="B510" s="9"/>
      <c r="C510" s="9"/>
      <c r="D510" s="365"/>
    </row>
    <row r="511">
      <c r="A511" s="9"/>
      <c r="B511" s="9"/>
      <c r="C511" s="9"/>
      <c r="D511" s="365"/>
    </row>
    <row r="512">
      <c r="A512" s="9"/>
      <c r="B512" s="9"/>
      <c r="C512" s="9"/>
      <c r="D512" s="365"/>
    </row>
    <row r="513">
      <c r="A513" s="9"/>
      <c r="B513" s="9"/>
      <c r="C513" s="9"/>
      <c r="D513" s="365"/>
    </row>
    <row r="514">
      <c r="A514" s="9"/>
      <c r="B514" s="9"/>
      <c r="C514" s="9"/>
      <c r="D514" s="365"/>
    </row>
    <row r="515">
      <c r="A515" s="9"/>
      <c r="B515" s="9"/>
      <c r="C515" s="9"/>
      <c r="D515" s="365"/>
    </row>
    <row r="516">
      <c r="A516" s="9"/>
      <c r="B516" s="9"/>
      <c r="C516" s="9"/>
      <c r="D516" s="365"/>
    </row>
    <row r="517">
      <c r="A517" s="9"/>
      <c r="B517" s="9"/>
      <c r="C517" s="9"/>
      <c r="D517" s="365"/>
    </row>
    <row r="518">
      <c r="A518" s="9"/>
      <c r="B518" s="9"/>
      <c r="C518" s="9"/>
      <c r="D518" s="365"/>
    </row>
    <row r="519">
      <c r="A519" s="9"/>
      <c r="B519" s="9"/>
      <c r="C519" s="9"/>
      <c r="D519" s="365"/>
    </row>
    <row r="520">
      <c r="A520" s="9"/>
      <c r="B520" s="9"/>
      <c r="C520" s="9"/>
      <c r="D520" s="365"/>
    </row>
    <row r="521">
      <c r="A521" s="9"/>
      <c r="B521" s="9"/>
      <c r="C521" s="9"/>
      <c r="D521" s="365"/>
    </row>
    <row r="522">
      <c r="A522" s="9"/>
      <c r="B522" s="9"/>
      <c r="C522" s="9"/>
      <c r="D522" s="365"/>
    </row>
    <row r="523">
      <c r="A523" s="9"/>
      <c r="B523" s="9"/>
      <c r="C523" s="9"/>
      <c r="D523" s="365"/>
    </row>
    <row r="524">
      <c r="A524" s="9"/>
      <c r="B524" s="9"/>
      <c r="C524" s="9"/>
      <c r="D524" s="365"/>
    </row>
    <row r="525">
      <c r="A525" s="9"/>
      <c r="B525" s="9"/>
      <c r="C525" s="9"/>
      <c r="D525" s="365"/>
    </row>
    <row r="526">
      <c r="A526" s="9"/>
      <c r="B526" s="9"/>
      <c r="C526" s="9"/>
      <c r="D526" s="365"/>
    </row>
    <row r="527">
      <c r="A527" s="9"/>
      <c r="B527" s="9"/>
      <c r="C527" s="9"/>
      <c r="D527" s="365"/>
    </row>
    <row r="528">
      <c r="A528" s="9"/>
      <c r="B528" s="9"/>
      <c r="C528" s="9"/>
      <c r="D528" s="365"/>
    </row>
    <row r="529">
      <c r="A529" s="9"/>
      <c r="B529" s="9"/>
      <c r="C529" s="9"/>
      <c r="D529" s="365"/>
    </row>
    <row r="530">
      <c r="A530" s="9"/>
      <c r="B530" s="9"/>
      <c r="C530" s="9"/>
      <c r="D530" s="365"/>
    </row>
    <row r="531">
      <c r="A531" s="9"/>
      <c r="B531" s="9"/>
      <c r="C531" s="9"/>
      <c r="D531" s="365"/>
    </row>
    <row r="532">
      <c r="A532" s="9"/>
      <c r="B532" s="9"/>
      <c r="C532" s="9"/>
      <c r="D532" s="365"/>
    </row>
    <row r="533">
      <c r="A533" s="9"/>
      <c r="B533" s="9"/>
      <c r="C533" s="9"/>
      <c r="D533" s="365"/>
    </row>
    <row r="534">
      <c r="A534" s="9"/>
      <c r="B534" s="9"/>
      <c r="C534" s="9"/>
      <c r="D534" s="365"/>
    </row>
    <row r="535">
      <c r="A535" s="9"/>
      <c r="B535" s="9"/>
      <c r="C535" s="9"/>
      <c r="D535" s="365"/>
    </row>
    <row r="536">
      <c r="A536" s="9"/>
      <c r="B536" s="9"/>
      <c r="C536" s="9"/>
      <c r="D536" s="365"/>
    </row>
    <row r="537">
      <c r="A537" s="9"/>
      <c r="B537" s="9"/>
      <c r="C537" s="9"/>
      <c r="D537" s="365"/>
    </row>
    <row r="538">
      <c r="A538" s="9"/>
      <c r="B538" s="9"/>
      <c r="C538" s="9"/>
      <c r="D538" s="365"/>
    </row>
    <row r="539">
      <c r="A539" s="9"/>
      <c r="B539" s="9"/>
      <c r="C539" s="9"/>
      <c r="D539" s="365"/>
    </row>
    <row r="540">
      <c r="A540" s="9"/>
      <c r="B540" s="9"/>
      <c r="C540" s="9"/>
      <c r="D540" s="365"/>
    </row>
    <row r="541">
      <c r="A541" s="9"/>
      <c r="B541" s="9"/>
      <c r="C541" s="9"/>
      <c r="D541" s="365"/>
    </row>
    <row r="542">
      <c r="A542" s="9"/>
      <c r="B542" s="9"/>
      <c r="C542" s="9"/>
      <c r="D542" s="365"/>
    </row>
    <row r="543">
      <c r="A543" s="9"/>
      <c r="B543" s="9"/>
      <c r="C543" s="9"/>
      <c r="D543" s="365"/>
    </row>
    <row r="544">
      <c r="A544" s="9"/>
      <c r="B544" s="9"/>
      <c r="C544" s="9"/>
      <c r="D544" s="365"/>
    </row>
    <row r="545">
      <c r="A545" s="9"/>
      <c r="B545" s="9"/>
      <c r="C545" s="9"/>
      <c r="D545" s="365"/>
    </row>
    <row r="546">
      <c r="A546" s="9"/>
      <c r="B546" s="9"/>
      <c r="C546" s="9"/>
      <c r="D546" s="365"/>
    </row>
    <row r="547">
      <c r="A547" s="9"/>
      <c r="B547" s="9"/>
      <c r="C547" s="9"/>
      <c r="D547" s="365"/>
    </row>
    <row r="548">
      <c r="A548" s="9"/>
      <c r="B548" s="9"/>
      <c r="C548" s="9"/>
      <c r="D548" s="365"/>
    </row>
    <row r="549">
      <c r="A549" s="9"/>
      <c r="B549" s="9"/>
      <c r="C549" s="9"/>
      <c r="D549" s="365"/>
    </row>
    <row r="550">
      <c r="A550" s="9"/>
      <c r="B550" s="9"/>
      <c r="C550" s="9"/>
      <c r="D550" s="365"/>
    </row>
    <row r="551">
      <c r="A551" s="9"/>
      <c r="B551" s="9"/>
      <c r="C551" s="9"/>
      <c r="D551" s="365"/>
    </row>
    <row r="552">
      <c r="A552" s="9"/>
      <c r="B552" s="9"/>
      <c r="C552" s="9"/>
      <c r="D552" s="365"/>
    </row>
    <row r="553">
      <c r="A553" s="9"/>
      <c r="B553" s="9"/>
      <c r="C553" s="9"/>
      <c r="D553" s="365"/>
    </row>
    <row r="554">
      <c r="A554" s="9"/>
      <c r="B554" s="9"/>
      <c r="C554" s="9"/>
      <c r="D554" s="365"/>
    </row>
    <row r="555">
      <c r="A555" s="9"/>
      <c r="B555" s="9"/>
      <c r="C555" s="9"/>
      <c r="D555" s="365"/>
    </row>
    <row r="556">
      <c r="A556" s="9"/>
      <c r="B556" s="9"/>
      <c r="C556" s="9"/>
      <c r="D556" s="365"/>
    </row>
    <row r="557">
      <c r="A557" s="9"/>
      <c r="B557" s="9"/>
      <c r="C557" s="9"/>
      <c r="D557" s="365"/>
    </row>
    <row r="558">
      <c r="A558" s="9"/>
      <c r="B558" s="9"/>
      <c r="C558" s="9"/>
      <c r="D558" s="365"/>
    </row>
    <row r="559">
      <c r="A559" s="9"/>
      <c r="B559" s="9"/>
      <c r="C559" s="9"/>
      <c r="D559" s="365"/>
    </row>
    <row r="560">
      <c r="A560" s="9"/>
      <c r="B560" s="9"/>
      <c r="C560" s="9"/>
      <c r="D560" s="365"/>
    </row>
    <row r="561">
      <c r="A561" s="9"/>
      <c r="B561" s="9"/>
      <c r="C561" s="9"/>
      <c r="D561" s="365"/>
    </row>
    <row r="562">
      <c r="A562" s="9"/>
      <c r="B562" s="9"/>
      <c r="C562" s="9"/>
      <c r="D562" s="365"/>
    </row>
    <row r="563">
      <c r="A563" s="9"/>
      <c r="B563" s="9"/>
      <c r="C563" s="9"/>
      <c r="D563" s="365"/>
    </row>
    <row r="564">
      <c r="A564" s="9"/>
      <c r="B564" s="9"/>
      <c r="C564" s="9"/>
      <c r="D564" s="365"/>
    </row>
    <row r="565">
      <c r="A565" s="9"/>
      <c r="B565" s="9"/>
      <c r="C565" s="9"/>
      <c r="D565" s="365"/>
    </row>
    <row r="566">
      <c r="A566" s="9"/>
      <c r="B566" s="9"/>
      <c r="C566" s="9"/>
      <c r="D566" s="365"/>
    </row>
    <row r="567">
      <c r="A567" s="9"/>
      <c r="B567" s="9"/>
      <c r="C567" s="9"/>
      <c r="D567" s="365"/>
    </row>
    <row r="568">
      <c r="A568" s="9"/>
      <c r="B568" s="9"/>
      <c r="C568" s="9"/>
      <c r="D568" s="365"/>
    </row>
    <row r="569">
      <c r="A569" s="9"/>
      <c r="B569" s="9"/>
      <c r="C569" s="9"/>
      <c r="D569" s="365"/>
    </row>
    <row r="570">
      <c r="A570" s="9"/>
      <c r="B570" s="9"/>
      <c r="C570" s="9"/>
      <c r="D570" s="365"/>
    </row>
    <row r="571">
      <c r="A571" s="9"/>
      <c r="B571" s="9"/>
      <c r="C571" s="9"/>
      <c r="D571" s="365"/>
    </row>
    <row r="572">
      <c r="A572" s="9"/>
      <c r="B572" s="9"/>
      <c r="C572" s="9"/>
      <c r="D572" s="365"/>
    </row>
    <row r="573">
      <c r="A573" s="9"/>
      <c r="B573" s="9"/>
      <c r="C573" s="9"/>
      <c r="D573" s="365"/>
    </row>
    <row r="574">
      <c r="A574" s="9"/>
      <c r="B574" s="9"/>
      <c r="C574" s="9"/>
      <c r="D574" s="365"/>
    </row>
    <row r="575">
      <c r="A575" s="9"/>
      <c r="B575" s="9"/>
      <c r="C575" s="9"/>
      <c r="D575" s="365"/>
    </row>
    <row r="576">
      <c r="A576" s="9"/>
      <c r="B576" s="9"/>
      <c r="C576" s="9"/>
      <c r="D576" s="365"/>
    </row>
    <row r="577">
      <c r="A577" s="9"/>
      <c r="B577" s="9"/>
      <c r="C577" s="9"/>
      <c r="D577" s="365"/>
    </row>
    <row r="578">
      <c r="A578" s="9"/>
      <c r="B578" s="9"/>
      <c r="C578" s="9"/>
      <c r="D578" s="365"/>
    </row>
    <row r="579">
      <c r="A579" s="9"/>
      <c r="B579" s="9"/>
      <c r="C579" s="9"/>
      <c r="D579" s="365"/>
    </row>
    <row r="580">
      <c r="A580" s="9"/>
      <c r="B580" s="9"/>
      <c r="C580" s="9"/>
      <c r="D580" s="365"/>
    </row>
    <row r="581">
      <c r="A581" s="9"/>
      <c r="B581" s="9"/>
      <c r="C581" s="9"/>
      <c r="D581" s="365"/>
    </row>
    <row r="582">
      <c r="A582" s="9"/>
      <c r="B582" s="9"/>
      <c r="C582" s="9"/>
      <c r="D582" s="365"/>
    </row>
    <row r="583">
      <c r="A583" s="9"/>
      <c r="B583" s="9"/>
      <c r="C583" s="9"/>
      <c r="D583" s="365"/>
    </row>
    <row r="584">
      <c r="A584" s="9"/>
      <c r="B584" s="9"/>
      <c r="C584" s="9"/>
      <c r="D584" s="365"/>
    </row>
    <row r="585">
      <c r="A585" s="9"/>
      <c r="B585" s="9"/>
      <c r="C585" s="9"/>
      <c r="D585" s="365"/>
    </row>
    <row r="586">
      <c r="A586" s="9"/>
      <c r="B586" s="9"/>
      <c r="C586" s="9"/>
      <c r="D586" s="365"/>
    </row>
    <row r="587">
      <c r="A587" s="9"/>
      <c r="B587" s="9"/>
      <c r="C587" s="9"/>
      <c r="D587" s="365"/>
    </row>
    <row r="588">
      <c r="A588" s="9"/>
      <c r="B588" s="9"/>
      <c r="C588" s="9"/>
      <c r="D588" s="365"/>
    </row>
    <row r="589">
      <c r="A589" s="9"/>
      <c r="B589" s="9"/>
      <c r="C589" s="9"/>
      <c r="D589" s="365"/>
    </row>
    <row r="590">
      <c r="A590" s="9"/>
      <c r="B590" s="9"/>
      <c r="C590" s="9"/>
      <c r="D590" s="365"/>
    </row>
    <row r="591">
      <c r="A591" s="9"/>
      <c r="B591" s="9"/>
      <c r="C591" s="9"/>
      <c r="D591" s="365"/>
    </row>
    <row r="592">
      <c r="A592" s="9"/>
      <c r="B592" s="9"/>
      <c r="C592" s="9"/>
      <c r="D592" s="365"/>
    </row>
    <row r="593">
      <c r="A593" s="9"/>
      <c r="B593" s="9"/>
      <c r="C593" s="9"/>
      <c r="D593" s="365"/>
    </row>
    <row r="594">
      <c r="A594" s="9"/>
      <c r="B594" s="9"/>
      <c r="C594" s="9"/>
      <c r="D594" s="365"/>
    </row>
    <row r="595">
      <c r="A595" s="9"/>
      <c r="B595" s="9"/>
      <c r="C595" s="9"/>
      <c r="D595" s="365"/>
    </row>
    <row r="596">
      <c r="A596" s="9"/>
      <c r="B596" s="9"/>
      <c r="C596" s="9"/>
      <c r="D596" s="365"/>
    </row>
    <row r="597">
      <c r="A597" s="9"/>
      <c r="B597" s="9"/>
      <c r="C597" s="9"/>
      <c r="D597" s="365"/>
    </row>
    <row r="598">
      <c r="A598" s="9"/>
      <c r="B598" s="9"/>
      <c r="C598" s="9"/>
      <c r="D598" s="365"/>
    </row>
    <row r="599">
      <c r="A599" s="9"/>
      <c r="B599" s="9"/>
      <c r="C599" s="9"/>
      <c r="D599" s="365"/>
    </row>
    <row r="600">
      <c r="A600" s="9"/>
      <c r="B600" s="9"/>
      <c r="C600" s="9"/>
      <c r="D600" s="365"/>
    </row>
    <row r="601">
      <c r="A601" s="9"/>
      <c r="B601" s="9"/>
      <c r="C601" s="9"/>
      <c r="D601" s="365"/>
    </row>
    <row r="602">
      <c r="A602" s="9"/>
      <c r="B602" s="9"/>
      <c r="C602" s="9"/>
      <c r="D602" s="365"/>
    </row>
    <row r="603">
      <c r="A603" s="9"/>
      <c r="B603" s="9"/>
      <c r="C603" s="9"/>
      <c r="D603" s="365"/>
    </row>
    <row r="604">
      <c r="A604" s="9"/>
      <c r="B604" s="9"/>
      <c r="C604" s="9"/>
      <c r="D604" s="365"/>
    </row>
    <row r="605">
      <c r="A605" s="9"/>
      <c r="B605" s="9"/>
      <c r="C605" s="9"/>
      <c r="D605" s="365"/>
    </row>
    <row r="606">
      <c r="A606" s="9"/>
      <c r="B606" s="9"/>
      <c r="C606" s="9"/>
      <c r="D606" s="365"/>
    </row>
    <row r="607">
      <c r="A607" s="9"/>
      <c r="B607" s="9"/>
      <c r="C607" s="9"/>
      <c r="D607" s="365"/>
    </row>
    <row r="608">
      <c r="A608" s="9"/>
      <c r="B608" s="9"/>
      <c r="C608" s="9"/>
      <c r="D608" s="365"/>
    </row>
    <row r="609">
      <c r="A609" s="9"/>
      <c r="B609" s="9"/>
      <c r="C609" s="9"/>
      <c r="D609" s="365"/>
    </row>
    <row r="610">
      <c r="A610" s="9"/>
      <c r="B610" s="9"/>
      <c r="C610" s="9"/>
      <c r="D610" s="365"/>
    </row>
    <row r="611">
      <c r="A611" s="9"/>
      <c r="B611" s="9"/>
      <c r="C611" s="9"/>
      <c r="D611" s="365"/>
    </row>
    <row r="612">
      <c r="A612" s="9"/>
      <c r="B612" s="9"/>
      <c r="C612" s="9"/>
      <c r="D612" s="365"/>
    </row>
    <row r="613">
      <c r="A613" s="9"/>
      <c r="B613" s="9"/>
      <c r="C613" s="9"/>
      <c r="D613" s="365"/>
    </row>
    <row r="614">
      <c r="A614" s="9"/>
      <c r="B614" s="9"/>
      <c r="C614" s="9"/>
      <c r="D614" s="365"/>
    </row>
    <row r="615">
      <c r="A615" s="9"/>
      <c r="B615" s="9"/>
      <c r="C615" s="9"/>
      <c r="D615" s="365"/>
    </row>
    <row r="616">
      <c r="A616" s="9"/>
      <c r="B616" s="9"/>
      <c r="C616" s="9"/>
      <c r="D616" s="365"/>
    </row>
    <row r="617">
      <c r="A617" s="9"/>
      <c r="B617" s="9"/>
      <c r="C617" s="9"/>
      <c r="D617" s="365"/>
    </row>
    <row r="618">
      <c r="A618" s="9"/>
      <c r="B618" s="9"/>
      <c r="C618" s="9"/>
      <c r="D618" s="365"/>
    </row>
    <row r="619">
      <c r="A619" s="9"/>
      <c r="B619" s="9"/>
      <c r="C619" s="9"/>
      <c r="D619" s="365"/>
    </row>
    <row r="620">
      <c r="A620" s="9"/>
      <c r="B620" s="9"/>
      <c r="C620" s="9"/>
      <c r="D620" s="365"/>
    </row>
    <row r="621">
      <c r="A621" s="9"/>
      <c r="B621" s="9"/>
      <c r="C621" s="9"/>
      <c r="D621" s="365"/>
    </row>
    <row r="622">
      <c r="A622" s="9"/>
      <c r="B622" s="9"/>
      <c r="C622" s="9"/>
      <c r="D622" s="365"/>
    </row>
    <row r="623">
      <c r="A623" s="9"/>
      <c r="B623" s="9"/>
      <c r="C623" s="9"/>
      <c r="D623" s="365"/>
    </row>
    <row r="624">
      <c r="A624" s="9"/>
      <c r="B624" s="9"/>
      <c r="C624" s="9"/>
      <c r="D624" s="365"/>
    </row>
    <row r="625">
      <c r="A625" s="9"/>
      <c r="B625" s="9"/>
      <c r="C625" s="9"/>
      <c r="D625" s="365"/>
    </row>
    <row r="626">
      <c r="A626" s="9"/>
      <c r="B626" s="9"/>
      <c r="C626" s="9"/>
      <c r="D626" s="365"/>
    </row>
    <row r="627">
      <c r="A627" s="9"/>
      <c r="B627" s="9"/>
      <c r="C627" s="9"/>
      <c r="D627" s="365"/>
    </row>
    <row r="628">
      <c r="A628" s="9"/>
      <c r="B628" s="9"/>
      <c r="C628" s="9"/>
      <c r="D628" s="365"/>
    </row>
    <row r="629">
      <c r="A629" s="9"/>
      <c r="B629" s="9"/>
      <c r="C629" s="9"/>
      <c r="D629" s="365"/>
    </row>
    <row r="630">
      <c r="A630" s="9"/>
      <c r="B630" s="9"/>
      <c r="C630" s="9"/>
      <c r="D630" s="365"/>
    </row>
    <row r="631">
      <c r="A631" s="9"/>
      <c r="B631" s="9"/>
      <c r="C631" s="9"/>
      <c r="D631" s="365"/>
    </row>
    <row r="632">
      <c r="A632" s="9"/>
      <c r="B632" s="9"/>
      <c r="C632" s="9"/>
      <c r="D632" s="365"/>
    </row>
    <row r="633">
      <c r="A633" s="9"/>
      <c r="B633" s="9"/>
      <c r="C633" s="9"/>
      <c r="D633" s="365"/>
    </row>
    <row r="634">
      <c r="A634" s="9"/>
      <c r="B634" s="9"/>
      <c r="C634" s="9"/>
      <c r="D634" s="365"/>
    </row>
    <row r="635">
      <c r="A635" s="9"/>
      <c r="B635" s="9"/>
      <c r="C635" s="9"/>
      <c r="D635" s="365"/>
    </row>
    <row r="636">
      <c r="A636" s="9"/>
      <c r="B636" s="9"/>
      <c r="C636" s="9"/>
      <c r="D636" s="365"/>
    </row>
    <row r="637">
      <c r="A637" s="9"/>
      <c r="B637" s="9"/>
      <c r="C637" s="9"/>
      <c r="D637" s="365"/>
    </row>
    <row r="638">
      <c r="A638" s="9"/>
      <c r="B638" s="9"/>
      <c r="C638" s="9"/>
      <c r="D638" s="365"/>
    </row>
    <row r="639">
      <c r="A639" s="9"/>
      <c r="B639" s="9"/>
      <c r="C639" s="9"/>
      <c r="D639" s="365"/>
    </row>
    <row r="640">
      <c r="A640" s="9"/>
      <c r="B640" s="9"/>
      <c r="C640" s="9"/>
      <c r="D640" s="365"/>
    </row>
    <row r="641">
      <c r="A641" s="9"/>
      <c r="B641" s="9"/>
      <c r="C641" s="9"/>
      <c r="D641" s="365"/>
    </row>
    <row r="642">
      <c r="A642" s="9"/>
      <c r="B642" s="9"/>
      <c r="C642" s="9"/>
      <c r="D642" s="365"/>
    </row>
    <row r="643">
      <c r="A643" s="9"/>
      <c r="B643" s="9"/>
      <c r="C643" s="9"/>
      <c r="D643" s="365"/>
    </row>
    <row r="644">
      <c r="A644" s="9"/>
      <c r="B644" s="9"/>
      <c r="C644" s="9"/>
      <c r="D644" s="365"/>
    </row>
    <row r="645">
      <c r="A645" s="9"/>
      <c r="B645" s="9"/>
      <c r="C645" s="9"/>
      <c r="D645" s="365"/>
    </row>
    <row r="646">
      <c r="A646" s="9"/>
      <c r="B646" s="9"/>
      <c r="C646" s="9"/>
      <c r="D646" s="365"/>
    </row>
    <row r="647">
      <c r="A647" s="9"/>
      <c r="B647" s="9"/>
      <c r="C647" s="9"/>
      <c r="D647" s="365"/>
    </row>
    <row r="648">
      <c r="A648" s="9"/>
      <c r="B648" s="9"/>
      <c r="C648" s="9"/>
      <c r="D648" s="365"/>
    </row>
    <row r="649">
      <c r="A649" s="9"/>
      <c r="B649" s="9"/>
      <c r="C649" s="9"/>
      <c r="D649" s="365"/>
    </row>
    <row r="650">
      <c r="A650" s="9"/>
      <c r="B650" s="9"/>
      <c r="C650" s="9"/>
      <c r="D650" s="365"/>
    </row>
    <row r="651">
      <c r="A651" s="9"/>
      <c r="B651" s="9"/>
      <c r="C651" s="9"/>
      <c r="D651" s="365"/>
    </row>
    <row r="652">
      <c r="A652" s="9"/>
      <c r="B652" s="9"/>
      <c r="C652" s="9"/>
      <c r="D652" s="365"/>
    </row>
    <row r="653">
      <c r="A653" s="9"/>
      <c r="B653" s="9"/>
      <c r="C653" s="9"/>
      <c r="D653" s="365"/>
    </row>
    <row r="654">
      <c r="A654" s="9"/>
      <c r="B654" s="9"/>
      <c r="C654" s="9"/>
      <c r="D654" s="365"/>
    </row>
    <row r="655">
      <c r="A655" s="9"/>
      <c r="B655" s="9"/>
      <c r="C655" s="9"/>
      <c r="D655" s="365"/>
    </row>
    <row r="656">
      <c r="A656" s="9"/>
      <c r="B656" s="9"/>
      <c r="C656" s="9"/>
      <c r="D656" s="365"/>
    </row>
    <row r="657">
      <c r="A657" s="9"/>
      <c r="B657" s="9"/>
      <c r="C657" s="9"/>
      <c r="D657" s="365"/>
    </row>
    <row r="658">
      <c r="A658" s="9"/>
      <c r="B658" s="9"/>
      <c r="C658" s="9"/>
      <c r="D658" s="365"/>
    </row>
    <row r="659">
      <c r="A659" s="9"/>
      <c r="B659" s="9"/>
      <c r="C659" s="9"/>
      <c r="D659" s="365"/>
    </row>
    <row r="660">
      <c r="A660" s="9"/>
      <c r="B660" s="9"/>
      <c r="C660" s="9"/>
      <c r="D660" s="365"/>
    </row>
    <row r="661">
      <c r="A661" s="9"/>
      <c r="B661" s="9"/>
      <c r="C661" s="9"/>
      <c r="D661" s="365"/>
    </row>
    <row r="662">
      <c r="A662" s="9"/>
      <c r="B662" s="9"/>
      <c r="C662" s="9"/>
      <c r="D662" s="365"/>
    </row>
    <row r="663">
      <c r="A663" s="9"/>
      <c r="B663" s="9"/>
      <c r="C663" s="9"/>
      <c r="D663" s="365"/>
    </row>
    <row r="664">
      <c r="A664" s="9"/>
      <c r="B664" s="9"/>
      <c r="C664" s="9"/>
      <c r="D664" s="365"/>
    </row>
    <row r="665">
      <c r="A665" s="9"/>
      <c r="B665" s="9"/>
      <c r="C665" s="9"/>
      <c r="D665" s="365"/>
    </row>
    <row r="666">
      <c r="A666" s="9"/>
      <c r="B666" s="9"/>
      <c r="C666" s="9"/>
      <c r="D666" s="365"/>
    </row>
    <row r="667">
      <c r="A667" s="9"/>
      <c r="B667" s="9"/>
      <c r="C667" s="9"/>
      <c r="D667" s="365"/>
    </row>
    <row r="668">
      <c r="A668" s="9"/>
      <c r="B668" s="9"/>
      <c r="C668" s="9"/>
      <c r="D668" s="365"/>
    </row>
    <row r="669">
      <c r="A669" s="9"/>
      <c r="B669" s="9"/>
      <c r="C669" s="9"/>
      <c r="D669" s="365"/>
    </row>
    <row r="670">
      <c r="A670" s="9"/>
      <c r="B670" s="9"/>
      <c r="C670" s="9"/>
      <c r="D670" s="365"/>
    </row>
    <row r="671">
      <c r="A671" s="9"/>
      <c r="B671" s="9"/>
      <c r="C671" s="9"/>
      <c r="D671" s="365"/>
    </row>
    <row r="672">
      <c r="A672" s="9"/>
      <c r="B672" s="9"/>
      <c r="C672" s="9"/>
      <c r="D672" s="365"/>
    </row>
    <row r="673">
      <c r="A673" s="9"/>
      <c r="B673" s="9"/>
      <c r="C673" s="9"/>
      <c r="D673" s="365"/>
    </row>
    <row r="674">
      <c r="A674" s="9"/>
      <c r="B674" s="9"/>
      <c r="C674" s="9"/>
      <c r="D674" s="365"/>
    </row>
    <row r="675">
      <c r="A675" s="9"/>
      <c r="B675" s="9"/>
      <c r="C675" s="9"/>
      <c r="D675" s="365"/>
    </row>
    <row r="676">
      <c r="A676" s="9"/>
      <c r="B676" s="9"/>
      <c r="C676" s="9"/>
      <c r="D676" s="365"/>
    </row>
    <row r="677">
      <c r="A677" s="9"/>
      <c r="B677" s="9"/>
      <c r="C677" s="9"/>
      <c r="D677" s="365"/>
    </row>
    <row r="678">
      <c r="A678" s="9"/>
      <c r="B678" s="9"/>
      <c r="C678" s="9"/>
      <c r="D678" s="365"/>
    </row>
    <row r="679">
      <c r="A679" s="9"/>
      <c r="B679" s="9"/>
      <c r="C679" s="9"/>
      <c r="D679" s="365"/>
    </row>
    <row r="680">
      <c r="A680" s="9"/>
      <c r="B680" s="9"/>
      <c r="C680" s="9"/>
      <c r="D680" s="365"/>
    </row>
    <row r="681">
      <c r="A681" s="9"/>
      <c r="B681" s="9"/>
      <c r="C681" s="9"/>
      <c r="D681" s="365"/>
    </row>
    <row r="682">
      <c r="A682" s="9"/>
      <c r="B682" s="9"/>
      <c r="C682" s="9"/>
      <c r="D682" s="365"/>
    </row>
    <row r="683">
      <c r="A683" s="9"/>
      <c r="B683" s="9"/>
      <c r="C683" s="9"/>
      <c r="D683" s="365"/>
    </row>
    <row r="684">
      <c r="A684" s="9"/>
      <c r="B684" s="9"/>
      <c r="C684" s="9"/>
      <c r="D684" s="365"/>
    </row>
    <row r="685">
      <c r="A685" s="9"/>
      <c r="B685" s="9"/>
      <c r="C685" s="9"/>
      <c r="D685" s="365"/>
    </row>
    <row r="686">
      <c r="A686" s="9"/>
      <c r="B686" s="9"/>
      <c r="C686" s="9"/>
      <c r="D686" s="365"/>
    </row>
    <row r="687">
      <c r="A687" s="9"/>
      <c r="B687" s="9"/>
      <c r="C687" s="9"/>
      <c r="D687" s="365"/>
    </row>
    <row r="688">
      <c r="A688" s="9"/>
      <c r="B688" s="9"/>
      <c r="C688" s="9"/>
      <c r="D688" s="365"/>
    </row>
    <row r="689">
      <c r="A689" s="9"/>
      <c r="B689" s="9"/>
      <c r="C689" s="9"/>
      <c r="D689" s="365"/>
    </row>
    <row r="690">
      <c r="A690" s="9"/>
      <c r="B690" s="9"/>
      <c r="C690" s="9"/>
      <c r="D690" s="365"/>
    </row>
    <row r="691">
      <c r="A691" s="9"/>
      <c r="B691" s="9"/>
      <c r="C691" s="9"/>
      <c r="D691" s="365"/>
    </row>
    <row r="692">
      <c r="A692" s="9"/>
      <c r="B692" s="9"/>
      <c r="C692" s="9"/>
      <c r="D692" s="365"/>
    </row>
    <row r="693">
      <c r="A693" s="9"/>
      <c r="B693" s="9"/>
      <c r="C693" s="9"/>
      <c r="D693" s="365"/>
    </row>
    <row r="694">
      <c r="A694" s="9"/>
      <c r="B694" s="9"/>
      <c r="C694" s="9"/>
      <c r="D694" s="365"/>
    </row>
    <row r="695">
      <c r="A695" s="9"/>
      <c r="B695" s="9"/>
      <c r="C695" s="9"/>
      <c r="D695" s="365"/>
    </row>
    <row r="696">
      <c r="A696" s="9"/>
      <c r="B696" s="9"/>
      <c r="C696" s="9"/>
      <c r="D696" s="365"/>
    </row>
    <row r="697">
      <c r="A697" s="9"/>
      <c r="B697" s="9"/>
      <c r="C697" s="9"/>
      <c r="D697" s="365"/>
    </row>
    <row r="698">
      <c r="A698" s="9"/>
      <c r="B698" s="9"/>
      <c r="C698" s="9"/>
      <c r="D698" s="365"/>
    </row>
    <row r="699">
      <c r="A699" s="9"/>
      <c r="B699" s="9"/>
      <c r="C699" s="9"/>
      <c r="D699" s="365"/>
    </row>
    <row r="700">
      <c r="A700" s="9"/>
      <c r="B700" s="9"/>
      <c r="C700" s="9"/>
      <c r="D700" s="365"/>
    </row>
    <row r="701">
      <c r="A701" s="9"/>
      <c r="B701" s="9"/>
      <c r="C701" s="9"/>
      <c r="D701" s="365"/>
    </row>
    <row r="702">
      <c r="A702" s="9"/>
      <c r="B702" s="9"/>
      <c r="C702" s="9"/>
      <c r="D702" s="365"/>
    </row>
    <row r="703">
      <c r="A703" s="9"/>
      <c r="B703" s="9"/>
      <c r="C703" s="9"/>
      <c r="D703" s="365"/>
    </row>
    <row r="704">
      <c r="A704" s="9"/>
      <c r="B704" s="9"/>
      <c r="C704" s="9"/>
      <c r="D704" s="365"/>
    </row>
    <row r="705">
      <c r="A705" s="9"/>
      <c r="B705" s="9"/>
      <c r="C705" s="9"/>
      <c r="D705" s="365"/>
    </row>
    <row r="706">
      <c r="A706" s="9"/>
      <c r="B706" s="9"/>
      <c r="C706" s="9"/>
      <c r="D706" s="365"/>
    </row>
    <row r="707">
      <c r="A707" s="9"/>
      <c r="B707" s="9"/>
      <c r="C707" s="9"/>
      <c r="D707" s="365"/>
    </row>
    <row r="708">
      <c r="A708" s="9"/>
      <c r="B708" s="9"/>
      <c r="C708" s="9"/>
      <c r="D708" s="365"/>
    </row>
    <row r="709">
      <c r="A709" s="9"/>
      <c r="B709" s="9"/>
      <c r="C709" s="9"/>
      <c r="D709" s="365"/>
    </row>
    <row r="710">
      <c r="A710" s="9"/>
      <c r="B710" s="9"/>
      <c r="C710" s="9"/>
      <c r="D710" s="365"/>
    </row>
    <row r="711">
      <c r="A711" s="9"/>
      <c r="B711" s="9"/>
      <c r="C711" s="9"/>
      <c r="D711" s="365"/>
    </row>
    <row r="712">
      <c r="A712" s="9"/>
      <c r="B712" s="9"/>
      <c r="C712" s="9"/>
      <c r="D712" s="365"/>
    </row>
    <row r="713">
      <c r="A713" s="9"/>
      <c r="B713" s="9"/>
      <c r="C713" s="9"/>
      <c r="D713" s="365"/>
    </row>
    <row r="714">
      <c r="A714" s="9"/>
      <c r="B714" s="9"/>
      <c r="C714" s="9"/>
      <c r="D714" s="365"/>
    </row>
    <row r="715">
      <c r="A715" s="9"/>
      <c r="B715" s="9"/>
      <c r="C715" s="9"/>
      <c r="D715" s="365"/>
    </row>
    <row r="716">
      <c r="A716" s="9"/>
      <c r="B716" s="9"/>
      <c r="C716" s="9"/>
      <c r="D716" s="365"/>
    </row>
    <row r="717">
      <c r="A717" s="9"/>
      <c r="B717" s="9"/>
      <c r="C717" s="9"/>
      <c r="D717" s="365"/>
    </row>
    <row r="718">
      <c r="A718" s="9"/>
      <c r="B718" s="9"/>
      <c r="C718" s="9"/>
      <c r="D718" s="365"/>
    </row>
    <row r="719">
      <c r="A719" s="9"/>
      <c r="B719" s="9"/>
      <c r="C719" s="9"/>
      <c r="D719" s="365"/>
    </row>
    <row r="720">
      <c r="A720" s="9"/>
      <c r="B720" s="9"/>
      <c r="C720" s="9"/>
      <c r="D720" s="365"/>
    </row>
    <row r="721">
      <c r="A721" s="9"/>
      <c r="B721" s="9"/>
      <c r="C721" s="9"/>
      <c r="D721" s="365"/>
    </row>
    <row r="722">
      <c r="A722" s="9"/>
      <c r="B722" s="9"/>
      <c r="C722" s="9"/>
      <c r="D722" s="365"/>
    </row>
    <row r="723">
      <c r="A723" s="9"/>
      <c r="B723" s="9"/>
      <c r="C723" s="9"/>
      <c r="D723" s="365"/>
    </row>
    <row r="724">
      <c r="A724" s="9"/>
      <c r="B724" s="9"/>
      <c r="C724" s="9"/>
      <c r="D724" s="365"/>
    </row>
    <row r="725">
      <c r="A725" s="9"/>
      <c r="B725" s="9"/>
      <c r="C725" s="9"/>
      <c r="D725" s="365"/>
    </row>
    <row r="726">
      <c r="A726" s="9"/>
      <c r="B726" s="9"/>
      <c r="C726" s="9"/>
      <c r="D726" s="365"/>
    </row>
    <row r="727">
      <c r="A727" s="9"/>
      <c r="B727" s="9"/>
      <c r="C727" s="9"/>
      <c r="D727" s="365"/>
    </row>
    <row r="728">
      <c r="A728" s="9"/>
      <c r="B728" s="9"/>
      <c r="C728" s="9"/>
      <c r="D728" s="365"/>
    </row>
    <row r="729">
      <c r="A729" s="9"/>
      <c r="B729" s="9"/>
      <c r="C729" s="9"/>
      <c r="D729" s="365"/>
    </row>
    <row r="730">
      <c r="A730" s="9"/>
      <c r="B730" s="9"/>
      <c r="C730" s="9"/>
      <c r="D730" s="365"/>
    </row>
    <row r="731">
      <c r="A731" s="9"/>
      <c r="B731" s="9"/>
      <c r="C731" s="9"/>
      <c r="D731" s="365"/>
    </row>
    <row r="732">
      <c r="A732" s="9"/>
      <c r="B732" s="9"/>
      <c r="C732" s="9"/>
      <c r="D732" s="365"/>
    </row>
    <row r="733">
      <c r="A733" s="9"/>
      <c r="B733" s="9"/>
      <c r="C733" s="9"/>
      <c r="D733" s="365"/>
    </row>
    <row r="734">
      <c r="A734" s="9"/>
      <c r="B734" s="9"/>
      <c r="C734" s="9"/>
      <c r="D734" s="365"/>
    </row>
    <row r="735">
      <c r="A735" s="9"/>
      <c r="B735" s="9"/>
      <c r="C735" s="9"/>
      <c r="D735" s="365"/>
    </row>
    <row r="736">
      <c r="A736" s="9"/>
      <c r="B736" s="9"/>
      <c r="C736" s="9"/>
      <c r="D736" s="365"/>
    </row>
    <row r="737">
      <c r="A737" s="9"/>
      <c r="B737" s="9"/>
      <c r="C737" s="9"/>
      <c r="D737" s="365"/>
    </row>
    <row r="738">
      <c r="A738" s="9"/>
      <c r="B738" s="9"/>
      <c r="C738" s="9"/>
      <c r="D738" s="365"/>
    </row>
    <row r="739">
      <c r="A739" s="9"/>
      <c r="B739" s="9"/>
      <c r="C739" s="9"/>
      <c r="D739" s="365"/>
    </row>
    <row r="740">
      <c r="A740" s="9"/>
      <c r="B740" s="9"/>
      <c r="C740" s="9"/>
      <c r="D740" s="365"/>
    </row>
    <row r="741">
      <c r="A741" s="9"/>
      <c r="B741" s="9"/>
      <c r="C741" s="9"/>
      <c r="D741" s="365"/>
    </row>
    <row r="742">
      <c r="A742" s="9"/>
      <c r="B742" s="9"/>
      <c r="C742" s="9"/>
      <c r="D742" s="365"/>
    </row>
    <row r="743">
      <c r="A743" s="9"/>
      <c r="B743" s="9"/>
      <c r="C743" s="9"/>
      <c r="D743" s="365"/>
    </row>
    <row r="744">
      <c r="A744" s="9"/>
      <c r="B744" s="9"/>
      <c r="C744" s="9"/>
      <c r="D744" s="365"/>
    </row>
    <row r="745">
      <c r="A745" s="9"/>
      <c r="B745" s="9"/>
      <c r="C745" s="9"/>
      <c r="D745" s="365"/>
    </row>
    <row r="746">
      <c r="A746" s="9"/>
      <c r="B746" s="9"/>
      <c r="C746" s="9"/>
      <c r="D746" s="365"/>
    </row>
    <row r="747">
      <c r="A747" s="9"/>
      <c r="B747" s="9"/>
      <c r="C747" s="9"/>
      <c r="D747" s="365"/>
    </row>
    <row r="748">
      <c r="A748" s="9"/>
      <c r="B748" s="9"/>
      <c r="C748" s="9"/>
      <c r="D748" s="365"/>
    </row>
    <row r="749">
      <c r="A749" s="9"/>
      <c r="B749" s="9"/>
      <c r="C749" s="9"/>
      <c r="D749" s="365"/>
    </row>
    <row r="750">
      <c r="A750" s="9"/>
      <c r="B750" s="9"/>
      <c r="C750" s="9"/>
      <c r="D750" s="365"/>
    </row>
    <row r="751">
      <c r="A751" s="9"/>
      <c r="B751" s="9"/>
      <c r="C751" s="9"/>
      <c r="D751" s="365"/>
    </row>
    <row r="752">
      <c r="A752" s="9"/>
      <c r="B752" s="9"/>
      <c r="C752" s="9"/>
      <c r="D752" s="365"/>
    </row>
    <row r="753">
      <c r="A753" s="9"/>
      <c r="B753" s="9"/>
      <c r="C753" s="9"/>
      <c r="D753" s="365"/>
    </row>
    <row r="754">
      <c r="A754" s="9"/>
      <c r="B754" s="9"/>
      <c r="C754" s="9"/>
      <c r="D754" s="365"/>
    </row>
    <row r="755">
      <c r="A755" s="9"/>
      <c r="B755" s="9"/>
      <c r="C755" s="9"/>
      <c r="D755" s="365"/>
    </row>
    <row r="756">
      <c r="A756" s="9"/>
      <c r="B756" s="9"/>
      <c r="C756" s="9"/>
      <c r="D756" s="365"/>
    </row>
    <row r="757">
      <c r="A757" s="9"/>
      <c r="B757" s="9"/>
      <c r="C757" s="9"/>
      <c r="D757" s="365"/>
    </row>
    <row r="758">
      <c r="A758" s="9"/>
      <c r="B758" s="9"/>
      <c r="C758" s="9"/>
      <c r="D758" s="365"/>
    </row>
    <row r="759">
      <c r="A759" s="9"/>
      <c r="B759" s="9"/>
      <c r="C759" s="9"/>
      <c r="D759" s="365"/>
    </row>
    <row r="760">
      <c r="A760" s="9"/>
      <c r="B760" s="9"/>
      <c r="C760" s="9"/>
      <c r="D760" s="365"/>
    </row>
    <row r="761">
      <c r="A761" s="9"/>
      <c r="B761" s="9"/>
      <c r="C761" s="9"/>
      <c r="D761" s="365"/>
    </row>
    <row r="762">
      <c r="A762" s="9"/>
      <c r="B762" s="9"/>
      <c r="C762" s="9"/>
      <c r="D762" s="365"/>
    </row>
    <row r="763">
      <c r="A763" s="9"/>
      <c r="B763" s="9"/>
      <c r="C763" s="9"/>
      <c r="D763" s="365"/>
    </row>
    <row r="764">
      <c r="A764" s="9"/>
      <c r="B764" s="9"/>
      <c r="C764" s="9"/>
      <c r="D764" s="365"/>
    </row>
    <row r="765">
      <c r="A765" s="9"/>
      <c r="B765" s="9"/>
      <c r="C765" s="9"/>
      <c r="D765" s="365"/>
    </row>
    <row r="766">
      <c r="A766" s="9"/>
      <c r="B766" s="9"/>
      <c r="C766" s="9"/>
      <c r="D766" s="365"/>
    </row>
    <row r="767">
      <c r="A767" s="9"/>
      <c r="B767" s="9"/>
      <c r="C767" s="9"/>
      <c r="D767" s="365"/>
    </row>
    <row r="768">
      <c r="A768" s="9"/>
      <c r="B768" s="9"/>
      <c r="C768" s="9"/>
      <c r="D768" s="365"/>
    </row>
    <row r="769">
      <c r="A769" s="9"/>
      <c r="B769" s="9"/>
      <c r="C769" s="9"/>
      <c r="D769" s="365"/>
    </row>
    <row r="770">
      <c r="A770" s="9"/>
      <c r="B770" s="9"/>
      <c r="C770" s="9"/>
      <c r="D770" s="365"/>
    </row>
    <row r="771">
      <c r="A771" s="9"/>
      <c r="B771" s="9"/>
      <c r="C771" s="9"/>
      <c r="D771" s="365"/>
    </row>
    <row r="772">
      <c r="A772" s="9"/>
      <c r="B772" s="9"/>
      <c r="C772" s="9"/>
      <c r="D772" s="365"/>
    </row>
    <row r="773">
      <c r="A773" s="9"/>
      <c r="B773" s="9"/>
      <c r="C773" s="9"/>
      <c r="D773" s="365"/>
    </row>
    <row r="774">
      <c r="A774" s="9"/>
      <c r="B774" s="9"/>
      <c r="C774" s="9"/>
      <c r="D774" s="365"/>
    </row>
    <row r="775">
      <c r="A775" s="9"/>
      <c r="B775" s="9"/>
      <c r="C775" s="9"/>
      <c r="D775" s="365"/>
    </row>
    <row r="776">
      <c r="A776" s="9"/>
      <c r="B776" s="9"/>
      <c r="C776" s="9"/>
      <c r="D776" s="365"/>
    </row>
    <row r="777">
      <c r="A777" s="9"/>
      <c r="B777" s="9"/>
      <c r="C777" s="9"/>
      <c r="D777" s="365"/>
    </row>
    <row r="778">
      <c r="A778" s="9"/>
      <c r="B778" s="9"/>
      <c r="C778" s="9"/>
      <c r="D778" s="365"/>
    </row>
    <row r="779">
      <c r="A779" s="9"/>
      <c r="B779" s="9"/>
      <c r="C779" s="9"/>
      <c r="D779" s="365"/>
    </row>
    <row r="780">
      <c r="A780" s="9"/>
      <c r="B780" s="9"/>
      <c r="C780" s="9"/>
      <c r="D780" s="365"/>
    </row>
    <row r="781">
      <c r="A781" s="9"/>
      <c r="B781" s="9"/>
      <c r="C781" s="9"/>
      <c r="D781" s="365"/>
    </row>
    <row r="782">
      <c r="A782" s="9"/>
      <c r="B782" s="9"/>
      <c r="C782" s="9"/>
      <c r="D782" s="365"/>
    </row>
    <row r="783">
      <c r="A783" s="9"/>
      <c r="B783" s="9"/>
      <c r="C783" s="9"/>
      <c r="D783" s="365"/>
    </row>
    <row r="784">
      <c r="A784" s="9"/>
      <c r="B784" s="9"/>
      <c r="C784" s="9"/>
      <c r="D784" s="365"/>
    </row>
    <row r="785">
      <c r="A785" s="9"/>
      <c r="B785" s="9"/>
      <c r="C785" s="9"/>
      <c r="D785" s="365"/>
    </row>
    <row r="786">
      <c r="A786" s="9"/>
      <c r="B786" s="9"/>
      <c r="C786" s="9"/>
      <c r="D786" s="365"/>
    </row>
    <row r="787">
      <c r="A787" s="9"/>
      <c r="B787" s="9"/>
      <c r="C787" s="9"/>
      <c r="D787" s="365"/>
    </row>
    <row r="788">
      <c r="A788" s="9"/>
      <c r="B788" s="9"/>
      <c r="C788" s="9"/>
      <c r="D788" s="365"/>
    </row>
    <row r="789">
      <c r="A789" s="9"/>
      <c r="B789" s="9"/>
      <c r="C789" s="9"/>
      <c r="D789" s="365"/>
    </row>
    <row r="790">
      <c r="A790" s="9"/>
      <c r="B790" s="9"/>
      <c r="C790" s="9"/>
      <c r="D790" s="365"/>
    </row>
    <row r="791">
      <c r="A791" s="9"/>
      <c r="B791" s="9"/>
      <c r="C791" s="9"/>
      <c r="D791" s="365"/>
    </row>
    <row r="792">
      <c r="A792" s="9"/>
      <c r="B792" s="9"/>
      <c r="C792" s="9"/>
      <c r="D792" s="365"/>
    </row>
    <row r="793">
      <c r="A793" s="9"/>
      <c r="B793" s="9"/>
      <c r="C793" s="9"/>
      <c r="D793" s="365"/>
    </row>
    <row r="794">
      <c r="A794" s="9"/>
      <c r="B794" s="9"/>
      <c r="C794" s="9"/>
      <c r="D794" s="365"/>
    </row>
    <row r="795">
      <c r="A795" s="9"/>
      <c r="B795" s="9"/>
      <c r="C795" s="9"/>
      <c r="D795" s="365"/>
    </row>
    <row r="796">
      <c r="A796" s="9"/>
      <c r="B796" s="9"/>
      <c r="C796" s="9"/>
      <c r="D796" s="365"/>
    </row>
    <row r="797">
      <c r="A797" s="9"/>
      <c r="B797" s="9"/>
      <c r="C797" s="9"/>
      <c r="D797" s="365"/>
    </row>
    <row r="798">
      <c r="A798" s="9"/>
      <c r="B798" s="9"/>
      <c r="C798" s="9"/>
      <c r="D798" s="365"/>
    </row>
    <row r="799">
      <c r="A799" s="9"/>
      <c r="B799" s="9"/>
      <c r="C799" s="9"/>
      <c r="D799" s="365"/>
    </row>
    <row r="800">
      <c r="A800" s="9"/>
      <c r="B800" s="9"/>
      <c r="C800" s="9"/>
      <c r="D800" s="365"/>
    </row>
    <row r="801">
      <c r="A801" s="9"/>
      <c r="B801" s="9"/>
      <c r="C801" s="9"/>
      <c r="D801" s="365"/>
    </row>
    <row r="802">
      <c r="A802" s="9"/>
      <c r="B802" s="9"/>
      <c r="C802" s="9"/>
      <c r="D802" s="365"/>
    </row>
    <row r="803">
      <c r="A803" s="9"/>
      <c r="B803" s="9"/>
      <c r="C803" s="9"/>
      <c r="D803" s="365"/>
    </row>
    <row r="804">
      <c r="A804" s="9"/>
      <c r="B804" s="9"/>
      <c r="C804" s="9"/>
      <c r="D804" s="365"/>
    </row>
    <row r="805">
      <c r="A805" s="9"/>
      <c r="B805" s="9"/>
      <c r="C805" s="9"/>
      <c r="D805" s="365"/>
    </row>
    <row r="806">
      <c r="A806" s="9"/>
      <c r="B806" s="9"/>
      <c r="C806" s="9"/>
      <c r="D806" s="365"/>
    </row>
    <row r="807">
      <c r="A807" s="9"/>
      <c r="B807" s="9"/>
      <c r="C807" s="9"/>
      <c r="D807" s="365"/>
    </row>
    <row r="808">
      <c r="A808" s="9"/>
      <c r="B808" s="9"/>
      <c r="C808" s="9"/>
      <c r="D808" s="365"/>
    </row>
    <row r="809">
      <c r="A809" s="9"/>
      <c r="B809" s="9"/>
      <c r="C809" s="9"/>
      <c r="D809" s="365"/>
    </row>
    <row r="810">
      <c r="A810" s="9"/>
      <c r="B810" s="9"/>
      <c r="C810" s="9"/>
      <c r="D810" s="365"/>
    </row>
    <row r="811">
      <c r="A811" s="9"/>
      <c r="B811" s="9"/>
      <c r="C811" s="9"/>
      <c r="D811" s="365"/>
    </row>
    <row r="812">
      <c r="A812" s="9"/>
      <c r="B812" s="9"/>
      <c r="C812" s="9"/>
      <c r="D812" s="365"/>
    </row>
    <row r="813">
      <c r="A813" s="9"/>
      <c r="B813" s="9"/>
      <c r="C813" s="9"/>
      <c r="D813" s="365"/>
    </row>
    <row r="814">
      <c r="A814" s="9"/>
      <c r="B814" s="9"/>
      <c r="C814" s="9"/>
      <c r="D814" s="365"/>
    </row>
    <row r="815">
      <c r="A815" s="9"/>
      <c r="B815" s="9"/>
      <c r="C815" s="9"/>
      <c r="D815" s="365"/>
    </row>
    <row r="816">
      <c r="A816" s="9"/>
      <c r="B816" s="9"/>
      <c r="C816" s="9"/>
      <c r="D816" s="365"/>
    </row>
    <row r="817">
      <c r="A817" s="9"/>
      <c r="B817" s="9"/>
      <c r="C817" s="9"/>
      <c r="D817" s="365"/>
    </row>
    <row r="818">
      <c r="A818" s="9"/>
      <c r="B818" s="9"/>
      <c r="C818" s="9"/>
      <c r="D818" s="365"/>
    </row>
    <row r="819">
      <c r="A819" s="9"/>
      <c r="B819" s="9"/>
      <c r="C819" s="9"/>
      <c r="D819" s="365"/>
    </row>
    <row r="820">
      <c r="A820" s="9"/>
      <c r="B820" s="9"/>
      <c r="C820" s="9"/>
      <c r="D820" s="365"/>
    </row>
    <row r="821">
      <c r="A821" s="9"/>
      <c r="B821" s="9"/>
      <c r="C821" s="9"/>
      <c r="D821" s="365"/>
    </row>
    <row r="822">
      <c r="A822" s="9"/>
      <c r="B822" s="9"/>
      <c r="C822" s="9"/>
      <c r="D822" s="365"/>
    </row>
    <row r="823">
      <c r="A823" s="9"/>
      <c r="B823" s="9"/>
      <c r="C823" s="9"/>
      <c r="D823" s="365"/>
    </row>
    <row r="824">
      <c r="A824" s="9"/>
      <c r="B824" s="9"/>
      <c r="C824" s="9"/>
      <c r="D824" s="365"/>
    </row>
    <row r="825">
      <c r="A825" s="9"/>
      <c r="B825" s="9"/>
      <c r="C825" s="9"/>
      <c r="D825" s="365"/>
    </row>
    <row r="826">
      <c r="A826" s="9"/>
      <c r="B826" s="9"/>
      <c r="C826" s="9"/>
      <c r="D826" s="365"/>
    </row>
    <row r="827">
      <c r="A827" s="9"/>
      <c r="B827" s="9"/>
      <c r="C827" s="9"/>
      <c r="D827" s="365"/>
    </row>
    <row r="828">
      <c r="A828" s="9"/>
      <c r="B828" s="9"/>
      <c r="C828" s="9"/>
      <c r="D828" s="365"/>
    </row>
    <row r="829">
      <c r="A829" s="9"/>
      <c r="B829" s="9"/>
      <c r="C829" s="9"/>
      <c r="D829" s="365"/>
    </row>
    <row r="830">
      <c r="A830" s="9"/>
      <c r="B830" s="9"/>
      <c r="C830" s="9"/>
      <c r="D830" s="365"/>
    </row>
    <row r="831">
      <c r="A831" s="9"/>
      <c r="B831" s="9"/>
      <c r="C831" s="9"/>
      <c r="D831" s="365"/>
    </row>
    <row r="832">
      <c r="A832" s="9"/>
      <c r="B832" s="9"/>
      <c r="C832" s="9"/>
      <c r="D832" s="365"/>
    </row>
    <row r="833">
      <c r="A833" s="9"/>
      <c r="B833" s="9"/>
      <c r="C833" s="9"/>
      <c r="D833" s="365"/>
    </row>
    <row r="834">
      <c r="A834" s="9"/>
      <c r="B834" s="9"/>
      <c r="C834" s="9"/>
      <c r="D834" s="365"/>
    </row>
    <row r="835">
      <c r="A835" s="9"/>
      <c r="B835" s="9"/>
      <c r="C835" s="9"/>
      <c r="D835" s="365"/>
    </row>
    <row r="836">
      <c r="A836" s="9"/>
      <c r="B836" s="9"/>
      <c r="C836" s="9"/>
      <c r="D836" s="365"/>
    </row>
    <row r="837">
      <c r="A837" s="9"/>
      <c r="B837" s="9"/>
      <c r="C837" s="9"/>
      <c r="D837" s="365"/>
    </row>
    <row r="838">
      <c r="A838" s="9"/>
      <c r="B838" s="9"/>
      <c r="C838" s="9"/>
      <c r="D838" s="365"/>
    </row>
    <row r="839">
      <c r="A839" s="9"/>
      <c r="B839" s="9"/>
      <c r="C839" s="9"/>
      <c r="D839" s="365"/>
    </row>
    <row r="840">
      <c r="A840" s="9"/>
      <c r="B840" s="9"/>
      <c r="C840" s="9"/>
      <c r="D840" s="365"/>
    </row>
    <row r="841">
      <c r="A841" s="9"/>
      <c r="B841" s="9"/>
      <c r="C841" s="9"/>
      <c r="D841" s="365"/>
    </row>
    <row r="842">
      <c r="A842" s="9"/>
      <c r="B842" s="9"/>
      <c r="C842" s="9"/>
      <c r="D842" s="365"/>
    </row>
    <row r="843">
      <c r="A843" s="9"/>
      <c r="B843" s="9"/>
      <c r="C843" s="9"/>
      <c r="D843" s="365"/>
    </row>
    <row r="844">
      <c r="A844" s="9"/>
      <c r="B844" s="9"/>
      <c r="C844" s="9"/>
      <c r="D844" s="365"/>
    </row>
    <row r="845">
      <c r="A845" s="9"/>
      <c r="B845" s="9"/>
      <c r="C845" s="9"/>
      <c r="D845" s="365"/>
    </row>
    <row r="846">
      <c r="A846" s="9"/>
      <c r="B846" s="9"/>
      <c r="C846" s="9"/>
      <c r="D846" s="365"/>
    </row>
    <row r="847">
      <c r="A847" s="9"/>
      <c r="B847" s="9"/>
      <c r="C847" s="9"/>
      <c r="D847" s="365"/>
    </row>
    <row r="848">
      <c r="A848" s="9"/>
      <c r="B848" s="9"/>
      <c r="C848" s="9"/>
      <c r="D848" s="365"/>
    </row>
    <row r="849">
      <c r="A849" s="9"/>
      <c r="B849" s="9"/>
      <c r="C849" s="9"/>
      <c r="D849" s="365"/>
    </row>
    <row r="850">
      <c r="A850" s="9"/>
      <c r="B850" s="9"/>
      <c r="C850" s="9"/>
      <c r="D850" s="365"/>
    </row>
    <row r="851">
      <c r="A851" s="9"/>
      <c r="B851" s="9"/>
      <c r="C851" s="9"/>
      <c r="D851" s="365"/>
    </row>
    <row r="852">
      <c r="A852" s="9"/>
      <c r="B852" s="9"/>
      <c r="C852" s="9"/>
      <c r="D852" s="365"/>
    </row>
    <row r="853">
      <c r="A853" s="9"/>
      <c r="B853" s="9"/>
      <c r="C853" s="9"/>
      <c r="D853" s="365"/>
    </row>
    <row r="854">
      <c r="A854" s="9"/>
      <c r="B854" s="9"/>
      <c r="C854" s="9"/>
      <c r="D854" s="365"/>
    </row>
    <row r="855">
      <c r="A855" s="9"/>
      <c r="B855" s="9"/>
      <c r="C855" s="9"/>
      <c r="D855" s="365"/>
    </row>
    <row r="856">
      <c r="A856" s="9"/>
      <c r="B856" s="9"/>
      <c r="C856" s="9"/>
      <c r="D856" s="365"/>
    </row>
    <row r="857">
      <c r="A857" s="9"/>
      <c r="B857" s="9"/>
      <c r="C857" s="9"/>
      <c r="D857" s="365"/>
    </row>
    <row r="858">
      <c r="A858" s="9"/>
      <c r="B858" s="9"/>
      <c r="C858" s="9"/>
      <c r="D858" s="365"/>
    </row>
    <row r="859">
      <c r="A859" s="9"/>
      <c r="B859" s="9"/>
      <c r="C859" s="9"/>
      <c r="D859" s="365"/>
    </row>
    <row r="860">
      <c r="A860" s="9"/>
      <c r="B860" s="9"/>
      <c r="C860" s="9"/>
      <c r="D860" s="365"/>
    </row>
    <row r="861">
      <c r="A861" s="9"/>
      <c r="B861" s="9"/>
      <c r="C861" s="9"/>
      <c r="D861" s="365"/>
    </row>
    <row r="862">
      <c r="A862" s="9"/>
      <c r="B862" s="9"/>
      <c r="C862" s="9"/>
      <c r="D862" s="365"/>
    </row>
    <row r="863">
      <c r="A863" s="9"/>
      <c r="B863" s="9"/>
      <c r="C863" s="9"/>
      <c r="D863" s="365"/>
    </row>
    <row r="864">
      <c r="A864" s="9"/>
      <c r="B864" s="9"/>
      <c r="C864" s="9"/>
      <c r="D864" s="365"/>
    </row>
    <row r="865">
      <c r="A865" s="9"/>
      <c r="B865" s="9"/>
      <c r="C865" s="9"/>
      <c r="D865" s="365"/>
    </row>
    <row r="866">
      <c r="A866" s="9"/>
      <c r="B866" s="9"/>
      <c r="C866" s="9"/>
      <c r="D866" s="365"/>
    </row>
    <row r="867">
      <c r="A867" s="9"/>
      <c r="B867" s="9"/>
      <c r="C867" s="9"/>
      <c r="D867" s="365"/>
    </row>
    <row r="868">
      <c r="A868" s="9"/>
      <c r="B868" s="9"/>
      <c r="C868" s="9"/>
      <c r="D868" s="365"/>
    </row>
    <row r="869">
      <c r="A869" s="9"/>
      <c r="B869" s="9"/>
      <c r="C869" s="9"/>
      <c r="D869" s="365"/>
    </row>
    <row r="870">
      <c r="A870" s="9"/>
      <c r="B870" s="9"/>
      <c r="C870" s="9"/>
      <c r="D870" s="365"/>
    </row>
    <row r="871">
      <c r="A871" s="9"/>
      <c r="B871" s="9"/>
      <c r="C871" s="9"/>
      <c r="D871" s="365"/>
    </row>
    <row r="872">
      <c r="A872" s="9"/>
      <c r="B872" s="9"/>
      <c r="C872" s="9"/>
      <c r="D872" s="365"/>
    </row>
    <row r="873">
      <c r="A873" s="9"/>
      <c r="B873" s="9"/>
      <c r="C873" s="9"/>
      <c r="D873" s="365"/>
    </row>
    <row r="874">
      <c r="A874" s="9"/>
      <c r="B874" s="9"/>
      <c r="C874" s="9"/>
      <c r="D874" s="365"/>
    </row>
    <row r="875">
      <c r="A875" s="9"/>
      <c r="B875" s="9"/>
      <c r="C875" s="9"/>
      <c r="D875" s="365"/>
    </row>
    <row r="876">
      <c r="A876" s="9"/>
      <c r="B876" s="9"/>
      <c r="C876" s="9"/>
      <c r="D876" s="365"/>
    </row>
    <row r="877">
      <c r="A877" s="9"/>
      <c r="B877" s="9"/>
      <c r="C877" s="9"/>
      <c r="D877" s="365"/>
    </row>
    <row r="878">
      <c r="A878" s="9"/>
      <c r="B878" s="9"/>
      <c r="C878" s="9"/>
      <c r="D878" s="365"/>
    </row>
    <row r="879">
      <c r="A879" s="9"/>
      <c r="B879" s="9"/>
      <c r="C879" s="9"/>
      <c r="D879" s="365"/>
    </row>
    <row r="880">
      <c r="A880" s="9"/>
      <c r="B880" s="9"/>
      <c r="C880" s="9"/>
      <c r="D880" s="365"/>
    </row>
    <row r="881">
      <c r="A881" s="9"/>
      <c r="B881" s="9"/>
      <c r="C881" s="9"/>
      <c r="D881" s="365"/>
    </row>
    <row r="882">
      <c r="A882" s="9"/>
      <c r="B882" s="9"/>
      <c r="C882" s="9"/>
      <c r="D882" s="365"/>
    </row>
    <row r="883">
      <c r="A883" s="9"/>
      <c r="B883" s="9"/>
      <c r="C883" s="9"/>
      <c r="D883" s="365"/>
    </row>
    <row r="884">
      <c r="A884" s="9"/>
      <c r="B884" s="9"/>
      <c r="C884" s="9"/>
      <c r="D884" s="365"/>
    </row>
    <row r="885">
      <c r="A885" s="9"/>
      <c r="B885" s="9"/>
      <c r="C885" s="9"/>
      <c r="D885" s="365"/>
    </row>
    <row r="886">
      <c r="A886" s="9"/>
      <c r="B886" s="9"/>
      <c r="C886" s="9"/>
      <c r="D886" s="365"/>
    </row>
    <row r="887">
      <c r="A887" s="9"/>
      <c r="B887" s="9"/>
      <c r="C887" s="9"/>
      <c r="D887" s="365"/>
    </row>
    <row r="888">
      <c r="A888" s="9"/>
      <c r="B888" s="9"/>
      <c r="C888" s="9"/>
      <c r="D888" s="365"/>
    </row>
    <row r="889">
      <c r="A889" s="9"/>
      <c r="B889" s="9"/>
      <c r="C889" s="9"/>
      <c r="D889" s="365"/>
    </row>
    <row r="890">
      <c r="A890" s="9"/>
      <c r="B890" s="9"/>
      <c r="C890" s="9"/>
      <c r="D890" s="365"/>
    </row>
    <row r="891">
      <c r="A891" s="9"/>
      <c r="B891" s="9"/>
      <c r="C891" s="9"/>
      <c r="D891" s="365"/>
    </row>
    <row r="892">
      <c r="A892" s="9"/>
      <c r="B892" s="9"/>
      <c r="C892" s="9"/>
      <c r="D892" s="365"/>
    </row>
    <row r="893">
      <c r="A893" s="9"/>
      <c r="B893" s="9"/>
      <c r="C893" s="9"/>
      <c r="D893" s="365"/>
    </row>
    <row r="894">
      <c r="A894" s="9"/>
      <c r="B894" s="9"/>
      <c r="C894" s="9"/>
      <c r="D894" s="365"/>
    </row>
    <row r="895">
      <c r="A895" s="9"/>
      <c r="B895" s="9"/>
      <c r="C895" s="9"/>
      <c r="D895" s="365"/>
    </row>
    <row r="896">
      <c r="A896" s="9"/>
      <c r="B896" s="9"/>
      <c r="C896" s="9"/>
      <c r="D896" s="365"/>
    </row>
    <row r="897">
      <c r="A897" s="9"/>
      <c r="B897" s="9"/>
      <c r="C897" s="9"/>
      <c r="D897" s="365"/>
    </row>
    <row r="898">
      <c r="A898" s="9"/>
      <c r="B898" s="9"/>
      <c r="C898" s="9"/>
      <c r="D898" s="365"/>
    </row>
    <row r="899">
      <c r="A899" s="9"/>
      <c r="B899" s="9"/>
      <c r="C899" s="9"/>
      <c r="D899" s="365"/>
    </row>
    <row r="900">
      <c r="A900" s="9"/>
      <c r="B900" s="9"/>
      <c r="C900" s="9"/>
      <c r="D900" s="365"/>
    </row>
    <row r="901">
      <c r="A901" s="9"/>
      <c r="B901" s="9"/>
      <c r="C901" s="9"/>
      <c r="D901" s="365"/>
    </row>
    <row r="902">
      <c r="A902" s="9"/>
      <c r="B902" s="9"/>
      <c r="C902" s="9"/>
      <c r="D902" s="365"/>
    </row>
    <row r="903">
      <c r="A903" s="9"/>
      <c r="B903" s="9"/>
      <c r="C903" s="9"/>
      <c r="D903" s="365"/>
    </row>
    <row r="904">
      <c r="A904" s="9"/>
      <c r="B904" s="9"/>
      <c r="C904" s="9"/>
      <c r="D904" s="365"/>
    </row>
    <row r="905">
      <c r="A905" s="9"/>
      <c r="B905" s="9"/>
      <c r="C905" s="9"/>
      <c r="D905" s="365"/>
    </row>
    <row r="906">
      <c r="A906" s="9"/>
      <c r="B906" s="9"/>
      <c r="C906" s="9"/>
      <c r="D906" s="365"/>
    </row>
    <row r="907">
      <c r="A907" s="9"/>
      <c r="B907" s="9"/>
      <c r="C907" s="9"/>
      <c r="D907" s="365"/>
    </row>
    <row r="908">
      <c r="A908" s="9"/>
      <c r="B908" s="9"/>
      <c r="C908" s="9"/>
      <c r="D908" s="365"/>
    </row>
    <row r="909">
      <c r="A909" s="9"/>
      <c r="B909" s="9"/>
      <c r="C909" s="9"/>
      <c r="D909" s="365"/>
    </row>
    <row r="910">
      <c r="A910" s="9"/>
      <c r="B910" s="9"/>
      <c r="C910" s="9"/>
      <c r="D910" s="365"/>
    </row>
    <row r="911">
      <c r="A911" s="9"/>
      <c r="B911" s="9"/>
      <c r="C911" s="9"/>
      <c r="D911" s="365"/>
    </row>
    <row r="912">
      <c r="A912" s="9"/>
      <c r="B912" s="9"/>
      <c r="C912" s="9"/>
      <c r="D912" s="365"/>
    </row>
    <row r="913">
      <c r="A913" s="9"/>
      <c r="B913" s="9"/>
      <c r="C913" s="9"/>
      <c r="D913" s="365"/>
    </row>
    <row r="914">
      <c r="A914" s="9"/>
      <c r="B914" s="9"/>
      <c r="C914" s="9"/>
      <c r="D914" s="365"/>
    </row>
    <row r="915">
      <c r="A915" s="9"/>
      <c r="B915" s="9"/>
      <c r="C915" s="9"/>
      <c r="D915" s="365"/>
    </row>
    <row r="916">
      <c r="A916" s="9"/>
      <c r="B916" s="9"/>
      <c r="C916" s="9"/>
      <c r="D916" s="365"/>
    </row>
    <row r="917">
      <c r="A917" s="9"/>
      <c r="B917" s="9"/>
      <c r="C917" s="9"/>
      <c r="D917" s="365"/>
    </row>
    <row r="918">
      <c r="A918" s="9"/>
      <c r="B918" s="9"/>
      <c r="C918" s="9"/>
      <c r="D918" s="365"/>
    </row>
    <row r="919">
      <c r="A919" s="9"/>
      <c r="B919" s="9"/>
      <c r="C919" s="9"/>
      <c r="D919" s="365"/>
    </row>
    <row r="920">
      <c r="A920" s="9"/>
      <c r="B920" s="9"/>
      <c r="C920" s="9"/>
      <c r="D920" s="365"/>
    </row>
    <row r="921">
      <c r="A921" s="9"/>
      <c r="B921" s="9"/>
      <c r="C921" s="9"/>
      <c r="D921" s="365"/>
    </row>
    <row r="922">
      <c r="A922" s="9"/>
      <c r="B922" s="9"/>
      <c r="C922" s="9"/>
      <c r="D922" s="365"/>
    </row>
    <row r="923">
      <c r="A923" s="9"/>
      <c r="B923" s="9"/>
      <c r="C923" s="9"/>
      <c r="D923" s="365"/>
    </row>
    <row r="924">
      <c r="A924" s="9"/>
      <c r="B924" s="9"/>
      <c r="C924" s="9"/>
      <c r="D924" s="365"/>
    </row>
    <row r="925">
      <c r="A925" s="9"/>
      <c r="B925" s="9"/>
      <c r="C925" s="9"/>
      <c r="D925" s="365"/>
    </row>
    <row r="926">
      <c r="A926" s="9"/>
      <c r="B926" s="9"/>
      <c r="C926" s="9"/>
      <c r="D926" s="365"/>
    </row>
    <row r="927">
      <c r="A927" s="9"/>
      <c r="B927" s="9"/>
      <c r="C927" s="9"/>
      <c r="D927" s="365"/>
    </row>
    <row r="928">
      <c r="A928" s="9"/>
      <c r="B928" s="9"/>
      <c r="C928" s="9"/>
      <c r="D928" s="365"/>
    </row>
    <row r="929">
      <c r="A929" s="9"/>
      <c r="B929" s="9"/>
      <c r="C929" s="9"/>
      <c r="D929" s="365"/>
    </row>
    <row r="930">
      <c r="A930" s="9"/>
      <c r="B930" s="9"/>
      <c r="C930" s="9"/>
      <c r="D930" s="365"/>
    </row>
    <row r="931">
      <c r="A931" s="9"/>
      <c r="B931" s="9"/>
      <c r="C931" s="9"/>
      <c r="D931" s="365"/>
    </row>
    <row r="932">
      <c r="A932" s="9"/>
      <c r="B932" s="9"/>
      <c r="C932" s="9"/>
      <c r="D932" s="365"/>
    </row>
    <row r="933">
      <c r="A933" s="9"/>
      <c r="B933" s="9"/>
      <c r="C933" s="9"/>
      <c r="D933" s="365"/>
    </row>
    <row r="934">
      <c r="A934" s="9"/>
      <c r="B934" s="9"/>
      <c r="C934" s="9"/>
      <c r="D934" s="365"/>
    </row>
    <row r="935">
      <c r="A935" s="9"/>
      <c r="B935" s="9"/>
      <c r="C935" s="9"/>
      <c r="D935" s="365"/>
    </row>
    <row r="936">
      <c r="A936" s="9"/>
      <c r="B936" s="9"/>
      <c r="C936" s="9"/>
      <c r="D936" s="365"/>
    </row>
    <row r="937">
      <c r="A937" s="9"/>
      <c r="B937" s="9"/>
      <c r="C937" s="9"/>
      <c r="D937" s="365"/>
    </row>
    <row r="938">
      <c r="A938" s="9"/>
      <c r="B938" s="9"/>
      <c r="C938" s="9"/>
      <c r="D938" s="365"/>
    </row>
    <row r="939">
      <c r="A939" s="9"/>
      <c r="B939" s="9"/>
      <c r="C939" s="9"/>
      <c r="D939" s="365"/>
    </row>
    <row r="940">
      <c r="A940" s="9"/>
      <c r="B940" s="9"/>
      <c r="C940" s="9"/>
      <c r="D940" s="365"/>
    </row>
    <row r="941">
      <c r="A941" s="9"/>
      <c r="B941" s="9"/>
      <c r="C941" s="9"/>
      <c r="D941" s="365"/>
    </row>
    <row r="942">
      <c r="A942" s="9"/>
      <c r="B942" s="9"/>
      <c r="C942" s="9"/>
      <c r="D942" s="365"/>
    </row>
    <row r="943">
      <c r="A943" s="9"/>
      <c r="B943" s="9"/>
      <c r="C943" s="9"/>
      <c r="D943" s="365"/>
    </row>
    <row r="944">
      <c r="A944" s="9"/>
      <c r="B944" s="9"/>
      <c r="C944" s="9"/>
      <c r="D944" s="365"/>
    </row>
    <row r="945">
      <c r="A945" s="9"/>
      <c r="B945" s="9"/>
      <c r="C945" s="9"/>
      <c r="D945" s="365"/>
    </row>
    <row r="946">
      <c r="A946" s="9"/>
      <c r="B946" s="9"/>
      <c r="C946" s="9"/>
      <c r="D946" s="365"/>
    </row>
    <row r="947">
      <c r="A947" s="9"/>
      <c r="B947" s="9"/>
      <c r="C947" s="9"/>
      <c r="D947" s="365"/>
    </row>
    <row r="948">
      <c r="A948" s="9"/>
      <c r="B948" s="9"/>
      <c r="C948" s="9"/>
      <c r="D948" s="365"/>
    </row>
    <row r="949">
      <c r="A949" s="9"/>
      <c r="B949" s="9"/>
      <c r="C949" s="9"/>
      <c r="D949" s="365"/>
    </row>
    <row r="950">
      <c r="A950" s="9"/>
      <c r="B950" s="9"/>
      <c r="C950" s="9"/>
      <c r="D950" s="365"/>
    </row>
    <row r="951">
      <c r="A951" s="9"/>
      <c r="B951" s="9"/>
      <c r="C951" s="9"/>
      <c r="D951" s="365"/>
    </row>
    <row r="952">
      <c r="A952" s="9"/>
      <c r="B952" s="9"/>
      <c r="C952" s="9"/>
      <c r="D952" s="365"/>
    </row>
    <row r="953">
      <c r="A953" s="9"/>
      <c r="B953" s="9"/>
      <c r="C953" s="9"/>
      <c r="D953" s="365"/>
    </row>
    <row r="954">
      <c r="A954" s="9"/>
      <c r="B954" s="9"/>
      <c r="C954" s="9"/>
      <c r="D954" s="365"/>
    </row>
    <row r="955">
      <c r="A955" s="9"/>
      <c r="B955" s="9"/>
      <c r="C955" s="9"/>
      <c r="D955" s="365"/>
    </row>
    <row r="956">
      <c r="A956" s="9"/>
      <c r="B956" s="9"/>
      <c r="C956" s="9"/>
      <c r="D956" s="365"/>
    </row>
    <row r="957">
      <c r="A957" s="9"/>
      <c r="B957" s="9"/>
      <c r="C957" s="9"/>
      <c r="D957" s="365"/>
    </row>
    <row r="958">
      <c r="A958" s="9"/>
      <c r="B958" s="9"/>
      <c r="C958" s="9"/>
      <c r="D958" s="365"/>
    </row>
    <row r="959">
      <c r="A959" s="9"/>
      <c r="B959" s="9"/>
      <c r="C959" s="9"/>
      <c r="D959" s="365"/>
    </row>
    <row r="960">
      <c r="A960" s="9"/>
      <c r="B960" s="9"/>
      <c r="C960" s="9"/>
      <c r="D960" s="365"/>
    </row>
    <row r="961">
      <c r="A961" s="9"/>
      <c r="B961" s="9"/>
      <c r="C961" s="9"/>
      <c r="D961" s="365"/>
    </row>
    <row r="962">
      <c r="A962" s="9"/>
      <c r="B962" s="9"/>
      <c r="C962" s="9"/>
      <c r="D962" s="365"/>
    </row>
    <row r="963">
      <c r="A963" s="9"/>
      <c r="B963" s="9"/>
      <c r="C963" s="9"/>
      <c r="D963" s="365"/>
    </row>
    <row r="964">
      <c r="A964" s="9"/>
      <c r="B964" s="9"/>
      <c r="C964" s="9"/>
      <c r="D964" s="365"/>
    </row>
    <row r="965">
      <c r="A965" s="9"/>
      <c r="B965" s="9"/>
      <c r="C965" s="9"/>
      <c r="D965" s="365"/>
    </row>
    <row r="966">
      <c r="A966" s="9"/>
      <c r="B966" s="9"/>
      <c r="C966" s="9"/>
      <c r="D966" s="365"/>
    </row>
    <row r="967">
      <c r="A967" s="9"/>
      <c r="B967" s="9"/>
      <c r="C967" s="9"/>
      <c r="D967" s="365"/>
    </row>
    <row r="968">
      <c r="A968" s="9"/>
      <c r="B968" s="9"/>
      <c r="C968" s="9"/>
      <c r="D968" s="365"/>
    </row>
    <row r="969">
      <c r="A969" s="9"/>
      <c r="B969" s="9"/>
      <c r="C969" s="9"/>
      <c r="D969" s="365"/>
    </row>
    <row r="970">
      <c r="A970" s="9"/>
      <c r="B970" s="9"/>
      <c r="C970" s="9"/>
      <c r="D970" s="365"/>
    </row>
    <row r="971">
      <c r="A971" s="9"/>
      <c r="B971" s="9"/>
      <c r="C971" s="9"/>
      <c r="D971" s="365"/>
    </row>
    <row r="972">
      <c r="A972" s="9"/>
      <c r="B972" s="9"/>
      <c r="C972" s="9"/>
      <c r="D972" s="365"/>
    </row>
    <row r="973">
      <c r="A973" s="9"/>
      <c r="B973" s="9"/>
      <c r="C973" s="9"/>
      <c r="D973" s="365"/>
    </row>
    <row r="974">
      <c r="A974" s="9"/>
      <c r="B974" s="9"/>
      <c r="C974" s="9"/>
      <c r="D974" s="365"/>
    </row>
    <row r="975">
      <c r="A975" s="9"/>
      <c r="B975" s="9"/>
      <c r="C975" s="9"/>
      <c r="D975" s="365"/>
    </row>
    <row r="976">
      <c r="A976" s="9"/>
      <c r="B976" s="9"/>
      <c r="C976" s="9"/>
      <c r="D976" s="365"/>
    </row>
    <row r="977">
      <c r="A977" s="9"/>
      <c r="B977" s="9"/>
      <c r="C977" s="9"/>
      <c r="D977" s="365"/>
    </row>
    <row r="978">
      <c r="A978" s="9"/>
      <c r="B978" s="9"/>
      <c r="C978" s="9"/>
      <c r="D978" s="365"/>
    </row>
    <row r="979">
      <c r="A979" s="9"/>
      <c r="B979" s="9"/>
      <c r="C979" s="9"/>
      <c r="D979" s="365"/>
    </row>
    <row r="980">
      <c r="A980" s="9"/>
      <c r="B980" s="9"/>
      <c r="C980" s="9"/>
      <c r="D980" s="365"/>
    </row>
    <row r="981">
      <c r="A981" s="9"/>
      <c r="B981" s="9"/>
      <c r="C981" s="9"/>
      <c r="D981" s="365"/>
    </row>
    <row r="982">
      <c r="A982" s="9"/>
      <c r="B982" s="9"/>
      <c r="C982" s="9"/>
      <c r="D982" s="365"/>
    </row>
    <row r="983">
      <c r="A983" s="9"/>
      <c r="B983" s="9"/>
      <c r="C983" s="9"/>
      <c r="D983" s="365"/>
    </row>
    <row r="984">
      <c r="A984" s="9"/>
      <c r="B984" s="9"/>
      <c r="C984" s="9"/>
      <c r="D984" s="365"/>
    </row>
    <row r="985">
      <c r="A985" s="9"/>
      <c r="B985" s="9"/>
      <c r="C985" s="9"/>
      <c r="D985" s="365"/>
    </row>
    <row r="986">
      <c r="A986" s="9"/>
      <c r="B986" s="9"/>
      <c r="C986" s="9"/>
      <c r="D986" s="365"/>
    </row>
    <row r="987">
      <c r="A987" s="9"/>
      <c r="B987" s="9"/>
      <c r="C987" s="9"/>
      <c r="D987" s="365"/>
    </row>
    <row r="988">
      <c r="A988" s="9"/>
      <c r="B988" s="9"/>
      <c r="C988" s="9"/>
      <c r="D988" s="365"/>
    </row>
    <row r="989">
      <c r="A989" s="9"/>
      <c r="B989" s="9"/>
      <c r="C989" s="9"/>
      <c r="D989" s="365"/>
    </row>
    <row r="990">
      <c r="A990" s="9"/>
      <c r="B990" s="9"/>
      <c r="C990" s="9"/>
      <c r="D990" s="365"/>
    </row>
    <row r="991">
      <c r="A991" s="9"/>
      <c r="B991" s="9"/>
      <c r="C991" s="9"/>
      <c r="D991" s="365"/>
    </row>
    <row r="992">
      <c r="A992" s="9"/>
      <c r="B992" s="9"/>
      <c r="C992" s="9"/>
      <c r="D992" s="365"/>
    </row>
    <row r="993">
      <c r="A993" s="9"/>
      <c r="B993" s="9"/>
      <c r="C993" s="9"/>
      <c r="D993" s="365"/>
    </row>
    <row r="994">
      <c r="A994" s="9"/>
      <c r="B994" s="9"/>
      <c r="C994" s="9"/>
      <c r="D994" s="365"/>
    </row>
    <row r="995">
      <c r="A995" s="9"/>
      <c r="B995" s="9"/>
      <c r="C995" s="9"/>
      <c r="D995" s="365"/>
    </row>
    <row r="996">
      <c r="A996" s="9"/>
      <c r="B996" s="9"/>
      <c r="C996" s="9"/>
      <c r="D996" s="365"/>
    </row>
    <row r="997">
      <c r="A997" s="9"/>
      <c r="B997" s="9"/>
      <c r="C997" s="9"/>
      <c r="D997" s="365"/>
    </row>
  </sheetData>
  <mergeCells count="1">
    <mergeCell ref="C1:D1"/>
  </mergeCells>
  <dataValidations>
    <dataValidation type="list" allowBlank="1" showErrorMessage="1" sqref="B1">
      <formula1>'高階詞綴'!$A$3:$A$96</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5" max="5" width="17.63"/>
    <col customWidth="1" min="11" max="11" width="20.5"/>
  </cols>
  <sheetData>
    <row r="1">
      <c r="A1" s="3" t="s">
        <v>2596</v>
      </c>
      <c r="B1" s="3" t="s">
        <v>2221</v>
      </c>
      <c r="C1" s="3" t="s">
        <v>2597</v>
      </c>
      <c r="D1" s="3" t="s">
        <v>2599</v>
      </c>
      <c r="E1" s="3" t="s">
        <v>2600</v>
      </c>
      <c r="F1" s="3" t="s">
        <v>2602</v>
      </c>
      <c r="G1" s="3" t="s">
        <v>2603</v>
      </c>
      <c r="H1" s="3" t="s">
        <v>2604</v>
      </c>
    </row>
    <row r="2" ht="41.25" customHeight="1">
      <c r="A2" s="200" t="s">
        <v>2174</v>
      </c>
      <c r="B2" s="200" t="s">
        <v>2609</v>
      </c>
      <c r="C2" s="200">
        <v>5.0</v>
      </c>
      <c r="D2" s="200">
        <v>3.0</v>
      </c>
      <c r="E2" s="45" t="s">
        <v>2613</v>
      </c>
      <c r="F2" s="45">
        <v>1.0</v>
      </c>
      <c r="G2" s="45" t="s">
        <v>2614</v>
      </c>
      <c r="H2" s="195" t="s">
        <v>2615</v>
      </c>
      <c r="I2" s="189"/>
      <c r="J2" s="189"/>
      <c r="K2" s="190"/>
    </row>
    <row r="3" ht="41.25" customHeight="1">
      <c r="A3" s="267"/>
      <c r="B3" s="267"/>
      <c r="C3" s="267"/>
      <c r="D3" s="267"/>
      <c r="E3" s="45" t="s">
        <v>2620</v>
      </c>
      <c r="F3" s="45">
        <v>1.5</v>
      </c>
      <c r="G3" s="45" t="s">
        <v>2623</v>
      </c>
      <c r="H3" s="195" t="s">
        <v>2625</v>
      </c>
      <c r="I3" s="189"/>
      <c r="J3" s="189"/>
      <c r="K3" s="190"/>
    </row>
    <row r="4" ht="41.25" customHeight="1">
      <c r="A4" s="204"/>
      <c r="B4" s="204"/>
      <c r="C4" s="204"/>
      <c r="D4" s="204"/>
      <c r="E4" s="45" t="s">
        <v>2628</v>
      </c>
      <c r="F4" s="45">
        <v>2.0</v>
      </c>
      <c r="G4" s="45" t="s">
        <v>2629</v>
      </c>
      <c r="H4" s="195" t="s">
        <v>2630</v>
      </c>
      <c r="I4" s="189"/>
      <c r="J4" s="189"/>
      <c r="K4" s="190"/>
    </row>
    <row r="5">
      <c r="A5" s="200" t="s">
        <v>2158</v>
      </c>
      <c r="B5" s="200" t="s">
        <v>2633</v>
      </c>
      <c r="C5" s="200">
        <v>4.0</v>
      </c>
      <c r="D5" s="200">
        <v>2.5</v>
      </c>
      <c r="E5" s="45" t="s">
        <v>2639</v>
      </c>
      <c r="F5" s="45">
        <v>1.0</v>
      </c>
      <c r="G5" s="45" t="s">
        <v>2614</v>
      </c>
      <c r="H5" s="195" t="s">
        <v>2641</v>
      </c>
      <c r="I5" s="189"/>
      <c r="J5" s="189"/>
      <c r="K5" s="190"/>
    </row>
    <row r="6">
      <c r="A6" s="267"/>
      <c r="B6" s="267"/>
      <c r="C6" s="267"/>
      <c r="D6" s="267"/>
      <c r="E6" s="45" t="s">
        <v>2642</v>
      </c>
      <c r="F6" s="45">
        <v>1.5</v>
      </c>
      <c r="G6" s="45" t="s">
        <v>2623</v>
      </c>
      <c r="H6" s="195" t="s">
        <v>2643</v>
      </c>
      <c r="I6" s="189"/>
      <c r="J6" s="189"/>
      <c r="K6" s="190"/>
    </row>
    <row r="7">
      <c r="A7" s="204"/>
      <c r="B7" s="204"/>
      <c r="C7" s="204"/>
      <c r="D7" s="204"/>
      <c r="E7" s="45" t="s">
        <v>2644</v>
      </c>
      <c r="F7" s="45">
        <v>2.0</v>
      </c>
      <c r="G7" s="45" t="s">
        <v>2629</v>
      </c>
      <c r="H7" s="195" t="s">
        <v>2645</v>
      </c>
      <c r="I7" s="189"/>
      <c r="J7" s="189"/>
      <c r="K7" s="190"/>
    </row>
    <row r="8">
      <c r="A8" s="200" t="s">
        <v>2169</v>
      </c>
      <c r="B8" s="200" t="s">
        <v>2646</v>
      </c>
      <c r="C8" s="200">
        <v>4.0</v>
      </c>
      <c r="D8" s="200">
        <v>2.5</v>
      </c>
      <c r="E8" s="45" t="s">
        <v>2639</v>
      </c>
      <c r="F8" s="45">
        <v>1.0</v>
      </c>
      <c r="G8" s="45" t="s">
        <v>2614</v>
      </c>
      <c r="H8" s="195" t="s">
        <v>2647</v>
      </c>
      <c r="I8" s="189"/>
      <c r="J8" s="189"/>
      <c r="K8" s="190"/>
    </row>
    <row r="9">
      <c r="A9" s="267"/>
      <c r="B9" s="267"/>
      <c r="C9" s="267"/>
      <c r="D9" s="267"/>
      <c r="E9" s="45" t="s">
        <v>2642</v>
      </c>
      <c r="F9" s="45">
        <v>1.5</v>
      </c>
      <c r="G9" s="45" t="s">
        <v>2623</v>
      </c>
      <c r="H9" s="195" t="s">
        <v>2648</v>
      </c>
      <c r="I9" s="189"/>
      <c r="J9" s="189"/>
      <c r="K9" s="190"/>
    </row>
    <row r="10">
      <c r="A10" s="204"/>
      <c r="B10" s="204"/>
      <c r="C10" s="204"/>
      <c r="D10" s="204"/>
      <c r="E10" s="45" t="s">
        <v>2644</v>
      </c>
      <c r="F10" s="45">
        <v>2.0</v>
      </c>
      <c r="G10" s="45" t="s">
        <v>2629</v>
      </c>
      <c r="H10" s="195" t="s">
        <v>2649</v>
      </c>
      <c r="I10" s="189"/>
      <c r="J10" s="189"/>
      <c r="K10" s="190"/>
    </row>
    <row r="11">
      <c r="A11" s="200" t="s">
        <v>2162</v>
      </c>
      <c r="B11" s="200" t="s">
        <v>2650</v>
      </c>
      <c r="C11" s="200">
        <v>3.0</v>
      </c>
      <c r="D11" s="200">
        <v>2.5</v>
      </c>
      <c r="E11" s="45" t="s">
        <v>2651</v>
      </c>
      <c r="F11" s="45">
        <v>1.0</v>
      </c>
      <c r="G11" s="45" t="s">
        <v>2614</v>
      </c>
      <c r="H11" s="195" t="s">
        <v>2652</v>
      </c>
      <c r="I11" s="189"/>
      <c r="J11" s="189"/>
      <c r="K11" s="190"/>
    </row>
    <row r="12">
      <c r="A12" s="267"/>
      <c r="B12" s="267"/>
      <c r="C12" s="267"/>
      <c r="D12" s="267"/>
      <c r="E12" s="45" t="s">
        <v>2653</v>
      </c>
      <c r="F12" s="45">
        <v>1.5</v>
      </c>
      <c r="G12" s="45" t="s">
        <v>2623</v>
      </c>
      <c r="H12" s="195" t="s">
        <v>2654</v>
      </c>
      <c r="I12" s="189"/>
      <c r="J12" s="189"/>
      <c r="K12" s="190"/>
    </row>
    <row r="13">
      <c r="A13" s="204"/>
      <c r="B13" s="204"/>
      <c r="C13" s="204"/>
      <c r="D13" s="204"/>
      <c r="E13" s="45" t="s">
        <v>2655</v>
      </c>
      <c r="F13" s="45">
        <v>2.0</v>
      </c>
      <c r="G13" s="45" t="s">
        <v>2629</v>
      </c>
      <c r="H13" s="195" t="s">
        <v>2656</v>
      </c>
      <c r="I13" s="189"/>
      <c r="J13" s="189"/>
      <c r="K13" s="190"/>
    </row>
    <row r="14">
      <c r="A14" s="200" t="s">
        <v>2154</v>
      </c>
      <c r="B14" s="200" t="s">
        <v>2609</v>
      </c>
      <c r="C14" s="200">
        <v>3.0</v>
      </c>
      <c r="D14" s="200">
        <v>2.5</v>
      </c>
      <c r="E14" s="45" t="s">
        <v>2657</v>
      </c>
      <c r="F14" s="45">
        <v>1.0</v>
      </c>
      <c r="G14" s="45" t="s">
        <v>2658</v>
      </c>
      <c r="H14" s="195" t="s">
        <v>2659</v>
      </c>
      <c r="I14" s="189"/>
      <c r="J14" s="189"/>
      <c r="K14" s="190"/>
    </row>
    <row r="15">
      <c r="A15" s="267"/>
      <c r="B15" s="267"/>
      <c r="C15" s="267"/>
      <c r="D15" s="267"/>
      <c r="E15" s="45" t="s">
        <v>2661</v>
      </c>
      <c r="F15" s="45">
        <v>1.5</v>
      </c>
      <c r="G15" s="45" t="s">
        <v>2623</v>
      </c>
      <c r="H15" s="195" t="s">
        <v>2662</v>
      </c>
      <c r="I15" s="189"/>
      <c r="J15" s="189"/>
      <c r="K15" s="190"/>
    </row>
    <row r="16">
      <c r="A16" s="204"/>
      <c r="B16" s="204"/>
      <c r="C16" s="204"/>
      <c r="D16" s="204"/>
      <c r="E16" s="45" t="s">
        <v>2664</v>
      </c>
      <c r="F16" s="45">
        <v>2.0</v>
      </c>
      <c r="G16" s="45" t="s">
        <v>2629</v>
      </c>
      <c r="H16" s="195" t="s">
        <v>2666</v>
      </c>
      <c r="I16" s="189"/>
      <c r="J16" s="189"/>
      <c r="K16" s="190"/>
    </row>
    <row r="17">
      <c r="A17" s="200" t="s">
        <v>2145</v>
      </c>
      <c r="B17" s="200" t="s">
        <v>2650</v>
      </c>
      <c r="C17" s="200">
        <v>3.0</v>
      </c>
      <c r="D17" s="200">
        <v>2.5</v>
      </c>
      <c r="E17" s="45" t="s">
        <v>2680</v>
      </c>
      <c r="F17" s="45">
        <v>1.0</v>
      </c>
      <c r="G17" s="45" t="s">
        <v>2614</v>
      </c>
      <c r="H17" s="195" t="s">
        <v>2682</v>
      </c>
      <c r="I17" s="189"/>
      <c r="J17" s="189"/>
      <c r="K17" s="190"/>
    </row>
    <row r="18">
      <c r="A18" s="267"/>
      <c r="B18" s="267"/>
      <c r="C18" s="267"/>
      <c r="D18" s="267"/>
      <c r="E18" s="45" t="s">
        <v>2689</v>
      </c>
      <c r="F18" s="45">
        <v>1.5</v>
      </c>
      <c r="G18" s="45" t="s">
        <v>2623</v>
      </c>
      <c r="H18" s="195" t="s">
        <v>2692</v>
      </c>
      <c r="I18" s="189"/>
      <c r="J18" s="189"/>
      <c r="K18" s="190"/>
    </row>
    <row r="19">
      <c r="A19" s="204"/>
      <c r="B19" s="204"/>
      <c r="C19" s="204"/>
      <c r="D19" s="204"/>
      <c r="E19" s="45" t="s">
        <v>2700</v>
      </c>
      <c r="F19" s="45">
        <v>2.0</v>
      </c>
      <c r="G19" s="45" t="s">
        <v>2629</v>
      </c>
      <c r="H19" s="195" t="s">
        <v>2703</v>
      </c>
      <c r="I19" s="189"/>
      <c r="J19" s="189"/>
      <c r="K19" s="190"/>
    </row>
    <row r="20">
      <c r="A20" s="200" t="s">
        <v>2149</v>
      </c>
      <c r="B20" s="200" t="s">
        <v>2650</v>
      </c>
      <c r="C20" s="200">
        <v>3.0</v>
      </c>
      <c r="D20" s="200">
        <v>2.5</v>
      </c>
      <c r="E20" s="45" t="s">
        <v>2714</v>
      </c>
      <c r="F20" s="45">
        <v>1.0</v>
      </c>
      <c r="G20" s="45" t="s">
        <v>2614</v>
      </c>
      <c r="H20" s="195" t="s">
        <v>2715</v>
      </c>
      <c r="I20" s="189"/>
      <c r="J20" s="189"/>
      <c r="K20" s="190"/>
    </row>
    <row r="21">
      <c r="A21" s="267"/>
      <c r="B21" s="267"/>
      <c r="C21" s="267"/>
      <c r="D21" s="267"/>
      <c r="E21" s="45" t="s">
        <v>2716</v>
      </c>
      <c r="F21" s="45">
        <v>1.5</v>
      </c>
      <c r="G21" s="45" t="s">
        <v>2623</v>
      </c>
      <c r="H21" s="195" t="s">
        <v>2717</v>
      </c>
      <c r="I21" s="189"/>
      <c r="J21" s="189"/>
      <c r="K21" s="190"/>
    </row>
    <row r="22">
      <c r="A22" s="204"/>
      <c r="B22" s="204"/>
      <c r="C22" s="204"/>
      <c r="D22" s="204"/>
      <c r="E22" s="45" t="s">
        <v>2718</v>
      </c>
      <c r="F22" s="45">
        <v>2.0</v>
      </c>
      <c r="G22" s="45" t="s">
        <v>2629</v>
      </c>
      <c r="H22" s="195" t="s">
        <v>2719</v>
      </c>
      <c r="I22" s="189"/>
      <c r="J22" s="189"/>
      <c r="K22" s="190"/>
    </row>
    <row r="23">
      <c r="A23" s="200" t="s">
        <v>2111</v>
      </c>
      <c r="B23" s="200" t="s">
        <v>2227</v>
      </c>
      <c r="C23" s="200">
        <v>2.0</v>
      </c>
      <c r="D23" s="200">
        <v>2.0</v>
      </c>
      <c r="E23" s="45" t="s">
        <v>2720</v>
      </c>
      <c r="F23" s="45">
        <v>1.0</v>
      </c>
      <c r="G23" s="45" t="s">
        <v>2614</v>
      </c>
      <c r="H23" s="195" t="s">
        <v>2721</v>
      </c>
      <c r="I23" s="189"/>
      <c r="J23" s="189"/>
      <c r="K23" s="190"/>
    </row>
    <row r="24">
      <c r="A24" s="267"/>
      <c r="B24" s="267"/>
      <c r="C24" s="267"/>
      <c r="D24" s="267"/>
      <c r="E24" s="45" t="s">
        <v>2722</v>
      </c>
      <c r="F24" s="45">
        <v>1.5</v>
      </c>
      <c r="G24" s="45" t="s">
        <v>2623</v>
      </c>
      <c r="H24" s="195" t="s">
        <v>2723</v>
      </c>
      <c r="I24" s="189"/>
      <c r="J24" s="189"/>
      <c r="K24" s="190"/>
    </row>
    <row r="25">
      <c r="A25" s="204"/>
      <c r="B25" s="204"/>
      <c r="C25" s="204"/>
      <c r="D25" s="204"/>
      <c r="E25" s="45" t="s">
        <v>2724</v>
      </c>
      <c r="F25" s="45">
        <v>2.0</v>
      </c>
      <c r="G25" s="45" t="s">
        <v>2629</v>
      </c>
      <c r="H25" s="195" t="s">
        <v>2725</v>
      </c>
      <c r="I25" s="189"/>
      <c r="J25" s="189"/>
      <c r="K25" s="190"/>
    </row>
    <row r="26" ht="31.5" customHeight="1">
      <c r="A26" s="200" t="s">
        <v>2119</v>
      </c>
      <c r="B26" s="200" t="s">
        <v>2726</v>
      </c>
      <c r="C26" s="200">
        <v>2.0</v>
      </c>
      <c r="D26" s="200">
        <v>2.0</v>
      </c>
      <c r="E26" s="45" t="s">
        <v>2727</v>
      </c>
      <c r="F26" s="45">
        <v>1.0</v>
      </c>
      <c r="G26" s="45" t="s">
        <v>2614</v>
      </c>
      <c r="H26" s="195" t="s">
        <v>2728</v>
      </c>
      <c r="I26" s="189"/>
      <c r="J26" s="189"/>
      <c r="K26" s="190"/>
    </row>
    <row r="27" ht="31.5" customHeight="1">
      <c r="A27" s="267"/>
      <c r="B27" s="267"/>
      <c r="C27" s="267"/>
      <c r="D27" s="267"/>
      <c r="E27" s="45" t="s">
        <v>2729</v>
      </c>
      <c r="F27" s="45">
        <v>1.5</v>
      </c>
      <c r="G27" s="45" t="s">
        <v>2623</v>
      </c>
      <c r="H27" s="195" t="s">
        <v>2730</v>
      </c>
      <c r="I27" s="189"/>
      <c r="J27" s="189"/>
      <c r="K27" s="190"/>
    </row>
    <row r="28" ht="31.5" customHeight="1">
      <c r="A28" s="204"/>
      <c r="B28" s="204"/>
      <c r="C28" s="204"/>
      <c r="D28" s="204"/>
      <c r="E28" s="45" t="s">
        <v>2731</v>
      </c>
      <c r="F28" s="45">
        <v>2.0</v>
      </c>
      <c r="G28" s="45" t="s">
        <v>2629</v>
      </c>
      <c r="H28" s="195" t="s">
        <v>2732</v>
      </c>
      <c r="I28" s="189"/>
      <c r="J28" s="189"/>
      <c r="K28" s="190"/>
    </row>
    <row r="29" ht="18.75" customHeight="1">
      <c r="A29" s="200" t="s">
        <v>2125</v>
      </c>
      <c r="B29" s="200" t="s">
        <v>2646</v>
      </c>
      <c r="C29" s="200">
        <v>2.0</v>
      </c>
      <c r="D29" s="200">
        <v>2.0</v>
      </c>
      <c r="E29" s="45" t="s">
        <v>2733</v>
      </c>
      <c r="F29" s="45">
        <v>1.0</v>
      </c>
      <c r="G29" s="45" t="s">
        <v>2614</v>
      </c>
      <c r="H29" s="195" t="s">
        <v>2734</v>
      </c>
      <c r="I29" s="189"/>
      <c r="J29" s="189"/>
      <c r="K29" s="190"/>
    </row>
    <row r="30" ht="18.75" customHeight="1">
      <c r="A30" s="267"/>
      <c r="B30" s="267"/>
      <c r="C30" s="267"/>
      <c r="D30" s="267"/>
      <c r="E30" s="45" t="s">
        <v>2735</v>
      </c>
      <c r="F30" s="45">
        <v>1.5</v>
      </c>
      <c r="G30" s="45" t="s">
        <v>2623</v>
      </c>
      <c r="H30" s="195" t="s">
        <v>2736</v>
      </c>
      <c r="I30" s="189"/>
      <c r="J30" s="189"/>
      <c r="K30" s="190"/>
    </row>
    <row r="31" ht="18.75" customHeight="1">
      <c r="A31" s="204"/>
      <c r="B31" s="204"/>
      <c r="C31" s="204"/>
      <c r="D31" s="204"/>
      <c r="E31" s="45" t="s">
        <v>2737</v>
      </c>
      <c r="F31" s="45">
        <v>2.0</v>
      </c>
      <c r="G31" s="45" t="s">
        <v>2629</v>
      </c>
      <c r="H31" s="195" t="s">
        <v>2738</v>
      </c>
      <c r="I31" s="189"/>
      <c r="J31" s="189"/>
      <c r="K31" s="190"/>
    </row>
    <row r="32">
      <c r="A32" s="200" t="s">
        <v>2133</v>
      </c>
      <c r="B32" s="200" t="s">
        <v>2646</v>
      </c>
      <c r="C32" s="200">
        <v>2.0</v>
      </c>
      <c r="D32" s="200">
        <v>2.0</v>
      </c>
      <c r="E32" s="45" t="s">
        <v>2747</v>
      </c>
      <c r="F32" s="45">
        <v>1.0</v>
      </c>
      <c r="G32" s="45" t="s">
        <v>2614</v>
      </c>
      <c r="H32" s="195" t="s">
        <v>2749</v>
      </c>
      <c r="I32" s="189"/>
      <c r="J32" s="189"/>
      <c r="K32" s="190"/>
    </row>
    <row r="33">
      <c r="A33" s="267"/>
      <c r="B33" s="267"/>
      <c r="C33" s="267"/>
      <c r="D33" s="267"/>
      <c r="E33" s="45" t="s">
        <v>2754</v>
      </c>
      <c r="F33" s="45">
        <v>1.5</v>
      </c>
      <c r="G33" s="45" t="s">
        <v>2623</v>
      </c>
      <c r="H33" s="195" t="s">
        <v>2757</v>
      </c>
      <c r="I33" s="189"/>
      <c r="J33" s="189"/>
      <c r="K33" s="190"/>
    </row>
    <row r="34">
      <c r="A34" s="204"/>
      <c r="B34" s="204"/>
      <c r="C34" s="204"/>
      <c r="D34" s="204"/>
      <c r="E34" s="45" t="s">
        <v>2764</v>
      </c>
      <c r="F34" s="45">
        <v>2.0</v>
      </c>
      <c r="G34" s="45" t="s">
        <v>2629</v>
      </c>
      <c r="H34" s="195" t="s">
        <v>2768</v>
      </c>
      <c r="I34" s="189"/>
      <c r="J34" s="189"/>
      <c r="K34" s="190"/>
    </row>
    <row r="35">
      <c r="A35" s="200" t="s">
        <v>2138</v>
      </c>
      <c r="B35" s="200" t="s">
        <v>2646</v>
      </c>
      <c r="C35" s="200">
        <v>2.0</v>
      </c>
      <c r="D35" s="200">
        <v>2.0</v>
      </c>
      <c r="E35" s="45" t="s">
        <v>2777</v>
      </c>
      <c r="F35" s="45">
        <v>1.0</v>
      </c>
      <c r="G35" s="45" t="s">
        <v>2614</v>
      </c>
      <c r="H35" s="195" t="s">
        <v>2778</v>
      </c>
      <c r="I35" s="189"/>
      <c r="J35" s="189"/>
      <c r="K35" s="190"/>
    </row>
    <row r="36">
      <c r="A36" s="267"/>
      <c r="B36" s="267"/>
      <c r="C36" s="267"/>
      <c r="D36" s="267"/>
      <c r="E36" s="45" t="s">
        <v>2779</v>
      </c>
      <c r="F36" s="45">
        <v>1.5</v>
      </c>
      <c r="G36" s="45" t="s">
        <v>2623</v>
      </c>
      <c r="H36" s="195" t="s">
        <v>2780</v>
      </c>
      <c r="I36" s="189"/>
      <c r="J36" s="189"/>
      <c r="K36" s="190"/>
    </row>
    <row r="37">
      <c r="A37" s="204"/>
      <c r="B37" s="204"/>
      <c r="C37" s="204"/>
      <c r="D37" s="204"/>
      <c r="E37" s="45" t="s">
        <v>2781</v>
      </c>
      <c r="F37" s="45">
        <v>2.0</v>
      </c>
      <c r="G37" s="45" t="s">
        <v>2629</v>
      </c>
      <c r="H37" s="195" t="s">
        <v>2782</v>
      </c>
      <c r="I37" s="189"/>
      <c r="J37" s="189"/>
      <c r="K37" s="190"/>
    </row>
    <row r="38" ht="15.75" customHeight="1">
      <c r="A38" s="200" t="s">
        <v>2087</v>
      </c>
      <c r="B38" s="200" t="s">
        <v>2783</v>
      </c>
      <c r="C38" s="200">
        <v>1.0</v>
      </c>
      <c r="D38" s="200">
        <v>1.5</v>
      </c>
      <c r="E38" s="200" t="s">
        <v>2720</v>
      </c>
      <c r="F38" s="200">
        <v>1.0</v>
      </c>
      <c r="G38" s="743" t="s">
        <v>2614</v>
      </c>
      <c r="H38" s="744" t="s">
        <v>2784</v>
      </c>
      <c r="I38" s="745"/>
      <c r="J38" s="745"/>
      <c r="K38" s="746"/>
    </row>
    <row r="39" ht="15.75" customHeight="1">
      <c r="A39" s="267"/>
      <c r="B39" s="267"/>
      <c r="C39" s="267"/>
      <c r="D39" s="267"/>
      <c r="E39" s="747" t="s">
        <v>2785</v>
      </c>
      <c r="F39" s="204"/>
      <c r="G39" s="204"/>
      <c r="H39" s="748" t="s">
        <v>2786</v>
      </c>
      <c r="K39" s="266"/>
    </row>
    <row r="40" ht="15.75" customHeight="1">
      <c r="A40" s="267"/>
      <c r="B40" s="267"/>
      <c r="C40" s="267"/>
      <c r="D40" s="267"/>
      <c r="E40" s="200" t="s">
        <v>2787</v>
      </c>
      <c r="F40" s="743">
        <v>1.5</v>
      </c>
      <c r="G40" s="743" t="s">
        <v>2623</v>
      </c>
      <c r="H40" s="744" t="s">
        <v>2788</v>
      </c>
      <c r="I40" s="745"/>
      <c r="J40" s="745"/>
      <c r="K40" s="746"/>
    </row>
    <row r="41" ht="15.75" customHeight="1">
      <c r="A41" s="267"/>
      <c r="B41" s="267"/>
      <c r="C41" s="267"/>
      <c r="D41" s="267"/>
      <c r="E41" s="747" t="s">
        <v>2789</v>
      </c>
      <c r="F41" s="204"/>
      <c r="G41" s="204"/>
      <c r="H41" s="748" t="s">
        <v>2790</v>
      </c>
      <c r="K41" s="266"/>
    </row>
    <row r="42" ht="15.75" customHeight="1">
      <c r="A42" s="267"/>
      <c r="B42" s="267"/>
      <c r="C42" s="267"/>
      <c r="D42" s="267"/>
      <c r="E42" s="200" t="s">
        <v>2791</v>
      </c>
      <c r="F42" s="743">
        <v>2.0</v>
      </c>
      <c r="G42" s="743" t="s">
        <v>2629</v>
      </c>
      <c r="H42" s="744" t="s">
        <v>2792</v>
      </c>
      <c r="I42" s="745"/>
      <c r="J42" s="745"/>
      <c r="K42" s="746"/>
    </row>
    <row r="43" ht="15.75" customHeight="1">
      <c r="A43" s="204"/>
      <c r="B43" s="204"/>
      <c r="C43" s="204"/>
      <c r="D43" s="204"/>
      <c r="E43" s="747" t="s">
        <v>2793</v>
      </c>
      <c r="F43" s="204"/>
      <c r="G43" s="204"/>
      <c r="H43" s="748" t="s">
        <v>2794</v>
      </c>
      <c r="K43" s="266"/>
    </row>
    <row r="44">
      <c r="A44" s="200" t="s">
        <v>2095</v>
      </c>
      <c r="B44" s="200" t="s">
        <v>2795</v>
      </c>
      <c r="C44" s="200">
        <v>1.0</v>
      </c>
      <c r="D44" s="200">
        <v>1.5</v>
      </c>
      <c r="E44" s="200" t="s">
        <v>2796</v>
      </c>
      <c r="F44" s="743">
        <v>1.0</v>
      </c>
      <c r="G44" s="743" t="s">
        <v>2614</v>
      </c>
      <c r="H44" s="744" t="s">
        <v>2797</v>
      </c>
      <c r="I44" s="745"/>
      <c r="J44" s="745"/>
      <c r="K44" s="746"/>
    </row>
    <row r="45">
      <c r="A45" s="267"/>
      <c r="B45" s="267"/>
      <c r="C45" s="267"/>
      <c r="D45" s="267"/>
      <c r="E45" s="747" t="s">
        <v>2798</v>
      </c>
      <c r="F45" s="204"/>
      <c r="G45" s="204"/>
      <c r="H45" s="748" t="s">
        <v>2799</v>
      </c>
      <c r="K45" s="266"/>
    </row>
    <row r="46">
      <c r="A46" s="267"/>
      <c r="B46" s="267"/>
      <c r="C46" s="267"/>
      <c r="D46" s="267"/>
      <c r="E46" s="200" t="s">
        <v>2800</v>
      </c>
      <c r="F46" s="743">
        <v>1.5</v>
      </c>
      <c r="G46" s="743" t="s">
        <v>2623</v>
      </c>
      <c r="H46" s="744" t="s">
        <v>2801</v>
      </c>
      <c r="I46" s="745"/>
      <c r="J46" s="745"/>
      <c r="K46" s="746"/>
    </row>
    <row r="47">
      <c r="A47" s="267"/>
      <c r="B47" s="267"/>
      <c r="C47" s="267"/>
      <c r="D47" s="267"/>
      <c r="E47" s="747" t="s">
        <v>2802</v>
      </c>
      <c r="F47" s="204"/>
      <c r="G47" s="204"/>
      <c r="H47" s="748" t="s">
        <v>2803</v>
      </c>
      <c r="K47" s="266"/>
    </row>
    <row r="48">
      <c r="A48" s="267"/>
      <c r="B48" s="267"/>
      <c r="C48" s="267"/>
      <c r="D48" s="267"/>
      <c r="E48" s="200" t="s">
        <v>2804</v>
      </c>
      <c r="F48" s="749">
        <v>2.0</v>
      </c>
      <c r="G48" s="743" t="s">
        <v>2629</v>
      </c>
      <c r="H48" s="744" t="s">
        <v>2805</v>
      </c>
      <c r="I48" s="745"/>
      <c r="J48" s="745"/>
      <c r="K48" s="746"/>
    </row>
    <row r="49">
      <c r="A49" s="204"/>
      <c r="B49" s="204"/>
      <c r="C49" s="204"/>
      <c r="D49" s="204"/>
      <c r="E49" s="747" t="s">
        <v>2806</v>
      </c>
      <c r="F49" s="207"/>
      <c r="G49" s="204"/>
      <c r="H49" s="748" t="s">
        <v>2807</v>
      </c>
      <c r="K49" s="266"/>
    </row>
    <row r="50">
      <c r="A50" s="200" t="s">
        <v>2808</v>
      </c>
      <c r="B50" s="200" t="s">
        <v>2809</v>
      </c>
      <c r="C50" s="200">
        <v>1.0</v>
      </c>
      <c r="D50" s="200">
        <v>1.5</v>
      </c>
      <c r="E50" s="45" t="s">
        <v>2811</v>
      </c>
      <c r="F50" s="45">
        <v>1.0</v>
      </c>
      <c r="G50" s="45" t="s">
        <v>2614</v>
      </c>
      <c r="H50" s="195" t="s">
        <v>2812</v>
      </c>
      <c r="I50" s="189"/>
      <c r="J50" s="189"/>
      <c r="K50" s="190"/>
    </row>
    <row r="51">
      <c r="A51" s="267"/>
      <c r="B51" s="267"/>
      <c r="C51" s="267"/>
      <c r="D51" s="267"/>
      <c r="E51" s="45" t="s">
        <v>2813</v>
      </c>
      <c r="F51" s="45">
        <v>1.5</v>
      </c>
      <c r="G51" s="45" t="s">
        <v>2623</v>
      </c>
      <c r="H51" s="195" t="s">
        <v>2814</v>
      </c>
      <c r="I51" s="189"/>
      <c r="J51" s="189"/>
      <c r="K51" s="190"/>
    </row>
    <row r="52">
      <c r="A52" s="752"/>
      <c r="B52" s="752"/>
      <c r="C52" s="752"/>
      <c r="D52" s="752"/>
      <c r="E52" s="200" t="s">
        <v>2816</v>
      </c>
      <c r="F52" s="200">
        <v>2.0</v>
      </c>
      <c r="G52" s="200" t="s">
        <v>2629</v>
      </c>
      <c r="H52" s="201" t="s">
        <v>2817</v>
      </c>
      <c r="I52" s="202"/>
      <c r="J52" s="202"/>
      <c r="K52" s="203"/>
    </row>
    <row r="53" ht="27.0" customHeight="1">
      <c r="A53" s="755" t="s">
        <v>2819</v>
      </c>
      <c r="B53" s="755" t="s">
        <v>2820</v>
      </c>
      <c r="C53" s="200">
        <v>2.0</v>
      </c>
      <c r="D53" s="755">
        <v>2.0</v>
      </c>
      <c r="E53" s="757" t="s">
        <v>2825</v>
      </c>
      <c r="F53" s="757">
        <v>1.0</v>
      </c>
      <c r="G53" s="757" t="s">
        <v>2614</v>
      </c>
      <c r="H53" s="758" t="s">
        <v>2829</v>
      </c>
      <c r="I53" s="759"/>
      <c r="J53" s="759"/>
      <c r="K53" s="761"/>
    </row>
    <row r="54" ht="24.75" customHeight="1">
      <c r="A54" s="267"/>
      <c r="B54" s="267"/>
      <c r="C54" s="267"/>
      <c r="D54" s="267"/>
      <c r="E54" s="45" t="s">
        <v>2834</v>
      </c>
      <c r="F54" s="45">
        <v>1.5</v>
      </c>
      <c r="G54" s="45" t="s">
        <v>2835</v>
      </c>
      <c r="H54" s="195" t="s">
        <v>2837</v>
      </c>
      <c r="I54" s="189"/>
      <c r="J54" s="189"/>
      <c r="K54" s="190"/>
    </row>
    <row r="55" ht="28.5" customHeight="1">
      <c r="A55" s="204"/>
      <c r="B55" s="204"/>
      <c r="C55" s="204"/>
      <c r="D55" s="204"/>
      <c r="E55" s="45" t="s">
        <v>2841</v>
      </c>
      <c r="F55" s="45">
        <v>2.0</v>
      </c>
      <c r="G55" s="45">
        <v>100.0</v>
      </c>
      <c r="H55" s="195" t="s">
        <v>2844</v>
      </c>
      <c r="I55" s="189"/>
      <c r="J55" s="189"/>
      <c r="K55" s="190"/>
    </row>
    <row r="56" ht="33.75" customHeight="1">
      <c r="A56" s="200" t="s">
        <v>2849</v>
      </c>
      <c r="B56" s="200" t="s">
        <v>2820</v>
      </c>
      <c r="C56" s="200">
        <v>2.0</v>
      </c>
      <c r="D56" s="200">
        <v>2.0</v>
      </c>
      <c r="E56" s="45" t="s">
        <v>2825</v>
      </c>
      <c r="F56" s="45">
        <v>1.0</v>
      </c>
      <c r="G56" s="45" t="s">
        <v>2614</v>
      </c>
      <c r="H56" s="764" t="s">
        <v>2851</v>
      </c>
      <c r="I56" s="189"/>
      <c r="J56" s="189"/>
      <c r="K56" s="190"/>
    </row>
    <row r="57" ht="33.75" customHeight="1">
      <c r="A57" s="267"/>
      <c r="B57" s="267"/>
      <c r="C57" s="267"/>
      <c r="D57" s="267"/>
      <c r="E57" s="45" t="s">
        <v>2834</v>
      </c>
      <c r="F57" s="45">
        <v>1.5</v>
      </c>
      <c r="G57" s="45" t="s">
        <v>2835</v>
      </c>
      <c r="H57" s="764" t="s">
        <v>2852</v>
      </c>
      <c r="I57" s="189"/>
      <c r="J57" s="189"/>
      <c r="K57" s="190"/>
    </row>
    <row r="58" ht="33.75" customHeight="1">
      <c r="A58" s="204"/>
      <c r="B58" s="204"/>
      <c r="C58" s="204"/>
      <c r="D58" s="204"/>
      <c r="E58" s="45" t="s">
        <v>2841</v>
      </c>
      <c r="F58" s="45">
        <v>2.0</v>
      </c>
      <c r="G58" s="45">
        <v>100.0</v>
      </c>
      <c r="H58" s="764" t="s">
        <v>2853</v>
      </c>
      <c r="I58" s="189"/>
      <c r="J58" s="189"/>
      <c r="K58" s="190"/>
    </row>
    <row r="59" ht="44.25" customHeight="1">
      <c r="A59" s="200" t="s">
        <v>2854</v>
      </c>
      <c r="B59" s="200" t="s">
        <v>2855</v>
      </c>
      <c r="C59" s="200">
        <v>4.0</v>
      </c>
      <c r="D59" s="200">
        <v>2.5</v>
      </c>
      <c r="E59" s="45" t="s">
        <v>2825</v>
      </c>
      <c r="F59" s="45">
        <v>1.0</v>
      </c>
      <c r="G59" s="45" t="s">
        <v>2614</v>
      </c>
      <c r="H59" s="765" t="s">
        <v>2856</v>
      </c>
      <c r="I59" s="189"/>
      <c r="J59" s="189"/>
      <c r="K59" s="190"/>
    </row>
    <row r="60" ht="32.25" customHeight="1">
      <c r="A60" s="267"/>
      <c r="B60" s="267"/>
      <c r="C60" s="267"/>
      <c r="D60" s="267"/>
      <c r="E60" s="45" t="s">
        <v>2834</v>
      </c>
      <c r="F60" s="45">
        <v>1.5</v>
      </c>
      <c r="G60" s="45" t="s">
        <v>2835</v>
      </c>
      <c r="H60" s="765" t="s">
        <v>2857</v>
      </c>
      <c r="I60" s="189"/>
      <c r="J60" s="189"/>
      <c r="K60" s="190"/>
    </row>
    <row r="61" ht="32.25" customHeight="1">
      <c r="A61" s="204"/>
      <c r="B61" s="204"/>
      <c r="C61" s="204"/>
      <c r="D61" s="204"/>
      <c r="E61" s="45" t="s">
        <v>2841</v>
      </c>
      <c r="F61" s="45">
        <v>2.0</v>
      </c>
      <c r="G61" s="45">
        <v>100.0</v>
      </c>
      <c r="H61" s="765" t="s">
        <v>2858</v>
      </c>
      <c r="I61" s="189"/>
      <c r="J61" s="189"/>
      <c r="K61" s="190"/>
    </row>
    <row r="62" ht="45.75" customHeight="1">
      <c r="A62" s="200" t="s">
        <v>2859</v>
      </c>
      <c r="B62" s="200" t="s">
        <v>2860</v>
      </c>
      <c r="C62" s="200">
        <v>4.0</v>
      </c>
      <c r="D62" s="200">
        <v>2.5</v>
      </c>
      <c r="E62" s="45" t="s">
        <v>2825</v>
      </c>
      <c r="F62" s="45">
        <v>1.0</v>
      </c>
      <c r="G62" s="45" t="s">
        <v>2614</v>
      </c>
      <c r="H62" s="765" t="s">
        <v>2861</v>
      </c>
      <c r="I62" s="189"/>
      <c r="J62" s="189"/>
      <c r="K62" s="190"/>
    </row>
    <row r="63" ht="30.0" customHeight="1">
      <c r="A63" s="267"/>
      <c r="B63" s="267"/>
      <c r="C63" s="267"/>
      <c r="D63" s="267"/>
      <c r="E63" s="45" t="s">
        <v>2834</v>
      </c>
      <c r="F63" s="45">
        <v>1.5</v>
      </c>
      <c r="G63" s="45" t="s">
        <v>2835</v>
      </c>
      <c r="H63" s="765" t="s">
        <v>2862</v>
      </c>
      <c r="I63" s="189"/>
      <c r="J63" s="189"/>
      <c r="K63" s="190"/>
    </row>
    <row r="64" ht="30.0" customHeight="1">
      <c r="A64" s="204"/>
      <c r="B64" s="204"/>
      <c r="C64" s="204"/>
      <c r="D64" s="204"/>
      <c r="E64" s="45" t="s">
        <v>2841</v>
      </c>
      <c r="F64" s="45">
        <v>2.0</v>
      </c>
      <c r="G64" s="45">
        <v>100.0</v>
      </c>
      <c r="H64" s="765" t="s">
        <v>2863</v>
      </c>
      <c r="I64" s="189"/>
      <c r="J64" s="189"/>
      <c r="K64" s="190"/>
    </row>
    <row r="65">
      <c r="A65" s="200" t="s">
        <v>2864</v>
      </c>
      <c r="B65" s="200" t="s">
        <v>2820</v>
      </c>
      <c r="C65" s="200">
        <v>2.0</v>
      </c>
      <c r="D65" s="200">
        <v>2.0</v>
      </c>
      <c r="E65" s="45" t="s">
        <v>2825</v>
      </c>
      <c r="F65" s="45">
        <v>1.0</v>
      </c>
      <c r="G65" s="45" t="s">
        <v>2614</v>
      </c>
      <c r="H65" s="765" t="s">
        <v>2865</v>
      </c>
      <c r="I65" s="189"/>
      <c r="J65" s="189"/>
      <c r="K65" s="190"/>
    </row>
    <row r="66">
      <c r="A66" s="267"/>
      <c r="B66" s="267"/>
      <c r="C66" s="267"/>
      <c r="D66" s="267"/>
      <c r="E66" s="45" t="s">
        <v>2834</v>
      </c>
      <c r="F66" s="45">
        <v>1.5</v>
      </c>
      <c r="G66" s="45" t="s">
        <v>2835</v>
      </c>
      <c r="H66" s="765" t="s">
        <v>2866</v>
      </c>
      <c r="I66" s="189"/>
      <c r="J66" s="189"/>
      <c r="K66" s="190"/>
    </row>
    <row r="67" ht="38.25" customHeight="1">
      <c r="A67" s="204"/>
      <c r="B67" s="204"/>
      <c r="C67" s="204"/>
      <c r="D67" s="204"/>
      <c r="E67" s="45" t="s">
        <v>2841</v>
      </c>
      <c r="F67" s="45">
        <v>2.0</v>
      </c>
      <c r="G67" s="45">
        <v>100.0</v>
      </c>
      <c r="H67" s="765" t="s">
        <v>2867</v>
      </c>
      <c r="I67" s="189"/>
      <c r="J67" s="189"/>
      <c r="K67" s="190"/>
    </row>
    <row r="68">
      <c r="A68" s="200" t="s">
        <v>2868</v>
      </c>
      <c r="B68" s="200" t="s">
        <v>2860</v>
      </c>
      <c r="C68" s="200">
        <v>4.0</v>
      </c>
      <c r="D68" s="200">
        <v>2.5</v>
      </c>
      <c r="E68" s="45" t="s">
        <v>2825</v>
      </c>
      <c r="F68" s="45">
        <v>1.0</v>
      </c>
      <c r="G68" s="45" t="s">
        <v>2614</v>
      </c>
      <c r="H68" s="765" t="s">
        <v>2869</v>
      </c>
      <c r="I68" s="189"/>
      <c r="J68" s="189"/>
      <c r="K68" s="190"/>
    </row>
    <row r="69">
      <c r="A69" s="267"/>
      <c r="B69" s="267"/>
      <c r="C69" s="267"/>
      <c r="D69" s="267"/>
      <c r="E69" s="45" t="s">
        <v>2834</v>
      </c>
      <c r="F69" s="45">
        <v>1.5</v>
      </c>
      <c r="G69" s="45" t="s">
        <v>2835</v>
      </c>
      <c r="H69" s="765" t="s">
        <v>2870</v>
      </c>
      <c r="I69" s="189"/>
      <c r="J69" s="189"/>
      <c r="K69" s="190"/>
    </row>
    <row r="70" ht="25.5" customHeight="1">
      <c r="A70" s="204"/>
      <c r="B70" s="204"/>
      <c r="C70" s="204"/>
      <c r="D70" s="204"/>
      <c r="E70" s="45" t="s">
        <v>2841</v>
      </c>
      <c r="F70" s="45">
        <v>2.0</v>
      </c>
      <c r="G70" s="45">
        <v>100.0</v>
      </c>
      <c r="H70" s="765" t="s">
        <v>2871</v>
      </c>
      <c r="I70" s="189"/>
      <c r="J70" s="189"/>
      <c r="K70" s="190"/>
    </row>
    <row r="71">
      <c r="A71" s="9"/>
      <c r="B71" s="9"/>
      <c r="C71" s="9"/>
      <c r="D71" s="9"/>
      <c r="E71" s="9"/>
      <c r="F71" s="9"/>
      <c r="G71" s="9"/>
      <c r="H71" s="365"/>
      <c r="I71" s="365"/>
      <c r="J71" s="365"/>
      <c r="K71" s="365"/>
    </row>
    <row r="72">
      <c r="A72" s="9"/>
      <c r="B72" s="9"/>
      <c r="C72" s="9"/>
      <c r="D72" s="9"/>
      <c r="E72" s="9"/>
      <c r="F72" s="9"/>
      <c r="G72" s="9"/>
      <c r="H72" s="365"/>
      <c r="I72" s="365"/>
      <c r="J72" s="365"/>
      <c r="K72" s="365"/>
    </row>
    <row r="73">
      <c r="A73" s="9"/>
      <c r="B73" s="9"/>
      <c r="C73" s="9"/>
      <c r="D73" s="9"/>
      <c r="E73" s="9"/>
      <c r="F73" s="9"/>
      <c r="G73" s="9"/>
      <c r="H73" s="365"/>
      <c r="I73" s="365"/>
      <c r="J73" s="365"/>
      <c r="K73" s="365"/>
    </row>
    <row r="74">
      <c r="A74" s="9"/>
      <c r="B74" s="9"/>
      <c r="C74" s="9"/>
      <c r="D74" s="9"/>
      <c r="E74" s="9"/>
      <c r="F74" s="9"/>
      <c r="G74" s="9"/>
      <c r="H74" s="365"/>
      <c r="I74" s="365"/>
      <c r="J74" s="365"/>
      <c r="K74" s="365"/>
    </row>
    <row r="75">
      <c r="A75" s="9"/>
      <c r="B75" s="9"/>
      <c r="C75" s="9"/>
      <c r="D75" s="9"/>
      <c r="E75" s="9"/>
      <c r="F75" s="9"/>
      <c r="G75" s="9"/>
      <c r="H75" s="365"/>
      <c r="I75" s="365"/>
      <c r="J75" s="365"/>
      <c r="K75" s="365"/>
    </row>
    <row r="76">
      <c r="A76" s="9"/>
      <c r="B76" s="9"/>
      <c r="C76" s="9"/>
      <c r="D76" s="9"/>
      <c r="E76" s="9"/>
      <c r="F76" s="9"/>
      <c r="G76" s="9"/>
      <c r="H76" s="365"/>
      <c r="I76" s="365"/>
      <c r="J76" s="365"/>
      <c r="K76" s="365"/>
    </row>
    <row r="77">
      <c r="A77" s="9"/>
      <c r="B77" s="9"/>
      <c r="C77" s="9"/>
      <c r="D77" s="9"/>
      <c r="E77" s="9"/>
      <c r="F77" s="9"/>
      <c r="G77" s="9"/>
      <c r="H77" s="365"/>
      <c r="I77" s="365"/>
      <c r="J77" s="365"/>
      <c r="K77" s="365"/>
    </row>
    <row r="78">
      <c r="A78" s="9"/>
      <c r="B78" s="9"/>
      <c r="C78" s="9"/>
      <c r="D78" s="9"/>
      <c r="E78" s="9"/>
      <c r="F78" s="9"/>
      <c r="G78" s="9"/>
      <c r="H78" s="365"/>
      <c r="I78" s="365"/>
      <c r="J78" s="365"/>
      <c r="K78" s="365"/>
    </row>
    <row r="79">
      <c r="A79" s="9"/>
      <c r="B79" s="9"/>
      <c r="C79" s="9"/>
      <c r="D79" s="9"/>
      <c r="E79" s="9"/>
      <c r="F79" s="9"/>
      <c r="G79" s="9"/>
      <c r="H79" s="365"/>
      <c r="I79" s="365"/>
      <c r="J79" s="365"/>
      <c r="K79" s="365"/>
    </row>
    <row r="80">
      <c r="A80" s="9"/>
      <c r="B80" s="9"/>
      <c r="C80" s="9"/>
      <c r="D80" s="9"/>
      <c r="E80" s="9"/>
      <c r="F80" s="9"/>
      <c r="G80" s="9"/>
      <c r="H80" s="365"/>
      <c r="I80" s="365"/>
      <c r="J80" s="365"/>
      <c r="K80" s="365"/>
    </row>
    <row r="81">
      <c r="A81" s="9"/>
      <c r="B81" s="9"/>
      <c r="C81" s="9"/>
      <c r="D81" s="9"/>
      <c r="E81" s="9"/>
      <c r="F81" s="9"/>
      <c r="G81" s="9"/>
      <c r="H81" s="365"/>
      <c r="I81" s="365"/>
      <c r="J81" s="365"/>
      <c r="K81" s="365"/>
    </row>
    <row r="82">
      <c r="A82" s="9"/>
      <c r="B82" s="9"/>
      <c r="C82" s="9"/>
      <c r="D82" s="9"/>
      <c r="E82" s="9"/>
      <c r="F82" s="9"/>
      <c r="G82" s="9"/>
      <c r="H82" s="365"/>
      <c r="I82" s="365"/>
      <c r="J82" s="365"/>
      <c r="K82" s="365"/>
    </row>
    <row r="83">
      <c r="A83" s="9"/>
      <c r="B83" s="9"/>
      <c r="C83" s="9"/>
      <c r="D83" s="9"/>
      <c r="E83" s="9"/>
      <c r="F83" s="9"/>
      <c r="G83" s="9"/>
      <c r="H83" s="365"/>
      <c r="I83" s="365"/>
      <c r="J83" s="365"/>
      <c r="K83" s="365"/>
    </row>
    <row r="84">
      <c r="A84" s="9"/>
      <c r="B84" s="9"/>
      <c r="C84" s="9"/>
      <c r="D84" s="9"/>
      <c r="E84" s="9"/>
      <c r="F84" s="9"/>
      <c r="G84" s="9"/>
      <c r="H84" s="365"/>
      <c r="I84" s="365"/>
      <c r="J84" s="365"/>
      <c r="K84" s="365"/>
    </row>
    <row r="85">
      <c r="A85" s="9"/>
      <c r="B85" s="9"/>
      <c r="C85" s="9"/>
      <c r="D85" s="9"/>
      <c r="E85" s="9"/>
      <c r="F85" s="9"/>
      <c r="G85" s="9"/>
      <c r="H85" s="365"/>
      <c r="I85" s="365"/>
      <c r="J85" s="365"/>
      <c r="K85" s="365"/>
    </row>
    <row r="86">
      <c r="A86" s="9"/>
      <c r="B86" s="9"/>
      <c r="C86" s="9"/>
      <c r="D86" s="9"/>
      <c r="E86" s="9"/>
      <c r="F86" s="9"/>
      <c r="G86" s="9"/>
      <c r="H86" s="365"/>
      <c r="I86" s="365"/>
      <c r="J86" s="365"/>
      <c r="K86" s="365"/>
    </row>
    <row r="87">
      <c r="A87" s="9"/>
      <c r="B87" s="9"/>
      <c r="C87" s="9"/>
      <c r="D87" s="9"/>
      <c r="E87" s="9"/>
      <c r="F87" s="9"/>
      <c r="G87" s="9"/>
      <c r="H87" s="365"/>
      <c r="I87" s="365"/>
      <c r="J87" s="365"/>
      <c r="K87" s="365"/>
    </row>
    <row r="88">
      <c r="A88" s="9"/>
      <c r="B88" s="9"/>
      <c r="C88" s="9"/>
      <c r="D88" s="9"/>
      <c r="E88" s="9"/>
      <c r="F88" s="9"/>
      <c r="G88" s="9"/>
      <c r="H88" s="365"/>
      <c r="I88" s="365"/>
      <c r="J88" s="365"/>
      <c r="K88" s="365"/>
    </row>
    <row r="89">
      <c r="A89" s="9"/>
      <c r="B89" s="9"/>
      <c r="C89" s="9"/>
      <c r="D89" s="9"/>
      <c r="E89" s="9"/>
      <c r="F89" s="9"/>
      <c r="G89" s="9"/>
      <c r="H89" s="365"/>
      <c r="I89" s="365"/>
      <c r="J89" s="365"/>
      <c r="K89" s="365"/>
    </row>
    <row r="90">
      <c r="A90" s="9"/>
      <c r="B90" s="9"/>
      <c r="C90" s="9"/>
      <c r="D90" s="9"/>
      <c r="E90" s="9"/>
      <c r="F90" s="9"/>
      <c r="G90" s="9"/>
      <c r="H90" s="365"/>
      <c r="I90" s="365"/>
      <c r="J90" s="365"/>
      <c r="K90" s="365"/>
    </row>
    <row r="91">
      <c r="A91" s="9"/>
      <c r="B91" s="9"/>
      <c r="C91" s="9"/>
      <c r="D91" s="9"/>
      <c r="E91" s="9"/>
      <c r="F91" s="9"/>
      <c r="G91" s="9"/>
      <c r="H91" s="365"/>
      <c r="I91" s="365"/>
      <c r="J91" s="365"/>
      <c r="K91" s="365"/>
    </row>
    <row r="92">
      <c r="A92" s="9"/>
      <c r="B92" s="9"/>
      <c r="C92" s="9"/>
      <c r="D92" s="9"/>
      <c r="E92" s="9"/>
      <c r="F92" s="9"/>
      <c r="G92" s="9"/>
      <c r="H92" s="365"/>
      <c r="I92" s="365"/>
      <c r="J92" s="365"/>
      <c r="K92" s="365"/>
    </row>
    <row r="93">
      <c r="A93" s="9"/>
      <c r="B93" s="9"/>
      <c r="C93" s="9"/>
      <c r="D93" s="9"/>
      <c r="E93" s="9"/>
      <c r="F93" s="9"/>
      <c r="G93" s="9"/>
      <c r="H93" s="365"/>
      <c r="I93" s="365"/>
      <c r="J93" s="365"/>
      <c r="K93" s="365"/>
    </row>
    <row r="94">
      <c r="A94" s="9"/>
      <c r="B94" s="9"/>
      <c r="C94" s="9"/>
      <c r="D94" s="9"/>
      <c r="E94" s="9"/>
      <c r="F94" s="9"/>
      <c r="G94" s="9"/>
      <c r="H94" s="365"/>
      <c r="I94" s="365"/>
      <c r="J94" s="365"/>
      <c r="K94" s="365"/>
    </row>
    <row r="95">
      <c r="A95" s="9"/>
      <c r="B95" s="9"/>
      <c r="C95" s="9"/>
      <c r="D95" s="9"/>
      <c r="E95" s="9"/>
      <c r="F95" s="9"/>
      <c r="G95" s="9"/>
      <c r="H95" s="365"/>
      <c r="I95" s="365"/>
      <c r="J95" s="365"/>
      <c r="K95" s="365"/>
    </row>
    <row r="96">
      <c r="A96" s="9"/>
      <c r="B96" s="9"/>
      <c r="C96" s="9"/>
      <c r="D96" s="9"/>
      <c r="E96" s="9"/>
      <c r="F96" s="9"/>
      <c r="G96" s="9"/>
      <c r="H96" s="365"/>
      <c r="I96" s="365"/>
      <c r="J96" s="365"/>
      <c r="K96" s="365"/>
    </row>
    <row r="97">
      <c r="A97" s="9"/>
      <c r="B97" s="9"/>
      <c r="C97" s="9"/>
      <c r="D97" s="9"/>
      <c r="E97" s="9"/>
      <c r="F97" s="9"/>
      <c r="G97" s="9"/>
      <c r="H97" s="365"/>
      <c r="I97" s="365"/>
      <c r="J97" s="365"/>
      <c r="K97" s="365"/>
    </row>
    <row r="98">
      <c r="A98" s="9"/>
      <c r="B98" s="9"/>
      <c r="C98" s="9"/>
      <c r="D98" s="9"/>
      <c r="E98" s="9"/>
      <c r="F98" s="9"/>
      <c r="G98" s="9"/>
      <c r="H98" s="365"/>
      <c r="I98" s="365"/>
      <c r="J98" s="365"/>
      <c r="K98" s="365"/>
    </row>
    <row r="99">
      <c r="A99" s="9"/>
      <c r="B99" s="9"/>
      <c r="C99" s="9"/>
      <c r="D99" s="9"/>
      <c r="E99" s="9"/>
      <c r="F99" s="9"/>
      <c r="G99" s="9"/>
      <c r="H99" s="365"/>
      <c r="I99" s="365"/>
      <c r="J99" s="365"/>
      <c r="K99" s="365"/>
    </row>
    <row r="100">
      <c r="A100" s="9"/>
      <c r="B100" s="9"/>
      <c r="C100" s="9"/>
      <c r="D100" s="9"/>
      <c r="E100" s="9"/>
      <c r="F100" s="9"/>
      <c r="G100" s="9"/>
      <c r="H100" s="365"/>
      <c r="I100" s="365"/>
      <c r="J100" s="365"/>
      <c r="K100" s="365"/>
    </row>
    <row r="101">
      <c r="A101" s="9"/>
      <c r="B101" s="9"/>
      <c r="C101" s="9"/>
      <c r="D101" s="9"/>
      <c r="E101" s="9"/>
      <c r="F101" s="9"/>
      <c r="G101" s="9"/>
      <c r="H101" s="365"/>
      <c r="I101" s="365"/>
      <c r="J101" s="365"/>
      <c r="K101" s="365"/>
    </row>
    <row r="102">
      <c r="A102" s="9"/>
      <c r="B102" s="9"/>
      <c r="C102" s="9"/>
      <c r="D102" s="9"/>
      <c r="E102" s="9"/>
      <c r="F102" s="9"/>
      <c r="G102" s="9"/>
      <c r="H102" s="365"/>
      <c r="I102" s="365"/>
      <c r="J102" s="365"/>
      <c r="K102" s="365"/>
    </row>
    <row r="103">
      <c r="A103" s="9"/>
      <c r="B103" s="9"/>
      <c r="C103" s="9"/>
      <c r="D103" s="9"/>
      <c r="E103" s="9"/>
      <c r="F103" s="9"/>
      <c r="G103" s="9"/>
      <c r="H103" s="365"/>
      <c r="I103" s="365"/>
      <c r="J103" s="365"/>
      <c r="K103" s="365"/>
    </row>
    <row r="104">
      <c r="A104" s="9"/>
      <c r="B104" s="9"/>
      <c r="C104" s="9"/>
      <c r="D104" s="9"/>
      <c r="E104" s="9"/>
      <c r="F104" s="9"/>
      <c r="G104" s="9"/>
      <c r="H104" s="365"/>
      <c r="I104" s="365"/>
      <c r="J104" s="365"/>
      <c r="K104" s="365"/>
    </row>
    <row r="105">
      <c r="A105" s="9"/>
      <c r="B105" s="9"/>
      <c r="C105" s="9"/>
      <c r="D105" s="9"/>
      <c r="E105" s="9"/>
      <c r="F105" s="9"/>
      <c r="G105" s="9"/>
      <c r="H105" s="365"/>
      <c r="I105" s="365"/>
      <c r="J105" s="365"/>
      <c r="K105" s="365"/>
    </row>
    <row r="106">
      <c r="A106" s="9"/>
      <c r="B106" s="9"/>
      <c r="C106" s="9"/>
      <c r="D106" s="9"/>
      <c r="E106" s="9"/>
      <c r="F106" s="9"/>
      <c r="G106" s="9"/>
      <c r="H106" s="365"/>
      <c r="I106" s="365"/>
      <c r="J106" s="365"/>
      <c r="K106" s="365"/>
    </row>
    <row r="107">
      <c r="A107" s="9"/>
      <c r="B107" s="9"/>
      <c r="C107" s="9"/>
      <c r="D107" s="9"/>
      <c r="E107" s="9"/>
      <c r="F107" s="9"/>
      <c r="G107" s="9"/>
      <c r="H107" s="365"/>
      <c r="I107" s="365"/>
      <c r="J107" s="365"/>
      <c r="K107" s="365"/>
    </row>
    <row r="108">
      <c r="A108" s="9"/>
      <c r="B108" s="9"/>
      <c r="C108" s="9"/>
      <c r="D108" s="9"/>
      <c r="E108" s="9"/>
      <c r="F108" s="9"/>
      <c r="G108" s="9"/>
      <c r="H108" s="365"/>
      <c r="I108" s="365"/>
      <c r="J108" s="365"/>
      <c r="K108" s="365"/>
    </row>
    <row r="109">
      <c r="A109" s="9"/>
      <c r="B109" s="9"/>
      <c r="C109" s="9"/>
      <c r="D109" s="9"/>
      <c r="E109" s="9"/>
      <c r="F109" s="9"/>
      <c r="G109" s="9"/>
      <c r="H109" s="365"/>
      <c r="I109" s="365"/>
      <c r="J109" s="365"/>
      <c r="K109" s="365"/>
    </row>
    <row r="110">
      <c r="A110" s="9"/>
      <c r="B110" s="9"/>
      <c r="C110" s="9"/>
      <c r="D110" s="9"/>
      <c r="E110" s="9"/>
      <c r="F110" s="9"/>
      <c r="G110" s="9"/>
      <c r="H110" s="365"/>
      <c r="I110" s="365"/>
      <c r="J110" s="365"/>
      <c r="K110" s="365"/>
    </row>
    <row r="111">
      <c r="A111" s="9"/>
      <c r="B111" s="9"/>
      <c r="C111" s="9"/>
      <c r="D111" s="9"/>
      <c r="E111" s="9"/>
      <c r="F111" s="9"/>
      <c r="G111" s="9"/>
      <c r="H111" s="365"/>
      <c r="I111" s="365"/>
      <c r="J111" s="365"/>
      <c r="K111" s="365"/>
    </row>
    <row r="112">
      <c r="A112" s="9"/>
      <c r="B112" s="9"/>
      <c r="C112" s="9"/>
      <c r="D112" s="9"/>
      <c r="E112" s="9"/>
      <c r="F112" s="9"/>
      <c r="G112" s="9"/>
      <c r="H112" s="365"/>
      <c r="I112" s="365"/>
      <c r="J112" s="365"/>
      <c r="K112" s="365"/>
    </row>
    <row r="113">
      <c r="A113" s="9"/>
      <c r="B113" s="9"/>
      <c r="C113" s="9"/>
      <c r="D113" s="9"/>
      <c r="E113" s="9"/>
      <c r="F113" s="9"/>
      <c r="G113" s="9"/>
      <c r="H113" s="365"/>
      <c r="I113" s="365"/>
      <c r="J113" s="365"/>
      <c r="K113" s="365"/>
    </row>
    <row r="114">
      <c r="A114" s="9"/>
      <c r="B114" s="9"/>
      <c r="C114" s="9"/>
      <c r="D114" s="9"/>
      <c r="E114" s="9"/>
      <c r="F114" s="9"/>
      <c r="G114" s="9"/>
      <c r="H114" s="365"/>
      <c r="I114" s="365"/>
      <c r="J114" s="365"/>
      <c r="K114" s="365"/>
    </row>
    <row r="115">
      <c r="A115" s="9"/>
      <c r="B115" s="9"/>
      <c r="C115" s="9"/>
      <c r="D115" s="9"/>
      <c r="E115" s="9"/>
      <c r="F115" s="9"/>
      <c r="G115" s="9"/>
      <c r="H115" s="365"/>
      <c r="I115" s="365"/>
      <c r="J115" s="365"/>
      <c r="K115" s="365"/>
    </row>
    <row r="116">
      <c r="A116" s="9"/>
      <c r="B116" s="9"/>
      <c r="C116" s="9"/>
      <c r="D116" s="9"/>
      <c r="E116" s="9"/>
      <c r="F116" s="9"/>
      <c r="G116" s="9"/>
      <c r="H116" s="365"/>
      <c r="I116" s="365"/>
      <c r="J116" s="365"/>
      <c r="K116" s="365"/>
    </row>
    <row r="117">
      <c r="A117" s="9"/>
      <c r="B117" s="9"/>
      <c r="C117" s="9"/>
      <c r="D117" s="9"/>
      <c r="E117" s="9"/>
      <c r="F117" s="9"/>
      <c r="G117" s="9"/>
      <c r="H117" s="365"/>
      <c r="I117" s="365"/>
      <c r="J117" s="365"/>
      <c r="K117" s="365"/>
    </row>
    <row r="118">
      <c r="A118" s="9"/>
      <c r="B118" s="9"/>
      <c r="C118" s="9"/>
      <c r="D118" s="9"/>
      <c r="E118" s="9"/>
      <c r="F118" s="9"/>
      <c r="G118" s="9"/>
      <c r="H118" s="365"/>
      <c r="I118" s="365"/>
      <c r="J118" s="365"/>
      <c r="K118" s="365"/>
    </row>
    <row r="119">
      <c r="A119" s="9"/>
      <c r="B119" s="9"/>
      <c r="C119" s="9"/>
      <c r="D119" s="9"/>
      <c r="E119" s="9"/>
      <c r="F119" s="9"/>
      <c r="G119" s="9"/>
      <c r="H119" s="365"/>
      <c r="I119" s="365"/>
      <c r="J119" s="365"/>
      <c r="K119" s="365"/>
    </row>
    <row r="120">
      <c r="A120" s="9"/>
      <c r="B120" s="9"/>
      <c r="C120" s="9"/>
      <c r="D120" s="9"/>
      <c r="E120" s="9"/>
      <c r="F120" s="9"/>
      <c r="G120" s="9"/>
      <c r="H120" s="365"/>
      <c r="I120" s="365"/>
      <c r="J120" s="365"/>
      <c r="K120" s="365"/>
    </row>
    <row r="121">
      <c r="A121" s="9"/>
      <c r="B121" s="9"/>
      <c r="C121" s="9"/>
      <c r="D121" s="9"/>
      <c r="E121" s="9"/>
      <c r="F121" s="9"/>
      <c r="G121" s="9"/>
      <c r="H121" s="365"/>
      <c r="I121" s="365"/>
      <c r="J121" s="365"/>
      <c r="K121" s="365"/>
    </row>
    <row r="122">
      <c r="A122" s="9"/>
      <c r="B122" s="9"/>
      <c r="C122" s="9"/>
      <c r="D122" s="9"/>
      <c r="E122" s="9"/>
      <c r="F122" s="9"/>
      <c r="G122" s="9"/>
      <c r="H122" s="365"/>
      <c r="I122" s="365"/>
      <c r="J122" s="365"/>
      <c r="K122" s="365"/>
    </row>
    <row r="123">
      <c r="A123" s="9"/>
      <c r="B123" s="9"/>
      <c r="C123" s="9"/>
      <c r="D123" s="9"/>
      <c r="E123" s="9"/>
      <c r="F123" s="9"/>
      <c r="G123" s="9"/>
      <c r="H123" s="365"/>
      <c r="I123" s="365"/>
      <c r="J123" s="365"/>
      <c r="K123" s="365"/>
    </row>
    <row r="124">
      <c r="A124" s="9"/>
      <c r="B124" s="9"/>
      <c r="C124" s="9"/>
      <c r="D124" s="9"/>
      <c r="E124" s="9"/>
      <c r="F124" s="9"/>
      <c r="G124" s="9"/>
      <c r="H124" s="365"/>
      <c r="I124" s="365"/>
      <c r="J124" s="365"/>
      <c r="K124" s="365"/>
    </row>
    <row r="125">
      <c r="A125" s="9"/>
      <c r="B125" s="9"/>
      <c r="C125" s="9"/>
      <c r="D125" s="9"/>
      <c r="E125" s="9"/>
      <c r="F125" s="9"/>
      <c r="G125" s="9"/>
      <c r="H125" s="365"/>
      <c r="I125" s="365"/>
      <c r="J125" s="365"/>
      <c r="K125" s="365"/>
    </row>
    <row r="126">
      <c r="A126" s="9"/>
      <c r="B126" s="9"/>
      <c r="C126" s="9"/>
      <c r="D126" s="9"/>
      <c r="E126" s="9"/>
      <c r="F126" s="9"/>
      <c r="G126" s="9"/>
      <c r="H126" s="365"/>
      <c r="I126" s="365"/>
      <c r="J126" s="365"/>
      <c r="K126" s="365"/>
    </row>
    <row r="127">
      <c r="A127" s="9"/>
      <c r="B127" s="9"/>
      <c r="C127" s="9"/>
      <c r="D127" s="9"/>
      <c r="E127" s="9"/>
      <c r="F127" s="9"/>
      <c r="G127" s="9"/>
      <c r="H127" s="365"/>
      <c r="I127" s="365"/>
      <c r="J127" s="365"/>
      <c r="K127" s="365"/>
    </row>
    <row r="128">
      <c r="A128" s="9"/>
      <c r="B128" s="9"/>
      <c r="C128" s="9"/>
      <c r="D128" s="9"/>
      <c r="E128" s="9"/>
      <c r="F128" s="9"/>
      <c r="G128" s="9"/>
      <c r="H128" s="365"/>
      <c r="I128" s="365"/>
      <c r="J128" s="365"/>
      <c r="K128" s="365"/>
    </row>
    <row r="129">
      <c r="A129" s="9"/>
      <c r="B129" s="9"/>
      <c r="C129" s="9"/>
      <c r="D129" s="9"/>
      <c r="E129" s="9"/>
      <c r="F129" s="9"/>
      <c r="G129" s="9"/>
      <c r="H129" s="365"/>
      <c r="I129" s="365"/>
      <c r="J129" s="365"/>
      <c r="K129" s="365"/>
    </row>
    <row r="130">
      <c r="A130" s="9"/>
      <c r="B130" s="9"/>
      <c r="C130" s="9"/>
      <c r="D130" s="9"/>
      <c r="E130" s="9"/>
      <c r="F130" s="9"/>
      <c r="G130" s="9"/>
      <c r="H130" s="365"/>
      <c r="I130" s="365"/>
      <c r="J130" s="365"/>
      <c r="K130" s="365"/>
    </row>
    <row r="131">
      <c r="A131" s="9"/>
      <c r="B131" s="9"/>
      <c r="C131" s="9"/>
      <c r="D131" s="9"/>
      <c r="E131" s="9"/>
      <c r="F131" s="9"/>
      <c r="G131" s="9"/>
      <c r="H131" s="365"/>
      <c r="I131" s="365"/>
      <c r="J131" s="365"/>
      <c r="K131" s="365"/>
    </row>
    <row r="132">
      <c r="A132" s="9"/>
      <c r="B132" s="9"/>
      <c r="C132" s="9"/>
      <c r="D132" s="9"/>
      <c r="E132" s="9"/>
      <c r="F132" s="9"/>
      <c r="G132" s="9"/>
      <c r="H132" s="365"/>
      <c r="I132" s="365"/>
      <c r="J132" s="365"/>
      <c r="K132" s="365"/>
    </row>
    <row r="133">
      <c r="A133" s="9"/>
      <c r="B133" s="9"/>
      <c r="C133" s="9"/>
      <c r="D133" s="9"/>
      <c r="E133" s="9"/>
      <c r="F133" s="9"/>
      <c r="G133" s="9"/>
      <c r="H133" s="365"/>
      <c r="I133" s="365"/>
      <c r="J133" s="365"/>
      <c r="K133" s="365"/>
    </row>
    <row r="134">
      <c r="A134" s="9"/>
      <c r="B134" s="9"/>
      <c r="C134" s="9"/>
      <c r="D134" s="9"/>
      <c r="E134" s="9"/>
      <c r="F134" s="9"/>
      <c r="G134" s="9"/>
      <c r="H134" s="365"/>
      <c r="I134" s="365"/>
      <c r="J134" s="365"/>
      <c r="K134" s="365"/>
    </row>
    <row r="135">
      <c r="A135" s="9"/>
      <c r="B135" s="9"/>
      <c r="C135" s="9"/>
      <c r="D135" s="9"/>
      <c r="E135" s="9"/>
      <c r="F135" s="9"/>
      <c r="G135" s="9"/>
      <c r="H135" s="365"/>
      <c r="I135" s="365"/>
      <c r="J135" s="365"/>
      <c r="K135" s="365"/>
    </row>
    <row r="136">
      <c r="A136" s="9"/>
      <c r="B136" s="9"/>
      <c r="C136" s="9"/>
      <c r="D136" s="9"/>
      <c r="E136" s="9"/>
      <c r="F136" s="9"/>
      <c r="G136" s="9"/>
      <c r="H136" s="365"/>
      <c r="I136" s="365"/>
      <c r="J136" s="365"/>
      <c r="K136" s="365"/>
    </row>
    <row r="137">
      <c r="A137" s="9"/>
      <c r="B137" s="9"/>
      <c r="C137" s="9"/>
      <c r="D137" s="9"/>
      <c r="E137" s="9"/>
      <c r="F137" s="9"/>
      <c r="G137" s="9"/>
      <c r="H137" s="365"/>
      <c r="I137" s="365"/>
      <c r="J137" s="365"/>
      <c r="K137" s="365"/>
    </row>
    <row r="138">
      <c r="A138" s="9"/>
      <c r="B138" s="9"/>
      <c r="C138" s="9"/>
      <c r="D138" s="9"/>
      <c r="E138" s="9"/>
      <c r="F138" s="9"/>
      <c r="G138" s="9"/>
      <c r="H138" s="365"/>
      <c r="I138" s="365"/>
      <c r="J138" s="365"/>
      <c r="K138" s="365"/>
    </row>
    <row r="139">
      <c r="A139" s="9"/>
      <c r="B139" s="9"/>
      <c r="C139" s="9"/>
      <c r="D139" s="9"/>
      <c r="E139" s="9"/>
      <c r="F139" s="9"/>
      <c r="G139" s="9"/>
      <c r="H139" s="365"/>
      <c r="I139" s="365"/>
      <c r="J139" s="365"/>
      <c r="K139" s="365"/>
    </row>
    <row r="140">
      <c r="A140" s="9"/>
      <c r="B140" s="9"/>
      <c r="C140" s="9"/>
      <c r="D140" s="9"/>
      <c r="E140" s="9"/>
      <c r="F140" s="9"/>
      <c r="G140" s="9"/>
      <c r="H140" s="365"/>
      <c r="I140" s="365"/>
      <c r="J140" s="365"/>
      <c r="K140" s="365"/>
    </row>
    <row r="141">
      <c r="A141" s="9"/>
      <c r="B141" s="9"/>
      <c r="C141" s="9"/>
      <c r="D141" s="9"/>
      <c r="E141" s="9"/>
      <c r="F141" s="9"/>
      <c r="G141" s="9"/>
      <c r="H141" s="365"/>
      <c r="I141" s="365"/>
      <c r="J141" s="365"/>
      <c r="K141" s="365"/>
    </row>
    <row r="142">
      <c r="A142" s="9"/>
      <c r="B142" s="9"/>
      <c r="C142" s="9"/>
      <c r="D142" s="9"/>
      <c r="E142" s="9"/>
      <c r="F142" s="9"/>
      <c r="G142" s="9"/>
      <c r="H142" s="365"/>
      <c r="I142" s="365"/>
      <c r="J142" s="365"/>
      <c r="K142" s="365"/>
    </row>
    <row r="143">
      <c r="A143" s="9"/>
      <c r="B143" s="9"/>
      <c r="C143" s="9"/>
      <c r="D143" s="9"/>
      <c r="E143" s="9"/>
      <c r="F143" s="9"/>
      <c r="G143" s="9"/>
      <c r="H143" s="365"/>
      <c r="I143" s="365"/>
      <c r="J143" s="365"/>
      <c r="K143" s="365"/>
    </row>
    <row r="144">
      <c r="A144" s="9"/>
      <c r="B144" s="9"/>
      <c r="C144" s="9"/>
      <c r="D144" s="9"/>
      <c r="E144" s="9"/>
      <c r="F144" s="9"/>
      <c r="G144" s="9"/>
      <c r="H144" s="365"/>
      <c r="I144" s="365"/>
      <c r="J144" s="365"/>
      <c r="K144" s="365"/>
    </row>
    <row r="145">
      <c r="A145" s="9"/>
      <c r="B145" s="9"/>
      <c r="C145" s="9"/>
      <c r="D145" s="9"/>
      <c r="E145" s="9"/>
      <c r="F145" s="9"/>
      <c r="G145" s="9"/>
      <c r="H145" s="365"/>
      <c r="I145" s="365"/>
      <c r="J145" s="365"/>
      <c r="K145" s="365"/>
    </row>
    <row r="146">
      <c r="A146" s="9"/>
      <c r="B146" s="9"/>
      <c r="C146" s="9"/>
      <c r="D146" s="9"/>
      <c r="E146" s="9"/>
      <c r="F146" s="9"/>
      <c r="G146" s="9"/>
      <c r="H146" s="365"/>
      <c r="I146" s="365"/>
      <c r="J146" s="365"/>
      <c r="K146" s="365"/>
    </row>
    <row r="147">
      <c r="A147" s="9"/>
      <c r="B147" s="9"/>
      <c r="C147" s="9"/>
      <c r="D147" s="9"/>
      <c r="E147" s="9"/>
      <c r="F147" s="9"/>
      <c r="G147" s="9"/>
      <c r="H147" s="365"/>
      <c r="I147" s="365"/>
      <c r="J147" s="365"/>
      <c r="K147" s="365"/>
    </row>
    <row r="148">
      <c r="A148" s="9"/>
      <c r="B148" s="9"/>
      <c r="C148" s="9"/>
      <c r="D148" s="9"/>
      <c r="E148" s="9"/>
      <c r="F148" s="9"/>
      <c r="G148" s="9"/>
      <c r="H148" s="365"/>
      <c r="I148" s="365"/>
      <c r="J148" s="365"/>
      <c r="K148" s="365"/>
    </row>
    <row r="149">
      <c r="A149" s="9"/>
      <c r="B149" s="9"/>
      <c r="C149" s="9"/>
      <c r="D149" s="9"/>
      <c r="E149" s="9"/>
      <c r="F149" s="9"/>
      <c r="G149" s="9"/>
      <c r="H149" s="365"/>
      <c r="I149" s="365"/>
      <c r="J149" s="365"/>
      <c r="K149" s="365"/>
    </row>
    <row r="150">
      <c r="A150" s="9"/>
      <c r="B150" s="9"/>
      <c r="C150" s="9"/>
      <c r="D150" s="9"/>
      <c r="E150" s="9"/>
      <c r="F150" s="9"/>
      <c r="G150" s="9"/>
      <c r="H150" s="365"/>
      <c r="I150" s="365"/>
      <c r="J150" s="365"/>
      <c r="K150" s="365"/>
    </row>
    <row r="151">
      <c r="A151" s="9"/>
      <c r="B151" s="9"/>
      <c r="C151" s="9"/>
      <c r="D151" s="9"/>
      <c r="E151" s="9"/>
      <c r="F151" s="9"/>
      <c r="G151" s="9"/>
      <c r="H151" s="365"/>
      <c r="I151" s="365"/>
      <c r="J151" s="365"/>
      <c r="K151" s="365"/>
    </row>
    <row r="152">
      <c r="A152" s="9"/>
      <c r="B152" s="9"/>
      <c r="C152" s="9"/>
      <c r="D152" s="9"/>
      <c r="E152" s="9"/>
      <c r="F152" s="9"/>
      <c r="G152" s="9"/>
      <c r="H152" s="365"/>
      <c r="I152" s="365"/>
      <c r="J152" s="365"/>
      <c r="K152" s="365"/>
    </row>
    <row r="153">
      <c r="A153" s="9"/>
      <c r="B153" s="9"/>
      <c r="C153" s="9"/>
      <c r="D153" s="9"/>
      <c r="E153" s="9"/>
      <c r="F153" s="9"/>
      <c r="G153" s="9"/>
      <c r="H153" s="365"/>
      <c r="I153" s="365"/>
      <c r="J153" s="365"/>
      <c r="K153" s="365"/>
    </row>
    <row r="154">
      <c r="A154" s="9"/>
      <c r="B154" s="9"/>
      <c r="C154" s="9"/>
      <c r="D154" s="9"/>
      <c r="E154" s="9"/>
      <c r="F154" s="9"/>
      <c r="G154" s="9"/>
      <c r="H154" s="365"/>
      <c r="I154" s="365"/>
      <c r="J154" s="365"/>
      <c r="K154" s="365"/>
    </row>
    <row r="155">
      <c r="A155" s="9"/>
      <c r="B155" s="9"/>
      <c r="C155" s="9"/>
      <c r="D155" s="9"/>
      <c r="E155" s="9"/>
      <c r="F155" s="9"/>
      <c r="G155" s="9"/>
      <c r="H155" s="365"/>
      <c r="I155" s="365"/>
      <c r="J155" s="365"/>
      <c r="K155" s="365"/>
    </row>
    <row r="156">
      <c r="A156" s="9"/>
      <c r="B156" s="9"/>
      <c r="C156" s="9"/>
      <c r="D156" s="9"/>
      <c r="E156" s="9"/>
      <c r="F156" s="9"/>
      <c r="G156" s="9"/>
      <c r="H156" s="365"/>
      <c r="I156" s="365"/>
      <c r="J156" s="365"/>
      <c r="K156" s="365"/>
    </row>
    <row r="157">
      <c r="A157" s="9"/>
      <c r="B157" s="9"/>
      <c r="C157" s="9"/>
      <c r="D157" s="9"/>
      <c r="E157" s="9"/>
      <c r="F157" s="9"/>
      <c r="G157" s="9"/>
      <c r="H157" s="365"/>
      <c r="I157" s="365"/>
      <c r="J157" s="365"/>
      <c r="K157" s="365"/>
    </row>
    <row r="158">
      <c r="A158" s="9"/>
      <c r="B158" s="9"/>
      <c r="C158" s="9"/>
      <c r="D158" s="9"/>
      <c r="E158" s="9"/>
      <c r="F158" s="9"/>
      <c r="G158" s="9"/>
      <c r="H158" s="365"/>
      <c r="I158" s="365"/>
      <c r="J158" s="365"/>
      <c r="K158" s="365"/>
    </row>
    <row r="159">
      <c r="A159" s="9"/>
      <c r="B159" s="9"/>
      <c r="C159" s="9"/>
      <c r="D159" s="9"/>
      <c r="E159" s="9"/>
      <c r="F159" s="9"/>
      <c r="G159" s="9"/>
      <c r="H159" s="365"/>
      <c r="I159" s="365"/>
      <c r="J159" s="365"/>
      <c r="K159" s="365"/>
    </row>
    <row r="160">
      <c r="A160" s="9"/>
      <c r="B160" s="9"/>
      <c r="C160" s="9"/>
      <c r="D160" s="9"/>
      <c r="E160" s="9"/>
      <c r="F160" s="9"/>
      <c r="G160" s="9"/>
      <c r="H160" s="365"/>
      <c r="I160" s="365"/>
      <c r="J160" s="365"/>
      <c r="K160" s="365"/>
    </row>
    <row r="161">
      <c r="A161" s="9"/>
      <c r="B161" s="9"/>
      <c r="C161" s="9"/>
      <c r="D161" s="9"/>
      <c r="E161" s="9"/>
      <c r="F161" s="9"/>
      <c r="G161" s="9"/>
      <c r="H161" s="365"/>
      <c r="I161" s="365"/>
      <c r="J161" s="365"/>
      <c r="K161" s="365"/>
    </row>
    <row r="162">
      <c r="A162" s="9"/>
      <c r="B162" s="9"/>
      <c r="C162" s="9"/>
      <c r="D162" s="9"/>
      <c r="E162" s="9"/>
      <c r="F162" s="9"/>
      <c r="G162" s="9"/>
      <c r="H162" s="365"/>
      <c r="I162" s="365"/>
      <c r="J162" s="365"/>
      <c r="K162" s="365"/>
    </row>
    <row r="163">
      <c r="A163" s="9"/>
      <c r="B163" s="9"/>
      <c r="C163" s="9"/>
      <c r="D163" s="9"/>
      <c r="E163" s="9"/>
      <c r="F163" s="9"/>
      <c r="G163" s="9"/>
      <c r="H163" s="365"/>
      <c r="I163" s="365"/>
      <c r="J163" s="365"/>
      <c r="K163" s="365"/>
    </row>
    <row r="164">
      <c r="A164" s="9"/>
      <c r="B164" s="9"/>
      <c r="C164" s="9"/>
      <c r="D164" s="9"/>
      <c r="E164" s="9"/>
      <c r="F164" s="9"/>
      <c r="G164" s="9"/>
      <c r="H164" s="365"/>
      <c r="I164" s="365"/>
      <c r="J164" s="365"/>
      <c r="K164" s="365"/>
    </row>
    <row r="165">
      <c r="A165" s="9"/>
      <c r="B165" s="9"/>
      <c r="C165" s="9"/>
      <c r="D165" s="9"/>
      <c r="E165" s="9"/>
      <c r="F165" s="9"/>
      <c r="G165" s="9"/>
      <c r="H165" s="365"/>
      <c r="I165" s="365"/>
      <c r="J165" s="365"/>
      <c r="K165" s="365"/>
    </row>
    <row r="166">
      <c r="A166" s="9"/>
      <c r="B166" s="9"/>
      <c r="C166" s="9"/>
      <c r="D166" s="9"/>
      <c r="E166" s="9"/>
      <c r="F166" s="9"/>
      <c r="G166" s="9"/>
      <c r="H166" s="365"/>
      <c r="I166" s="365"/>
      <c r="J166" s="365"/>
      <c r="K166" s="365"/>
    </row>
    <row r="167">
      <c r="A167" s="9"/>
      <c r="B167" s="9"/>
      <c r="C167" s="9"/>
      <c r="D167" s="9"/>
      <c r="E167" s="9"/>
      <c r="F167" s="9"/>
      <c r="G167" s="9"/>
      <c r="H167" s="365"/>
      <c r="I167" s="365"/>
      <c r="J167" s="365"/>
      <c r="K167" s="365"/>
    </row>
    <row r="168">
      <c r="A168" s="9"/>
      <c r="B168" s="9"/>
      <c r="C168" s="9"/>
      <c r="D168" s="9"/>
      <c r="E168" s="9"/>
      <c r="F168" s="9"/>
      <c r="G168" s="9"/>
      <c r="H168" s="365"/>
      <c r="I168" s="365"/>
      <c r="J168" s="365"/>
      <c r="K168" s="365"/>
    </row>
    <row r="169">
      <c r="A169" s="9"/>
      <c r="B169" s="9"/>
      <c r="C169" s="9"/>
      <c r="D169" s="9"/>
      <c r="E169" s="9"/>
      <c r="F169" s="9"/>
      <c r="G169" s="9"/>
      <c r="H169" s="365"/>
      <c r="I169" s="365"/>
      <c r="J169" s="365"/>
      <c r="K169" s="365"/>
    </row>
    <row r="170">
      <c r="A170" s="9"/>
      <c r="B170" s="9"/>
      <c r="C170" s="9"/>
      <c r="D170" s="9"/>
      <c r="E170" s="9"/>
      <c r="F170" s="9"/>
      <c r="G170" s="9"/>
      <c r="H170" s="365"/>
      <c r="I170" s="365"/>
      <c r="J170" s="365"/>
      <c r="K170" s="365"/>
    </row>
    <row r="171">
      <c r="A171" s="9"/>
      <c r="B171" s="9"/>
      <c r="C171" s="9"/>
      <c r="D171" s="9"/>
      <c r="E171" s="9"/>
      <c r="F171" s="9"/>
      <c r="G171" s="9"/>
      <c r="H171" s="365"/>
      <c r="I171" s="365"/>
      <c r="J171" s="365"/>
      <c r="K171" s="365"/>
    </row>
    <row r="172">
      <c r="A172" s="9"/>
      <c r="B172" s="9"/>
      <c r="C172" s="9"/>
      <c r="D172" s="9"/>
      <c r="E172" s="9"/>
      <c r="F172" s="9"/>
      <c r="G172" s="9"/>
      <c r="H172" s="365"/>
      <c r="I172" s="365"/>
      <c r="J172" s="365"/>
      <c r="K172" s="365"/>
    </row>
    <row r="173">
      <c r="A173" s="9"/>
      <c r="B173" s="9"/>
      <c r="C173" s="9"/>
      <c r="D173" s="9"/>
      <c r="E173" s="9"/>
      <c r="F173" s="9"/>
      <c r="G173" s="9"/>
      <c r="H173" s="365"/>
      <c r="I173" s="365"/>
      <c r="J173" s="365"/>
      <c r="K173" s="365"/>
    </row>
    <row r="174">
      <c r="A174" s="9"/>
      <c r="B174" s="9"/>
      <c r="C174" s="9"/>
      <c r="D174" s="9"/>
      <c r="E174" s="9"/>
      <c r="F174" s="9"/>
      <c r="G174" s="9"/>
      <c r="H174" s="365"/>
      <c r="I174" s="365"/>
      <c r="J174" s="365"/>
      <c r="K174" s="365"/>
    </row>
    <row r="175">
      <c r="A175" s="9"/>
      <c r="B175" s="9"/>
      <c r="C175" s="9"/>
      <c r="D175" s="9"/>
      <c r="E175" s="9"/>
      <c r="F175" s="9"/>
      <c r="G175" s="9"/>
      <c r="H175" s="365"/>
      <c r="I175" s="365"/>
      <c r="J175" s="365"/>
      <c r="K175" s="365"/>
    </row>
    <row r="176">
      <c r="A176" s="9"/>
      <c r="B176" s="9"/>
      <c r="C176" s="9"/>
      <c r="D176" s="9"/>
      <c r="E176" s="9"/>
      <c r="F176" s="9"/>
      <c r="G176" s="9"/>
      <c r="H176" s="365"/>
      <c r="I176" s="365"/>
      <c r="J176" s="365"/>
      <c r="K176" s="365"/>
    </row>
    <row r="177">
      <c r="A177" s="9"/>
      <c r="B177" s="9"/>
      <c r="C177" s="9"/>
      <c r="D177" s="9"/>
      <c r="E177" s="9"/>
      <c r="F177" s="9"/>
      <c r="G177" s="9"/>
      <c r="H177" s="365"/>
      <c r="I177" s="365"/>
      <c r="J177" s="365"/>
      <c r="K177" s="365"/>
    </row>
    <row r="178">
      <c r="A178" s="9"/>
      <c r="B178" s="9"/>
      <c r="C178" s="9"/>
      <c r="D178" s="9"/>
      <c r="E178" s="9"/>
      <c r="F178" s="9"/>
      <c r="G178" s="9"/>
      <c r="H178" s="365"/>
      <c r="I178" s="365"/>
      <c r="J178" s="365"/>
      <c r="K178" s="365"/>
    </row>
    <row r="179">
      <c r="A179" s="9"/>
      <c r="B179" s="9"/>
      <c r="C179" s="9"/>
      <c r="D179" s="9"/>
      <c r="E179" s="9"/>
      <c r="F179" s="9"/>
      <c r="G179" s="9"/>
      <c r="H179" s="365"/>
      <c r="I179" s="365"/>
      <c r="J179" s="365"/>
      <c r="K179" s="365"/>
    </row>
    <row r="180">
      <c r="A180" s="9"/>
      <c r="B180" s="9"/>
      <c r="C180" s="9"/>
      <c r="D180" s="9"/>
      <c r="E180" s="9"/>
      <c r="F180" s="9"/>
      <c r="G180" s="9"/>
      <c r="H180" s="365"/>
      <c r="I180" s="365"/>
      <c r="J180" s="365"/>
      <c r="K180" s="365"/>
    </row>
    <row r="181">
      <c r="A181" s="9"/>
      <c r="B181" s="9"/>
      <c r="C181" s="9"/>
      <c r="D181" s="9"/>
      <c r="E181" s="9"/>
      <c r="F181" s="9"/>
      <c r="G181" s="9"/>
      <c r="H181" s="365"/>
      <c r="I181" s="365"/>
      <c r="J181" s="365"/>
      <c r="K181" s="365"/>
    </row>
    <row r="182">
      <c r="A182" s="9"/>
      <c r="B182" s="9"/>
      <c r="C182" s="9"/>
      <c r="D182" s="9"/>
      <c r="E182" s="9"/>
      <c r="F182" s="9"/>
      <c r="G182" s="9"/>
      <c r="H182" s="365"/>
      <c r="I182" s="365"/>
      <c r="J182" s="365"/>
      <c r="K182" s="365"/>
    </row>
    <row r="183">
      <c r="A183" s="9"/>
      <c r="B183" s="9"/>
      <c r="C183" s="9"/>
      <c r="D183" s="9"/>
      <c r="E183" s="9"/>
      <c r="F183" s="9"/>
      <c r="G183" s="9"/>
      <c r="H183" s="365"/>
      <c r="I183" s="365"/>
      <c r="J183" s="365"/>
      <c r="K183" s="365"/>
    </row>
    <row r="184">
      <c r="A184" s="9"/>
      <c r="B184" s="9"/>
      <c r="C184" s="9"/>
      <c r="D184" s="9"/>
      <c r="E184" s="9"/>
      <c r="F184" s="9"/>
      <c r="G184" s="9"/>
      <c r="H184" s="365"/>
      <c r="I184" s="365"/>
      <c r="J184" s="365"/>
      <c r="K184" s="365"/>
    </row>
    <row r="185">
      <c r="A185" s="9"/>
      <c r="B185" s="9"/>
      <c r="C185" s="9"/>
      <c r="D185" s="9"/>
      <c r="E185" s="9"/>
      <c r="F185" s="9"/>
      <c r="G185" s="9"/>
      <c r="H185" s="365"/>
      <c r="I185" s="365"/>
      <c r="J185" s="365"/>
      <c r="K185" s="365"/>
    </row>
    <row r="186">
      <c r="A186" s="9"/>
      <c r="B186" s="9"/>
      <c r="C186" s="9"/>
      <c r="D186" s="9"/>
      <c r="E186" s="9"/>
      <c r="F186" s="9"/>
      <c r="G186" s="9"/>
      <c r="H186" s="365"/>
      <c r="I186" s="365"/>
      <c r="J186" s="365"/>
      <c r="K186" s="365"/>
    </row>
    <row r="187">
      <c r="A187" s="9"/>
      <c r="B187" s="9"/>
      <c r="C187" s="9"/>
      <c r="D187" s="9"/>
      <c r="E187" s="9"/>
      <c r="F187" s="9"/>
      <c r="G187" s="9"/>
      <c r="H187" s="365"/>
      <c r="I187" s="365"/>
      <c r="J187" s="365"/>
      <c r="K187" s="365"/>
    </row>
    <row r="188">
      <c r="A188" s="9"/>
      <c r="B188" s="9"/>
      <c r="C188" s="9"/>
      <c r="D188" s="9"/>
      <c r="E188" s="9"/>
      <c r="F188" s="9"/>
      <c r="G188" s="9"/>
      <c r="H188" s="365"/>
      <c r="I188" s="365"/>
      <c r="J188" s="365"/>
      <c r="K188" s="365"/>
    </row>
    <row r="189">
      <c r="A189" s="9"/>
      <c r="B189" s="9"/>
      <c r="C189" s="9"/>
      <c r="D189" s="9"/>
      <c r="E189" s="9"/>
      <c r="F189" s="9"/>
      <c r="G189" s="9"/>
      <c r="H189" s="365"/>
      <c r="I189" s="365"/>
      <c r="J189" s="365"/>
      <c r="K189" s="365"/>
    </row>
    <row r="190">
      <c r="A190" s="9"/>
      <c r="B190" s="9"/>
      <c r="C190" s="9"/>
      <c r="D190" s="9"/>
      <c r="E190" s="9"/>
      <c r="F190" s="9"/>
      <c r="G190" s="9"/>
      <c r="H190" s="365"/>
      <c r="I190" s="365"/>
      <c r="J190" s="365"/>
      <c r="K190" s="365"/>
    </row>
    <row r="191">
      <c r="A191" s="9"/>
      <c r="B191" s="9"/>
      <c r="C191" s="9"/>
      <c r="D191" s="9"/>
      <c r="E191" s="9"/>
      <c r="F191" s="9"/>
      <c r="G191" s="9"/>
      <c r="H191" s="365"/>
      <c r="I191" s="365"/>
      <c r="J191" s="365"/>
      <c r="K191" s="365"/>
    </row>
    <row r="192">
      <c r="A192" s="9"/>
      <c r="B192" s="9"/>
      <c r="C192" s="9"/>
      <c r="D192" s="9"/>
      <c r="E192" s="9"/>
      <c r="F192" s="9"/>
      <c r="G192" s="9"/>
      <c r="H192" s="365"/>
      <c r="I192" s="365"/>
      <c r="J192" s="365"/>
      <c r="K192" s="365"/>
    </row>
    <row r="193">
      <c r="A193" s="9"/>
      <c r="B193" s="9"/>
      <c r="C193" s="9"/>
      <c r="D193" s="9"/>
      <c r="E193" s="9"/>
      <c r="F193" s="9"/>
      <c r="G193" s="9"/>
      <c r="H193" s="365"/>
      <c r="I193" s="365"/>
      <c r="J193" s="365"/>
      <c r="K193" s="365"/>
    </row>
    <row r="194">
      <c r="A194" s="9"/>
      <c r="B194" s="9"/>
      <c r="C194" s="9"/>
      <c r="D194" s="9"/>
      <c r="E194" s="9"/>
      <c r="F194" s="9"/>
      <c r="G194" s="9"/>
      <c r="H194" s="365"/>
      <c r="I194" s="365"/>
      <c r="J194" s="365"/>
      <c r="K194" s="365"/>
    </row>
    <row r="195">
      <c r="A195" s="9"/>
      <c r="B195" s="9"/>
      <c r="C195" s="9"/>
      <c r="D195" s="9"/>
      <c r="E195" s="9"/>
      <c r="F195" s="9"/>
      <c r="G195" s="9"/>
      <c r="H195" s="365"/>
      <c r="I195" s="365"/>
      <c r="J195" s="365"/>
      <c r="K195" s="365"/>
    </row>
    <row r="196">
      <c r="A196" s="9"/>
      <c r="B196" s="9"/>
      <c r="C196" s="9"/>
      <c r="D196" s="9"/>
      <c r="E196" s="9"/>
      <c r="F196" s="9"/>
      <c r="G196" s="9"/>
      <c r="H196" s="365"/>
      <c r="I196" s="365"/>
      <c r="J196" s="365"/>
      <c r="K196" s="365"/>
    </row>
    <row r="197">
      <c r="A197" s="9"/>
      <c r="B197" s="9"/>
      <c r="C197" s="9"/>
      <c r="D197" s="9"/>
      <c r="E197" s="9"/>
      <c r="F197" s="9"/>
      <c r="G197" s="9"/>
      <c r="H197" s="365"/>
      <c r="I197" s="365"/>
      <c r="J197" s="365"/>
      <c r="K197" s="365"/>
    </row>
    <row r="198">
      <c r="A198" s="9"/>
      <c r="B198" s="9"/>
      <c r="C198" s="9"/>
      <c r="D198" s="9"/>
      <c r="E198" s="9"/>
      <c r="F198" s="9"/>
      <c r="G198" s="9"/>
      <c r="H198" s="365"/>
      <c r="I198" s="365"/>
      <c r="J198" s="365"/>
      <c r="K198" s="365"/>
    </row>
    <row r="199">
      <c r="A199" s="9"/>
      <c r="B199" s="9"/>
      <c r="C199" s="9"/>
      <c r="D199" s="9"/>
      <c r="E199" s="9"/>
      <c r="F199" s="9"/>
      <c r="G199" s="9"/>
      <c r="H199" s="365"/>
      <c r="I199" s="365"/>
      <c r="J199" s="365"/>
      <c r="K199" s="365"/>
    </row>
    <row r="200">
      <c r="A200" s="9"/>
      <c r="B200" s="9"/>
      <c r="C200" s="9"/>
      <c r="D200" s="9"/>
      <c r="E200" s="9"/>
      <c r="F200" s="9"/>
      <c r="G200" s="9"/>
      <c r="H200" s="365"/>
      <c r="I200" s="365"/>
      <c r="J200" s="365"/>
      <c r="K200" s="365"/>
    </row>
    <row r="201">
      <c r="A201" s="9"/>
      <c r="B201" s="9"/>
      <c r="C201" s="9"/>
      <c r="D201" s="9"/>
      <c r="E201" s="9"/>
      <c r="F201" s="9"/>
      <c r="G201" s="9"/>
      <c r="H201" s="365"/>
      <c r="I201" s="365"/>
      <c r="J201" s="365"/>
      <c r="K201" s="365"/>
    </row>
    <row r="202">
      <c r="A202" s="9"/>
      <c r="B202" s="9"/>
      <c r="C202" s="9"/>
      <c r="D202" s="9"/>
      <c r="E202" s="9"/>
      <c r="F202" s="9"/>
      <c r="G202" s="9"/>
      <c r="H202" s="365"/>
      <c r="I202" s="365"/>
      <c r="J202" s="365"/>
      <c r="K202" s="365"/>
    </row>
    <row r="203">
      <c r="A203" s="9"/>
      <c r="B203" s="9"/>
      <c r="C203" s="9"/>
      <c r="D203" s="9"/>
      <c r="E203" s="9"/>
      <c r="F203" s="9"/>
      <c r="G203" s="9"/>
      <c r="H203" s="365"/>
      <c r="I203" s="365"/>
      <c r="J203" s="365"/>
      <c r="K203" s="365"/>
    </row>
    <row r="204">
      <c r="A204" s="9"/>
      <c r="B204" s="9"/>
      <c r="C204" s="9"/>
      <c r="D204" s="9"/>
      <c r="E204" s="9"/>
      <c r="F204" s="9"/>
      <c r="G204" s="9"/>
      <c r="H204" s="365"/>
      <c r="I204" s="365"/>
      <c r="J204" s="365"/>
      <c r="K204" s="365"/>
    </row>
    <row r="205">
      <c r="A205" s="9"/>
      <c r="B205" s="9"/>
      <c r="C205" s="9"/>
      <c r="D205" s="9"/>
      <c r="E205" s="9"/>
      <c r="F205" s="9"/>
      <c r="G205" s="9"/>
      <c r="H205" s="365"/>
      <c r="I205" s="365"/>
      <c r="J205" s="365"/>
      <c r="K205" s="365"/>
    </row>
    <row r="206">
      <c r="A206" s="9"/>
      <c r="B206" s="9"/>
      <c r="C206" s="9"/>
      <c r="D206" s="9"/>
      <c r="E206" s="9"/>
      <c r="F206" s="9"/>
      <c r="G206" s="9"/>
      <c r="H206" s="365"/>
      <c r="I206" s="365"/>
      <c r="J206" s="365"/>
      <c r="K206" s="365"/>
    </row>
    <row r="207">
      <c r="A207" s="9"/>
      <c r="B207" s="9"/>
      <c r="C207" s="9"/>
      <c r="D207" s="9"/>
      <c r="E207" s="9"/>
      <c r="F207" s="9"/>
      <c r="G207" s="9"/>
      <c r="H207" s="365"/>
      <c r="I207" s="365"/>
      <c r="J207" s="365"/>
      <c r="K207" s="365"/>
    </row>
    <row r="208">
      <c r="A208" s="9"/>
      <c r="B208" s="9"/>
      <c r="C208" s="9"/>
      <c r="D208" s="9"/>
      <c r="E208" s="9"/>
      <c r="F208" s="9"/>
      <c r="G208" s="9"/>
      <c r="H208" s="365"/>
      <c r="I208" s="365"/>
      <c r="J208" s="365"/>
      <c r="K208" s="365"/>
    </row>
    <row r="209">
      <c r="A209" s="9"/>
      <c r="B209" s="9"/>
      <c r="C209" s="9"/>
      <c r="D209" s="9"/>
      <c r="E209" s="9"/>
      <c r="F209" s="9"/>
      <c r="G209" s="9"/>
      <c r="H209" s="365"/>
      <c r="I209" s="365"/>
      <c r="J209" s="365"/>
      <c r="K209" s="365"/>
    </row>
    <row r="210">
      <c r="A210" s="9"/>
      <c r="B210" s="9"/>
      <c r="C210" s="9"/>
      <c r="D210" s="9"/>
      <c r="E210" s="9"/>
      <c r="F210" s="9"/>
      <c r="G210" s="9"/>
      <c r="H210" s="365"/>
      <c r="I210" s="365"/>
      <c r="J210" s="365"/>
      <c r="K210" s="365"/>
    </row>
    <row r="211">
      <c r="A211" s="9"/>
      <c r="B211" s="9"/>
      <c r="C211" s="9"/>
      <c r="D211" s="9"/>
      <c r="E211" s="9"/>
      <c r="F211" s="9"/>
      <c r="G211" s="9"/>
      <c r="H211" s="365"/>
      <c r="I211" s="365"/>
      <c r="J211" s="365"/>
      <c r="K211" s="365"/>
    </row>
    <row r="212">
      <c r="A212" s="9"/>
      <c r="B212" s="9"/>
      <c r="C212" s="9"/>
      <c r="D212" s="9"/>
      <c r="E212" s="9"/>
      <c r="F212" s="9"/>
      <c r="G212" s="9"/>
      <c r="H212" s="365"/>
      <c r="I212" s="365"/>
      <c r="J212" s="365"/>
      <c r="K212" s="365"/>
    </row>
    <row r="213">
      <c r="A213" s="9"/>
      <c r="B213" s="9"/>
      <c r="C213" s="9"/>
      <c r="D213" s="9"/>
      <c r="E213" s="9"/>
      <c r="F213" s="9"/>
      <c r="G213" s="9"/>
      <c r="H213" s="365"/>
      <c r="I213" s="365"/>
      <c r="J213" s="365"/>
      <c r="K213" s="365"/>
    </row>
    <row r="214">
      <c r="A214" s="9"/>
      <c r="B214" s="9"/>
      <c r="C214" s="9"/>
      <c r="D214" s="9"/>
      <c r="E214" s="9"/>
      <c r="F214" s="9"/>
      <c r="G214" s="9"/>
      <c r="H214" s="365"/>
      <c r="I214" s="365"/>
      <c r="J214" s="365"/>
      <c r="K214" s="365"/>
    </row>
    <row r="215">
      <c r="A215" s="9"/>
      <c r="B215" s="9"/>
      <c r="C215" s="9"/>
      <c r="D215" s="9"/>
      <c r="E215" s="9"/>
      <c r="F215" s="9"/>
      <c r="G215" s="9"/>
      <c r="H215" s="365"/>
      <c r="I215" s="365"/>
      <c r="J215" s="365"/>
      <c r="K215" s="365"/>
    </row>
    <row r="216">
      <c r="A216" s="9"/>
      <c r="B216" s="9"/>
      <c r="C216" s="9"/>
      <c r="D216" s="9"/>
      <c r="E216" s="9"/>
      <c r="F216" s="9"/>
      <c r="G216" s="9"/>
      <c r="H216" s="365"/>
      <c r="I216" s="365"/>
      <c r="J216" s="365"/>
      <c r="K216" s="365"/>
    </row>
    <row r="217">
      <c r="A217" s="9"/>
      <c r="B217" s="9"/>
      <c r="C217" s="9"/>
      <c r="D217" s="9"/>
      <c r="E217" s="9"/>
      <c r="F217" s="9"/>
      <c r="G217" s="9"/>
      <c r="H217" s="365"/>
      <c r="I217" s="365"/>
      <c r="J217" s="365"/>
      <c r="K217" s="365"/>
    </row>
    <row r="218">
      <c r="A218" s="9"/>
      <c r="B218" s="9"/>
      <c r="C218" s="9"/>
      <c r="D218" s="9"/>
      <c r="E218" s="9"/>
      <c r="F218" s="9"/>
      <c r="G218" s="9"/>
      <c r="H218" s="365"/>
      <c r="I218" s="365"/>
      <c r="J218" s="365"/>
      <c r="K218" s="365"/>
    </row>
    <row r="219">
      <c r="A219" s="9"/>
      <c r="B219" s="9"/>
      <c r="C219" s="9"/>
      <c r="D219" s="9"/>
      <c r="E219" s="9"/>
      <c r="F219" s="9"/>
      <c r="G219" s="9"/>
      <c r="H219" s="365"/>
      <c r="I219" s="365"/>
      <c r="J219" s="365"/>
      <c r="K219" s="365"/>
    </row>
    <row r="220">
      <c r="A220" s="9"/>
      <c r="B220" s="9"/>
      <c r="C220" s="9"/>
      <c r="D220" s="9"/>
      <c r="E220" s="9"/>
      <c r="F220" s="9"/>
      <c r="G220" s="9"/>
      <c r="H220" s="365"/>
      <c r="I220" s="365"/>
      <c r="J220" s="365"/>
      <c r="K220" s="365"/>
    </row>
    <row r="221">
      <c r="A221" s="9"/>
      <c r="B221" s="9"/>
      <c r="C221" s="9"/>
      <c r="D221" s="9"/>
      <c r="E221" s="9"/>
      <c r="F221" s="9"/>
      <c r="G221" s="9"/>
      <c r="H221" s="365"/>
      <c r="I221" s="365"/>
      <c r="J221" s="365"/>
      <c r="K221" s="365"/>
    </row>
    <row r="222">
      <c r="A222" s="9"/>
      <c r="B222" s="9"/>
      <c r="C222" s="9"/>
      <c r="D222" s="9"/>
      <c r="E222" s="9"/>
      <c r="F222" s="9"/>
      <c r="G222" s="9"/>
      <c r="H222" s="365"/>
      <c r="I222" s="365"/>
      <c r="J222" s="365"/>
      <c r="K222" s="365"/>
    </row>
    <row r="223">
      <c r="A223" s="9"/>
      <c r="B223" s="9"/>
      <c r="C223" s="9"/>
      <c r="D223" s="9"/>
      <c r="E223" s="9"/>
      <c r="F223" s="9"/>
      <c r="G223" s="9"/>
      <c r="H223" s="365"/>
      <c r="I223" s="365"/>
      <c r="J223" s="365"/>
      <c r="K223" s="365"/>
    </row>
    <row r="224">
      <c r="A224" s="9"/>
      <c r="B224" s="9"/>
      <c r="C224" s="9"/>
      <c r="D224" s="9"/>
      <c r="E224" s="9"/>
      <c r="F224" s="9"/>
      <c r="G224" s="9"/>
      <c r="H224" s="365"/>
      <c r="I224" s="365"/>
      <c r="J224" s="365"/>
      <c r="K224" s="365"/>
    </row>
    <row r="225">
      <c r="A225" s="9"/>
      <c r="B225" s="9"/>
      <c r="C225" s="9"/>
      <c r="D225" s="9"/>
      <c r="E225" s="9"/>
      <c r="F225" s="9"/>
      <c r="G225" s="9"/>
      <c r="H225" s="365"/>
      <c r="I225" s="365"/>
      <c r="J225" s="365"/>
      <c r="K225" s="365"/>
    </row>
    <row r="226">
      <c r="A226" s="9"/>
      <c r="B226" s="9"/>
      <c r="C226" s="9"/>
      <c r="D226" s="9"/>
      <c r="E226" s="9"/>
      <c r="F226" s="9"/>
      <c r="G226" s="9"/>
      <c r="H226" s="365"/>
      <c r="I226" s="365"/>
      <c r="J226" s="365"/>
      <c r="K226" s="365"/>
    </row>
    <row r="227">
      <c r="A227" s="9"/>
      <c r="B227" s="9"/>
      <c r="C227" s="9"/>
      <c r="D227" s="9"/>
      <c r="E227" s="9"/>
      <c r="F227" s="9"/>
      <c r="G227" s="9"/>
      <c r="H227" s="365"/>
      <c r="I227" s="365"/>
      <c r="J227" s="365"/>
      <c r="K227" s="365"/>
    </row>
    <row r="228">
      <c r="A228" s="9"/>
      <c r="B228" s="9"/>
      <c r="C228" s="9"/>
      <c r="D228" s="9"/>
      <c r="E228" s="9"/>
      <c r="F228" s="9"/>
      <c r="G228" s="9"/>
      <c r="H228" s="365"/>
      <c r="I228" s="365"/>
      <c r="J228" s="365"/>
      <c r="K228" s="365"/>
    </row>
    <row r="229">
      <c r="A229" s="9"/>
      <c r="B229" s="9"/>
      <c r="C229" s="9"/>
      <c r="D229" s="9"/>
      <c r="E229" s="9"/>
      <c r="F229" s="9"/>
      <c r="G229" s="9"/>
      <c r="H229" s="365"/>
      <c r="I229" s="365"/>
      <c r="J229" s="365"/>
      <c r="K229" s="365"/>
    </row>
    <row r="230">
      <c r="A230" s="9"/>
      <c r="B230" s="9"/>
      <c r="C230" s="9"/>
      <c r="D230" s="9"/>
      <c r="E230" s="9"/>
      <c r="F230" s="9"/>
      <c r="G230" s="9"/>
      <c r="H230" s="365"/>
      <c r="I230" s="365"/>
      <c r="J230" s="365"/>
      <c r="K230" s="365"/>
    </row>
    <row r="231">
      <c r="A231" s="9"/>
      <c r="B231" s="9"/>
      <c r="C231" s="9"/>
      <c r="D231" s="9"/>
      <c r="E231" s="9"/>
      <c r="F231" s="9"/>
      <c r="G231" s="9"/>
      <c r="H231" s="365"/>
      <c r="I231" s="365"/>
      <c r="J231" s="365"/>
      <c r="K231" s="365"/>
    </row>
    <row r="232">
      <c r="A232" s="9"/>
      <c r="B232" s="9"/>
      <c r="C232" s="9"/>
      <c r="D232" s="9"/>
      <c r="E232" s="9"/>
      <c r="F232" s="9"/>
      <c r="G232" s="9"/>
      <c r="H232" s="365"/>
      <c r="I232" s="365"/>
      <c r="J232" s="365"/>
      <c r="K232" s="365"/>
    </row>
    <row r="233">
      <c r="A233" s="9"/>
      <c r="B233" s="9"/>
      <c r="C233" s="9"/>
      <c r="D233" s="9"/>
      <c r="E233" s="9"/>
      <c r="F233" s="9"/>
      <c r="G233" s="9"/>
      <c r="H233" s="365"/>
      <c r="I233" s="365"/>
      <c r="J233" s="365"/>
      <c r="K233" s="365"/>
    </row>
    <row r="234">
      <c r="A234" s="9"/>
      <c r="B234" s="9"/>
      <c r="C234" s="9"/>
      <c r="D234" s="9"/>
      <c r="E234" s="9"/>
      <c r="F234" s="9"/>
      <c r="G234" s="9"/>
      <c r="H234" s="365"/>
      <c r="I234" s="365"/>
      <c r="J234" s="365"/>
      <c r="K234" s="365"/>
    </row>
    <row r="235">
      <c r="A235" s="9"/>
      <c r="B235" s="9"/>
      <c r="C235" s="9"/>
      <c r="D235" s="9"/>
      <c r="E235" s="9"/>
      <c r="F235" s="9"/>
      <c r="G235" s="9"/>
      <c r="H235" s="365"/>
      <c r="I235" s="365"/>
      <c r="J235" s="365"/>
      <c r="K235" s="365"/>
    </row>
    <row r="236">
      <c r="A236" s="9"/>
      <c r="B236" s="9"/>
      <c r="C236" s="9"/>
      <c r="D236" s="9"/>
      <c r="E236" s="9"/>
      <c r="F236" s="9"/>
      <c r="G236" s="9"/>
      <c r="H236" s="365"/>
      <c r="I236" s="365"/>
      <c r="J236" s="365"/>
      <c r="K236" s="365"/>
    </row>
    <row r="237">
      <c r="A237" s="9"/>
      <c r="B237" s="9"/>
      <c r="C237" s="9"/>
      <c r="D237" s="9"/>
      <c r="E237" s="9"/>
      <c r="F237" s="9"/>
      <c r="G237" s="9"/>
      <c r="H237" s="365"/>
      <c r="I237" s="365"/>
      <c r="J237" s="365"/>
      <c r="K237" s="365"/>
    </row>
    <row r="238">
      <c r="A238" s="9"/>
      <c r="B238" s="9"/>
      <c r="C238" s="9"/>
      <c r="D238" s="9"/>
      <c r="E238" s="9"/>
      <c r="F238" s="9"/>
      <c r="G238" s="9"/>
      <c r="H238" s="365"/>
      <c r="I238" s="365"/>
      <c r="J238" s="365"/>
      <c r="K238" s="365"/>
    </row>
    <row r="239">
      <c r="A239" s="9"/>
      <c r="B239" s="9"/>
      <c r="C239" s="9"/>
      <c r="D239" s="9"/>
      <c r="E239" s="9"/>
      <c r="F239" s="9"/>
      <c r="G239" s="9"/>
      <c r="H239" s="365"/>
      <c r="I239" s="365"/>
      <c r="J239" s="365"/>
      <c r="K239" s="365"/>
    </row>
    <row r="240">
      <c r="A240" s="9"/>
      <c r="B240" s="9"/>
      <c r="C240" s="9"/>
      <c r="D240" s="9"/>
      <c r="E240" s="9"/>
      <c r="F240" s="9"/>
      <c r="G240" s="9"/>
      <c r="H240" s="365"/>
      <c r="I240" s="365"/>
      <c r="J240" s="365"/>
      <c r="K240" s="365"/>
    </row>
    <row r="241">
      <c r="A241" s="9"/>
      <c r="B241" s="9"/>
      <c r="C241" s="9"/>
      <c r="D241" s="9"/>
      <c r="E241" s="9"/>
      <c r="F241" s="9"/>
      <c r="G241" s="9"/>
      <c r="H241" s="365"/>
      <c r="I241" s="365"/>
      <c r="J241" s="365"/>
      <c r="K241" s="365"/>
    </row>
    <row r="242">
      <c r="A242" s="9"/>
      <c r="B242" s="9"/>
      <c r="C242" s="9"/>
      <c r="D242" s="9"/>
      <c r="E242" s="9"/>
      <c r="F242" s="9"/>
      <c r="G242" s="9"/>
      <c r="H242" s="365"/>
      <c r="I242" s="365"/>
      <c r="J242" s="365"/>
      <c r="K242" s="365"/>
    </row>
    <row r="243">
      <c r="A243" s="9"/>
      <c r="B243" s="9"/>
      <c r="C243" s="9"/>
      <c r="D243" s="9"/>
      <c r="E243" s="9"/>
      <c r="F243" s="9"/>
      <c r="G243" s="9"/>
      <c r="H243" s="365"/>
      <c r="I243" s="365"/>
      <c r="J243" s="365"/>
      <c r="K243" s="365"/>
    </row>
    <row r="244">
      <c r="A244" s="9"/>
      <c r="B244" s="9"/>
      <c r="C244" s="9"/>
      <c r="D244" s="9"/>
      <c r="E244" s="9"/>
      <c r="F244" s="9"/>
      <c r="G244" s="9"/>
      <c r="H244" s="365"/>
      <c r="I244" s="365"/>
      <c r="J244" s="365"/>
      <c r="K244" s="365"/>
    </row>
    <row r="245">
      <c r="A245" s="9"/>
      <c r="B245" s="9"/>
      <c r="C245" s="9"/>
      <c r="D245" s="9"/>
      <c r="E245" s="9"/>
      <c r="F245" s="9"/>
      <c r="G245" s="9"/>
      <c r="H245" s="365"/>
      <c r="I245" s="365"/>
      <c r="J245" s="365"/>
      <c r="K245" s="365"/>
    </row>
    <row r="246">
      <c r="A246" s="9"/>
      <c r="B246" s="9"/>
      <c r="C246" s="9"/>
      <c r="D246" s="9"/>
      <c r="E246" s="9"/>
      <c r="F246" s="9"/>
      <c r="G246" s="9"/>
      <c r="H246" s="365"/>
      <c r="I246" s="365"/>
      <c r="J246" s="365"/>
      <c r="K246" s="365"/>
    </row>
    <row r="247">
      <c r="A247" s="9"/>
      <c r="B247" s="9"/>
      <c r="C247" s="9"/>
      <c r="D247" s="9"/>
      <c r="E247" s="9"/>
      <c r="F247" s="9"/>
      <c r="G247" s="9"/>
      <c r="H247" s="365"/>
      <c r="I247" s="365"/>
      <c r="J247" s="365"/>
      <c r="K247" s="365"/>
    </row>
    <row r="248">
      <c r="A248" s="9"/>
      <c r="B248" s="9"/>
      <c r="C248" s="9"/>
      <c r="D248" s="9"/>
      <c r="E248" s="9"/>
      <c r="F248" s="9"/>
      <c r="G248" s="9"/>
      <c r="H248" s="365"/>
      <c r="I248" s="365"/>
      <c r="J248" s="365"/>
      <c r="K248" s="365"/>
    </row>
    <row r="249">
      <c r="A249" s="9"/>
      <c r="B249" s="9"/>
      <c r="C249" s="9"/>
      <c r="D249" s="9"/>
      <c r="E249" s="9"/>
      <c r="F249" s="9"/>
      <c r="G249" s="9"/>
      <c r="H249" s="365"/>
      <c r="I249" s="365"/>
      <c r="J249" s="365"/>
      <c r="K249" s="365"/>
    </row>
    <row r="250">
      <c r="A250" s="9"/>
      <c r="B250" s="9"/>
      <c r="C250" s="9"/>
      <c r="D250" s="9"/>
      <c r="E250" s="9"/>
      <c r="F250" s="9"/>
      <c r="G250" s="9"/>
      <c r="H250" s="365"/>
      <c r="I250" s="365"/>
      <c r="J250" s="365"/>
      <c r="K250" s="365"/>
    </row>
    <row r="251">
      <c r="A251" s="9"/>
      <c r="B251" s="9"/>
      <c r="C251" s="9"/>
      <c r="D251" s="9"/>
      <c r="E251" s="9"/>
      <c r="F251" s="9"/>
      <c r="G251" s="9"/>
      <c r="H251" s="365"/>
      <c r="I251" s="365"/>
      <c r="J251" s="365"/>
      <c r="K251" s="365"/>
    </row>
    <row r="252">
      <c r="A252" s="9"/>
      <c r="B252" s="9"/>
      <c r="C252" s="9"/>
      <c r="D252" s="9"/>
      <c r="E252" s="9"/>
      <c r="F252" s="9"/>
      <c r="G252" s="9"/>
      <c r="H252" s="365"/>
      <c r="I252" s="365"/>
      <c r="J252" s="365"/>
      <c r="K252" s="365"/>
    </row>
    <row r="253">
      <c r="A253" s="9"/>
      <c r="B253" s="9"/>
      <c r="C253" s="9"/>
      <c r="D253" s="9"/>
      <c r="E253" s="9"/>
      <c r="F253" s="9"/>
      <c r="G253" s="9"/>
      <c r="H253" s="365"/>
      <c r="I253" s="365"/>
      <c r="J253" s="365"/>
      <c r="K253" s="365"/>
    </row>
    <row r="254">
      <c r="A254" s="9"/>
      <c r="B254" s="9"/>
      <c r="C254" s="9"/>
      <c r="D254" s="9"/>
      <c r="E254" s="9"/>
      <c r="F254" s="9"/>
      <c r="G254" s="9"/>
      <c r="H254" s="365"/>
      <c r="I254" s="365"/>
      <c r="J254" s="365"/>
      <c r="K254" s="365"/>
    </row>
    <row r="255">
      <c r="A255" s="9"/>
      <c r="B255" s="9"/>
      <c r="C255" s="9"/>
      <c r="D255" s="9"/>
      <c r="E255" s="9"/>
      <c r="F255" s="9"/>
      <c r="G255" s="9"/>
      <c r="H255" s="365"/>
      <c r="I255" s="365"/>
      <c r="J255" s="365"/>
      <c r="K255" s="365"/>
    </row>
    <row r="256">
      <c r="A256" s="9"/>
      <c r="B256" s="9"/>
      <c r="C256" s="9"/>
      <c r="D256" s="9"/>
      <c r="E256" s="9"/>
      <c r="F256" s="9"/>
      <c r="G256" s="9"/>
      <c r="H256" s="365"/>
      <c r="I256" s="365"/>
      <c r="J256" s="365"/>
      <c r="K256" s="365"/>
    </row>
    <row r="257">
      <c r="A257" s="9"/>
      <c r="B257" s="9"/>
      <c r="C257" s="9"/>
      <c r="D257" s="9"/>
      <c r="E257" s="9"/>
      <c r="F257" s="9"/>
      <c r="G257" s="9"/>
      <c r="H257" s="365"/>
      <c r="I257" s="365"/>
      <c r="J257" s="365"/>
      <c r="K257" s="365"/>
    </row>
    <row r="258">
      <c r="A258" s="9"/>
      <c r="B258" s="9"/>
      <c r="C258" s="9"/>
      <c r="D258" s="9"/>
      <c r="E258" s="9"/>
      <c r="F258" s="9"/>
      <c r="G258" s="9"/>
      <c r="H258" s="365"/>
      <c r="I258" s="365"/>
      <c r="J258" s="365"/>
      <c r="K258" s="365"/>
    </row>
    <row r="259">
      <c r="A259" s="9"/>
      <c r="B259" s="9"/>
      <c r="C259" s="9"/>
      <c r="D259" s="9"/>
      <c r="E259" s="9"/>
      <c r="F259" s="9"/>
      <c r="G259" s="9"/>
      <c r="H259" s="365"/>
      <c r="I259" s="365"/>
      <c r="J259" s="365"/>
      <c r="K259" s="365"/>
    </row>
    <row r="260">
      <c r="A260" s="9"/>
      <c r="B260" s="9"/>
      <c r="C260" s="9"/>
      <c r="D260" s="9"/>
      <c r="E260" s="9"/>
      <c r="F260" s="9"/>
      <c r="G260" s="9"/>
      <c r="H260" s="365"/>
      <c r="I260" s="365"/>
      <c r="J260" s="365"/>
      <c r="K260" s="365"/>
    </row>
    <row r="261">
      <c r="A261" s="9"/>
      <c r="B261" s="9"/>
      <c r="C261" s="9"/>
      <c r="D261" s="9"/>
      <c r="E261" s="9"/>
      <c r="F261" s="9"/>
      <c r="G261" s="9"/>
      <c r="H261" s="365"/>
      <c r="I261" s="365"/>
      <c r="J261" s="365"/>
      <c r="K261" s="365"/>
    </row>
    <row r="262">
      <c r="A262" s="9"/>
      <c r="B262" s="9"/>
      <c r="C262" s="9"/>
      <c r="D262" s="9"/>
      <c r="E262" s="9"/>
      <c r="F262" s="9"/>
      <c r="G262" s="9"/>
      <c r="H262" s="365"/>
      <c r="I262" s="365"/>
      <c r="J262" s="365"/>
      <c r="K262" s="365"/>
    </row>
    <row r="263">
      <c r="A263" s="9"/>
      <c r="B263" s="9"/>
      <c r="C263" s="9"/>
      <c r="D263" s="9"/>
      <c r="E263" s="9"/>
      <c r="F263" s="9"/>
      <c r="G263" s="9"/>
      <c r="H263" s="365"/>
      <c r="I263" s="365"/>
      <c r="J263" s="365"/>
      <c r="K263" s="365"/>
    </row>
    <row r="264">
      <c r="A264" s="9"/>
      <c r="B264" s="9"/>
      <c r="C264" s="9"/>
      <c r="D264" s="9"/>
      <c r="E264" s="9"/>
      <c r="F264" s="9"/>
      <c r="G264" s="9"/>
      <c r="H264" s="365"/>
      <c r="I264" s="365"/>
      <c r="J264" s="365"/>
      <c r="K264" s="365"/>
    </row>
    <row r="265">
      <c r="A265" s="9"/>
      <c r="B265" s="9"/>
      <c r="C265" s="9"/>
      <c r="D265" s="9"/>
      <c r="E265" s="9"/>
      <c r="F265" s="9"/>
      <c r="G265" s="9"/>
      <c r="H265" s="365"/>
      <c r="I265" s="365"/>
      <c r="J265" s="365"/>
      <c r="K265" s="365"/>
    </row>
    <row r="266">
      <c r="A266" s="9"/>
      <c r="B266" s="9"/>
      <c r="C266" s="9"/>
      <c r="D266" s="9"/>
      <c r="E266" s="9"/>
      <c r="F266" s="9"/>
      <c r="G266" s="9"/>
      <c r="H266" s="365"/>
      <c r="I266" s="365"/>
      <c r="J266" s="365"/>
      <c r="K266" s="365"/>
    </row>
    <row r="267">
      <c r="A267" s="9"/>
      <c r="B267" s="9"/>
      <c r="C267" s="9"/>
      <c r="D267" s="9"/>
      <c r="E267" s="9"/>
      <c r="F267" s="9"/>
      <c r="G267" s="9"/>
      <c r="H267" s="365"/>
      <c r="I267" s="365"/>
      <c r="J267" s="365"/>
      <c r="K267" s="365"/>
    </row>
    <row r="268">
      <c r="A268" s="9"/>
      <c r="B268" s="9"/>
      <c r="C268" s="9"/>
      <c r="D268" s="9"/>
      <c r="E268" s="9"/>
      <c r="F268" s="9"/>
      <c r="G268" s="9"/>
      <c r="H268" s="365"/>
      <c r="I268" s="365"/>
      <c r="J268" s="365"/>
      <c r="K268" s="365"/>
    </row>
    <row r="269">
      <c r="A269" s="9"/>
      <c r="B269" s="9"/>
      <c r="C269" s="9"/>
      <c r="D269" s="9"/>
      <c r="E269" s="9"/>
      <c r="F269" s="9"/>
      <c r="G269" s="9"/>
      <c r="H269" s="365"/>
      <c r="I269" s="365"/>
      <c r="J269" s="365"/>
      <c r="K269" s="365"/>
    </row>
    <row r="270">
      <c r="A270" s="9"/>
      <c r="B270" s="9"/>
      <c r="C270" s="9"/>
      <c r="D270" s="9"/>
      <c r="E270" s="9"/>
      <c r="F270" s="9"/>
      <c r="G270" s="9"/>
      <c r="H270" s="365"/>
      <c r="I270" s="365"/>
      <c r="J270" s="365"/>
      <c r="K270" s="365"/>
    </row>
    <row r="271">
      <c r="A271" s="9"/>
      <c r="B271" s="9"/>
      <c r="C271" s="9"/>
      <c r="D271" s="9"/>
      <c r="E271" s="9"/>
      <c r="F271" s="9"/>
      <c r="G271" s="9"/>
      <c r="H271" s="365"/>
      <c r="I271" s="365"/>
      <c r="J271" s="365"/>
      <c r="K271" s="365"/>
    </row>
    <row r="272">
      <c r="A272" s="9"/>
      <c r="B272" s="9"/>
      <c r="C272" s="9"/>
      <c r="D272" s="9"/>
      <c r="E272" s="9"/>
      <c r="F272" s="9"/>
      <c r="G272" s="9"/>
      <c r="H272" s="365"/>
      <c r="I272" s="365"/>
      <c r="J272" s="365"/>
      <c r="K272" s="365"/>
    </row>
    <row r="273">
      <c r="A273" s="9"/>
      <c r="B273" s="9"/>
      <c r="C273" s="9"/>
      <c r="D273" s="9"/>
      <c r="E273" s="9"/>
      <c r="F273" s="9"/>
      <c r="G273" s="9"/>
      <c r="H273" s="365"/>
      <c r="I273" s="365"/>
      <c r="J273" s="365"/>
      <c r="K273" s="365"/>
    </row>
    <row r="274">
      <c r="A274" s="9"/>
      <c r="B274" s="9"/>
      <c r="C274" s="9"/>
      <c r="D274" s="9"/>
      <c r="E274" s="9"/>
      <c r="F274" s="9"/>
      <c r="G274" s="9"/>
      <c r="H274" s="365"/>
      <c r="I274" s="365"/>
      <c r="J274" s="365"/>
      <c r="K274" s="365"/>
    </row>
    <row r="275">
      <c r="A275" s="9"/>
      <c r="B275" s="9"/>
      <c r="C275" s="9"/>
      <c r="D275" s="9"/>
      <c r="E275" s="9"/>
      <c r="F275" s="9"/>
      <c r="G275" s="9"/>
      <c r="H275" s="365"/>
      <c r="I275" s="365"/>
      <c r="J275" s="365"/>
      <c r="K275" s="365"/>
    </row>
    <row r="276">
      <c r="A276" s="9"/>
      <c r="B276" s="9"/>
      <c r="C276" s="9"/>
      <c r="D276" s="9"/>
      <c r="E276" s="9"/>
      <c r="F276" s="9"/>
      <c r="G276" s="9"/>
      <c r="H276" s="365"/>
      <c r="I276" s="365"/>
      <c r="J276" s="365"/>
      <c r="K276" s="365"/>
    </row>
    <row r="277">
      <c r="A277" s="9"/>
      <c r="B277" s="9"/>
      <c r="C277" s="9"/>
      <c r="D277" s="9"/>
      <c r="E277" s="9"/>
      <c r="F277" s="9"/>
      <c r="G277" s="9"/>
      <c r="H277" s="365"/>
      <c r="I277" s="365"/>
      <c r="J277" s="365"/>
      <c r="K277" s="365"/>
    </row>
    <row r="278">
      <c r="A278" s="9"/>
      <c r="B278" s="9"/>
      <c r="C278" s="9"/>
      <c r="D278" s="9"/>
      <c r="E278" s="9"/>
      <c r="F278" s="9"/>
      <c r="G278" s="9"/>
      <c r="H278" s="365"/>
      <c r="I278" s="365"/>
      <c r="J278" s="365"/>
      <c r="K278" s="365"/>
    </row>
    <row r="279">
      <c r="A279" s="9"/>
      <c r="B279" s="9"/>
      <c r="C279" s="9"/>
      <c r="D279" s="9"/>
      <c r="E279" s="9"/>
      <c r="F279" s="9"/>
      <c r="G279" s="9"/>
      <c r="H279" s="365"/>
      <c r="I279" s="365"/>
      <c r="J279" s="365"/>
      <c r="K279" s="365"/>
    </row>
    <row r="280">
      <c r="A280" s="9"/>
      <c r="B280" s="9"/>
      <c r="C280" s="9"/>
      <c r="D280" s="9"/>
      <c r="E280" s="9"/>
      <c r="F280" s="9"/>
      <c r="G280" s="9"/>
      <c r="H280" s="365"/>
      <c r="I280" s="365"/>
      <c r="J280" s="365"/>
      <c r="K280" s="365"/>
    </row>
    <row r="281">
      <c r="A281" s="9"/>
      <c r="B281" s="9"/>
      <c r="C281" s="9"/>
      <c r="D281" s="9"/>
      <c r="E281" s="9"/>
      <c r="F281" s="9"/>
      <c r="G281" s="9"/>
      <c r="H281" s="365"/>
      <c r="I281" s="365"/>
      <c r="J281" s="365"/>
      <c r="K281" s="365"/>
    </row>
    <row r="282">
      <c r="A282" s="9"/>
      <c r="B282" s="9"/>
      <c r="C282" s="9"/>
      <c r="D282" s="9"/>
      <c r="E282" s="9"/>
      <c r="F282" s="9"/>
      <c r="G282" s="9"/>
      <c r="H282" s="365"/>
      <c r="I282" s="365"/>
      <c r="J282" s="365"/>
      <c r="K282" s="365"/>
    </row>
    <row r="283">
      <c r="A283" s="9"/>
      <c r="B283" s="9"/>
      <c r="C283" s="9"/>
      <c r="D283" s="9"/>
      <c r="E283" s="9"/>
      <c r="F283" s="9"/>
      <c r="G283" s="9"/>
      <c r="H283" s="365"/>
      <c r="I283" s="365"/>
      <c r="J283" s="365"/>
      <c r="K283" s="365"/>
    </row>
    <row r="284">
      <c r="A284" s="9"/>
      <c r="B284" s="9"/>
      <c r="C284" s="9"/>
      <c r="D284" s="9"/>
      <c r="E284" s="9"/>
      <c r="F284" s="9"/>
      <c r="G284" s="9"/>
      <c r="H284" s="365"/>
      <c r="I284" s="365"/>
      <c r="J284" s="365"/>
      <c r="K284" s="365"/>
    </row>
    <row r="285">
      <c r="A285" s="9"/>
      <c r="B285" s="9"/>
      <c r="C285" s="9"/>
      <c r="D285" s="9"/>
      <c r="E285" s="9"/>
      <c r="F285" s="9"/>
      <c r="G285" s="9"/>
      <c r="H285" s="365"/>
      <c r="I285" s="365"/>
      <c r="J285" s="365"/>
      <c r="K285" s="365"/>
    </row>
    <row r="286">
      <c r="A286" s="9"/>
      <c r="B286" s="9"/>
      <c r="C286" s="9"/>
      <c r="D286" s="9"/>
      <c r="E286" s="9"/>
      <c r="F286" s="9"/>
      <c r="G286" s="9"/>
      <c r="H286" s="365"/>
      <c r="I286" s="365"/>
      <c r="J286" s="365"/>
      <c r="K286" s="365"/>
    </row>
    <row r="287">
      <c r="A287" s="9"/>
      <c r="B287" s="9"/>
      <c r="C287" s="9"/>
      <c r="D287" s="9"/>
      <c r="E287" s="9"/>
      <c r="F287" s="9"/>
      <c r="G287" s="9"/>
      <c r="H287" s="365"/>
      <c r="I287" s="365"/>
      <c r="J287" s="365"/>
      <c r="K287" s="365"/>
    </row>
    <row r="288">
      <c r="A288" s="9"/>
      <c r="B288" s="9"/>
      <c r="C288" s="9"/>
      <c r="D288" s="9"/>
      <c r="E288" s="9"/>
      <c r="F288" s="9"/>
      <c r="G288" s="9"/>
      <c r="H288" s="365"/>
      <c r="I288" s="365"/>
      <c r="J288" s="365"/>
      <c r="K288" s="365"/>
    </row>
    <row r="289">
      <c r="A289" s="9"/>
      <c r="B289" s="9"/>
      <c r="C289" s="9"/>
      <c r="D289" s="9"/>
      <c r="E289" s="9"/>
      <c r="F289" s="9"/>
      <c r="G289" s="9"/>
      <c r="H289" s="365"/>
      <c r="I289" s="365"/>
      <c r="J289" s="365"/>
      <c r="K289" s="365"/>
    </row>
    <row r="290">
      <c r="A290" s="9"/>
      <c r="B290" s="9"/>
      <c r="C290" s="9"/>
      <c r="D290" s="9"/>
      <c r="E290" s="9"/>
      <c r="F290" s="9"/>
      <c r="G290" s="9"/>
      <c r="H290" s="365"/>
      <c r="I290" s="365"/>
      <c r="J290" s="365"/>
      <c r="K290" s="365"/>
    </row>
    <row r="291">
      <c r="A291" s="9"/>
      <c r="B291" s="9"/>
      <c r="C291" s="9"/>
      <c r="D291" s="9"/>
      <c r="E291" s="9"/>
      <c r="F291" s="9"/>
      <c r="G291" s="9"/>
      <c r="H291" s="365"/>
      <c r="I291" s="365"/>
      <c r="J291" s="365"/>
      <c r="K291" s="365"/>
    </row>
    <row r="292">
      <c r="A292" s="9"/>
      <c r="B292" s="9"/>
      <c r="C292" s="9"/>
      <c r="D292" s="9"/>
      <c r="E292" s="9"/>
      <c r="F292" s="9"/>
      <c r="G292" s="9"/>
      <c r="H292" s="365"/>
      <c r="I292" s="365"/>
      <c r="J292" s="365"/>
      <c r="K292" s="365"/>
    </row>
    <row r="293">
      <c r="A293" s="9"/>
      <c r="B293" s="9"/>
      <c r="C293" s="9"/>
      <c r="D293" s="9"/>
      <c r="E293" s="9"/>
      <c r="F293" s="9"/>
      <c r="G293" s="9"/>
      <c r="H293" s="365"/>
      <c r="I293" s="365"/>
      <c r="J293" s="365"/>
      <c r="K293" s="365"/>
    </row>
    <row r="294">
      <c r="A294" s="9"/>
      <c r="B294" s="9"/>
      <c r="C294" s="9"/>
      <c r="D294" s="9"/>
      <c r="E294" s="9"/>
      <c r="F294" s="9"/>
      <c r="G294" s="9"/>
      <c r="H294" s="365"/>
      <c r="I294" s="365"/>
      <c r="J294" s="365"/>
      <c r="K294" s="365"/>
    </row>
    <row r="295">
      <c r="A295" s="9"/>
      <c r="B295" s="9"/>
      <c r="C295" s="9"/>
      <c r="D295" s="9"/>
      <c r="E295" s="9"/>
      <c r="F295" s="9"/>
      <c r="G295" s="9"/>
      <c r="H295" s="365"/>
      <c r="I295" s="365"/>
      <c r="J295" s="365"/>
      <c r="K295" s="365"/>
    </row>
    <row r="296">
      <c r="A296" s="9"/>
      <c r="B296" s="9"/>
      <c r="C296" s="9"/>
      <c r="D296" s="9"/>
      <c r="E296" s="9"/>
      <c r="F296" s="9"/>
      <c r="G296" s="9"/>
      <c r="H296" s="365"/>
      <c r="I296" s="365"/>
      <c r="J296" s="365"/>
      <c r="K296" s="365"/>
    </row>
    <row r="297">
      <c r="A297" s="9"/>
      <c r="B297" s="9"/>
      <c r="C297" s="9"/>
      <c r="D297" s="9"/>
      <c r="E297" s="9"/>
      <c r="F297" s="9"/>
      <c r="G297" s="9"/>
      <c r="H297" s="365"/>
      <c r="I297" s="365"/>
      <c r="J297" s="365"/>
      <c r="K297" s="365"/>
    </row>
    <row r="298">
      <c r="A298" s="9"/>
      <c r="B298" s="9"/>
      <c r="C298" s="9"/>
      <c r="D298" s="9"/>
      <c r="E298" s="9"/>
      <c r="F298" s="9"/>
      <c r="G298" s="9"/>
      <c r="H298" s="365"/>
      <c r="I298" s="365"/>
      <c r="J298" s="365"/>
      <c r="K298" s="365"/>
    </row>
    <row r="299">
      <c r="A299" s="9"/>
      <c r="B299" s="9"/>
      <c r="C299" s="9"/>
      <c r="D299" s="9"/>
      <c r="E299" s="9"/>
      <c r="F299" s="9"/>
      <c r="G299" s="9"/>
      <c r="H299" s="365"/>
      <c r="I299" s="365"/>
      <c r="J299" s="365"/>
      <c r="K299" s="365"/>
    </row>
    <row r="300">
      <c r="A300" s="9"/>
      <c r="B300" s="9"/>
      <c r="C300" s="9"/>
      <c r="D300" s="9"/>
      <c r="E300" s="9"/>
      <c r="F300" s="9"/>
      <c r="G300" s="9"/>
      <c r="H300" s="365"/>
      <c r="I300" s="365"/>
      <c r="J300" s="365"/>
      <c r="K300" s="365"/>
    </row>
    <row r="301">
      <c r="A301" s="9"/>
      <c r="B301" s="9"/>
      <c r="C301" s="9"/>
      <c r="D301" s="9"/>
      <c r="E301" s="9"/>
      <c r="F301" s="9"/>
      <c r="G301" s="9"/>
      <c r="H301" s="365"/>
      <c r="I301" s="365"/>
      <c r="J301" s="365"/>
      <c r="K301" s="365"/>
    </row>
    <row r="302">
      <c r="A302" s="9"/>
      <c r="B302" s="9"/>
      <c r="C302" s="9"/>
      <c r="D302" s="9"/>
      <c r="E302" s="9"/>
      <c r="F302" s="9"/>
      <c r="G302" s="9"/>
      <c r="H302" s="365"/>
      <c r="I302" s="365"/>
      <c r="J302" s="365"/>
      <c r="K302" s="365"/>
    </row>
    <row r="303">
      <c r="A303" s="9"/>
      <c r="B303" s="9"/>
      <c r="C303" s="9"/>
      <c r="D303" s="9"/>
      <c r="E303" s="9"/>
      <c r="F303" s="9"/>
      <c r="G303" s="9"/>
      <c r="H303" s="365"/>
      <c r="I303" s="365"/>
      <c r="J303" s="365"/>
      <c r="K303" s="365"/>
    </row>
    <row r="304">
      <c r="A304" s="9"/>
      <c r="B304" s="9"/>
      <c r="C304" s="9"/>
      <c r="D304" s="9"/>
      <c r="E304" s="9"/>
      <c r="F304" s="9"/>
      <c r="G304" s="9"/>
      <c r="H304" s="365"/>
      <c r="I304" s="365"/>
      <c r="J304" s="365"/>
      <c r="K304" s="365"/>
    </row>
    <row r="305">
      <c r="A305" s="9"/>
      <c r="B305" s="9"/>
      <c r="C305" s="9"/>
      <c r="D305" s="9"/>
      <c r="E305" s="9"/>
      <c r="F305" s="9"/>
      <c r="G305" s="9"/>
      <c r="H305" s="365"/>
      <c r="I305" s="365"/>
      <c r="J305" s="365"/>
      <c r="K305" s="365"/>
    </row>
    <row r="306">
      <c r="A306" s="9"/>
      <c r="B306" s="9"/>
      <c r="C306" s="9"/>
      <c r="D306" s="9"/>
      <c r="E306" s="9"/>
      <c r="F306" s="9"/>
      <c r="G306" s="9"/>
      <c r="H306" s="365"/>
      <c r="I306" s="365"/>
      <c r="J306" s="365"/>
      <c r="K306" s="365"/>
    </row>
    <row r="307">
      <c r="A307" s="9"/>
      <c r="B307" s="9"/>
      <c r="C307" s="9"/>
      <c r="D307" s="9"/>
      <c r="E307" s="9"/>
      <c r="F307" s="9"/>
      <c r="G307" s="9"/>
      <c r="H307" s="365"/>
      <c r="I307" s="365"/>
      <c r="J307" s="365"/>
      <c r="K307" s="365"/>
    </row>
    <row r="308">
      <c r="A308" s="9"/>
      <c r="B308" s="9"/>
      <c r="C308" s="9"/>
      <c r="D308" s="9"/>
      <c r="E308" s="9"/>
      <c r="F308" s="9"/>
      <c r="G308" s="9"/>
      <c r="H308" s="365"/>
      <c r="I308" s="365"/>
      <c r="J308" s="365"/>
      <c r="K308" s="365"/>
    </row>
    <row r="309">
      <c r="A309" s="9"/>
      <c r="B309" s="9"/>
      <c r="C309" s="9"/>
      <c r="D309" s="9"/>
      <c r="E309" s="9"/>
      <c r="F309" s="9"/>
      <c r="G309" s="9"/>
      <c r="H309" s="365"/>
      <c r="I309" s="365"/>
      <c r="J309" s="365"/>
      <c r="K309" s="365"/>
    </row>
    <row r="310">
      <c r="A310" s="9"/>
      <c r="B310" s="9"/>
      <c r="C310" s="9"/>
      <c r="D310" s="9"/>
      <c r="E310" s="9"/>
      <c r="F310" s="9"/>
      <c r="G310" s="9"/>
      <c r="H310" s="365"/>
      <c r="I310" s="365"/>
      <c r="J310" s="365"/>
      <c r="K310" s="365"/>
    </row>
    <row r="311">
      <c r="A311" s="9"/>
      <c r="B311" s="9"/>
      <c r="C311" s="9"/>
      <c r="D311" s="9"/>
      <c r="E311" s="9"/>
      <c r="F311" s="9"/>
      <c r="G311" s="9"/>
      <c r="H311" s="365"/>
      <c r="I311" s="365"/>
      <c r="J311" s="365"/>
      <c r="K311" s="365"/>
    </row>
    <row r="312">
      <c r="A312" s="9"/>
      <c r="B312" s="9"/>
      <c r="C312" s="9"/>
      <c r="D312" s="9"/>
      <c r="E312" s="9"/>
      <c r="F312" s="9"/>
      <c r="G312" s="9"/>
      <c r="H312" s="365"/>
      <c r="I312" s="365"/>
      <c r="J312" s="365"/>
      <c r="K312" s="365"/>
    </row>
    <row r="313">
      <c r="A313" s="9"/>
      <c r="B313" s="9"/>
      <c r="C313" s="9"/>
      <c r="D313" s="9"/>
      <c r="E313" s="9"/>
      <c r="F313" s="9"/>
      <c r="G313" s="9"/>
      <c r="H313" s="365"/>
      <c r="I313" s="365"/>
      <c r="J313" s="365"/>
      <c r="K313" s="365"/>
    </row>
    <row r="314">
      <c r="A314" s="9"/>
      <c r="B314" s="9"/>
      <c r="C314" s="9"/>
      <c r="D314" s="9"/>
      <c r="E314" s="9"/>
      <c r="F314" s="9"/>
      <c r="G314" s="9"/>
      <c r="H314" s="365"/>
      <c r="I314" s="365"/>
      <c r="J314" s="365"/>
      <c r="K314" s="365"/>
    </row>
    <row r="315">
      <c r="A315" s="9"/>
      <c r="B315" s="9"/>
      <c r="C315" s="9"/>
      <c r="D315" s="9"/>
      <c r="E315" s="9"/>
      <c r="F315" s="9"/>
      <c r="G315" s="9"/>
      <c r="H315" s="365"/>
      <c r="I315" s="365"/>
      <c r="J315" s="365"/>
      <c r="K315" s="365"/>
    </row>
    <row r="316">
      <c r="A316" s="9"/>
      <c r="B316" s="9"/>
      <c r="C316" s="9"/>
      <c r="D316" s="9"/>
      <c r="E316" s="9"/>
      <c r="F316" s="9"/>
      <c r="G316" s="9"/>
      <c r="H316" s="365"/>
      <c r="I316" s="365"/>
      <c r="J316" s="365"/>
      <c r="K316" s="365"/>
    </row>
    <row r="317">
      <c r="A317" s="9"/>
      <c r="B317" s="9"/>
      <c r="C317" s="9"/>
      <c r="D317" s="9"/>
      <c r="E317" s="9"/>
      <c r="F317" s="9"/>
      <c r="G317" s="9"/>
      <c r="H317" s="365"/>
      <c r="I317" s="365"/>
      <c r="J317" s="365"/>
      <c r="K317" s="365"/>
    </row>
    <row r="318">
      <c r="A318" s="9"/>
      <c r="B318" s="9"/>
      <c r="C318" s="9"/>
      <c r="D318" s="9"/>
      <c r="E318" s="9"/>
      <c r="F318" s="9"/>
      <c r="G318" s="9"/>
      <c r="H318" s="365"/>
      <c r="I318" s="365"/>
      <c r="J318" s="365"/>
      <c r="K318" s="365"/>
    </row>
    <row r="319">
      <c r="A319" s="9"/>
      <c r="B319" s="9"/>
      <c r="C319" s="9"/>
      <c r="D319" s="9"/>
      <c r="E319" s="9"/>
      <c r="F319" s="9"/>
      <c r="G319" s="9"/>
      <c r="H319" s="365"/>
      <c r="I319" s="365"/>
      <c r="J319" s="365"/>
      <c r="K319" s="365"/>
    </row>
    <row r="320">
      <c r="A320" s="9"/>
      <c r="B320" s="9"/>
      <c r="C320" s="9"/>
      <c r="D320" s="9"/>
      <c r="E320" s="9"/>
      <c r="F320" s="9"/>
      <c r="G320" s="9"/>
      <c r="H320" s="365"/>
      <c r="I320" s="365"/>
      <c r="J320" s="365"/>
      <c r="K320" s="365"/>
    </row>
    <row r="321">
      <c r="A321" s="9"/>
      <c r="B321" s="9"/>
      <c r="C321" s="9"/>
      <c r="D321" s="9"/>
      <c r="E321" s="9"/>
      <c r="F321" s="9"/>
      <c r="G321" s="9"/>
      <c r="H321" s="365"/>
      <c r="I321" s="365"/>
      <c r="J321" s="365"/>
      <c r="K321" s="365"/>
    </row>
    <row r="322">
      <c r="A322" s="9"/>
      <c r="B322" s="9"/>
      <c r="C322" s="9"/>
      <c r="D322" s="9"/>
      <c r="E322" s="9"/>
      <c r="F322" s="9"/>
      <c r="G322" s="9"/>
      <c r="H322" s="365"/>
      <c r="I322" s="365"/>
      <c r="J322" s="365"/>
      <c r="K322" s="365"/>
    </row>
    <row r="323">
      <c r="A323" s="9"/>
      <c r="B323" s="9"/>
      <c r="C323" s="9"/>
      <c r="D323" s="9"/>
      <c r="E323" s="9"/>
      <c r="F323" s="9"/>
      <c r="G323" s="9"/>
      <c r="H323" s="365"/>
      <c r="I323" s="365"/>
      <c r="J323" s="365"/>
      <c r="K323" s="365"/>
    </row>
    <row r="324">
      <c r="A324" s="9"/>
      <c r="B324" s="9"/>
      <c r="C324" s="9"/>
      <c r="D324" s="9"/>
      <c r="E324" s="9"/>
      <c r="F324" s="9"/>
      <c r="G324" s="9"/>
      <c r="H324" s="365"/>
      <c r="I324" s="365"/>
      <c r="J324" s="365"/>
      <c r="K324" s="365"/>
    </row>
    <row r="325">
      <c r="A325" s="9"/>
      <c r="B325" s="9"/>
      <c r="C325" s="9"/>
      <c r="D325" s="9"/>
      <c r="E325" s="9"/>
      <c r="F325" s="9"/>
      <c r="G325" s="9"/>
      <c r="H325" s="365"/>
      <c r="I325" s="365"/>
      <c r="J325" s="365"/>
      <c r="K325" s="365"/>
    </row>
    <row r="326">
      <c r="A326" s="9"/>
      <c r="B326" s="9"/>
      <c r="C326" s="9"/>
      <c r="D326" s="9"/>
      <c r="E326" s="9"/>
      <c r="F326" s="9"/>
      <c r="G326" s="9"/>
      <c r="H326" s="365"/>
      <c r="I326" s="365"/>
      <c r="J326" s="365"/>
      <c r="K326" s="365"/>
    </row>
    <row r="327">
      <c r="A327" s="9"/>
      <c r="B327" s="9"/>
      <c r="C327" s="9"/>
      <c r="D327" s="9"/>
      <c r="E327" s="9"/>
      <c r="F327" s="9"/>
      <c r="G327" s="9"/>
      <c r="H327" s="365"/>
      <c r="I327" s="365"/>
      <c r="J327" s="365"/>
      <c r="K327" s="365"/>
    </row>
    <row r="328">
      <c r="A328" s="9"/>
      <c r="B328" s="9"/>
      <c r="C328" s="9"/>
      <c r="D328" s="9"/>
      <c r="E328" s="9"/>
      <c r="F328" s="9"/>
      <c r="G328" s="9"/>
      <c r="H328" s="365"/>
      <c r="I328" s="365"/>
      <c r="J328" s="365"/>
      <c r="K328" s="365"/>
    </row>
    <row r="329">
      <c r="A329" s="9"/>
      <c r="B329" s="9"/>
      <c r="C329" s="9"/>
      <c r="D329" s="9"/>
      <c r="E329" s="9"/>
      <c r="F329" s="9"/>
      <c r="G329" s="9"/>
      <c r="H329" s="365"/>
      <c r="I329" s="365"/>
      <c r="J329" s="365"/>
      <c r="K329" s="365"/>
    </row>
    <row r="330">
      <c r="A330" s="9"/>
      <c r="B330" s="9"/>
      <c r="C330" s="9"/>
      <c r="D330" s="9"/>
      <c r="E330" s="9"/>
      <c r="F330" s="9"/>
      <c r="G330" s="9"/>
      <c r="H330" s="365"/>
      <c r="I330" s="365"/>
      <c r="J330" s="365"/>
      <c r="K330" s="365"/>
    </row>
    <row r="331">
      <c r="A331" s="9"/>
      <c r="B331" s="9"/>
      <c r="C331" s="9"/>
      <c r="D331" s="9"/>
      <c r="E331" s="9"/>
      <c r="F331" s="9"/>
      <c r="G331" s="9"/>
      <c r="H331" s="365"/>
      <c r="I331" s="365"/>
      <c r="J331" s="365"/>
      <c r="K331" s="365"/>
    </row>
    <row r="332">
      <c r="A332" s="9"/>
      <c r="B332" s="9"/>
      <c r="C332" s="9"/>
      <c r="D332" s="9"/>
      <c r="E332" s="9"/>
      <c r="F332" s="9"/>
      <c r="G332" s="9"/>
      <c r="H332" s="365"/>
      <c r="I332" s="365"/>
      <c r="J332" s="365"/>
      <c r="K332" s="365"/>
    </row>
    <row r="333">
      <c r="A333" s="9"/>
      <c r="B333" s="9"/>
      <c r="C333" s="9"/>
      <c r="D333" s="9"/>
      <c r="E333" s="9"/>
      <c r="F333" s="9"/>
      <c r="G333" s="9"/>
      <c r="H333" s="365"/>
      <c r="I333" s="365"/>
      <c r="J333" s="365"/>
      <c r="K333" s="365"/>
    </row>
    <row r="334">
      <c r="A334" s="9"/>
      <c r="B334" s="9"/>
      <c r="C334" s="9"/>
      <c r="D334" s="9"/>
      <c r="E334" s="9"/>
      <c r="F334" s="9"/>
      <c r="G334" s="9"/>
      <c r="H334" s="365"/>
      <c r="I334" s="365"/>
      <c r="J334" s="365"/>
      <c r="K334" s="365"/>
    </row>
    <row r="335">
      <c r="A335" s="9"/>
      <c r="B335" s="9"/>
      <c r="C335" s="9"/>
      <c r="D335" s="9"/>
      <c r="E335" s="9"/>
      <c r="F335" s="9"/>
      <c r="G335" s="9"/>
      <c r="H335" s="365"/>
      <c r="I335" s="365"/>
      <c r="J335" s="365"/>
      <c r="K335" s="365"/>
    </row>
    <row r="336">
      <c r="A336" s="9"/>
      <c r="B336" s="9"/>
      <c r="C336" s="9"/>
      <c r="D336" s="9"/>
      <c r="E336" s="9"/>
      <c r="F336" s="9"/>
      <c r="G336" s="9"/>
      <c r="H336" s="365"/>
      <c r="I336" s="365"/>
      <c r="J336" s="365"/>
      <c r="K336" s="365"/>
    </row>
    <row r="337">
      <c r="A337" s="9"/>
      <c r="B337" s="9"/>
      <c r="C337" s="9"/>
      <c r="D337" s="9"/>
      <c r="E337" s="9"/>
      <c r="F337" s="9"/>
      <c r="G337" s="9"/>
      <c r="H337" s="365"/>
      <c r="I337" s="365"/>
      <c r="J337" s="365"/>
      <c r="K337" s="365"/>
    </row>
    <row r="338">
      <c r="A338" s="9"/>
      <c r="B338" s="9"/>
      <c r="C338" s="9"/>
      <c r="D338" s="9"/>
      <c r="E338" s="9"/>
      <c r="F338" s="9"/>
      <c r="G338" s="9"/>
      <c r="H338" s="365"/>
      <c r="I338" s="365"/>
      <c r="J338" s="365"/>
      <c r="K338" s="365"/>
    </row>
    <row r="339">
      <c r="A339" s="9"/>
      <c r="B339" s="9"/>
      <c r="C339" s="9"/>
      <c r="D339" s="9"/>
      <c r="E339" s="9"/>
      <c r="F339" s="9"/>
      <c r="G339" s="9"/>
      <c r="H339" s="365"/>
      <c r="I339" s="365"/>
      <c r="J339" s="365"/>
      <c r="K339" s="365"/>
    </row>
    <row r="340">
      <c r="A340" s="9"/>
      <c r="B340" s="9"/>
      <c r="C340" s="9"/>
      <c r="D340" s="9"/>
      <c r="E340" s="9"/>
      <c r="F340" s="9"/>
      <c r="G340" s="9"/>
      <c r="H340" s="365"/>
      <c r="I340" s="365"/>
      <c r="J340" s="365"/>
      <c r="K340" s="365"/>
    </row>
    <row r="341">
      <c r="A341" s="9"/>
      <c r="B341" s="9"/>
      <c r="C341" s="9"/>
      <c r="D341" s="9"/>
      <c r="E341" s="9"/>
      <c r="F341" s="9"/>
      <c r="G341" s="9"/>
      <c r="H341" s="365"/>
      <c r="I341" s="365"/>
      <c r="J341" s="365"/>
      <c r="K341" s="365"/>
    </row>
    <row r="342">
      <c r="A342" s="9"/>
      <c r="B342" s="9"/>
      <c r="C342" s="9"/>
      <c r="D342" s="9"/>
      <c r="E342" s="9"/>
      <c r="F342" s="9"/>
      <c r="G342" s="9"/>
      <c r="H342" s="365"/>
      <c r="I342" s="365"/>
      <c r="J342" s="365"/>
      <c r="K342" s="365"/>
    </row>
    <row r="343">
      <c r="A343" s="9"/>
      <c r="B343" s="9"/>
      <c r="C343" s="9"/>
      <c r="D343" s="9"/>
      <c r="E343" s="9"/>
      <c r="F343" s="9"/>
      <c r="G343" s="9"/>
      <c r="H343" s="365"/>
      <c r="I343" s="365"/>
      <c r="J343" s="365"/>
      <c r="K343" s="365"/>
    </row>
    <row r="344">
      <c r="A344" s="9"/>
      <c r="B344" s="9"/>
      <c r="C344" s="9"/>
      <c r="D344" s="9"/>
      <c r="E344" s="9"/>
      <c r="F344" s="9"/>
      <c r="G344" s="9"/>
      <c r="H344" s="365"/>
      <c r="I344" s="365"/>
      <c r="J344" s="365"/>
      <c r="K344" s="365"/>
    </row>
    <row r="345">
      <c r="A345" s="9"/>
      <c r="B345" s="9"/>
      <c r="C345" s="9"/>
      <c r="D345" s="9"/>
      <c r="E345" s="9"/>
      <c r="F345" s="9"/>
      <c r="G345" s="9"/>
      <c r="H345" s="365"/>
      <c r="I345" s="365"/>
      <c r="J345" s="365"/>
      <c r="K345" s="365"/>
    </row>
    <row r="346">
      <c r="A346" s="9"/>
      <c r="B346" s="9"/>
      <c r="C346" s="9"/>
      <c r="D346" s="9"/>
      <c r="E346" s="9"/>
      <c r="F346" s="9"/>
      <c r="G346" s="9"/>
      <c r="H346" s="365"/>
      <c r="I346" s="365"/>
      <c r="J346" s="365"/>
      <c r="K346" s="365"/>
    </row>
    <row r="347">
      <c r="A347" s="9"/>
      <c r="B347" s="9"/>
      <c r="C347" s="9"/>
      <c r="D347" s="9"/>
      <c r="E347" s="9"/>
      <c r="F347" s="9"/>
      <c r="G347" s="9"/>
      <c r="H347" s="365"/>
      <c r="I347" s="365"/>
      <c r="J347" s="365"/>
      <c r="K347" s="365"/>
    </row>
    <row r="348">
      <c r="A348" s="9"/>
      <c r="B348" s="9"/>
      <c r="C348" s="9"/>
      <c r="D348" s="9"/>
      <c r="E348" s="9"/>
      <c r="F348" s="9"/>
      <c r="G348" s="9"/>
      <c r="H348" s="365"/>
      <c r="I348" s="365"/>
      <c r="J348" s="365"/>
      <c r="K348" s="365"/>
    </row>
    <row r="349">
      <c r="A349" s="9"/>
      <c r="B349" s="9"/>
      <c r="C349" s="9"/>
      <c r="D349" s="9"/>
      <c r="E349" s="9"/>
      <c r="F349" s="9"/>
      <c r="G349" s="9"/>
      <c r="H349" s="365"/>
      <c r="I349" s="365"/>
      <c r="J349" s="365"/>
      <c r="K349" s="365"/>
    </row>
    <row r="350">
      <c r="A350" s="9"/>
      <c r="B350" s="9"/>
      <c r="C350" s="9"/>
      <c r="D350" s="9"/>
      <c r="E350" s="9"/>
      <c r="F350" s="9"/>
      <c r="G350" s="9"/>
      <c r="H350" s="365"/>
      <c r="I350" s="365"/>
      <c r="J350" s="365"/>
      <c r="K350" s="365"/>
    </row>
    <row r="351">
      <c r="A351" s="9"/>
      <c r="B351" s="9"/>
      <c r="C351" s="9"/>
      <c r="D351" s="9"/>
      <c r="E351" s="9"/>
      <c r="F351" s="9"/>
      <c r="G351" s="9"/>
      <c r="H351" s="365"/>
      <c r="I351" s="365"/>
      <c r="J351" s="365"/>
      <c r="K351" s="365"/>
    </row>
    <row r="352">
      <c r="A352" s="9"/>
      <c r="B352" s="9"/>
      <c r="C352" s="9"/>
      <c r="D352" s="9"/>
      <c r="E352" s="9"/>
      <c r="F352" s="9"/>
      <c r="G352" s="9"/>
      <c r="H352" s="365"/>
      <c r="I352" s="365"/>
      <c r="J352" s="365"/>
      <c r="K352" s="365"/>
    </row>
    <row r="353">
      <c r="A353" s="9"/>
      <c r="B353" s="9"/>
      <c r="C353" s="9"/>
      <c r="D353" s="9"/>
      <c r="E353" s="9"/>
      <c r="F353" s="9"/>
      <c r="G353" s="9"/>
      <c r="H353" s="365"/>
      <c r="I353" s="365"/>
      <c r="J353" s="365"/>
      <c r="K353" s="365"/>
    </row>
    <row r="354">
      <c r="A354" s="9"/>
      <c r="B354" s="9"/>
      <c r="C354" s="9"/>
      <c r="D354" s="9"/>
      <c r="E354" s="9"/>
      <c r="F354" s="9"/>
      <c r="G354" s="9"/>
      <c r="H354" s="365"/>
      <c r="I354" s="365"/>
      <c r="J354" s="365"/>
      <c r="K354" s="365"/>
    </row>
    <row r="355">
      <c r="A355" s="9"/>
      <c r="B355" s="9"/>
      <c r="C355" s="9"/>
      <c r="D355" s="9"/>
      <c r="E355" s="9"/>
      <c r="F355" s="9"/>
      <c r="G355" s="9"/>
      <c r="H355" s="365"/>
      <c r="I355" s="365"/>
      <c r="J355" s="365"/>
      <c r="K355" s="365"/>
    </row>
    <row r="356">
      <c r="A356" s="9"/>
      <c r="B356" s="9"/>
      <c r="C356" s="9"/>
      <c r="D356" s="9"/>
      <c r="E356" s="9"/>
      <c r="F356" s="9"/>
      <c r="G356" s="9"/>
      <c r="H356" s="365"/>
      <c r="I356" s="365"/>
      <c r="J356" s="365"/>
      <c r="K356" s="365"/>
    </row>
    <row r="357">
      <c r="A357" s="9"/>
      <c r="B357" s="9"/>
      <c r="C357" s="9"/>
      <c r="D357" s="9"/>
      <c r="E357" s="9"/>
      <c r="F357" s="9"/>
      <c r="G357" s="9"/>
      <c r="H357" s="365"/>
      <c r="I357" s="365"/>
      <c r="J357" s="365"/>
      <c r="K357" s="365"/>
    </row>
    <row r="358">
      <c r="A358" s="9"/>
      <c r="B358" s="9"/>
      <c r="C358" s="9"/>
      <c r="D358" s="9"/>
      <c r="E358" s="9"/>
      <c r="F358" s="9"/>
      <c r="G358" s="9"/>
      <c r="H358" s="365"/>
      <c r="I358" s="365"/>
      <c r="J358" s="365"/>
      <c r="K358" s="365"/>
    </row>
    <row r="359">
      <c r="A359" s="9"/>
      <c r="B359" s="9"/>
      <c r="C359" s="9"/>
      <c r="D359" s="9"/>
      <c r="E359" s="9"/>
      <c r="F359" s="9"/>
      <c r="G359" s="9"/>
      <c r="H359" s="365"/>
      <c r="I359" s="365"/>
      <c r="J359" s="365"/>
      <c r="K359" s="365"/>
    </row>
    <row r="360">
      <c r="A360" s="9"/>
      <c r="B360" s="9"/>
      <c r="C360" s="9"/>
      <c r="D360" s="9"/>
      <c r="E360" s="9"/>
      <c r="F360" s="9"/>
      <c r="G360" s="9"/>
      <c r="H360" s="365"/>
      <c r="I360" s="365"/>
      <c r="J360" s="365"/>
      <c r="K360" s="365"/>
    </row>
    <row r="361">
      <c r="A361" s="9"/>
      <c r="B361" s="9"/>
      <c r="C361" s="9"/>
      <c r="D361" s="9"/>
      <c r="E361" s="9"/>
      <c r="F361" s="9"/>
      <c r="G361" s="9"/>
      <c r="H361" s="365"/>
      <c r="I361" s="365"/>
      <c r="J361" s="365"/>
      <c r="K361" s="365"/>
    </row>
    <row r="362">
      <c r="A362" s="9"/>
      <c r="B362" s="9"/>
      <c r="C362" s="9"/>
      <c r="D362" s="9"/>
      <c r="E362" s="9"/>
      <c r="F362" s="9"/>
      <c r="G362" s="9"/>
      <c r="H362" s="365"/>
      <c r="I362" s="365"/>
      <c r="J362" s="365"/>
      <c r="K362" s="365"/>
    </row>
    <row r="363">
      <c r="A363" s="9"/>
      <c r="B363" s="9"/>
      <c r="C363" s="9"/>
      <c r="D363" s="9"/>
      <c r="E363" s="9"/>
      <c r="F363" s="9"/>
      <c r="G363" s="9"/>
      <c r="H363" s="365"/>
      <c r="I363" s="365"/>
      <c r="J363" s="365"/>
      <c r="K363" s="365"/>
    </row>
    <row r="364">
      <c r="A364" s="9"/>
      <c r="B364" s="9"/>
      <c r="C364" s="9"/>
      <c r="D364" s="9"/>
      <c r="E364" s="9"/>
      <c r="F364" s="9"/>
      <c r="G364" s="9"/>
      <c r="H364" s="365"/>
      <c r="I364" s="365"/>
      <c r="J364" s="365"/>
      <c r="K364" s="365"/>
    </row>
    <row r="365">
      <c r="A365" s="9"/>
      <c r="B365" s="9"/>
      <c r="C365" s="9"/>
      <c r="D365" s="9"/>
      <c r="E365" s="9"/>
      <c r="F365" s="9"/>
      <c r="G365" s="9"/>
      <c r="H365" s="365"/>
      <c r="I365" s="365"/>
      <c r="J365" s="365"/>
      <c r="K365" s="365"/>
    </row>
    <row r="366">
      <c r="A366" s="9"/>
      <c r="B366" s="9"/>
      <c r="C366" s="9"/>
      <c r="D366" s="9"/>
      <c r="E366" s="9"/>
      <c r="F366" s="9"/>
      <c r="G366" s="9"/>
      <c r="H366" s="365"/>
      <c r="I366" s="365"/>
      <c r="J366" s="365"/>
      <c r="K366" s="365"/>
    </row>
    <row r="367">
      <c r="A367" s="9"/>
      <c r="B367" s="9"/>
      <c r="C367" s="9"/>
      <c r="D367" s="9"/>
      <c r="E367" s="9"/>
      <c r="F367" s="9"/>
      <c r="G367" s="9"/>
      <c r="H367" s="365"/>
      <c r="I367" s="365"/>
      <c r="J367" s="365"/>
      <c r="K367" s="365"/>
    </row>
    <row r="368">
      <c r="A368" s="9"/>
      <c r="B368" s="9"/>
      <c r="C368" s="9"/>
      <c r="D368" s="9"/>
      <c r="E368" s="9"/>
      <c r="F368" s="9"/>
      <c r="G368" s="9"/>
      <c r="H368" s="365"/>
      <c r="I368" s="365"/>
      <c r="J368" s="365"/>
      <c r="K368" s="365"/>
    </row>
    <row r="369">
      <c r="A369" s="9"/>
      <c r="B369" s="9"/>
      <c r="C369" s="9"/>
      <c r="D369" s="9"/>
      <c r="E369" s="9"/>
      <c r="F369" s="9"/>
      <c r="G369" s="9"/>
      <c r="H369" s="365"/>
      <c r="I369" s="365"/>
      <c r="J369" s="365"/>
      <c r="K369" s="365"/>
    </row>
    <row r="370">
      <c r="A370" s="9"/>
      <c r="B370" s="9"/>
      <c r="C370" s="9"/>
      <c r="D370" s="9"/>
      <c r="E370" s="9"/>
      <c r="F370" s="9"/>
      <c r="G370" s="9"/>
      <c r="H370" s="365"/>
      <c r="I370" s="365"/>
      <c r="J370" s="365"/>
      <c r="K370" s="365"/>
    </row>
    <row r="371">
      <c r="A371" s="9"/>
      <c r="B371" s="9"/>
      <c r="C371" s="9"/>
      <c r="D371" s="9"/>
      <c r="E371" s="9"/>
      <c r="F371" s="9"/>
      <c r="G371" s="9"/>
      <c r="H371" s="365"/>
      <c r="I371" s="365"/>
      <c r="J371" s="365"/>
      <c r="K371" s="365"/>
    </row>
    <row r="372">
      <c r="A372" s="9"/>
      <c r="B372" s="9"/>
      <c r="C372" s="9"/>
      <c r="D372" s="9"/>
      <c r="E372" s="9"/>
      <c r="F372" s="9"/>
      <c r="G372" s="9"/>
      <c r="H372" s="365"/>
      <c r="I372" s="365"/>
      <c r="J372" s="365"/>
      <c r="K372" s="365"/>
    </row>
    <row r="373">
      <c r="A373" s="9"/>
      <c r="B373" s="9"/>
      <c r="C373" s="9"/>
      <c r="D373" s="9"/>
      <c r="E373" s="9"/>
      <c r="F373" s="9"/>
      <c r="G373" s="9"/>
      <c r="H373" s="365"/>
      <c r="I373" s="365"/>
      <c r="J373" s="365"/>
      <c r="K373" s="365"/>
    </row>
    <row r="374">
      <c r="A374" s="9"/>
      <c r="B374" s="9"/>
      <c r="C374" s="9"/>
      <c r="D374" s="9"/>
      <c r="E374" s="9"/>
      <c r="F374" s="9"/>
      <c r="G374" s="9"/>
      <c r="H374" s="365"/>
      <c r="I374" s="365"/>
      <c r="J374" s="365"/>
      <c r="K374" s="365"/>
    </row>
    <row r="375">
      <c r="A375" s="9"/>
      <c r="B375" s="9"/>
      <c r="C375" s="9"/>
      <c r="D375" s="9"/>
      <c r="E375" s="9"/>
      <c r="F375" s="9"/>
      <c r="G375" s="9"/>
      <c r="H375" s="365"/>
      <c r="I375" s="365"/>
      <c r="J375" s="365"/>
      <c r="K375" s="365"/>
    </row>
    <row r="376">
      <c r="A376" s="9"/>
      <c r="B376" s="9"/>
      <c r="C376" s="9"/>
      <c r="D376" s="9"/>
      <c r="E376" s="9"/>
      <c r="F376" s="9"/>
      <c r="G376" s="9"/>
      <c r="H376" s="365"/>
      <c r="I376" s="365"/>
      <c r="J376" s="365"/>
      <c r="K376" s="365"/>
    </row>
    <row r="377">
      <c r="A377" s="9"/>
      <c r="B377" s="9"/>
      <c r="C377" s="9"/>
      <c r="D377" s="9"/>
      <c r="E377" s="9"/>
      <c r="F377" s="9"/>
      <c r="G377" s="9"/>
      <c r="H377" s="365"/>
      <c r="I377" s="365"/>
      <c r="J377" s="365"/>
      <c r="K377" s="365"/>
    </row>
    <row r="378">
      <c r="A378" s="9"/>
      <c r="B378" s="9"/>
      <c r="C378" s="9"/>
      <c r="D378" s="9"/>
      <c r="E378" s="9"/>
      <c r="F378" s="9"/>
      <c r="G378" s="9"/>
      <c r="H378" s="365"/>
      <c r="I378" s="365"/>
      <c r="J378" s="365"/>
      <c r="K378" s="365"/>
    </row>
    <row r="379">
      <c r="A379" s="9"/>
      <c r="B379" s="9"/>
      <c r="C379" s="9"/>
      <c r="D379" s="9"/>
      <c r="E379" s="9"/>
      <c r="F379" s="9"/>
      <c r="G379" s="9"/>
      <c r="H379" s="365"/>
      <c r="I379" s="365"/>
      <c r="J379" s="365"/>
      <c r="K379" s="365"/>
    </row>
    <row r="380">
      <c r="A380" s="9"/>
      <c r="B380" s="9"/>
      <c r="C380" s="9"/>
      <c r="D380" s="9"/>
      <c r="E380" s="9"/>
      <c r="F380" s="9"/>
      <c r="G380" s="9"/>
      <c r="H380" s="365"/>
      <c r="I380" s="365"/>
      <c r="J380" s="365"/>
      <c r="K380" s="365"/>
    </row>
    <row r="381">
      <c r="A381" s="9"/>
      <c r="B381" s="9"/>
      <c r="C381" s="9"/>
      <c r="D381" s="9"/>
      <c r="E381" s="9"/>
      <c r="F381" s="9"/>
      <c r="G381" s="9"/>
      <c r="H381" s="365"/>
      <c r="I381" s="365"/>
      <c r="J381" s="365"/>
      <c r="K381" s="365"/>
    </row>
    <row r="382">
      <c r="A382" s="9"/>
      <c r="B382" s="9"/>
      <c r="C382" s="9"/>
      <c r="D382" s="9"/>
      <c r="E382" s="9"/>
      <c r="F382" s="9"/>
      <c r="G382" s="9"/>
      <c r="H382" s="365"/>
      <c r="I382" s="365"/>
      <c r="J382" s="365"/>
      <c r="K382" s="365"/>
    </row>
    <row r="383">
      <c r="A383" s="9"/>
      <c r="B383" s="9"/>
      <c r="C383" s="9"/>
      <c r="D383" s="9"/>
      <c r="E383" s="9"/>
      <c r="F383" s="9"/>
      <c r="G383" s="9"/>
      <c r="H383" s="365"/>
      <c r="I383" s="365"/>
      <c r="J383" s="365"/>
      <c r="K383" s="365"/>
    </row>
    <row r="384">
      <c r="A384" s="9"/>
      <c r="B384" s="9"/>
      <c r="C384" s="9"/>
      <c r="D384" s="9"/>
      <c r="E384" s="9"/>
      <c r="F384" s="9"/>
      <c r="G384" s="9"/>
      <c r="H384" s="365"/>
      <c r="I384" s="365"/>
      <c r="J384" s="365"/>
      <c r="K384" s="365"/>
    </row>
    <row r="385">
      <c r="A385" s="9"/>
      <c r="B385" s="9"/>
      <c r="C385" s="9"/>
      <c r="D385" s="9"/>
      <c r="E385" s="9"/>
      <c r="F385" s="9"/>
      <c r="G385" s="9"/>
      <c r="H385" s="365"/>
      <c r="I385" s="365"/>
      <c r="J385" s="365"/>
      <c r="K385" s="365"/>
    </row>
    <row r="386">
      <c r="A386" s="9"/>
      <c r="B386" s="9"/>
      <c r="C386" s="9"/>
      <c r="D386" s="9"/>
      <c r="E386" s="9"/>
      <c r="F386" s="9"/>
      <c r="G386" s="9"/>
      <c r="H386" s="365"/>
      <c r="I386" s="365"/>
      <c r="J386" s="365"/>
      <c r="K386" s="365"/>
    </row>
    <row r="387">
      <c r="A387" s="9"/>
      <c r="B387" s="9"/>
      <c r="C387" s="9"/>
      <c r="D387" s="9"/>
      <c r="E387" s="9"/>
      <c r="F387" s="9"/>
      <c r="G387" s="9"/>
      <c r="H387" s="365"/>
      <c r="I387" s="365"/>
      <c r="J387" s="365"/>
      <c r="K387" s="365"/>
    </row>
    <row r="388">
      <c r="A388" s="9"/>
      <c r="B388" s="9"/>
      <c r="C388" s="9"/>
      <c r="D388" s="9"/>
      <c r="E388" s="9"/>
      <c r="F388" s="9"/>
      <c r="G388" s="9"/>
      <c r="H388" s="365"/>
      <c r="I388" s="365"/>
      <c r="J388" s="365"/>
      <c r="K388" s="365"/>
    </row>
    <row r="389">
      <c r="A389" s="9"/>
      <c r="B389" s="9"/>
      <c r="C389" s="9"/>
      <c r="D389" s="9"/>
      <c r="E389" s="9"/>
      <c r="F389" s="9"/>
      <c r="G389" s="9"/>
      <c r="H389" s="365"/>
      <c r="I389" s="365"/>
      <c r="J389" s="365"/>
      <c r="K389" s="365"/>
    </row>
    <row r="390">
      <c r="A390" s="9"/>
      <c r="B390" s="9"/>
      <c r="C390" s="9"/>
      <c r="D390" s="9"/>
      <c r="E390" s="9"/>
      <c r="F390" s="9"/>
      <c r="G390" s="9"/>
      <c r="H390" s="365"/>
      <c r="I390" s="365"/>
      <c r="J390" s="365"/>
      <c r="K390" s="365"/>
    </row>
    <row r="391">
      <c r="A391" s="9"/>
      <c r="B391" s="9"/>
      <c r="C391" s="9"/>
      <c r="D391" s="9"/>
      <c r="E391" s="9"/>
      <c r="F391" s="9"/>
      <c r="G391" s="9"/>
      <c r="H391" s="365"/>
      <c r="I391" s="365"/>
      <c r="J391" s="365"/>
      <c r="K391" s="365"/>
    </row>
    <row r="392">
      <c r="A392" s="9"/>
      <c r="B392" s="9"/>
      <c r="C392" s="9"/>
      <c r="D392" s="9"/>
      <c r="E392" s="9"/>
      <c r="F392" s="9"/>
      <c r="G392" s="9"/>
      <c r="H392" s="365"/>
      <c r="I392" s="365"/>
      <c r="J392" s="365"/>
      <c r="K392" s="365"/>
    </row>
    <row r="393">
      <c r="A393" s="9"/>
      <c r="B393" s="9"/>
      <c r="C393" s="9"/>
      <c r="D393" s="9"/>
      <c r="E393" s="9"/>
      <c r="F393" s="9"/>
      <c r="G393" s="9"/>
      <c r="H393" s="365"/>
      <c r="I393" s="365"/>
      <c r="J393" s="365"/>
      <c r="K393" s="365"/>
    </row>
    <row r="394">
      <c r="A394" s="9"/>
      <c r="B394" s="9"/>
      <c r="C394" s="9"/>
      <c r="D394" s="9"/>
      <c r="E394" s="9"/>
      <c r="F394" s="9"/>
      <c r="G394" s="9"/>
      <c r="H394" s="365"/>
      <c r="I394" s="365"/>
      <c r="J394" s="365"/>
      <c r="K394" s="365"/>
    </row>
    <row r="395">
      <c r="A395" s="9"/>
      <c r="B395" s="9"/>
      <c r="C395" s="9"/>
      <c r="D395" s="9"/>
      <c r="E395" s="9"/>
      <c r="F395" s="9"/>
      <c r="G395" s="9"/>
      <c r="H395" s="365"/>
      <c r="I395" s="365"/>
      <c r="J395" s="365"/>
      <c r="K395" s="365"/>
    </row>
    <row r="396">
      <c r="A396" s="9"/>
      <c r="B396" s="9"/>
      <c r="C396" s="9"/>
      <c r="D396" s="9"/>
      <c r="E396" s="9"/>
      <c r="F396" s="9"/>
      <c r="G396" s="9"/>
      <c r="H396" s="365"/>
      <c r="I396" s="365"/>
      <c r="J396" s="365"/>
      <c r="K396" s="365"/>
    </row>
    <row r="397">
      <c r="A397" s="9"/>
      <c r="B397" s="9"/>
      <c r="C397" s="9"/>
      <c r="D397" s="9"/>
      <c r="E397" s="9"/>
      <c r="F397" s="9"/>
      <c r="G397" s="9"/>
      <c r="H397" s="365"/>
      <c r="I397" s="365"/>
      <c r="J397" s="365"/>
      <c r="K397" s="365"/>
    </row>
    <row r="398">
      <c r="A398" s="9"/>
      <c r="B398" s="9"/>
      <c r="C398" s="9"/>
      <c r="D398" s="9"/>
      <c r="E398" s="9"/>
      <c r="F398" s="9"/>
      <c r="G398" s="9"/>
      <c r="H398" s="365"/>
      <c r="I398" s="365"/>
      <c r="J398" s="365"/>
      <c r="K398" s="365"/>
    </row>
    <row r="399">
      <c r="A399" s="9"/>
      <c r="B399" s="9"/>
      <c r="C399" s="9"/>
      <c r="D399" s="9"/>
      <c r="E399" s="9"/>
      <c r="F399" s="9"/>
      <c r="G399" s="9"/>
      <c r="H399" s="365"/>
      <c r="I399" s="365"/>
      <c r="J399" s="365"/>
      <c r="K399" s="365"/>
    </row>
    <row r="400">
      <c r="A400" s="9"/>
      <c r="B400" s="9"/>
      <c r="C400" s="9"/>
      <c r="D400" s="9"/>
      <c r="E400" s="9"/>
      <c r="F400" s="9"/>
      <c r="G400" s="9"/>
      <c r="H400" s="365"/>
      <c r="I400" s="365"/>
      <c r="J400" s="365"/>
      <c r="K400" s="365"/>
    </row>
    <row r="401">
      <c r="A401" s="9"/>
      <c r="B401" s="9"/>
      <c r="C401" s="9"/>
      <c r="D401" s="9"/>
      <c r="E401" s="9"/>
      <c r="F401" s="9"/>
      <c r="G401" s="9"/>
      <c r="H401" s="365"/>
      <c r="I401" s="365"/>
      <c r="J401" s="365"/>
      <c r="K401" s="365"/>
    </row>
    <row r="402">
      <c r="A402" s="9"/>
      <c r="B402" s="9"/>
      <c r="C402" s="9"/>
      <c r="D402" s="9"/>
      <c r="E402" s="9"/>
      <c r="F402" s="9"/>
      <c r="G402" s="9"/>
      <c r="H402" s="365"/>
      <c r="I402" s="365"/>
      <c r="J402" s="365"/>
      <c r="K402" s="365"/>
    </row>
    <row r="403">
      <c r="A403" s="9"/>
      <c r="B403" s="9"/>
      <c r="C403" s="9"/>
      <c r="D403" s="9"/>
      <c r="E403" s="9"/>
      <c r="F403" s="9"/>
      <c r="G403" s="9"/>
      <c r="H403" s="365"/>
      <c r="I403" s="365"/>
      <c r="J403" s="365"/>
      <c r="K403" s="365"/>
    </row>
    <row r="404">
      <c r="A404" s="9"/>
      <c r="B404" s="9"/>
      <c r="C404" s="9"/>
      <c r="D404" s="9"/>
      <c r="E404" s="9"/>
      <c r="F404" s="9"/>
      <c r="G404" s="9"/>
      <c r="H404" s="365"/>
      <c r="I404" s="365"/>
      <c r="J404" s="365"/>
      <c r="K404" s="365"/>
    </row>
    <row r="405">
      <c r="A405" s="9"/>
      <c r="B405" s="9"/>
      <c r="C405" s="9"/>
      <c r="D405" s="9"/>
      <c r="E405" s="9"/>
      <c r="F405" s="9"/>
      <c r="G405" s="9"/>
      <c r="H405" s="365"/>
      <c r="I405" s="365"/>
      <c r="J405" s="365"/>
      <c r="K405" s="365"/>
    </row>
    <row r="406">
      <c r="A406" s="9"/>
      <c r="B406" s="9"/>
      <c r="C406" s="9"/>
      <c r="D406" s="9"/>
      <c r="E406" s="9"/>
      <c r="F406" s="9"/>
      <c r="G406" s="9"/>
      <c r="H406" s="365"/>
      <c r="I406" s="365"/>
      <c r="J406" s="365"/>
      <c r="K406" s="365"/>
    </row>
    <row r="407">
      <c r="A407" s="9"/>
      <c r="B407" s="9"/>
      <c r="C407" s="9"/>
      <c r="D407" s="9"/>
      <c r="E407" s="9"/>
      <c r="F407" s="9"/>
      <c r="G407" s="9"/>
      <c r="H407" s="365"/>
      <c r="I407" s="365"/>
      <c r="J407" s="365"/>
      <c r="K407" s="365"/>
    </row>
    <row r="408">
      <c r="A408" s="9"/>
      <c r="B408" s="9"/>
      <c r="C408" s="9"/>
      <c r="D408" s="9"/>
      <c r="E408" s="9"/>
      <c r="F408" s="9"/>
      <c r="G408" s="9"/>
      <c r="H408" s="365"/>
      <c r="I408" s="365"/>
      <c r="J408" s="365"/>
      <c r="K408" s="365"/>
    </row>
    <row r="409">
      <c r="A409" s="9"/>
      <c r="B409" s="9"/>
      <c r="C409" s="9"/>
      <c r="D409" s="9"/>
      <c r="E409" s="9"/>
      <c r="F409" s="9"/>
      <c r="G409" s="9"/>
      <c r="H409" s="365"/>
      <c r="I409" s="365"/>
      <c r="J409" s="365"/>
      <c r="K409" s="365"/>
    </row>
    <row r="410">
      <c r="A410" s="9"/>
      <c r="B410" s="9"/>
      <c r="C410" s="9"/>
      <c r="D410" s="9"/>
      <c r="E410" s="9"/>
      <c r="F410" s="9"/>
      <c r="G410" s="9"/>
      <c r="H410" s="365"/>
      <c r="I410" s="365"/>
      <c r="J410" s="365"/>
      <c r="K410" s="365"/>
    </row>
    <row r="411">
      <c r="A411" s="9"/>
      <c r="B411" s="9"/>
      <c r="C411" s="9"/>
      <c r="D411" s="9"/>
      <c r="E411" s="9"/>
      <c r="F411" s="9"/>
      <c r="G411" s="9"/>
      <c r="H411" s="365"/>
      <c r="I411" s="365"/>
      <c r="J411" s="365"/>
      <c r="K411" s="365"/>
    </row>
    <row r="412">
      <c r="A412" s="9"/>
      <c r="B412" s="9"/>
      <c r="C412" s="9"/>
      <c r="D412" s="9"/>
      <c r="E412" s="9"/>
      <c r="F412" s="9"/>
      <c r="G412" s="9"/>
      <c r="H412" s="365"/>
      <c r="I412" s="365"/>
      <c r="J412" s="365"/>
      <c r="K412" s="365"/>
    </row>
    <row r="413">
      <c r="A413" s="9"/>
      <c r="B413" s="9"/>
      <c r="C413" s="9"/>
      <c r="D413" s="9"/>
      <c r="E413" s="9"/>
      <c r="F413" s="9"/>
      <c r="G413" s="9"/>
      <c r="H413" s="365"/>
      <c r="I413" s="365"/>
      <c r="J413" s="365"/>
      <c r="K413" s="365"/>
    </row>
    <row r="414">
      <c r="A414" s="9"/>
      <c r="B414" s="9"/>
      <c r="C414" s="9"/>
      <c r="D414" s="9"/>
      <c r="E414" s="9"/>
      <c r="F414" s="9"/>
      <c r="G414" s="9"/>
      <c r="H414" s="365"/>
      <c r="I414" s="365"/>
      <c r="J414" s="365"/>
      <c r="K414" s="365"/>
    </row>
    <row r="415">
      <c r="A415" s="9"/>
      <c r="B415" s="9"/>
      <c r="C415" s="9"/>
      <c r="D415" s="9"/>
      <c r="E415" s="9"/>
      <c r="F415" s="9"/>
      <c r="G415" s="9"/>
      <c r="H415" s="365"/>
      <c r="I415" s="365"/>
      <c r="J415" s="365"/>
      <c r="K415" s="365"/>
    </row>
    <row r="416">
      <c r="A416" s="9"/>
      <c r="B416" s="9"/>
      <c r="C416" s="9"/>
      <c r="D416" s="9"/>
      <c r="E416" s="9"/>
      <c r="F416" s="9"/>
      <c r="G416" s="9"/>
      <c r="H416" s="365"/>
      <c r="I416" s="365"/>
      <c r="J416" s="365"/>
      <c r="K416" s="365"/>
    </row>
    <row r="417">
      <c r="A417" s="9"/>
      <c r="B417" s="9"/>
      <c r="C417" s="9"/>
      <c r="D417" s="9"/>
      <c r="E417" s="9"/>
      <c r="F417" s="9"/>
      <c r="G417" s="9"/>
      <c r="H417" s="365"/>
      <c r="I417" s="365"/>
      <c r="J417" s="365"/>
      <c r="K417" s="365"/>
    </row>
    <row r="418">
      <c r="A418" s="9"/>
      <c r="B418" s="9"/>
      <c r="C418" s="9"/>
      <c r="D418" s="9"/>
      <c r="E418" s="9"/>
      <c r="F418" s="9"/>
      <c r="G418" s="9"/>
      <c r="H418" s="365"/>
      <c r="I418" s="365"/>
      <c r="J418" s="365"/>
      <c r="K418" s="365"/>
    </row>
    <row r="419">
      <c r="A419" s="9"/>
      <c r="B419" s="9"/>
      <c r="C419" s="9"/>
      <c r="D419" s="9"/>
      <c r="E419" s="9"/>
      <c r="F419" s="9"/>
      <c r="G419" s="9"/>
      <c r="H419" s="365"/>
      <c r="I419" s="365"/>
      <c r="J419" s="365"/>
      <c r="K419" s="365"/>
    </row>
    <row r="420">
      <c r="A420" s="9"/>
      <c r="B420" s="9"/>
      <c r="C420" s="9"/>
      <c r="D420" s="9"/>
      <c r="E420" s="9"/>
      <c r="F420" s="9"/>
      <c r="G420" s="9"/>
      <c r="H420" s="365"/>
      <c r="I420" s="365"/>
      <c r="J420" s="365"/>
      <c r="K420" s="365"/>
    </row>
    <row r="421">
      <c r="A421" s="9"/>
      <c r="B421" s="9"/>
      <c r="C421" s="9"/>
      <c r="D421" s="9"/>
      <c r="E421" s="9"/>
      <c r="F421" s="9"/>
      <c r="G421" s="9"/>
      <c r="H421" s="365"/>
      <c r="I421" s="365"/>
      <c r="J421" s="365"/>
      <c r="K421" s="365"/>
    </row>
    <row r="422">
      <c r="A422" s="9"/>
      <c r="B422" s="9"/>
      <c r="C422" s="9"/>
      <c r="D422" s="9"/>
      <c r="E422" s="9"/>
      <c r="F422" s="9"/>
      <c r="G422" s="9"/>
      <c r="H422" s="365"/>
      <c r="I422" s="365"/>
      <c r="J422" s="365"/>
      <c r="K422" s="365"/>
    </row>
    <row r="423">
      <c r="A423" s="9"/>
      <c r="B423" s="9"/>
      <c r="C423" s="9"/>
      <c r="D423" s="9"/>
      <c r="E423" s="9"/>
      <c r="F423" s="9"/>
      <c r="G423" s="9"/>
      <c r="H423" s="365"/>
      <c r="I423" s="365"/>
      <c r="J423" s="365"/>
      <c r="K423" s="365"/>
    </row>
    <row r="424">
      <c r="A424" s="9"/>
      <c r="B424" s="9"/>
      <c r="C424" s="9"/>
      <c r="D424" s="9"/>
      <c r="E424" s="9"/>
      <c r="F424" s="9"/>
      <c r="G424" s="9"/>
      <c r="H424" s="365"/>
      <c r="I424" s="365"/>
      <c r="J424" s="365"/>
      <c r="K424" s="365"/>
    </row>
    <row r="425">
      <c r="A425" s="9"/>
      <c r="B425" s="9"/>
      <c r="C425" s="9"/>
      <c r="D425" s="9"/>
      <c r="E425" s="9"/>
      <c r="F425" s="9"/>
      <c r="G425" s="9"/>
      <c r="H425" s="365"/>
      <c r="I425" s="365"/>
      <c r="J425" s="365"/>
      <c r="K425" s="365"/>
    </row>
    <row r="426">
      <c r="A426" s="9"/>
      <c r="B426" s="9"/>
      <c r="C426" s="9"/>
      <c r="D426" s="9"/>
      <c r="E426" s="9"/>
      <c r="F426" s="9"/>
      <c r="G426" s="9"/>
      <c r="H426" s="365"/>
      <c r="I426" s="365"/>
      <c r="J426" s="365"/>
      <c r="K426" s="365"/>
    </row>
    <row r="427">
      <c r="A427" s="9"/>
      <c r="B427" s="9"/>
      <c r="C427" s="9"/>
      <c r="D427" s="9"/>
      <c r="E427" s="9"/>
      <c r="F427" s="9"/>
      <c r="G427" s="9"/>
      <c r="H427" s="365"/>
      <c r="I427" s="365"/>
      <c r="J427" s="365"/>
      <c r="K427" s="365"/>
    </row>
    <row r="428">
      <c r="A428" s="9"/>
      <c r="B428" s="9"/>
      <c r="C428" s="9"/>
      <c r="D428" s="9"/>
      <c r="E428" s="9"/>
      <c r="F428" s="9"/>
      <c r="G428" s="9"/>
      <c r="H428" s="365"/>
      <c r="I428" s="365"/>
      <c r="J428" s="365"/>
      <c r="K428" s="365"/>
    </row>
    <row r="429">
      <c r="A429" s="9"/>
      <c r="B429" s="9"/>
      <c r="C429" s="9"/>
      <c r="D429" s="9"/>
      <c r="E429" s="9"/>
      <c r="F429" s="9"/>
      <c r="G429" s="9"/>
      <c r="H429" s="365"/>
      <c r="I429" s="365"/>
      <c r="J429" s="365"/>
      <c r="K429" s="365"/>
    </row>
    <row r="430">
      <c r="A430" s="9"/>
      <c r="B430" s="9"/>
      <c r="C430" s="9"/>
      <c r="D430" s="9"/>
      <c r="E430" s="9"/>
      <c r="F430" s="9"/>
      <c r="G430" s="9"/>
      <c r="H430" s="365"/>
      <c r="I430" s="365"/>
      <c r="J430" s="365"/>
      <c r="K430" s="365"/>
    </row>
    <row r="431">
      <c r="A431" s="9"/>
      <c r="B431" s="9"/>
      <c r="C431" s="9"/>
      <c r="D431" s="9"/>
      <c r="E431" s="9"/>
      <c r="F431" s="9"/>
      <c r="G431" s="9"/>
      <c r="H431" s="365"/>
      <c r="I431" s="365"/>
      <c r="J431" s="365"/>
      <c r="K431" s="365"/>
    </row>
    <row r="432">
      <c r="A432" s="9"/>
      <c r="B432" s="9"/>
      <c r="C432" s="9"/>
      <c r="D432" s="9"/>
      <c r="E432" s="9"/>
      <c r="F432" s="9"/>
      <c r="G432" s="9"/>
      <c r="H432" s="365"/>
      <c r="I432" s="365"/>
      <c r="J432" s="365"/>
      <c r="K432" s="365"/>
    </row>
    <row r="433">
      <c r="A433" s="9"/>
      <c r="B433" s="9"/>
      <c r="C433" s="9"/>
      <c r="D433" s="9"/>
      <c r="E433" s="9"/>
      <c r="F433" s="9"/>
      <c r="G433" s="9"/>
      <c r="H433" s="365"/>
      <c r="I433" s="365"/>
      <c r="J433" s="365"/>
      <c r="K433" s="365"/>
    </row>
    <row r="434">
      <c r="A434" s="9"/>
      <c r="B434" s="9"/>
      <c r="C434" s="9"/>
      <c r="D434" s="9"/>
      <c r="E434" s="9"/>
      <c r="F434" s="9"/>
      <c r="G434" s="9"/>
      <c r="H434" s="365"/>
      <c r="I434" s="365"/>
      <c r="J434" s="365"/>
      <c r="K434" s="365"/>
    </row>
    <row r="435">
      <c r="A435" s="9"/>
      <c r="B435" s="9"/>
      <c r="C435" s="9"/>
      <c r="D435" s="9"/>
      <c r="E435" s="9"/>
      <c r="F435" s="9"/>
      <c r="G435" s="9"/>
      <c r="H435" s="365"/>
      <c r="I435" s="365"/>
      <c r="J435" s="365"/>
      <c r="K435" s="365"/>
    </row>
    <row r="436">
      <c r="A436" s="9"/>
      <c r="B436" s="9"/>
      <c r="C436" s="9"/>
      <c r="D436" s="9"/>
      <c r="E436" s="9"/>
      <c r="F436" s="9"/>
      <c r="G436" s="9"/>
      <c r="H436" s="365"/>
      <c r="I436" s="365"/>
      <c r="J436" s="365"/>
      <c r="K436" s="365"/>
    </row>
    <row r="437">
      <c r="A437" s="9"/>
      <c r="B437" s="9"/>
      <c r="C437" s="9"/>
      <c r="D437" s="9"/>
      <c r="E437" s="9"/>
      <c r="F437" s="9"/>
      <c r="G437" s="9"/>
      <c r="H437" s="365"/>
      <c r="I437" s="365"/>
      <c r="J437" s="365"/>
      <c r="K437" s="365"/>
    </row>
    <row r="438">
      <c r="A438" s="9"/>
      <c r="B438" s="9"/>
      <c r="C438" s="9"/>
      <c r="D438" s="9"/>
      <c r="E438" s="9"/>
      <c r="F438" s="9"/>
      <c r="G438" s="9"/>
      <c r="H438" s="365"/>
      <c r="I438" s="365"/>
      <c r="J438" s="365"/>
      <c r="K438" s="365"/>
    </row>
    <row r="439">
      <c r="A439" s="9"/>
      <c r="B439" s="9"/>
      <c r="C439" s="9"/>
      <c r="D439" s="9"/>
      <c r="E439" s="9"/>
      <c r="F439" s="9"/>
      <c r="G439" s="9"/>
      <c r="H439" s="365"/>
      <c r="I439" s="365"/>
      <c r="J439" s="365"/>
      <c r="K439" s="365"/>
    </row>
    <row r="440">
      <c r="A440" s="9"/>
      <c r="B440" s="9"/>
      <c r="C440" s="9"/>
      <c r="D440" s="9"/>
      <c r="E440" s="9"/>
      <c r="F440" s="9"/>
      <c r="G440" s="9"/>
      <c r="H440" s="365"/>
      <c r="I440" s="365"/>
      <c r="J440" s="365"/>
      <c r="K440" s="365"/>
    </row>
    <row r="441">
      <c r="A441" s="9"/>
      <c r="B441" s="9"/>
      <c r="C441" s="9"/>
      <c r="D441" s="9"/>
      <c r="E441" s="9"/>
      <c r="F441" s="9"/>
      <c r="G441" s="9"/>
      <c r="H441" s="365"/>
      <c r="I441" s="365"/>
      <c r="J441" s="365"/>
      <c r="K441" s="365"/>
    </row>
    <row r="442">
      <c r="A442" s="9"/>
      <c r="B442" s="9"/>
      <c r="C442" s="9"/>
      <c r="D442" s="9"/>
      <c r="E442" s="9"/>
      <c r="F442" s="9"/>
      <c r="G442" s="9"/>
      <c r="H442" s="365"/>
      <c r="I442" s="365"/>
      <c r="J442" s="365"/>
      <c r="K442" s="365"/>
    </row>
    <row r="443">
      <c r="A443" s="9"/>
      <c r="B443" s="9"/>
      <c r="C443" s="9"/>
      <c r="D443" s="9"/>
      <c r="E443" s="9"/>
      <c r="F443" s="9"/>
      <c r="G443" s="9"/>
      <c r="H443" s="365"/>
      <c r="I443" s="365"/>
      <c r="J443" s="365"/>
      <c r="K443" s="365"/>
    </row>
    <row r="444">
      <c r="A444" s="9"/>
      <c r="B444" s="9"/>
      <c r="C444" s="9"/>
      <c r="D444" s="9"/>
      <c r="E444" s="9"/>
      <c r="F444" s="9"/>
      <c r="G444" s="9"/>
      <c r="H444" s="365"/>
      <c r="I444" s="365"/>
      <c r="J444" s="365"/>
      <c r="K444" s="365"/>
    </row>
    <row r="445">
      <c r="A445" s="9"/>
      <c r="B445" s="9"/>
      <c r="C445" s="9"/>
      <c r="D445" s="9"/>
      <c r="E445" s="9"/>
      <c r="F445" s="9"/>
      <c r="G445" s="9"/>
      <c r="H445" s="365"/>
      <c r="I445" s="365"/>
      <c r="J445" s="365"/>
      <c r="K445" s="365"/>
    </row>
    <row r="446">
      <c r="A446" s="9"/>
      <c r="B446" s="9"/>
      <c r="C446" s="9"/>
      <c r="D446" s="9"/>
      <c r="E446" s="9"/>
      <c r="F446" s="9"/>
      <c r="G446" s="9"/>
      <c r="H446" s="365"/>
      <c r="I446" s="365"/>
      <c r="J446" s="365"/>
      <c r="K446" s="365"/>
    </row>
    <row r="447">
      <c r="A447" s="9"/>
      <c r="B447" s="9"/>
      <c r="C447" s="9"/>
      <c r="D447" s="9"/>
      <c r="E447" s="9"/>
      <c r="F447" s="9"/>
      <c r="G447" s="9"/>
      <c r="H447" s="365"/>
      <c r="I447" s="365"/>
      <c r="J447" s="365"/>
      <c r="K447" s="365"/>
    </row>
    <row r="448">
      <c r="A448" s="9"/>
      <c r="B448" s="9"/>
      <c r="C448" s="9"/>
      <c r="D448" s="9"/>
      <c r="E448" s="9"/>
      <c r="F448" s="9"/>
      <c r="G448" s="9"/>
      <c r="H448" s="365"/>
      <c r="I448" s="365"/>
      <c r="J448" s="365"/>
      <c r="K448" s="365"/>
    </row>
    <row r="449">
      <c r="A449" s="9"/>
      <c r="B449" s="9"/>
      <c r="C449" s="9"/>
      <c r="D449" s="9"/>
      <c r="E449" s="9"/>
      <c r="F449" s="9"/>
      <c r="G449" s="9"/>
      <c r="H449" s="365"/>
      <c r="I449" s="365"/>
      <c r="J449" s="365"/>
      <c r="K449" s="365"/>
    </row>
    <row r="450">
      <c r="A450" s="9"/>
      <c r="B450" s="9"/>
      <c r="C450" s="9"/>
      <c r="D450" s="9"/>
      <c r="E450" s="9"/>
      <c r="F450" s="9"/>
      <c r="G450" s="9"/>
      <c r="H450" s="365"/>
      <c r="I450" s="365"/>
      <c r="J450" s="365"/>
      <c r="K450" s="365"/>
    </row>
    <row r="451">
      <c r="A451" s="9"/>
      <c r="B451" s="9"/>
      <c r="C451" s="9"/>
      <c r="D451" s="9"/>
      <c r="E451" s="9"/>
      <c r="F451" s="9"/>
      <c r="G451" s="9"/>
      <c r="H451" s="365"/>
      <c r="I451" s="365"/>
      <c r="J451" s="365"/>
      <c r="K451" s="365"/>
    </row>
    <row r="452">
      <c r="A452" s="9"/>
      <c r="B452" s="9"/>
      <c r="C452" s="9"/>
      <c r="D452" s="9"/>
      <c r="E452" s="9"/>
      <c r="F452" s="9"/>
      <c r="G452" s="9"/>
      <c r="H452" s="365"/>
      <c r="I452" s="365"/>
      <c r="J452" s="365"/>
      <c r="K452" s="365"/>
    </row>
    <row r="453">
      <c r="A453" s="9"/>
      <c r="B453" s="9"/>
      <c r="C453" s="9"/>
      <c r="D453" s="9"/>
      <c r="E453" s="9"/>
      <c r="F453" s="9"/>
      <c r="G453" s="9"/>
      <c r="H453" s="365"/>
      <c r="I453" s="365"/>
      <c r="J453" s="365"/>
      <c r="K453" s="365"/>
    </row>
    <row r="454">
      <c r="A454" s="9"/>
      <c r="B454" s="9"/>
      <c r="C454" s="9"/>
      <c r="D454" s="9"/>
      <c r="E454" s="9"/>
      <c r="F454" s="9"/>
      <c r="G454" s="9"/>
      <c r="H454" s="365"/>
      <c r="I454" s="365"/>
      <c r="J454" s="365"/>
      <c r="K454" s="365"/>
    </row>
    <row r="455">
      <c r="A455" s="9"/>
      <c r="B455" s="9"/>
      <c r="C455" s="9"/>
      <c r="D455" s="9"/>
      <c r="E455" s="9"/>
      <c r="F455" s="9"/>
      <c r="G455" s="9"/>
      <c r="H455" s="365"/>
      <c r="I455" s="365"/>
      <c r="J455" s="365"/>
      <c r="K455" s="365"/>
    </row>
    <row r="456">
      <c r="A456" s="9"/>
      <c r="B456" s="9"/>
      <c r="C456" s="9"/>
      <c r="D456" s="9"/>
      <c r="E456" s="9"/>
      <c r="F456" s="9"/>
      <c r="G456" s="9"/>
      <c r="H456" s="365"/>
      <c r="I456" s="365"/>
      <c r="J456" s="365"/>
      <c r="K456" s="365"/>
    </row>
    <row r="457">
      <c r="A457" s="9"/>
      <c r="B457" s="9"/>
      <c r="C457" s="9"/>
      <c r="D457" s="9"/>
      <c r="E457" s="9"/>
      <c r="F457" s="9"/>
      <c r="G457" s="9"/>
      <c r="H457" s="365"/>
      <c r="I457" s="365"/>
      <c r="J457" s="365"/>
      <c r="K457" s="365"/>
    </row>
    <row r="458">
      <c r="A458" s="9"/>
      <c r="B458" s="9"/>
      <c r="C458" s="9"/>
      <c r="D458" s="9"/>
      <c r="E458" s="9"/>
      <c r="F458" s="9"/>
      <c r="G458" s="9"/>
      <c r="H458" s="365"/>
      <c r="I458" s="365"/>
      <c r="J458" s="365"/>
      <c r="K458" s="365"/>
    </row>
    <row r="459">
      <c r="A459" s="9"/>
      <c r="B459" s="9"/>
      <c r="C459" s="9"/>
      <c r="D459" s="9"/>
      <c r="E459" s="9"/>
      <c r="F459" s="9"/>
      <c r="G459" s="9"/>
      <c r="H459" s="365"/>
      <c r="I459" s="365"/>
      <c r="J459" s="365"/>
      <c r="K459" s="365"/>
    </row>
    <row r="460">
      <c r="A460" s="9"/>
      <c r="B460" s="9"/>
      <c r="C460" s="9"/>
      <c r="D460" s="9"/>
      <c r="E460" s="9"/>
      <c r="F460" s="9"/>
      <c r="G460" s="9"/>
      <c r="H460" s="365"/>
      <c r="I460" s="365"/>
      <c r="J460" s="365"/>
      <c r="K460" s="365"/>
    </row>
    <row r="461">
      <c r="A461" s="9"/>
      <c r="B461" s="9"/>
      <c r="C461" s="9"/>
      <c r="D461" s="9"/>
      <c r="E461" s="9"/>
      <c r="F461" s="9"/>
      <c r="G461" s="9"/>
      <c r="H461" s="365"/>
      <c r="I461" s="365"/>
      <c r="J461" s="365"/>
      <c r="K461" s="365"/>
    </row>
    <row r="462">
      <c r="A462" s="9"/>
      <c r="B462" s="9"/>
      <c r="C462" s="9"/>
      <c r="D462" s="9"/>
      <c r="E462" s="9"/>
      <c r="F462" s="9"/>
      <c r="G462" s="9"/>
      <c r="H462" s="365"/>
      <c r="I462" s="365"/>
      <c r="J462" s="365"/>
      <c r="K462" s="365"/>
    </row>
    <row r="463">
      <c r="A463" s="9"/>
      <c r="B463" s="9"/>
      <c r="C463" s="9"/>
      <c r="D463" s="9"/>
      <c r="E463" s="9"/>
      <c r="F463" s="9"/>
      <c r="G463" s="9"/>
      <c r="H463" s="365"/>
      <c r="I463" s="365"/>
      <c r="J463" s="365"/>
      <c r="K463" s="365"/>
    </row>
    <row r="464">
      <c r="A464" s="9"/>
      <c r="B464" s="9"/>
      <c r="C464" s="9"/>
      <c r="D464" s="9"/>
      <c r="E464" s="9"/>
      <c r="F464" s="9"/>
      <c r="G464" s="9"/>
      <c r="H464" s="365"/>
      <c r="I464" s="365"/>
      <c r="J464" s="365"/>
      <c r="K464" s="365"/>
    </row>
    <row r="465">
      <c r="A465" s="9"/>
      <c r="B465" s="9"/>
      <c r="C465" s="9"/>
      <c r="D465" s="9"/>
      <c r="E465" s="9"/>
      <c r="F465" s="9"/>
      <c r="G465" s="9"/>
      <c r="H465" s="365"/>
      <c r="I465" s="365"/>
      <c r="J465" s="365"/>
      <c r="K465" s="365"/>
    </row>
    <row r="466">
      <c r="A466" s="9"/>
      <c r="B466" s="9"/>
      <c r="C466" s="9"/>
      <c r="D466" s="9"/>
      <c r="E466" s="9"/>
      <c r="F466" s="9"/>
      <c r="G466" s="9"/>
      <c r="H466" s="365"/>
      <c r="I466" s="365"/>
      <c r="J466" s="365"/>
      <c r="K466" s="365"/>
    </row>
    <row r="467">
      <c r="A467" s="9"/>
      <c r="B467" s="9"/>
      <c r="C467" s="9"/>
      <c r="D467" s="9"/>
      <c r="E467" s="9"/>
      <c r="F467" s="9"/>
      <c r="G467" s="9"/>
      <c r="H467" s="365"/>
      <c r="I467" s="365"/>
      <c r="J467" s="365"/>
      <c r="K467" s="365"/>
    </row>
    <row r="468">
      <c r="A468" s="9"/>
      <c r="B468" s="9"/>
      <c r="C468" s="9"/>
      <c r="D468" s="9"/>
      <c r="E468" s="9"/>
      <c r="F468" s="9"/>
      <c r="G468" s="9"/>
      <c r="H468" s="365"/>
      <c r="I468" s="365"/>
      <c r="J468" s="365"/>
      <c r="K468" s="365"/>
    </row>
    <row r="469">
      <c r="A469" s="9"/>
      <c r="B469" s="9"/>
      <c r="C469" s="9"/>
      <c r="D469" s="9"/>
      <c r="E469" s="9"/>
      <c r="F469" s="9"/>
      <c r="G469" s="9"/>
      <c r="H469" s="365"/>
      <c r="I469" s="365"/>
      <c r="J469" s="365"/>
      <c r="K469" s="365"/>
    </row>
    <row r="470">
      <c r="A470" s="9"/>
      <c r="B470" s="9"/>
      <c r="C470" s="9"/>
      <c r="D470" s="9"/>
      <c r="E470" s="9"/>
      <c r="F470" s="9"/>
      <c r="G470" s="9"/>
      <c r="H470" s="365"/>
      <c r="I470" s="365"/>
      <c r="J470" s="365"/>
      <c r="K470" s="365"/>
    </row>
    <row r="471">
      <c r="A471" s="9"/>
      <c r="B471" s="9"/>
      <c r="C471" s="9"/>
      <c r="D471" s="9"/>
      <c r="E471" s="9"/>
      <c r="F471" s="9"/>
      <c r="G471" s="9"/>
      <c r="H471" s="365"/>
      <c r="I471" s="365"/>
      <c r="J471" s="365"/>
      <c r="K471" s="365"/>
    </row>
    <row r="472">
      <c r="A472" s="9"/>
      <c r="B472" s="9"/>
      <c r="C472" s="9"/>
      <c r="D472" s="9"/>
      <c r="E472" s="9"/>
      <c r="F472" s="9"/>
      <c r="G472" s="9"/>
      <c r="H472" s="365"/>
      <c r="I472" s="365"/>
      <c r="J472" s="365"/>
      <c r="K472" s="365"/>
    </row>
    <row r="473">
      <c r="A473" s="9"/>
      <c r="B473" s="9"/>
      <c r="C473" s="9"/>
      <c r="D473" s="9"/>
      <c r="E473" s="9"/>
      <c r="F473" s="9"/>
      <c r="G473" s="9"/>
      <c r="H473" s="365"/>
      <c r="I473" s="365"/>
      <c r="J473" s="365"/>
      <c r="K473" s="365"/>
    </row>
    <row r="474">
      <c r="A474" s="9"/>
      <c r="B474" s="9"/>
      <c r="C474" s="9"/>
      <c r="D474" s="9"/>
      <c r="E474" s="9"/>
      <c r="F474" s="9"/>
      <c r="G474" s="9"/>
      <c r="H474" s="365"/>
      <c r="I474" s="365"/>
      <c r="J474" s="365"/>
      <c r="K474" s="365"/>
    </row>
    <row r="475">
      <c r="A475" s="9"/>
      <c r="B475" s="9"/>
      <c r="C475" s="9"/>
      <c r="D475" s="9"/>
      <c r="E475" s="9"/>
      <c r="F475" s="9"/>
      <c r="G475" s="9"/>
      <c r="H475" s="365"/>
      <c r="I475" s="365"/>
      <c r="J475" s="365"/>
      <c r="K475" s="365"/>
    </row>
    <row r="476">
      <c r="A476" s="9"/>
      <c r="B476" s="9"/>
      <c r="C476" s="9"/>
      <c r="D476" s="9"/>
      <c r="E476" s="9"/>
      <c r="F476" s="9"/>
      <c r="G476" s="9"/>
      <c r="H476" s="365"/>
      <c r="I476" s="365"/>
      <c r="J476" s="365"/>
      <c r="K476" s="365"/>
    </row>
    <row r="477">
      <c r="A477" s="9"/>
      <c r="B477" s="9"/>
      <c r="C477" s="9"/>
      <c r="D477" s="9"/>
      <c r="E477" s="9"/>
      <c r="F477" s="9"/>
      <c r="G477" s="9"/>
      <c r="H477" s="365"/>
      <c r="I477" s="365"/>
      <c r="J477" s="365"/>
      <c r="K477" s="365"/>
    </row>
    <row r="478">
      <c r="A478" s="9"/>
      <c r="B478" s="9"/>
      <c r="C478" s="9"/>
      <c r="D478" s="9"/>
      <c r="E478" s="9"/>
      <c r="F478" s="9"/>
      <c r="G478" s="9"/>
      <c r="H478" s="365"/>
      <c r="I478" s="365"/>
      <c r="J478" s="365"/>
      <c r="K478" s="365"/>
    </row>
    <row r="479">
      <c r="A479" s="9"/>
      <c r="B479" s="9"/>
      <c r="C479" s="9"/>
      <c r="D479" s="9"/>
      <c r="E479" s="9"/>
      <c r="F479" s="9"/>
      <c r="G479" s="9"/>
      <c r="H479" s="365"/>
      <c r="I479" s="365"/>
      <c r="J479" s="365"/>
      <c r="K479" s="365"/>
    </row>
    <row r="480">
      <c r="A480" s="9"/>
      <c r="B480" s="9"/>
      <c r="C480" s="9"/>
      <c r="D480" s="9"/>
      <c r="E480" s="9"/>
      <c r="F480" s="9"/>
      <c r="G480" s="9"/>
      <c r="H480" s="365"/>
      <c r="I480" s="365"/>
      <c r="J480" s="365"/>
      <c r="K480" s="365"/>
    </row>
    <row r="481">
      <c r="A481" s="9"/>
      <c r="B481" s="9"/>
      <c r="C481" s="9"/>
      <c r="D481" s="9"/>
      <c r="E481" s="9"/>
      <c r="F481" s="9"/>
      <c r="G481" s="9"/>
      <c r="H481" s="365"/>
      <c r="I481" s="365"/>
      <c r="J481" s="365"/>
      <c r="K481" s="365"/>
    </row>
    <row r="482">
      <c r="A482" s="9"/>
      <c r="B482" s="9"/>
      <c r="C482" s="9"/>
      <c r="D482" s="9"/>
      <c r="E482" s="9"/>
      <c r="F482" s="9"/>
      <c r="G482" s="9"/>
      <c r="H482" s="365"/>
      <c r="I482" s="365"/>
      <c r="J482" s="365"/>
      <c r="K482" s="365"/>
    </row>
    <row r="483">
      <c r="A483" s="9"/>
      <c r="B483" s="9"/>
      <c r="C483" s="9"/>
      <c r="D483" s="9"/>
      <c r="E483" s="9"/>
      <c r="F483" s="9"/>
      <c r="G483" s="9"/>
      <c r="H483" s="365"/>
      <c r="I483" s="365"/>
      <c r="J483" s="365"/>
      <c r="K483" s="365"/>
    </row>
    <row r="484">
      <c r="A484" s="9"/>
      <c r="B484" s="9"/>
      <c r="C484" s="9"/>
      <c r="D484" s="9"/>
      <c r="E484" s="9"/>
      <c r="F484" s="9"/>
      <c r="G484" s="9"/>
      <c r="H484" s="365"/>
      <c r="I484" s="365"/>
      <c r="J484" s="365"/>
      <c r="K484" s="365"/>
    </row>
    <row r="485">
      <c r="A485" s="9"/>
      <c r="B485" s="9"/>
      <c r="C485" s="9"/>
      <c r="D485" s="9"/>
      <c r="E485" s="9"/>
      <c r="F485" s="9"/>
      <c r="G485" s="9"/>
      <c r="H485" s="365"/>
      <c r="I485" s="365"/>
      <c r="J485" s="365"/>
      <c r="K485" s="365"/>
    </row>
    <row r="486">
      <c r="A486" s="9"/>
      <c r="B486" s="9"/>
      <c r="C486" s="9"/>
      <c r="D486" s="9"/>
      <c r="E486" s="9"/>
      <c r="F486" s="9"/>
      <c r="G486" s="9"/>
      <c r="H486" s="365"/>
      <c r="I486" s="365"/>
      <c r="J486" s="365"/>
      <c r="K486" s="365"/>
    </row>
    <row r="487">
      <c r="A487" s="9"/>
      <c r="B487" s="9"/>
      <c r="C487" s="9"/>
      <c r="D487" s="9"/>
      <c r="E487" s="9"/>
      <c r="F487" s="9"/>
      <c r="G487" s="9"/>
      <c r="H487" s="365"/>
      <c r="I487" s="365"/>
      <c r="J487" s="365"/>
      <c r="K487" s="365"/>
    </row>
    <row r="488">
      <c r="A488" s="9"/>
      <c r="B488" s="9"/>
      <c r="C488" s="9"/>
      <c r="D488" s="9"/>
      <c r="E488" s="9"/>
      <c r="F488" s="9"/>
      <c r="G488" s="9"/>
      <c r="H488" s="365"/>
      <c r="I488" s="365"/>
      <c r="J488" s="365"/>
      <c r="K488" s="365"/>
    </row>
    <row r="489">
      <c r="A489" s="9"/>
      <c r="B489" s="9"/>
      <c r="C489" s="9"/>
      <c r="D489" s="9"/>
      <c r="E489" s="9"/>
      <c r="F489" s="9"/>
      <c r="G489" s="9"/>
      <c r="H489" s="365"/>
      <c r="I489" s="365"/>
      <c r="J489" s="365"/>
      <c r="K489" s="365"/>
    </row>
    <row r="490">
      <c r="A490" s="9"/>
      <c r="B490" s="9"/>
      <c r="C490" s="9"/>
      <c r="D490" s="9"/>
      <c r="E490" s="9"/>
      <c r="F490" s="9"/>
      <c r="G490" s="9"/>
      <c r="H490" s="365"/>
      <c r="I490" s="365"/>
      <c r="J490" s="365"/>
      <c r="K490" s="365"/>
    </row>
    <row r="491">
      <c r="A491" s="9"/>
      <c r="B491" s="9"/>
      <c r="C491" s="9"/>
      <c r="D491" s="9"/>
      <c r="E491" s="9"/>
      <c r="F491" s="9"/>
      <c r="G491" s="9"/>
      <c r="H491" s="365"/>
      <c r="I491" s="365"/>
      <c r="J491" s="365"/>
      <c r="K491" s="365"/>
    </row>
    <row r="492">
      <c r="A492" s="9"/>
      <c r="B492" s="9"/>
      <c r="C492" s="9"/>
      <c r="D492" s="9"/>
      <c r="E492" s="9"/>
      <c r="F492" s="9"/>
      <c r="G492" s="9"/>
      <c r="H492" s="365"/>
      <c r="I492" s="365"/>
      <c r="J492" s="365"/>
      <c r="K492" s="365"/>
    </row>
    <row r="493">
      <c r="A493" s="9"/>
      <c r="B493" s="9"/>
      <c r="C493" s="9"/>
      <c r="D493" s="9"/>
      <c r="E493" s="9"/>
      <c r="F493" s="9"/>
      <c r="G493" s="9"/>
      <c r="H493" s="365"/>
      <c r="I493" s="365"/>
      <c r="J493" s="365"/>
      <c r="K493" s="365"/>
    </row>
    <row r="494">
      <c r="A494" s="9"/>
      <c r="B494" s="9"/>
      <c r="C494" s="9"/>
      <c r="D494" s="9"/>
      <c r="E494" s="9"/>
      <c r="F494" s="9"/>
      <c r="G494" s="9"/>
      <c r="H494" s="365"/>
      <c r="I494" s="365"/>
      <c r="J494" s="365"/>
      <c r="K494" s="365"/>
    </row>
    <row r="495">
      <c r="A495" s="9"/>
      <c r="B495" s="9"/>
      <c r="C495" s="9"/>
      <c r="D495" s="9"/>
      <c r="E495" s="9"/>
      <c r="F495" s="9"/>
      <c r="G495" s="9"/>
      <c r="H495" s="365"/>
      <c r="I495" s="365"/>
      <c r="J495" s="365"/>
      <c r="K495" s="365"/>
    </row>
    <row r="496">
      <c r="A496" s="9"/>
      <c r="B496" s="9"/>
      <c r="C496" s="9"/>
      <c r="D496" s="9"/>
      <c r="E496" s="9"/>
      <c r="F496" s="9"/>
      <c r="G496" s="9"/>
      <c r="H496" s="365"/>
      <c r="I496" s="365"/>
      <c r="J496" s="365"/>
      <c r="K496" s="365"/>
    </row>
    <row r="497">
      <c r="A497" s="9"/>
      <c r="B497" s="9"/>
      <c r="C497" s="9"/>
      <c r="D497" s="9"/>
      <c r="E497" s="9"/>
      <c r="F497" s="9"/>
      <c r="G497" s="9"/>
      <c r="H497" s="365"/>
      <c r="I497" s="365"/>
      <c r="J497" s="365"/>
      <c r="K497" s="365"/>
    </row>
    <row r="498">
      <c r="A498" s="9"/>
      <c r="B498" s="9"/>
      <c r="C498" s="9"/>
      <c r="D498" s="9"/>
      <c r="E498" s="9"/>
      <c r="F498" s="9"/>
      <c r="G498" s="9"/>
      <c r="H498" s="365"/>
      <c r="I498" s="365"/>
      <c r="J498" s="365"/>
      <c r="K498" s="365"/>
    </row>
    <row r="499">
      <c r="A499" s="9"/>
      <c r="B499" s="9"/>
      <c r="C499" s="9"/>
      <c r="D499" s="9"/>
      <c r="E499" s="9"/>
      <c r="F499" s="9"/>
      <c r="G499" s="9"/>
      <c r="H499" s="365"/>
      <c r="I499" s="365"/>
      <c r="J499" s="365"/>
      <c r="K499" s="365"/>
    </row>
    <row r="500">
      <c r="A500" s="9"/>
      <c r="B500" s="9"/>
      <c r="C500" s="9"/>
      <c r="D500" s="9"/>
      <c r="E500" s="9"/>
      <c r="F500" s="9"/>
      <c r="G500" s="9"/>
      <c r="H500" s="365"/>
      <c r="I500" s="365"/>
      <c r="J500" s="365"/>
      <c r="K500" s="365"/>
    </row>
    <row r="501">
      <c r="A501" s="9"/>
      <c r="B501" s="9"/>
      <c r="C501" s="9"/>
      <c r="D501" s="9"/>
      <c r="E501" s="9"/>
      <c r="F501" s="9"/>
      <c r="G501" s="9"/>
      <c r="H501" s="365"/>
      <c r="I501" s="365"/>
      <c r="J501" s="365"/>
      <c r="K501" s="365"/>
    </row>
    <row r="502">
      <c r="A502" s="9"/>
      <c r="B502" s="9"/>
      <c r="C502" s="9"/>
      <c r="D502" s="9"/>
      <c r="E502" s="9"/>
      <c r="F502" s="9"/>
      <c r="G502" s="9"/>
      <c r="H502" s="365"/>
      <c r="I502" s="365"/>
      <c r="J502" s="365"/>
      <c r="K502" s="365"/>
    </row>
    <row r="503">
      <c r="A503" s="9"/>
      <c r="B503" s="9"/>
      <c r="C503" s="9"/>
      <c r="D503" s="9"/>
      <c r="E503" s="9"/>
      <c r="F503" s="9"/>
      <c r="G503" s="9"/>
      <c r="H503" s="365"/>
      <c r="I503" s="365"/>
      <c r="J503" s="365"/>
      <c r="K503" s="365"/>
    </row>
    <row r="504">
      <c r="A504" s="9"/>
      <c r="B504" s="9"/>
      <c r="C504" s="9"/>
      <c r="D504" s="9"/>
      <c r="E504" s="9"/>
      <c r="F504" s="9"/>
      <c r="G504" s="9"/>
      <c r="H504" s="365"/>
      <c r="I504" s="365"/>
      <c r="J504" s="365"/>
      <c r="K504" s="365"/>
    </row>
    <row r="505">
      <c r="A505" s="9"/>
      <c r="B505" s="9"/>
      <c r="C505" s="9"/>
      <c r="D505" s="9"/>
      <c r="E505" s="9"/>
      <c r="F505" s="9"/>
      <c r="G505" s="9"/>
      <c r="H505" s="365"/>
      <c r="I505" s="365"/>
      <c r="J505" s="365"/>
      <c r="K505" s="365"/>
    </row>
    <row r="506">
      <c r="A506" s="9"/>
      <c r="B506" s="9"/>
      <c r="C506" s="9"/>
      <c r="D506" s="9"/>
      <c r="E506" s="9"/>
      <c r="F506" s="9"/>
      <c r="G506" s="9"/>
      <c r="H506" s="365"/>
      <c r="I506" s="365"/>
      <c r="J506" s="365"/>
      <c r="K506" s="365"/>
    </row>
    <row r="507">
      <c r="A507" s="9"/>
      <c r="B507" s="9"/>
      <c r="C507" s="9"/>
      <c r="D507" s="9"/>
      <c r="E507" s="9"/>
      <c r="F507" s="9"/>
      <c r="G507" s="9"/>
      <c r="H507" s="365"/>
      <c r="I507" s="365"/>
      <c r="J507" s="365"/>
      <c r="K507" s="365"/>
    </row>
    <row r="508">
      <c r="A508" s="9"/>
      <c r="B508" s="9"/>
      <c r="C508" s="9"/>
      <c r="D508" s="9"/>
      <c r="E508" s="9"/>
      <c r="F508" s="9"/>
      <c r="G508" s="9"/>
      <c r="H508" s="365"/>
      <c r="I508" s="365"/>
      <c r="J508" s="365"/>
      <c r="K508" s="365"/>
    </row>
    <row r="509">
      <c r="A509" s="9"/>
      <c r="B509" s="9"/>
      <c r="C509" s="9"/>
      <c r="D509" s="9"/>
      <c r="E509" s="9"/>
      <c r="F509" s="9"/>
      <c r="G509" s="9"/>
      <c r="H509" s="365"/>
      <c r="I509" s="365"/>
      <c r="J509" s="365"/>
      <c r="K509" s="365"/>
    </row>
    <row r="510">
      <c r="A510" s="9"/>
      <c r="B510" s="9"/>
      <c r="C510" s="9"/>
      <c r="D510" s="9"/>
      <c r="E510" s="9"/>
      <c r="F510" s="9"/>
      <c r="G510" s="9"/>
      <c r="H510" s="365"/>
      <c r="I510" s="365"/>
      <c r="J510" s="365"/>
      <c r="K510" s="365"/>
    </row>
    <row r="511">
      <c r="A511" s="9"/>
      <c r="B511" s="9"/>
      <c r="C511" s="9"/>
      <c r="D511" s="9"/>
      <c r="E511" s="9"/>
      <c r="F511" s="9"/>
      <c r="G511" s="9"/>
      <c r="H511" s="365"/>
      <c r="I511" s="365"/>
      <c r="J511" s="365"/>
      <c r="K511" s="365"/>
    </row>
    <row r="512">
      <c r="A512" s="9"/>
      <c r="B512" s="9"/>
      <c r="C512" s="9"/>
      <c r="D512" s="9"/>
      <c r="E512" s="9"/>
      <c r="F512" s="9"/>
      <c r="G512" s="9"/>
      <c r="H512" s="365"/>
      <c r="I512" s="365"/>
      <c r="J512" s="365"/>
      <c r="K512" s="365"/>
    </row>
    <row r="513">
      <c r="A513" s="9"/>
      <c r="B513" s="9"/>
      <c r="C513" s="9"/>
      <c r="D513" s="9"/>
      <c r="E513" s="9"/>
      <c r="F513" s="9"/>
      <c r="G513" s="9"/>
      <c r="H513" s="365"/>
      <c r="I513" s="365"/>
      <c r="J513" s="365"/>
      <c r="K513" s="365"/>
    </row>
    <row r="514">
      <c r="A514" s="9"/>
      <c r="B514" s="9"/>
      <c r="C514" s="9"/>
      <c r="D514" s="9"/>
      <c r="E514" s="9"/>
      <c r="F514" s="9"/>
      <c r="G514" s="9"/>
      <c r="H514" s="365"/>
      <c r="I514" s="365"/>
      <c r="J514" s="365"/>
      <c r="K514" s="365"/>
    </row>
    <row r="515">
      <c r="A515" s="9"/>
      <c r="B515" s="9"/>
      <c r="C515" s="9"/>
      <c r="D515" s="9"/>
      <c r="E515" s="9"/>
      <c r="F515" s="9"/>
      <c r="G515" s="9"/>
      <c r="H515" s="365"/>
      <c r="I515" s="365"/>
      <c r="J515" s="365"/>
      <c r="K515" s="365"/>
    </row>
    <row r="516">
      <c r="A516" s="9"/>
      <c r="B516" s="9"/>
      <c r="C516" s="9"/>
      <c r="D516" s="9"/>
      <c r="E516" s="9"/>
      <c r="F516" s="9"/>
      <c r="G516" s="9"/>
      <c r="H516" s="365"/>
      <c r="I516" s="365"/>
      <c r="J516" s="365"/>
      <c r="K516" s="365"/>
    </row>
    <row r="517">
      <c r="A517" s="9"/>
      <c r="B517" s="9"/>
      <c r="C517" s="9"/>
      <c r="D517" s="9"/>
      <c r="E517" s="9"/>
      <c r="F517" s="9"/>
      <c r="G517" s="9"/>
      <c r="H517" s="365"/>
      <c r="I517" s="365"/>
      <c r="J517" s="365"/>
      <c r="K517" s="365"/>
    </row>
    <row r="518">
      <c r="A518" s="9"/>
      <c r="B518" s="9"/>
      <c r="C518" s="9"/>
      <c r="D518" s="9"/>
      <c r="E518" s="9"/>
      <c r="F518" s="9"/>
      <c r="G518" s="9"/>
      <c r="H518" s="365"/>
      <c r="I518" s="365"/>
      <c r="J518" s="365"/>
      <c r="K518" s="365"/>
    </row>
    <row r="519">
      <c r="A519" s="9"/>
      <c r="B519" s="9"/>
      <c r="C519" s="9"/>
      <c r="D519" s="9"/>
      <c r="E519" s="9"/>
      <c r="F519" s="9"/>
      <c r="G519" s="9"/>
      <c r="H519" s="365"/>
      <c r="I519" s="365"/>
      <c r="J519" s="365"/>
      <c r="K519" s="365"/>
    </row>
    <row r="520">
      <c r="A520" s="9"/>
      <c r="B520" s="9"/>
      <c r="C520" s="9"/>
      <c r="D520" s="9"/>
      <c r="E520" s="9"/>
      <c r="F520" s="9"/>
      <c r="G520" s="9"/>
      <c r="H520" s="365"/>
      <c r="I520" s="365"/>
      <c r="J520" s="365"/>
      <c r="K520" s="365"/>
    </row>
    <row r="521">
      <c r="A521" s="9"/>
      <c r="B521" s="9"/>
      <c r="C521" s="9"/>
      <c r="D521" s="9"/>
      <c r="E521" s="9"/>
      <c r="F521" s="9"/>
      <c r="G521" s="9"/>
      <c r="H521" s="365"/>
      <c r="I521" s="365"/>
      <c r="J521" s="365"/>
      <c r="K521" s="365"/>
    </row>
    <row r="522">
      <c r="A522" s="9"/>
      <c r="B522" s="9"/>
      <c r="C522" s="9"/>
      <c r="D522" s="9"/>
      <c r="E522" s="9"/>
      <c r="F522" s="9"/>
      <c r="G522" s="9"/>
      <c r="H522" s="365"/>
      <c r="I522" s="365"/>
      <c r="J522" s="365"/>
      <c r="K522" s="365"/>
    </row>
    <row r="523">
      <c r="A523" s="9"/>
      <c r="B523" s="9"/>
      <c r="C523" s="9"/>
      <c r="D523" s="9"/>
      <c r="E523" s="9"/>
      <c r="F523" s="9"/>
      <c r="G523" s="9"/>
      <c r="H523" s="365"/>
      <c r="I523" s="365"/>
      <c r="J523" s="365"/>
      <c r="K523" s="365"/>
    </row>
    <row r="524">
      <c r="A524" s="9"/>
      <c r="B524" s="9"/>
      <c r="C524" s="9"/>
      <c r="D524" s="9"/>
      <c r="E524" s="9"/>
      <c r="F524" s="9"/>
      <c r="G524" s="9"/>
      <c r="H524" s="365"/>
      <c r="I524" s="365"/>
      <c r="J524" s="365"/>
      <c r="K524" s="365"/>
    </row>
    <row r="525">
      <c r="A525" s="9"/>
      <c r="B525" s="9"/>
      <c r="C525" s="9"/>
      <c r="D525" s="9"/>
      <c r="E525" s="9"/>
      <c r="F525" s="9"/>
      <c r="G525" s="9"/>
      <c r="H525" s="365"/>
      <c r="I525" s="365"/>
      <c r="J525" s="365"/>
      <c r="K525" s="365"/>
    </row>
    <row r="526">
      <c r="A526" s="9"/>
      <c r="B526" s="9"/>
      <c r="C526" s="9"/>
      <c r="D526" s="9"/>
      <c r="E526" s="9"/>
      <c r="F526" s="9"/>
      <c r="G526" s="9"/>
      <c r="H526" s="365"/>
      <c r="I526" s="365"/>
      <c r="J526" s="365"/>
      <c r="K526" s="365"/>
    </row>
    <row r="527">
      <c r="A527" s="9"/>
      <c r="B527" s="9"/>
      <c r="C527" s="9"/>
      <c r="D527" s="9"/>
      <c r="E527" s="9"/>
      <c r="F527" s="9"/>
      <c r="G527" s="9"/>
      <c r="H527" s="365"/>
      <c r="I527" s="365"/>
      <c r="J527" s="365"/>
      <c r="K527" s="365"/>
    </row>
    <row r="528">
      <c r="A528" s="9"/>
      <c r="B528" s="9"/>
      <c r="C528" s="9"/>
      <c r="D528" s="9"/>
      <c r="E528" s="9"/>
      <c r="F528" s="9"/>
      <c r="G528" s="9"/>
      <c r="H528" s="365"/>
      <c r="I528" s="365"/>
      <c r="J528" s="365"/>
      <c r="K528" s="365"/>
    </row>
    <row r="529">
      <c r="A529" s="9"/>
      <c r="B529" s="9"/>
      <c r="C529" s="9"/>
      <c r="D529" s="9"/>
      <c r="E529" s="9"/>
      <c r="F529" s="9"/>
      <c r="G529" s="9"/>
      <c r="H529" s="365"/>
      <c r="I529" s="365"/>
      <c r="J529" s="365"/>
      <c r="K529" s="365"/>
    </row>
    <row r="530">
      <c r="A530" s="9"/>
      <c r="B530" s="9"/>
      <c r="C530" s="9"/>
      <c r="D530" s="9"/>
      <c r="E530" s="9"/>
      <c r="F530" s="9"/>
      <c r="G530" s="9"/>
      <c r="H530" s="365"/>
      <c r="I530" s="365"/>
      <c r="J530" s="365"/>
      <c r="K530" s="365"/>
    </row>
    <row r="531">
      <c r="A531" s="9"/>
      <c r="B531" s="9"/>
      <c r="C531" s="9"/>
      <c r="D531" s="9"/>
      <c r="E531" s="9"/>
      <c r="F531" s="9"/>
      <c r="G531" s="9"/>
      <c r="H531" s="365"/>
      <c r="I531" s="365"/>
      <c r="J531" s="365"/>
      <c r="K531" s="365"/>
    </row>
    <row r="532">
      <c r="A532" s="9"/>
      <c r="B532" s="9"/>
      <c r="C532" s="9"/>
      <c r="D532" s="9"/>
      <c r="E532" s="9"/>
      <c r="F532" s="9"/>
      <c r="G532" s="9"/>
      <c r="H532" s="365"/>
      <c r="I532" s="365"/>
      <c r="J532" s="365"/>
      <c r="K532" s="365"/>
    </row>
    <row r="533">
      <c r="A533" s="9"/>
      <c r="B533" s="9"/>
      <c r="C533" s="9"/>
      <c r="D533" s="9"/>
      <c r="E533" s="9"/>
      <c r="F533" s="9"/>
      <c r="G533" s="9"/>
      <c r="H533" s="365"/>
      <c r="I533" s="365"/>
      <c r="J533" s="365"/>
      <c r="K533" s="365"/>
    </row>
    <row r="534">
      <c r="A534" s="9"/>
      <c r="B534" s="9"/>
      <c r="C534" s="9"/>
      <c r="D534" s="9"/>
      <c r="E534" s="9"/>
      <c r="F534" s="9"/>
      <c r="G534" s="9"/>
      <c r="H534" s="365"/>
      <c r="I534" s="365"/>
      <c r="J534" s="365"/>
      <c r="K534" s="365"/>
    </row>
    <row r="535">
      <c r="A535" s="9"/>
      <c r="B535" s="9"/>
      <c r="C535" s="9"/>
      <c r="D535" s="9"/>
      <c r="E535" s="9"/>
      <c r="F535" s="9"/>
      <c r="G535" s="9"/>
      <c r="H535" s="365"/>
      <c r="I535" s="365"/>
      <c r="J535" s="365"/>
      <c r="K535" s="365"/>
    </row>
    <row r="536">
      <c r="A536" s="9"/>
      <c r="B536" s="9"/>
      <c r="C536" s="9"/>
      <c r="D536" s="9"/>
      <c r="E536" s="9"/>
      <c r="F536" s="9"/>
      <c r="G536" s="9"/>
      <c r="H536" s="365"/>
      <c r="I536" s="365"/>
      <c r="J536" s="365"/>
      <c r="K536" s="365"/>
    </row>
    <row r="537">
      <c r="A537" s="9"/>
      <c r="B537" s="9"/>
      <c r="C537" s="9"/>
      <c r="D537" s="9"/>
      <c r="E537" s="9"/>
      <c r="F537" s="9"/>
      <c r="G537" s="9"/>
      <c r="H537" s="365"/>
      <c r="I537" s="365"/>
      <c r="J537" s="365"/>
      <c r="K537" s="365"/>
    </row>
    <row r="538">
      <c r="A538" s="9"/>
      <c r="B538" s="9"/>
      <c r="C538" s="9"/>
      <c r="D538" s="9"/>
      <c r="E538" s="9"/>
      <c r="F538" s="9"/>
      <c r="G538" s="9"/>
      <c r="H538" s="365"/>
      <c r="I538" s="365"/>
      <c r="J538" s="365"/>
      <c r="K538" s="365"/>
    </row>
    <row r="539">
      <c r="A539" s="9"/>
      <c r="B539" s="9"/>
      <c r="C539" s="9"/>
      <c r="D539" s="9"/>
      <c r="E539" s="9"/>
      <c r="F539" s="9"/>
      <c r="G539" s="9"/>
      <c r="H539" s="365"/>
      <c r="I539" s="365"/>
      <c r="J539" s="365"/>
      <c r="K539" s="365"/>
    </row>
    <row r="540">
      <c r="A540" s="9"/>
      <c r="B540" s="9"/>
      <c r="C540" s="9"/>
      <c r="D540" s="9"/>
      <c r="E540" s="9"/>
      <c r="F540" s="9"/>
      <c r="G540" s="9"/>
      <c r="H540" s="365"/>
      <c r="I540" s="365"/>
      <c r="J540" s="365"/>
      <c r="K540" s="365"/>
    </row>
    <row r="541">
      <c r="A541" s="9"/>
      <c r="B541" s="9"/>
      <c r="C541" s="9"/>
      <c r="D541" s="9"/>
      <c r="E541" s="9"/>
      <c r="F541" s="9"/>
      <c r="G541" s="9"/>
      <c r="H541" s="365"/>
      <c r="I541" s="365"/>
      <c r="J541" s="365"/>
      <c r="K541" s="365"/>
    </row>
    <row r="542">
      <c r="A542" s="9"/>
      <c r="B542" s="9"/>
      <c r="C542" s="9"/>
      <c r="D542" s="9"/>
      <c r="E542" s="9"/>
      <c r="F542" s="9"/>
      <c r="G542" s="9"/>
      <c r="H542" s="365"/>
      <c r="I542" s="365"/>
      <c r="J542" s="365"/>
      <c r="K542" s="365"/>
    </row>
    <row r="543">
      <c r="A543" s="9"/>
      <c r="B543" s="9"/>
      <c r="C543" s="9"/>
      <c r="D543" s="9"/>
      <c r="E543" s="9"/>
      <c r="F543" s="9"/>
      <c r="G543" s="9"/>
      <c r="H543" s="365"/>
      <c r="I543" s="365"/>
      <c r="J543" s="365"/>
      <c r="K543" s="365"/>
    </row>
    <row r="544">
      <c r="A544" s="9"/>
      <c r="B544" s="9"/>
      <c r="C544" s="9"/>
      <c r="D544" s="9"/>
      <c r="E544" s="9"/>
      <c r="F544" s="9"/>
      <c r="G544" s="9"/>
      <c r="H544" s="365"/>
      <c r="I544" s="365"/>
      <c r="J544" s="365"/>
      <c r="K544" s="365"/>
    </row>
    <row r="545">
      <c r="A545" s="9"/>
      <c r="B545" s="9"/>
      <c r="C545" s="9"/>
      <c r="D545" s="9"/>
      <c r="E545" s="9"/>
      <c r="F545" s="9"/>
      <c r="G545" s="9"/>
      <c r="H545" s="365"/>
      <c r="I545" s="365"/>
      <c r="J545" s="365"/>
      <c r="K545" s="365"/>
    </row>
    <row r="546">
      <c r="A546" s="9"/>
      <c r="B546" s="9"/>
      <c r="C546" s="9"/>
      <c r="D546" s="9"/>
      <c r="E546" s="9"/>
      <c r="F546" s="9"/>
      <c r="G546" s="9"/>
      <c r="H546" s="365"/>
      <c r="I546" s="365"/>
      <c r="J546" s="365"/>
      <c r="K546" s="365"/>
    </row>
    <row r="547">
      <c r="A547" s="9"/>
      <c r="B547" s="9"/>
      <c r="C547" s="9"/>
      <c r="D547" s="9"/>
      <c r="E547" s="9"/>
      <c r="F547" s="9"/>
      <c r="G547" s="9"/>
      <c r="H547" s="365"/>
      <c r="I547" s="365"/>
      <c r="J547" s="365"/>
      <c r="K547" s="365"/>
    </row>
    <row r="548">
      <c r="A548" s="9"/>
      <c r="B548" s="9"/>
      <c r="C548" s="9"/>
      <c r="D548" s="9"/>
      <c r="E548" s="9"/>
      <c r="F548" s="9"/>
      <c r="G548" s="9"/>
      <c r="H548" s="365"/>
      <c r="I548" s="365"/>
      <c r="J548" s="365"/>
      <c r="K548" s="365"/>
    </row>
    <row r="549">
      <c r="A549" s="9"/>
      <c r="B549" s="9"/>
      <c r="C549" s="9"/>
      <c r="D549" s="9"/>
      <c r="E549" s="9"/>
      <c r="F549" s="9"/>
      <c r="G549" s="9"/>
      <c r="H549" s="365"/>
      <c r="I549" s="365"/>
      <c r="J549" s="365"/>
      <c r="K549" s="365"/>
    </row>
    <row r="550">
      <c r="A550" s="9"/>
      <c r="B550" s="9"/>
      <c r="C550" s="9"/>
      <c r="D550" s="9"/>
      <c r="E550" s="9"/>
      <c r="F550" s="9"/>
      <c r="G550" s="9"/>
      <c r="H550" s="365"/>
      <c r="I550" s="365"/>
      <c r="J550" s="365"/>
      <c r="K550" s="365"/>
    </row>
    <row r="551">
      <c r="A551" s="9"/>
      <c r="B551" s="9"/>
      <c r="C551" s="9"/>
      <c r="D551" s="9"/>
      <c r="E551" s="9"/>
      <c r="F551" s="9"/>
      <c r="G551" s="9"/>
      <c r="H551" s="365"/>
      <c r="I551" s="365"/>
      <c r="J551" s="365"/>
      <c r="K551" s="365"/>
    </row>
    <row r="552">
      <c r="A552" s="9"/>
      <c r="B552" s="9"/>
      <c r="C552" s="9"/>
      <c r="D552" s="9"/>
      <c r="E552" s="9"/>
      <c r="F552" s="9"/>
      <c r="G552" s="9"/>
      <c r="H552" s="365"/>
      <c r="I552" s="365"/>
      <c r="J552" s="365"/>
      <c r="K552" s="365"/>
    </row>
    <row r="553">
      <c r="A553" s="9"/>
      <c r="B553" s="9"/>
      <c r="C553" s="9"/>
      <c r="D553" s="9"/>
      <c r="E553" s="9"/>
      <c r="F553" s="9"/>
      <c r="G553" s="9"/>
      <c r="H553" s="365"/>
      <c r="I553" s="365"/>
      <c r="J553" s="365"/>
      <c r="K553" s="365"/>
    </row>
    <row r="554">
      <c r="A554" s="9"/>
      <c r="B554" s="9"/>
      <c r="C554" s="9"/>
      <c r="D554" s="9"/>
      <c r="E554" s="9"/>
      <c r="F554" s="9"/>
      <c r="G554" s="9"/>
      <c r="H554" s="365"/>
      <c r="I554" s="365"/>
      <c r="J554" s="365"/>
      <c r="K554" s="365"/>
    </row>
    <row r="555">
      <c r="A555" s="9"/>
      <c r="B555" s="9"/>
      <c r="C555" s="9"/>
      <c r="D555" s="9"/>
      <c r="E555" s="9"/>
      <c r="F555" s="9"/>
      <c r="G555" s="9"/>
      <c r="H555" s="365"/>
      <c r="I555" s="365"/>
      <c r="J555" s="365"/>
      <c r="K555" s="365"/>
    </row>
    <row r="556">
      <c r="A556" s="9"/>
      <c r="B556" s="9"/>
      <c r="C556" s="9"/>
      <c r="D556" s="9"/>
      <c r="E556" s="9"/>
      <c r="F556" s="9"/>
      <c r="G556" s="9"/>
      <c r="H556" s="365"/>
      <c r="I556" s="365"/>
      <c r="J556" s="365"/>
      <c r="K556" s="365"/>
    </row>
    <row r="557">
      <c r="A557" s="9"/>
      <c r="B557" s="9"/>
      <c r="C557" s="9"/>
      <c r="D557" s="9"/>
      <c r="E557" s="9"/>
      <c r="F557" s="9"/>
      <c r="G557" s="9"/>
      <c r="H557" s="365"/>
      <c r="I557" s="365"/>
      <c r="J557" s="365"/>
      <c r="K557" s="365"/>
    </row>
    <row r="558">
      <c r="A558" s="9"/>
      <c r="B558" s="9"/>
      <c r="C558" s="9"/>
      <c r="D558" s="9"/>
      <c r="E558" s="9"/>
      <c r="F558" s="9"/>
      <c r="G558" s="9"/>
      <c r="H558" s="365"/>
      <c r="I558" s="365"/>
      <c r="J558" s="365"/>
      <c r="K558" s="365"/>
    </row>
    <row r="559">
      <c r="A559" s="9"/>
      <c r="B559" s="9"/>
      <c r="C559" s="9"/>
      <c r="D559" s="9"/>
      <c r="E559" s="9"/>
      <c r="F559" s="9"/>
      <c r="G559" s="9"/>
      <c r="H559" s="365"/>
      <c r="I559" s="365"/>
      <c r="J559" s="365"/>
      <c r="K559" s="365"/>
    </row>
    <row r="560">
      <c r="A560" s="9"/>
      <c r="B560" s="9"/>
      <c r="C560" s="9"/>
      <c r="D560" s="9"/>
      <c r="E560" s="9"/>
      <c r="F560" s="9"/>
      <c r="G560" s="9"/>
      <c r="H560" s="365"/>
      <c r="I560" s="365"/>
      <c r="J560" s="365"/>
      <c r="K560" s="365"/>
    </row>
    <row r="561">
      <c r="A561" s="9"/>
      <c r="B561" s="9"/>
      <c r="C561" s="9"/>
      <c r="D561" s="9"/>
      <c r="E561" s="9"/>
      <c r="F561" s="9"/>
      <c r="G561" s="9"/>
      <c r="H561" s="365"/>
      <c r="I561" s="365"/>
      <c r="J561" s="365"/>
      <c r="K561" s="365"/>
    </row>
    <row r="562">
      <c r="A562" s="9"/>
      <c r="B562" s="9"/>
      <c r="C562" s="9"/>
      <c r="D562" s="9"/>
      <c r="E562" s="9"/>
      <c r="F562" s="9"/>
      <c r="G562" s="9"/>
      <c r="H562" s="365"/>
      <c r="I562" s="365"/>
      <c r="J562" s="365"/>
      <c r="K562" s="365"/>
    </row>
    <row r="563">
      <c r="A563" s="9"/>
      <c r="B563" s="9"/>
      <c r="C563" s="9"/>
      <c r="D563" s="9"/>
      <c r="E563" s="9"/>
      <c r="F563" s="9"/>
      <c r="G563" s="9"/>
      <c r="H563" s="365"/>
      <c r="I563" s="365"/>
      <c r="J563" s="365"/>
      <c r="K563" s="365"/>
    </row>
    <row r="564">
      <c r="A564" s="9"/>
      <c r="B564" s="9"/>
      <c r="C564" s="9"/>
      <c r="D564" s="9"/>
      <c r="E564" s="9"/>
      <c r="F564" s="9"/>
      <c r="G564" s="9"/>
      <c r="H564" s="365"/>
      <c r="I564" s="365"/>
      <c r="J564" s="365"/>
      <c r="K564" s="365"/>
    </row>
    <row r="565">
      <c r="A565" s="9"/>
      <c r="B565" s="9"/>
      <c r="C565" s="9"/>
      <c r="D565" s="9"/>
      <c r="E565" s="9"/>
      <c r="F565" s="9"/>
      <c r="G565" s="9"/>
      <c r="H565" s="365"/>
      <c r="I565" s="365"/>
      <c r="J565" s="365"/>
      <c r="K565" s="365"/>
    </row>
    <row r="566">
      <c r="A566" s="9"/>
      <c r="B566" s="9"/>
      <c r="C566" s="9"/>
      <c r="D566" s="9"/>
      <c r="E566" s="9"/>
      <c r="F566" s="9"/>
      <c r="G566" s="9"/>
      <c r="H566" s="365"/>
      <c r="I566" s="365"/>
      <c r="J566" s="365"/>
      <c r="K566" s="365"/>
    </row>
    <row r="567">
      <c r="A567" s="9"/>
      <c r="B567" s="9"/>
      <c r="C567" s="9"/>
      <c r="D567" s="9"/>
      <c r="E567" s="9"/>
      <c r="F567" s="9"/>
      <c r="G567" s="9"/>
      <c r="H567" s="365"/>
      <c r="I567" s="365"/>
      <c r="J567" s="365"/>
      <c r="K567" s="365"/>
    </row>
    <row r="568">
      <c r="A568" s="9"/>
      <c r="B568" s="9"/>
      <c r="C568" s="9"/>
      <c r="D568" s="9"/>
      <c r="E568" s="9"/>
      <c r="F568" s="9"/>
      <c r="G568" s="9"/>
      <c r="H568" s="365"/>
      <c r="I568" s="365"/>
      <c r="J568" s="365"/>
      <c r="K568" s="365"/>
    </row>
    <row r="569">
      <c r="A569" s="9"/>
      <c r="B569" s="9"/>
      <c r="C569" s="9"/>
      <c r="D569" s="9"/>
      <c r="E569" s="9"/>
      <c r="F569" s="9"/>
      <c r="G569" s="9"/>
      <c r="H569" s="365"/>
      <c r="I569" s="365"/>
      <c r="J569" s="365"/>
      <c r="K569" s="365"/>
    </row>
    <row r="570">
      <c r="A570" s="9"/>
      <c r="B570" s="9"/>
      <c r="C570" s="9"/>
      <c r="D570" s="9"/>
      <c r="E570" s="9"/>
      <c r="F570" s="9"/>
      <c r="G570" s="9"/>
      <c r="H570" s="365"/>
      <c r="I570" s="365"/>
      <c r="J570" s="365"/>
      <c r="K570" s="365"/>
    </row>
    <row r="571">
      <c r="A571" s="9"/>
      <c r="B571" s="9"/>
      <c r="C571" s="9"/>
      <c r="D571" s="9"/>
      <c r="E571" s="9"/>
      <c r="F571" s="9"/>
      <c r="G571" s="9"/>
      <c r="H571" s="365"/>
      <c r="I571" s="365"/>
      <c r="J571" s="365"/>
      <c r="K571" s="365"/>
    </row>
    <row r="572">
      <c r="A572" s="9"/>
      <c r="B572" s="9"/>
      <c r="C572" s="9"/>
      <c r="D572" s="9"/>
      <c r="E572" s="9"/>
      <c r="F572" s="9"/>
      <c r="G572" s="9"/>
      <c r="H572" s="365"/>
      <c r="I572" s="365"/>
      <c r="J572" s="365"/>
      <c r="K572" s="365"/>
    </row>
    <row r="573">
      <c r="A573" s="9"/>
      <c r="B573" s="9"/>
      <c r="C573" s="9"/>
      <c r="D573" s="9"/>
      <c r="E573" s="9"/>
      <c r="F573" s="9"/>
      <c r="G573" s="9"/>
      <c r="H573" s="365"/>
      <c r="I573" s="365"/>
      <c r="J573" s="365"/>
      <c r="K573" s="365"/>
    </row>
    <row r="574">
      <c r="A574" s="9"/>
      <c r="B574" s="9"/>
      <c r="C574" s="9"/>
      <c r="D574" s="9"/>
      <c r="E574" s="9"/>
      <c r="F574" s="9"/>
      <c r="G574" s="9"/>
      <c r="H574" s="365"/>
      <c r="I574" s="365"/>
      <c r="J574" s="365"/>
      <c r="K574" s="365"/>
    </row>
    <row r="575">
      <c r="A575" s="9"/>
      <c r="B575" s="9"/>
      <c r="C575" s="9"/>
      <c r="D575" s="9"/>
      <c r="E575" s="9"/>
      <c r="F575" s="9"/>
      <c r="G575" s="9"/>
      <c r="H575" s="365"/>
      <c r="I575" s="365"/>
      <c r="J575" s="365"/>
      <c r="K575" s="365"/>
    </row>
    <row r="576">
      <c r="A576" s="9"/>
      <c r="B576" s="9"/>
      <c r="C576" s="9"/>
      <c r="D576" s="9"/>
      <c r="E576" s="9"/>
      <c r="F576" s="9"/>
      <c r="G576" s="9"/>
      <c r="H576" s="365"/>
      <c r="I576" s="365"/>
      <c r="J576" s="365"/>
      <c r="K576" s="365"/>
    </row>
    <row r="577">
      <c r="A577" s="9"/>
      <c r="B577" s="9"/>
      <c r="C577" s="9"/>
      <c r="D577" s="9"/>
      <c r="E577" s="9"/>
      <c r="F577" s="9"/>
      <c r="G577" s="9"/>
      <c r="H577" s="365"/>
      <c r="I577" s="365"/>
      <c r="J577" s="365"/>
      <c r="K577" s="365"/>
    </row>
    <row r="578">
      <c r="A578" s="9"/>
      <c r="B578" s="9"/>
      <c r="C578" s="9"/>
      <c r="D578" s="9"/>
      <c r="E578" s="9"/>
      <c r="F578" s="9"/>
      <c r="G578" s="9"/>
      <c r="H578" s="365"/>
      <c r="I578" s="365"/>
      <c r="J578" s="365"/>
      <c r="K578" s="365"/>
    </row>
    <row r="579">
      <c r="A579" s="9"/>
      <c r="B579" s="9"/>
      <c r="C579" s="9"/>
      <c r="D579" s="9"/>
      <c r="E579" s="9"/>
      <c r="F579" s="9"/>
      <c r="G579" s="9"/>
      <c r="H579" s="365"/>
      <c r="I579" s="365"/>
      <c r="J579" s="365"/>
      <c r="K579" s="365"/>
    </row>
    <row r="580">
      <c r="A580" s="9"/>
      <c r="B580" s="9"/>
      <c r="C580" s="9"/>
      <c r="D580" s="9"/>
      <c r="E580" s="9"/>
      <c r="F580" s="9"/>
      <c r="G580" s="9"/>
      <c r="H580" s="365"/>
      <c r="I580" s="365"/>
      <c r="J580" s="365"/>
      <c r="K580" s="365"/>
    </row>
    <row r="581">
      <c r="A581" s="9"/>
      <c r="B581" s="9"/>
      <c r="C581" s="9"/>
      <c r="D581" s="9"/>
      <c r="E581" s="9"/>
      <c r="F581" s="9"/>
      <c r="G581" s="9"/>
      <c r="H581" s="365"/>
      <c r="I581" s="365"/>
      <c r="J581" s="365"/>
      <c r="K581" s="365"/>
    </row>
    <row r="582">
      <c r="A582" s="9"/>
      <c r="B582" s="9"/>
      <c r="C582" s="9"/>
      <c r="D582" s="9"/>
      <c r="E582" s="9"/>
      <c r="F582" s="9"/>
      <c r="G582" s="9"/>
      <c r="H582" s="365"/>
      <c r="I582" s="365"/>
      <c r="J582" s="365"/>
      <c r="K582" s="365"/>
    </row>
    <row r="583">
      <c r="A583" s="9"/>
      <c r="B583" s="9"/>
      <c r="C583" s="9"/>
      <c r="D583" s="9"/>
      <c r="E583" s="9"/>
      <c r="F583" s="9"/>
      <c r="G583" s="9"/>
      <c r="H583" s="365"/>
      <c r="I583" s="365"/>
      <c r="J583" s="365"/>
      <c r="K583" s="365"/>
    </row>
    <row r="584">
      <c r="A584" s="9"/>
      <c r="B584" s="9"/>
      <c r="C584" s="9"/>
      <c r="D584" s="9"/>
      <c r="E584" s="9"/>
      <c r="F584" s="9"/>
      <c r="G584" s="9"/>
      <c r="H584" s="365"/>
      <c r="I584" s="365"/>
      <c r="J584" s="365"/>
      <c r="K584" s="365"/>
    </row>
    <row r="585">
      <c r="A585" s="9"/>
      <c r="B585" s="9"/>
      <c r="C585" s="9"/>
      <c r="D585" s="9"/>
      <c r="E585" s="9"/>
      <c r="F585" s="9"/>
      <c r="G585" s="9"/>
      <c r="H585" s="365"/>
      <c r="I585" s="365"/>
      <c r="J585" s="365"/>
      <c r="K585" s="365"/>
    </row>
    <row r="586">
      <c r="A586" s="9"/>
      <c r="B586" s="9"/>
      <c r="C586" s="9"/>
      <c r="D586" s="9"/>
      <c r="E586" s="9"/>
      <c r="F586" s="9"/>
      <c r="G586" s="9"/>
      <c r="H586" s="365"/>
      <c r="I586" s="365"/>
      <c r="J586" s="365"/>
      <c r="K586" s="365"/>
    </row>
    <row r="587">
      <c r="A587" s="9"/>
      <c r="B587" s="9"/>
      <c r="C587" s="9"/>
      <c r="D587" s="9"/>
      <c r="E587" s="9"/>
      <c r="F587" s="9"/>
      <c r="G587" s="9"/>
      <c r="H587" s="365"/>
      <c r="I587" s="365"/>
      <c r="J587" s="365"/>
      <c r="K587" s="365"/>
    </row>
    <row r="588">
      <c r="A588" s="9"/>
      <c r="B588" s="9"/>
      <c r="C588" s="9"/>
      <c r="D588" s="9"/>
      <c r="E588" s="9"/>
      <c r="F588" s="9"/>
      <c r="G588" s="9"/>
      <c r="H588" s="365"/>
      <c r="I588" s="365"/>
      <c r="J588" s="365"/>
      <c r="K588" s="365"/>
    </row>
    <row r="589">
      <c r="A589" s="9"/>
      <c r="B589" s="9"/>
      <c r="C589" s="9"/>
      <c r="D589" s="9"/>
      <c r="E589" s="9"/>
      <c r="F589" s="9"/>
      <c r="G589" s="9"/>
      <c r="H589" s="365"/>
      <c r="I589" s="365"/>
      <c r="J589" s="365"/>
      <c r="K589" s="365"/>
    </row>
    <row r="590">
      <c r="A590" s="9"/>
      <c r="B590" s="9"/>
      <c r="C590" s="9"/>
      <c r="D590" s="9"/>
      <c r="E590" s="9"/>
      <c r="F590" s="9"/>
      <c r="G590" s="9"/>
      <c r="H590" s="365"/>
      <c r="I590" s="365"/>
      <c r="J590" s="365"/>
      <c r="K590" s="365"/>
    </row>
    <row r="591">
      <c r="A591" s="9"/>
      <c r="B591" s="9"/>
      <c r="C591" s="9"/>
      <c r="D591" s="9"/>
      <c r="E591" s="9"/>
      <c r="F591" s="9"/>
      <c r="G591" s="9"/>
      <c r="H591" s="365"/>
      <c r="I591" s="365"/>
      <c r="J591" s="365"/>
      <c r="K591" s="365"/>
    </row>
    <row r="592">
      <c r="A592" s="9"/>
      <c r="B592" s="9"/>
      <c r="C592" s="9"/>
      <c r="D592" s="9"/>
      <c r="E592" s="9"/>
      <c r="F592" s="9"/>
      <c r="G592" s="9"/>
      <c r="H592" s="365"/>
      <c r="I592" s="365"/>
      <c r="J592" s="365"/>
      <c r="K592" s="365"/>
    </row>
    <row r="593">
      <c r="A593" s="9"/>
      <c r="B593" s="9"/>
      <c r="C593" s="9"/>
      <c r="D593" s="9"/>
      <c r="E593" s="9"/>
      <c r="F593" s="9"/>
      <c r="G593" s="9"/>
      <c r="H593" s="365"/>
      <c r="I593" s="365"/>
      <c r="J593" s="365"/>
      <c r="K593" s="365"/>
    </row>
    <row r="594">
      <c r="A594" s="9"/>
      <c r="B594" s="9"/>
      <c r="C594" s="9"/>
      <c r="D594" s="9"/>
      <c r="E594" s="9"/>
      <c r="F594" s="9"/>
      <c r="G594" s="9"/>
      <c r="H594" s="365"/>
      <c r="I594" s="365"/>
      <c r="J594" s="365"/>
      <c r="K594" s="365"/>
    </row>
    <row r="595">
      <c r="A595" s="9"/>
      <c r="B595" s="9"/>
      <c r="C595" s="9"/>
      <c r="D595" s="9"/>
      <c r="E595" s="9"/>
      <c r="F595" s="9"/>
      <c r="G595" s="9"/>
      <c r="H595" s="365"/>
      <c r="I595" s="365"/>
      <c r="J595" s="365"/>
      <c r="K595" s="365"/>
    </row>
    <row r="596">
      <c r="A596" s="9"/>
      <c r="B596" s="9"/>
      <c r="C596" s="9"/>
      <c r="D596" s="9"/>
      <c r="E596" s="9"/>
      <c r="F596" s="9"/>
      <c r="G596" s="9"/>
      <c r="H596" s="365"/>
      <c r="I596" s="365"/>
      <c r="J596" s="365"/>
      <c r="K596" s="365"/>
    </row>
    <row r="597">
      <c r="A597" s="9"/>
      <c r="B597" s="9"/>
      <c r="C597" s="9"/>
      <c r="D597" s="9"/>
      <c r="E597" s="9"/>
      <c r="F597" s="9"/>
      <c r="G597" s="9"/>
      <c r="H597" s="365"/>
      <c r="I597" s="365"/>
      <c r="J597" s="365"/>
      <c r="K597" s="365"/>
    </row>
    <row r="598">
      <c r="A598" s="9"/>
      <c r="B598" s="9"/>
      <c r="C598" s="9"/>
      <c r="D598" s="9"/>
      <c r="E598" s="9"/>
      <c r="F598" s="9"/>
      <c r="G598" s="9"/>
      <c r="H598" s="365"/>
      <c r="I598" s="365"/>
      <c r="J598" s="365"/>
      <c r="K598" s="365"/>
    </row>
    <row r="599">
      <c r="A599" s="9"/>
      <c r="B599" s="9"/>
      <c r="C599" s="9"/>
      <c r="D599" s="9"/>
      <c r="E599" s="9"/>
      <c r="F599" s="9"/>
      <c r="G599" s="9"/>
      <c r="H599" s="365"/>
      <c r="I599" s="365"/>
      <c r="J599" s="365"/>
      <c r="K599" s="365"/>
    </row>
    <row r="600">
      <c r="A600" s="9"/>
      <c r="B600" s="9"/>
      <c r="C600" s="9"/>
      <c r="D600" s="9"/>
      <c r="E600" s="9"/>
      <c r="F600" s="9"/>
      <c r="G600" s="9"/>
      <c r="H600" s="365"/>
      <c r="I600" s="365"/>
      <c r="J600" s="365"/>
      <c r="K600" s="365"/>
    </row>
    <row r="601">
      <c r="A601" s="9"/>
      <c r="B601" s="9"/>
      <c r="C601" s="9"/>
      <c r="D601" s="9"/>
      <c r="E601" s="9"/>
      <c r="F601" s="9"/>
      <c r="G601" s="9"/>
      <c r="H601" s="365"/>
      <c r="I601" s="365"/>
      <c r="J601" s="365"/>
      <c r="K601" s="365"/>
    </row>
    <row r="602">
      <c r="A602" s="9"/>
      <c r="B602" s="9"/>
      <c r="C602" s="9"/>
      <c r="D602" s="9"/>
      <c r="E602" s="9"/>
      <c r="F602" s="9"/>
      <c r="G602" s="9"/>
      <c r="H602" s="365"/>
      <c r="I602" s="365"/>
      <c r="J602" s="365"/>
      <c r="K602" s="365"/>
    </row>
    <row r="603">
      <c r="A603" s="9"/>
      <c r="B603" s="9"/>
      <c r="C603" s="9"/>
      <c r="D603" s="9"/>
      <c r="E603" s="9"/>
      <c r="F603" s="9"/>
      <c r="G603" s="9"/>
      <c r="H603" s="365"/>
      <c r="I603" s="365"/>
      <c r="J603" s="365"/>
      <c r="K603" s="365"/>
    </row>
    <row r="604">
      <c r="A604" s="9"/>
      <c r="B604" s="9"/>
      <c r="C604" s="9"/>
      <c r="D604" s="9"/>
      <c r="E604" s="9"/>
      <c r="F604" s="9"/>
      <c r="G604" s="9"/>
      <c r="H604" s="365"/>
      <c r="I604" s="365"/>
      <c r="J604" s="365"/>
      <c r="K604" s="365"/>
    </row>
    <row r="605">
      <c r="A605" s="9"/>
      <c r="B605" s="9"/>
      <c r="C605" s="9"/>
      <c r="D605" s="9"/>
      <c r="E605" s="9"/>
      <c r="F605" s="9"/>
      <c r="G605" s="9"/>
      <c r="H605" s="365"/>
      <c r="I605" s="365"/>
      <c r="J605" s="365"/>
      <c r="K605" s="365"/>
    </row>
    <row r="606">
      <c r="A606" s="9"/>
      <c r="B606" s="9"/>
      <c r="C606" s="9"/>
      <c r="D606" s="9"/>
      <c r="E606" s="9"/>
      <c r="F606" s="9"/>
      <c r="G606" s="9"/>
      <c r="H606" s="365"/>
      <c r="I606" s="365"/>
      <c r="J606" s="365"/>
      <c r="K606" s="365"/>
    </row>
    <row r="607">
      <c r="A607" s="9"/>
      <c r="B607" s="9"/>
      <c r="C607" s="9"/>
      <c r="D607" s="9"/>
      <c r="E607" s="9"/>
      <c r="F607" s="9"/>
      <c r="G607" s="9"/>
      <c r="H607" s="365"/>
      <c r="I607" s="365"/>
      <c r="J607" s="365"/>
      <c r="K607" s="365"/>
    </row>
    <row r="608">
      <c r="A608" s="9"/>
      <c r="B608" s="9"/>
      <c r="C608" s="9"/>
      <c r="D608" s="9"/>
      <c r="E608" s="9"/>
      <c r="F608" s="9"/>
      <c r="G608" s="9"/>
      <c r="H608" s="365"/>
      <c r="I608" s="365"/>
      <c r="J608" s="365"/>
      <c r="K608" s="365"/>
    </row>
    <row r="609">
      <c r="A609" s="9"/>
      <c r="B609" s="9"/>
      <c r="C609" s="9"/>
      <c r="D609" s="9"/>
      <c r="E609" s="9"/>
      <c r="F609" s="9"/>
      <c r="G609" s="9"/>
      <c r="H609" s="365"/>
      <c r="I609" s="365"/>
      <c r="J609" s="365"/>
      <c r="K609" s="365"/>
    </row>
    <row r="610">
      <c r="A610" s="9"/>
      <c r="B610" s="9"/>
      <c r="C610" s="9"/>
      <c r="D610" s="9"/>
      <c r="E610" s="9"/>
      <c r="F610" s="9"/>
      <c r="G610" s="9"/>
      <c r="H610" s="365"/>
      <c r="I610" s="365"/>
      <c r="J610" s="365"/>
      <c r="K610" s="365"/>
    </row>
    <row r="611">
      <c r="A611" s="9"/>
      <c r="B611" s="9"/>
      <c r="C611" s="9"/>
      <c r="D611" s="9"/>
      <c r="E611" s="9"/>
      <c r="F611" s="9"/>
      <c r="G611" s="9"/>
      <c r="H611" s="365"/>
      <c r="I611" s="365"/>
      <c r="J611" s="365"/>
      <c r="K611" s="365"/>
    </row>
    <row r="612">
      <c r="A612" s="9"/>
      <c r="B612" s="9"/>
      <c r="C612" s="9"/>
      <c r="D612" s="9"/>
      <c r="E612" s="9"/>
      <c r="F612" s="9"/>
      <c r="G612" s="9"/>
      <c r="H612" s="365"/>
      <c r="I612" s="365"/>
      <c r="J612" s="365"/>
      <c r="K612" s="365"/>
    </row>
    <row r="613">
      <c r="A613" s="9"/>
      <c r="B613" s="9"/>
      <c r="C613" s="9"/>
      <c r="D613" s="9"/>
      <c r="E613" s="9"/>
      <c r="F613" s="9"/>
      <c r="G613" s="9"/>
      <c r="H613" s="365"/>
      <c r="I613" s="365"/>
      <c r="J613" s="365"/>
      <c r="K613" s="365"/>
    </row>
    <row r="614">
      <c r="A614" s="9"/>
      <c r="B614" s="9"/>
      <c r="C614" s="9"/>
      <c r="D614" s="9"/>
      <c r="E614" s="9"/>
      <c r="F614" s="9"/>
      <c r="G614" s="9"/>
      <c r="H614" s="365"/>
      <c r="I614" s="365"/>
      <c r="J614" s="365"/>
      <c r="K614" s="365"/>
    </row>
    <row r="615">
      <c r="A615" s="9"/>
      <c r="B615" s="9"/>
      <c r="C615" s="9"/>
      <c r="D615" s="9"/>
      <c r="E615" s="9"/>
      <c r="F615" s="9"/>
      <c r="G615" s="9"/>
      <c r="H615" s="365"/>
      <c r="I615" s="365"/>
      <c r="J615" s="365"/>
      <c r="K615" s="365"/>
    </row>
    <row r="616">
      <c r="A616" s="9"/>
      <c r="B616" s="9"/>
      <c r="C616" s="9"/>
      <c r="D616" s="9"/>
      <c r="E616" s="9"/>
      <c r="F616" s="9"/>
      <c r="G616" s="9"/>
      <c r="H616" s="365"/>
      <c r="I616" s="365"/>
      <c r="J616" s="365"/>
      <c r="K616" s="365"/>
    </row>
    <row r="617">
      <c r="A617" s="9"/>
      <c r="B617" s="9"/>
      <c r="C617" s="9"/>
      <c r="D617" s="9"/>
      <c r="E617" s="9"/>
      <c r="F617" s="9"/>
      <c r="G617" s="9"/>
      <c r="H617" s="365"/>
      <c r="I617" s="365"/>
      <c r="J617" s="365"/>
      <c r="K617" s="365"/>
    </row>
    <row r="618">
      <c r="A618" s="9"/>
      <c r="B618" s="9"/>
      <c r="C618" s="9"/>
      <c r="D618" s="9"/>
      <c r="E618" s="9"/>
      <c r="F618" s="9"/>
      <c r="G618" s="9"/>
      <c r="H618" s="365"/>
      <c r="I618" s="365"/>
      <c r="J618" s="365"/>
      <c r="K618" s="365"/>
    </row>
    <row r="619">
      <c r="A619" s="9"/>
      <c r="B619" s="9"/>
      <c r="C619" s="9"/>
      <c r="D619" s="9"/>
      <c r="E619" s="9"/>
      <c r="F619" s="9"/>
      <c r="G619" s="9"/>
      <c r="H619" s="365"/>
      <c r="I619" s="365"/>
      <c r="J619" s="365"/>
      <c r="K619" s="365"/>
    </row>
    <row r="620">
      <c r="A620" s="9"/>
      <c r="B620" s="9"/>
      <c r="C620" s="9"/>
      <c r="D620" s="9"/>
      <c r="E620" s="9"/>
      <c r="F620" s="9"/>
      <c r="G620" s="9"/>
      <c r="H620" s="365"/>
      <c r="I620" s="365"/>
      <c r="J620" s="365"/>
      <c r="K620" s="365"/>
    </row>
    <row r="621">
      <c r="A621" s="9"/>
      <c r="B621" s="9"/>
      <c r="C621" s="9"/>
      <c r="D621" s="9"/>
      <c r="E621" s="9"/>
      <c r="F621" s="9"/>
      <c r="G621" s="9"/>
      <c r="H621" s="365"/>
      <c r="I621" s="365"/>
      <c r="J621" s="365"/>
      <c r="K621" s="365"/>
    </row>
    <row r="622">
      <c r="A622" s="9"/>
      <c r="B622" s="9"/>
      <c r="C622" s="9"/>
      <c r="D622" s="9"/>
      <c r="E622" s="9"/>
      <c r="F622" s="9"/>
      <c r="G622" s="9"/>
      <c r="H622" s="365"/>
      <c r="I622" s="365"/>
      <c r="J622" s="365"/>
      <c r="K622" s="365"/>
    </row>
    <row r="623">
      <c r="A623" s="9"/>
      <c r="B623" s="9"/>
      <c r="C623" s="9"/>
      <c r="D623" s="9"/>
      <c r="E623" s="9"/>
      <c r="F623" s="9"/>
      <c r="G623" s="9"/>
      <c r="H623" s="365"/>
      <c r="I623" s="365"/>
      <c r="J623" s="365"/>
      <c r="K623" s="365"/>
    </row>
    <row r="624">
      <c r="A624" s="9"/>
      <c r="B624" s="9"/>
      <c r="C624" s="9"/>
      <c r="D624" s="9"/>
      <c r="E624" s="9"/>
      <c r="F624" s="9"/>
      <c r="G624" s="9"/>
      <c r="H624" s="365"/>
      <c r="I624" s="365"/>
      <c r="J624" s="365"/>
      <c r="K624" s="365"/>
    </row>
    <row r="625">
      <c r="A625" s="9"/>
      <c r="B625" s="9"/>
      <c r="C625" s="9"/>
      <c r="D625" s="9"/>
      <c r="E625" s="9"/>
      <c r="F625" s="9"/>
      <c r="G625" s="9"/>
      <c r="H625" s="365"/>
      <c r="I625" s="365"/>
      <c r="J625" s="365"/>
      <c r="K625" s="365"/>
    </row>
    <row r="626">
      <c r="A626" s="9"/>
      <c r="B626" s="9"/>
      <c r="C626" s="9"/>
      <c r="D626" s="9"/>
      <c r="E626" s="9"/>
      <c r="F626" s="9"/>
      <c r="G626" s="9"/>
      <c r="H626" s="365"/>
      <c r="I626" s="365"/>
      <c r="J626" s="365"/>
      <c r="K626" s="365"/>
    </row>
    <row r="627">
      <c r="A627" s="9"/>
      <c r="B627" s="9"/>
      <c r="C627" s="9"/>
      <c r="D627" s="9"/>
      <c r="E627" s="9"/>
      <c r="F627" s="9"/>
      <c r="G627" s="9"/>
      <c r="H627" s="365"/>
      <c r="I627" s="365"/>
      <c r="J627" s="365"/>
      <c r="K627" s="365"/>
    </row>
    <row r="628">
      <c r="A628" s="9"/>
      <c r="B628" s="9"/>
      <c r="C628" s="9"/>
      <c r="D628" s="9"/>
      <c r="E628" s="9"/>
      <c r="F628" s="9"/>
      <c r="G628" s="9"/>
      <c r="H628" s="365"/>
      <c r="I628" s="365"/>
      <c r="J628" s="365"/>
      <c r="K628" s="365"/>
    </row>
    <row r="629">
      <c r="A629" s="9"/>
      <c r="B629" s="9"/>
      <c r="C629" s="9"/>
      <c r="D629" s="9"/>
      <c r="E629" s="9"/>
      <c r="F629" s="9"/>
      <c r="G629" s="9"/>
      <c r="H629" s="365"/>
      <c r="I629" s="365"/>
      <c r="J629" s="365"/>
      <c r="K629" s="365"/>
    </row>
    <row r="630">
      <c r="A630" s="9"/>
      <c r="B630" s="9"/>
      <c r="C630" s="9"/>
      <c r="D630" s="9"/>
      <c r="E630" s="9"/>
      <c r="F630" s="9"/>
      <c r="G630" s="9"/>
      <c r="H630" s="365"/>
      <c r="I630" s="365"/>
      <c r="J630" s="365"/>
      <c r="K630" s="365"/>
    </row>
    <row r="631">
      <c r="A631" s="9"/>
      <c r="B631" s="9"/>
      <c r="C631" s="9"/>
      <c r="D631" s="9"/>
      <c r="E631" s="9"/>
      <c r="F631" s="9"/>
      <c r="G631" s="9"/>
      <c r="H631" s="365"/>
      <c r="I631" s="365"/>
      <c r="J631" s="365"/>
      <c r="K631" s="365"/>
    </row>
    <row r="632">
      <c r="A632" s="9"/>
      <c r="B632" s="9"/>
      <c r="C632" s="9"/>
      <c r="D632" s="9"/>
      <c r="E632" s="9"/>
      <c r="F632" s="9"/>
      <c r="G632" s="9"/>
      <c r="H632" s="365"/>
      <c r="I632" s="365"/>
      <c r="J632" s="365"/>
      <c r="K632" s="365"/>
    </row>
    <row r="633">
      <c r="A633" s="9"/>
      <c r="B633" s="9"/>
      <c r="C633" s="9"/>
      <c r="D633" s="9"/>
      <c r="E633" s="9"/>
      <c r="F633" s="9"/>
      <c r="G633" s="9"/>
      <c r="H633" s="365"/>
      <c r="I633" s="365"/>
      <c r="J633" s="365"/>
      <c r="K633" s="365"/>
    </row>
    <row r="634">
      <c r="A634" s="9"/>
      <c r="B634" s="9"/>
      <c r="C634" s="9"/>
      <c r="D634" s="9"/>
      <c r="E634" s="9"/>
      <c r="F634" s="9"/>
      <c r="G634" s="9"/>
      <c r="H634" s="365"/>
      <c r="I634" s="365"/>
      <c r="J634" s="365"/>
      <c r="K634" s="365"/>
    </row>
    <row r="635">
      <c r="A635" s="9"/>
      <c r="B635" s="9"/>
      <c r="C635" s="9"/>
      <c r="D635" s="9"/>
      <c r="E635" s="9"/>
      <c r="F635" s="9"/>
      <c r="G635" s="9"/>
      <c r="H635" s="365"/>
      <c r="I635" s="365"/>
      <c r="J635" s="365"/>
      <c r="K635" s="365"/>
    </row>
    <row r="636">
      <c r="A636" s="9"/>
      <c r="B636" s="9"/>
      <c r="C636" s="9"/>
      <c r="D636" s="9"/>
      <c r="E636" s="9"/>
      <c r="F636" s="9"/>
      <c r="G636" s="9"/>
      <c r="H636" s="365"/>
      <c r="I636" s="365"/>
      <c r="J636" s="365"/>
      <c r="K636" s="365"/>
    </row>
    <row r="637">
      <c r="A637" s="9"/>
      <c r="B637" s="9"/>
      <c r="C637" s="9"/>
      <c r="D637" s="9"/>
      <c r="E637" s="9"/>
      <c r="F637" s="9"/>
      <c r="G637" s="9"/>
      <c r="H637" s="365"/>
      <c r="I637" s="365"/>
      <c r="J637" s="365"/>
      <c r="K637" s="365"/>
    </row>
    <row r="638">
      <c r="A638" s="9"/>
      <c r="B638" s="9"/>
      <c r="C638" s="9"/>
      <c r="D638" s="9"/>
      <c r="E638" s="9"/>
      <c r="F638" s="9"/>
      <c r="G638" s="9"/>
      <c r="H638" s="365"/>
      <c r="I638" s="365"/>
      <c r="J638" s="365"/>
      <c r="K638" s="365"/>
    </row>
    <row r="639">
      <c r="A639" s="9"/>
      <c r="B639" s="9"/>
      <c r="C639" s="9"/>
      <c r="D639" s="9"/>
      <c r="E639" s="9"/>
      <c r="F639" s="9"/>
      <c r="G639" s="9"/>
      <c r="H639" s="365"/>
      <c r="I639" s="365"/>
      <c r="J639" s="365"/>
      <c r="K639" s="365"/>
    </row>
    <row r="640">
      <c r="A640" s="9"/>
      <c r="B640" s="9"/>
      <c r="C640" s="9"/>
      <c r="D640" s="9"/>
      <c r="E640" s="9"/>
      <c r="F640" s="9"/>
      <c r="G640" s="9"/>
      <c r="H640" s="365"/>
      <c r="I640" s="365"/>
      <c r="J640" s="365"/>
      <c r="K640" s="365"/>
    </row>
    <row r="641">
      <c r="A641" s="9"/>
      <c r="B641" s="9"/>
      <c r="C641" s="9"/>
      <c r="D641" s="9"/>
      <c r="E641" s="9"/>
      <c r="F641" s="9"/>
      <c r="G641" s="9"/>
      <c r="H641" s="365"/>
      <c r="I641" s="365"/>
      <c r="J641" s="365"/>
      <c r="K641" s="365"/>
    </row>
    <row r="642">
      <c r="A642" s="9"/>
      <c r="B642" s="9"/>
      <c r="C642" s="9"/>
      <c r="D642" s="9"/>
      <c r="E642" s="9"/>
      <c r="F642" s="9"/>
      <c r="G642" s="9"/>
      <c r="H642" s="365"/>
      <c r="I642" s="365"/>
      <c r="J642" s="365"/>
      <c r="K642" s="365"/>
    </row>
    <row r="643">
      <c r="A643" s="9"/>
      <c r="B643" s="9"/>
      <c r="C643" s="9"/>
      <c r="D643" s="9"/>
      <c r="E643" s="9"/>
      <c r="F643" s="9"/>
      <c r="G643" s="9"/>
      <c r="H643" s="365"/>
      <c r="I643" s="365"/>
      <c r="J643" s="365"/>
      <c r="K643" s="365"/>
    </row>
    <row r="644">
      <c r="A644" s="9"/>
      <c r="B644" s="9"/>
      <c r="C644" s="9"/>
      <c r="D644" s="9"/>
      <c r="E644" s="9"/>
      <c r="F644" s="9"/>
      <c r="G644" s="9"/>
      <c r="H644" s="365"/>
      <c r="I644" s="365"/>
      <c r="J644" s="365"/>
      <c r="K644" s="365"/>
    </row>
    <row r="645">
      <c r="A645" s="9"/>
      <c r="B645" s="9"/>
      <c r="C645" s="9"/>
      <c r="D645" s="9"/>
      <c r="E645" s="9"/>
      <c r="F645" s="9"/>
      <c r="G645" s="9"/>
      <c r="H645" s="365"/>
      <c r="I645" s="365"/>
      <c r="J645" s="365"/>
      <c r="K645" s="365"/>
    </row>
    <row r="646">
      <c r="A646" s="9"/>
      <c r="B646" s="9"/>
      <c r="C646" s="9"/>
      <c r="D646" s="9"/>
      <c r="E646" s="9"/>
      <c r="F646" s="9"/>
      <c r="G646" s="9"/>
      <c r="H646" s="365"/>
      <c r="I646" s="365"/>
      <c r="J646" s="365"/>
      <c r="K646" s="365"/>
    </row>
    <row r="647">
      <c r="A647" s="9"/>
      <c r="B647" s="9"/>
      <c r="C647" s="9"/>
      <c r="D647" s="9"/>
      <c r="E647" s="9"/>
      <c r="F647" s="9"/>
      <c r="G647" s="9"/>
      <c r="H647" s="365"/>
      <c r="I647" s="365"/>
      <c r="J647" s="365"/>
      <c r="K647" s="365"/>
    </row>
    <row r="648">
      <c r="A648" s="9"/>
      <c r="B648" s="9"/>
      <c r="C648" s="9"/>
      <c r="D648" s="9"/>
      <c r="E648" s="9"/>
      <c r="F648" s="9"/>
      <c r="G648" s="9"/>
      <c r="H648" s="365"/>
      <c r="I648" s="365"/>
      <c r="J648" s="365"/>
      <c r="K648" s="365"/>
    </row>
    <row r="649">
      <c r="A649" s="9"/>
      <c r="B649" s="9"/>
      <c r="C649" s="9"/>
      <c r="D649" s="9"/>
      <c r="E649" s="9"/>
      <c r="F649" s="9"/>
      <c r="G649" s="9"/>
      <c r="H649" s="365"/>
      <c r="I649" s="365"/>
      <c r="J649" s="365"/>
      <c r="K649" s="365"/>
    </row>
    <row r="650">
      <c r="A650" s="9"/>
      <c r="B650" s="9"/>
      <c r="C650" s="9"/>
      <c r="D650" s="9"/>
      <c r="E650" s="9"/>
      <c r="F650" s="9"/>
      <c r="G650" s="9"/>
      <c r="H650" s="365"/>
      <c r="I650" s="365"/>
      <c r="J650" s="365"/>
      <c r="K650" s="365"/>
    </row>
    <row r="651">
      <c r="A651" s="9"/>
      <c r="B651" s="9"/>
      <c r="C651" s="9"/>
      <c r="D651" s="9"/>
      <c r="E651" s="9"/>
      <c r="F651" s="9"/>
      <c r="G651" s="9"/>
      <c r="H651" s="365"/>
      <c r="I651" s="365"/>
      <c r="J651" s="365"/>
      <c r="K651" s="365"/>
    </row>
    <row r="652">
      <c r="A652" s="9"/>
      <c r="B652" s="9"/>
      <c r="C652" s="9"/>
      <c r="D652" s="9"/>
      <c r="E652" s="9"/>
      <c r="F652" s="9"/>
      <c r="G652" s="9"/>
      <c r="H652" s="365"/>
      <c r="I652" s="365"/>
      <c r="J652" s="365"/>
      <c r="K652" s="365"/>
    </row>
    <row r="653">
      <c r="A653" s="9"/>
      <c r="B653" s="9"/>
      <c r="C653" s="9"/>
      <c r="D653" s="9"/>
      <c r="E653" s="9"/>
      <c r="F653" s="9"/>
      <c r="G653" s="9"/>
      <c r="H653" s="365"/>
      <c r="I653" s="365"/>
      <c r="J653" s="365"/>
      <c r="K653" s="365"/>
    </row>
    <row r="654">
      <c r="A654" s="9"/>
      <c r="B654" s="9"/>
      <c r="C654" s="9"/>
      <c r="D654" s="9"/>
      <c r="E654" s="9"/>
      <c r="F654" s="9"/>
      <c r="G654" s="9"/>
      <c r="H654" s="365"/>
      <c r="I654" s="365"/>
      <c r="J654" s="365"/>
      <c r="K654" s="365"/>
    </row>
    <row r="655">
      <c r="A655" s="9"/>
      <c r="B655" s="9"/>
      <c r="C655" s="9"/>
      <c r="D655" s="9"/>
      <c r="E655" s="9"/>
      <c r="F655" s="9"/>
      <c r="G655" s="9"/>
      <c r="H655" s="365"/>
      <c r="I655" s="365"/>
      <c r="J655" s="365"/>
      <c r="K655" s="365"/>
    </row>
    <row r="656">
      <c r="A656" s="9"/>
      <c r="B656" s="9"/>
      <c r="C656" s="9"/>
      <c r="D656" s="9"/>
      <c r="E656" s="9"/>
      <c r="F656" s="9"/>
      <c r="G656" s="9"/>
      <c r="H656" s="365"/>
      <c r="I656" s="365"/>
      <c r="J656" s="365"/>
      <c r="K656" s="365"/>
    </row>
    <row r="657">
      <c r="A657" s="9"/>
      <c r="B657" s="9"/>
      <c r="C657" s="9"/>
      <c r="D657" s="9"/>
      <c r="E657" s="9"/>
      <c r="F657" s="9"/>
      <c r="G657" s="9"/>
      <c r="H657" s="365"/>
      <c r="I657" s="365"/>
      <c r="J657" s="365"/>
      <c r="K657" s="365"/>
    </row>
    <row r="658">
      <c r="A658" s="9"/>
      <c r="B658" s="9"/>
      <c r="C658" s="9"/>
      <c r="D658" s="9"/>
      <c r="E658" s="9"/>
      <c r="F658" s="9"/>
      <c r="G658" s="9"/>
      <c r="H658" s="365"/>
      <c r="I658" s="365"/>
      <c r="J658" s="365"/>
      <c r="K658" s="365"/>
    </row>
    <row r="659">
      <c r="A659" s="9"/>
      <c r="B659" s="9"/>
      <c r="C659" s="9"/>
      <c r="D659" s="9"/>
      <c r="E659" s="9"/>
      <c r="F659" s="9"/>
      <c r="G659" s="9"/>
      <c r="H659" s="365"/>
      <c r="I659" s="365"/>
      <c r="J659" s="365"/>
      <c r="K659" s="365"/>
    </row>
    <row r="660">
      <c r="A660" s="9"/>
      <c r="B660" s="9"/>
      <c r="C660" s="9"/>
      <c r="D660" s="9"/>
      <c r="E660" s="9"/>
      <c r="F660" s="9"/>
      <c r="G660" s="9"/>
      <c r="H660" s="365"/>
      <c r="I660" s="365"/>
      <c r="J660" s="365"/>
      <c r="K660" s="365"/>
    </row>
    <row r="661">
      <c r="A661" s="9"/>
      <c r="B661" s="9"/>
      <c r="C661" s="9"/>
      <c r="D661" s="9"/>
      <c r="E661" s="9"/>
      <c r="F661" s="9"/>
      <c r="G661" s="9"/>
      <c r="H661" s="365"/>
      <c r="I661" s="365"/>
      <c r="J661" s="365"/>
      <c r="K661" s="365"/>
    </row>
    <row r="662">
      <c r="A662" s="9"/>
      <c r="B662" s="9"/>
      <c r="C662" s="9"/>
      <c r="D662" s="9"/>
      <c r="E662" s="9"/>
      <c r="F662" s="9"/>
      <c r="G662" s="9"/>
      <c r="H662" s="365"/>
      <c r="I662" s="365"/>
      <c r="J662" s="365"/>
      <c r="K662" s="365"/>
    </row>
    <row r="663">
      <c r="A663" s="9"/>
      <c r="B663" s="9"/>
      <c r="C663" s="9"/>
      <c r="D663" s="9"/>
      <c r="E663" s="9"/>
      <c r="F663" s="9"/>
      <c r="G663" s="9"/>
      <c r="H663" s="365"/>
      <c r="I663" s="365"/>
      <c r="J663" s="365"/>
      <c r="K663" s="365"/>
    </row>
    <row r="664">
      <c r="A664" s="9"/>
      <c r="B664" s="9"/>
      <c r="C664" s="9"/>
      <c r="D664" s="9"/>
      <c r="E664" s="9"/>
      <c r="F664" s="9"/>
      <c r="G664" s="9"/>
      <c r="H664" s="365"/>
      <c r="I664" s="365"/>
      <c r="J664" s="365"/>
      <c r="K664" s="365"/>
    </row>
    <row r="665">
      <c r="A665" s="9"/>
      <c r="B665" s="9"/>
      <c r="C665" s="9"/>
      <c r="D665" s="9"/>
      <c r="E665" s="9"/>
      <c r="F665" s="9"/>
      <c r="G665" s="9"/>
      <c r="H665" s="365"/>
      <c r="I665" s="365"/>
      <c r="J665" s="365"/>
      <c r="K665" s="365"/>
    </row>
    <row r="666">
      <c r="A666" s="9"/>
      <c r="B666" s="9"/>
      <c r="C666" s="9"/>
      <c r="D666" s="9"/>
      <c r="E666" s="9"/>
      <c r="F666" s="9"/>
      <c r="G666" s="9"/>
      <c r="H666" s="365"/>
      <c r="I666" s="365"/>
      <c r="J666" s="365"/>
      <c r="K666" s="365"/>
    </row>
    <row r="667">
      <c r="A667" s="9"/>
      <c r="B667" s="9"/>
      <c r="C667" s="9"/>
      <c r="D667" s="9"/>
      <c r="E667" s="9"/>
      <c r="F667" s="9"/>
      <c r="G667" s="9"/>
      <c r="H667" s="365"/>
      <c r="I667" s="365"/>
      <c r="J667" s="365"/>
      <c r="K667" s="365"/>
    </row>
    <row r="668">
      <c r="A668" s="9"/>
      <c r="B668" s="9"/>
      <c r="C668" s="9"/>
      <c r="D668" s="9"/>
      <c r="E668" s="9"/>
      <c r="F668" s="9"/>
      <c r="G668" s="9"/>
      <c r="H668" s="365"/>
      <c r="I668" s="365"/>
      <c r="J668" s="365"/>
      <c r="K668" s="365"/>
    </row>
    <row r="669">
      <c r="A669" s="9"/>
      <c r="B669" s="9"/>
      <c r="C669" s="9"/>
      <c r="D669" s="9"/>
      <c r="E669" s="9"/>
      <c r="F669" s="9"/>
      <c r="G669" s="9"/>
      <c r="H669" s="365"/>
      <c r="I669" s="365"/>
      <c r="J669" s="365"/>
      <c r="K669" s="365"/>
    </row>
    <row r="670">
      <c r="A670" s="9"/>
      <c r="B670" s="9"/>
      <c r="C670" s="9"/>
      <c r="D670" s="9"/>
      <c r="E670" s="9"/>
      <c r="F670" s="9"/>
      <c r="G670" s="9"/>
      <c r="H670" s="365"/>
      <c r="I670" s="365"/>
      <c r="J670" s="365"/>
      <c r="K670" s="365"/>
    </row>
    <row r="671">
      <c r="A671" s="9"/>
      <c r="B671" s="9"/>
      <c r="C671" s="9"/>
      <c r="D671" s="9"/>
      <c r="E671" s="9"/>
      <c r="F671" s="9"/>
      <c r="G671" s="9"/>
      <c r="H671" s="365"/>
      <c r="I671" s="365"/>
      <c r="J671" s="365"/>
      <c r="K671" s="365"/>
    </row>
    <row r="672">
      <c r="A672" s="9"/>
      <c r="B672" s="9"/>
      <c r="C672" s="9"/>
      <c r="D672" s="9"/>
      <c r="E672" s="9"/>
      <c r="F672" s="9"/>
      <c r="G672" s="9"/>
      <c r="H672" s="365"/>
      <c r="I672" s="365"/>
      <c r="J672" s="365"/>
      <c r="K672" s="365"/>
    </row>
    <row r="673">
      <c r="A673" s="9"/>
      <c r="B673" s="9"/>
      <c r="C673" s="9"/>
      <c r="D673" s="9"/>
      <c r="E673" s="9"/>
      <c r="F673" s="9"/>
      <c r="G673" s="9"/>
      <c r="H673" s="365"/>
      <c r="I673" s="365"/>
      <c r="J673" s="365"/>
      <c r="K673" s="365"/>
    </row>
    <row r="674">
      <c r="A674" s="9"/>
      <c r="B674" s="9"/>
      <c r="C674" s="9"/>
      <c r="D674" s="9"/>
      <c r="E674" s="9"/>
      <c r="F674" s="9"/>
      <c r="G674" s="9"/>
      <c r="H674" s="365"/>
      <c r="I674" s="365"/>
      <c r="J674" s="365"/>
      <c r="K674" s="365"/>
    </row>
    <row r="675">
      <c r="A675" s="9"/>
      <c r="B675" s="9"/>
      <c r="C675" s="9"/>
      <c r="D675" s="9"/>
      <c r="E675" s="9"/>
      <c r="F675" s="9"/>
      <c r="G675" s="9"/>
      <c r="H675" s="365"/>
      <c r="I675" s="365"/>
      <c r="J675" s="365"/>
      <c r="K675" s="365"/>
    </row>
    <row r="676">
      <c r="A676" s="9"/>
      <c r="B676" s="9"/>
      <c r="C676" s="9"/>
      <c r="D676" s="9"/>
      <c r="E676" s="9"/>
      <c r="F676" s="9"/>
      <c r="G676" s="9"/>
      <c r="H676" s="365"/>
      <c r="I676" s="365"/>
      <c r="J676" s="365"/>
      <c r="K676" s="365"/>
    </row>
    <row r="677">
      <c r="A677" s="9"/>
      <c r="B677" s="9"/>
      <c r="C677" s="9"/>
      <c r="D677" s="9"/>
      <c r="E677" s="9"/>
      <c r="F677" s="9"/>
      <c r="G677" s="9"/>
      <c r="H677" s="365"/>
      <c r="I677" s="365"/>
      <c r="J677" s="365"/>
      <c r="K677" s="365"/>
    </row>
    <row r="678">
      <c r="A678" s="9"/>
      <c r="B678" s="9"/>
      <c r="C678" s="9"/>
      <c r="D678" s="9"/>
      <c r="E678" s="9"/>
      <c r="F678" s="9"/>
      <c r="G678" s="9"/>
      <c r="H678" s="365"/>
      <c r="I678" s="365"/>
      <c r="J678" s="365"/>
      <c r="K678" s="365"/>
    </row>
    <row r="679">
      <c r="A679" s="9"/>
      <c r="B679" s="9"/>
      <c r="C679" s="9"/>
      <c r="D679" s="9"/>
      <c r="E679" s="9"/>
      <c r="F679" s="9"/>
      <c r="G679" s="9"/>
      <c r="H679" s="365"/>
      <c r="I679" s="365"/>
      <c r="J679" s="365"/>
      <c r="K679" s="365"/>
    </row>
    <row r="680">
      <c r="A680" s="9"/>
      <c r="B680" s="9"/>
      <c r="C680" s="9"/>
      <c r="D680" s="9"/>
      <c r="E680" s="9"/>
      <c r="F680" s="9"/>
      <c r="G680" s="9"/>
      <c r="H680" s="365"/>
      <c r="I680" s="365"/>
      <c r="J680" s="365"/>
      <c r="K680" s="365"/>
    </row>
    <row r="681">
      <c r="A681" s="9"/>
      <c r="B681" s="9"/>
      <c r="C681" s="9"/>
      <c r="D681" s="9"/>
      <c r="E681" s="9"/>
      <c r="F681" s="9"/>
      <c r="G681" s="9"/>
      <c r="H681" s="365"/>
      <c r="I681" s="365"/>
      <c r="J681" s="365"/>
      <c r="K681" s="365"/>
    </row>
    <row r="682">
      <c r="A682" s="9"/>
      <c r="B682" s="9"/>
      <c r="C682" s="9"/>
      <c r="D682" s="9"/>
      <c r="E682" s="9"/>
      <c r="F682" s="9"/>
      <c r="G682" s="9"/>
      <c r="H682" s="365"/>
      <c r="I682" s="365"/>
      <c r="J682" s="365"/>
      <c r="K682" s="365"/>
    </row>
    <row r="683">
      <c r="A683" s="9"/>
      <c r="B683" s="9"/>
      <c r="C683" s="9"/>
      <c r="D683" s="9"/>
      <c r="E683" s="9"/>
      <c r="F683" s="9"/>
      <c r="G683" s="9"/>
      <c r="H683" s="365"/>
      <c r="I683" s="365"/>
      <c r="J683" s="365"/>
      <c r="K683" s="365"/>
    </row>
    <row r="684">
      <c r="A684" s="9"/>
      <c r="B684" s="9"/>
      <c r="C684" s="9"/>
      <c r="D684" s="9"/>
      <c r="E684" s="9"/>
      <c r="F684" s="9"/>
      <c r="G684" s="9"/>
      <c r="H684" s="365"/>
      <c r="I684" s="365"/>
      <c r="J684" s="365"/>
      <c r="K684" s="365"/>
    </row>
    <row r="685">
      <c r="A685" s="9"/>
      <c r="B685" s="9"/>
      <c r="C685" s="9"/>
      <c r="D685" s="9"/>
      <c r="E685" s="9"/>
      <c r="F685" s="9"/>
      <c r="G685" s="9"/>
      <c r="H685" s="365"/>
      <c r="I685" s="365"/>
      <c r="J685" s="365"/>
      <c r="K685" s="365"/>
    </row>
    <row r="686">
      <c r="A686" s="9"/>
      <c r="B686" s="9"/>
      <c r="C686" s="9"/>
      <c r="D686" s="9"/>
      <c r="E686" s="9"/>
      <c r="F686" s="9"/>
      <c r="G686" s="9"/>
      <c r="H686" s="365"/>
      <c r="I686" s="365"/>
      <c r="J686" s="365"/>
      <c r="K686" s="365"/>
    </row>
    <row r="687">
      <c r="A687" s="9"/>
      <c r="B687" s="9"/>
      <c r="C687" s="9"/>
      <c r="D687" s="9"/>
      <c r="E687" s="9"/>
      <c r="F687" s="9"/>
      <c r="G687" s="9"/>
      <c r="H687" s="365"/>
      <c r="I687" s="365"/>
      <c r="J687" s="365"/>
      <c r="K687" s="365"/>
    </row>
    <row r="688">
      <c r="A688" s="9"/>
      <c r="B688" s="9"/>
      <c r="C688" s="9"/>
      <c r="D688" s="9"/>
      <c r="E688" s="9"/>
      <c r="F688" s="9"/>
      <c r="G688" s="9"/>
      <c r="H688" s="365"/>
      <c r="I688" s="365"/>
      <c r="J688" s="365"/>
      <c r="K688" s="365"/>
    </row>
    <row r="689">
      <c r="A689" s="9"/>
      <c r="B689" s="9"/>
      <c r="C689" s="9"/>
      <c r="D689" s="9"/>
      <c r="E689" s="9"/>
      <c r="F689" s="9"/>
      <c r="G689" s="9"/>
      <c r="H689" s="365"/>
      <c r="I689" s="365"/>
      <c r="J689" s="365"/>
      <c r="K689" s="365"/>
    </row>
    <row r="690">
      <c r="A690" s="9"/>
      <c r="B690" s="9"/>
      <c r="C690" s="9"/>
      <c r="D690" s="9"/>
      <c r="E690" s="9"/>
      <c r="F690" s="9"/>
      <c r="G690" s="9"/>
      <c r="H690" s="365"/>
      <c r="I690" s="365"/>
      <c r="J690" s="365"/>
      <c r="K690" s="365"/>
    </row>
    <row r="691">
      <c r="A691" s="9"/>
      <c r="B691" s="9"/>
      <c r="C691" s="9"/>
      <c r="D691" s="9"/>
      <c r="E691" s="9"/>
      <c r="F691" s="9"/>
      <c r="G691" s="9"/>
      <c r="H691" s="365"/>
      <c r="I691" s="365"/>
      <c r="J691" s="365"/>
      <c r="K691" s="365"/>
    </row>
    <row r="692">
      <c r="A692" s="9"/>
      <c r="B692" s="9"/>
      <c r="C692" s="9"/>
      <c r="D692" s="9"/>
      <c r="E692" s="9"/>
      <c r="F692" s="9"/>
      <c r="G692" s="9"/>
      <c r="H692" s="365"/>
      <c r="I692" s="365"/>
      <c r="J692" s="365"/>
      <c r="K692" s="365"/>
    </row>
    <row r="693">
      <c r="A693" s="9"/>
      <c r="B693" s="9"/>
      <c r="C693" s="9"/>
      <c r="D693" s="9"/>
      <c r="E693" s="9"/>
      <c r="F693" s="9"/>
      <c r="G693" s="9"/>
      <c r="H693" s="365"/>
      <c r="I693" s="365"/>
      <c r="J693" s="365"/>
      <c r="K693" s="365"/>
    </row>
    <row r="694">
      <c r="A694" s="9"/>
      <c r="B694" s="9"/>
      <c r="C694" s="9"/>
      <c r="D694" s="9"/>
      <c r="E694" s="9"/>
      <c r="F694" s="9"/>
      <c r="G694" s="9"/>
      <c r="H694" s="365"/>
      <c r="I694" s="365"/>
      <c r="J694" s="365"/>
      <c r="K694" s="365"/>
    </row>
    <row r="695">
      <c r="A695" s="9"/>
      <c r="B695" s="9"/>
      <c r="C695" s="9"/>
      <c r="D695" s="9"/>
      <c r="E695" s="9"/>
      <c r="F695" s="9"/>
      <c r="G695" s="9"/>
      <c r="H695" s="365"/>
      <c r="I695" s="365"/>
      <c r="J695" s="365"/>
      <c r="K695" s="365"/>
    </row>
    <row r="696">
      <c r="A696" s="9"/>
      <c r="B696" s="9"/>
      <c r="C696" s="9"/>
      <c r="D696" s="9"/>
      <c r="E696" s="9"/>
      <c r="F696" s="9"/>
      <c r="G696" s="9"/>
      <c r="H696" s="365"/>
      <c r="I696" s="365"/>
      <c r="J696" s="365"/>
      <c r="K696" s="365"/>
    </row>
    <row r="697">
      <c r="A697" s="9"/>
      <c r="B697" s="9"/>
      <c r="C697" s="9"/>
      <c r="D697" s="9"/>
      <c r="E697" s="9"/>
      <c r="F697" s="9"/>
      <c r="G697" s="9"/>
      <c r="H697" s="365"/>
      <c r="I697" s="365"/>
      <c r="J697" s="365"/>
      <c r="K697" s="365"/>
    </row>
    <row r="698">
      <c r="A698" s="9"/>
      <c r="B698" s="9"/>
      <c r="C698" s="9"/>
      <c r="D698" s="9"/>
      <c r="E698" s="9"/>
      <c r="F698" s="9"/>
      <c r="G698" s="9"/>
      <c r="H698" s="365"/>
      <c r="I698" s="365"/>
      <c r="J698" s="365"/>
      <c r="K698" s="365"/>
    </row>
    <row r="699">
      <c r="A699" s="9"/>
      <c r="B699" s="9"/>
      <c r="C699" s="9"/>
      <c r="D699" s="9"/>
      <c r="E699" s="9"/>
      <c r="F699" s="9"/>
      <c r="G699" s="9"/>
      <c r="H699" s="365"/>
      <c r="I699" s="365"/>
      <c r="J699" s="365"/>
      <c r="K699" s="365"/>
    </row>
    <row r="700">
      <c r="A700" s="9"/>
      <c r="B700" s="9"/>
      <c r="C700" s="9"/>
      <c r="D700" s="9"/>
      <c r="E700" s="9"/>
      <c r="F700" s="9"/>
      <c r="G700" s="9"/>
      <c r="H700" s="365"/>
      <c r="I700" s="365"/>
      <c r="J700" s="365"/>
      <c r="K700" s="365"/>
    </row>
    <row r="701">
      <c r="A701" s="9"/>
      <c r="B701" s="9"/>
      <c r="C701" s="9"/>
      <c r="D701" s="9"/>
      <c r="E701" s="9"/>
      <c r="F701" s="9"/>
      <c r="G701" s="9"/>
      <c r="H701" s="365"/>
      <c r="I701" s="365"/>
      <c r="J701" s="365"/>
      <c r="K701" s="365"/>
    </row>
    <row r="702">
      <c r="A702" s="9"/>
      <c r="B702" s="9"/>
      <c r="C702" s="9"/>
      <c r="D702" s="9"/>
      <c r="E702" s="9"/>
      <c r="F702" s="9"/>
      <c r="G702" s="9"/>
      <c r="H702" s="365"/>
      <c r="I702" s="365"/>
      <c r="J702" s="365"/>
      <c r="K702" s="365"/>
    </row>
    <row r="703">
      <c r="A703" s="9"/>
      <c r="B703" s="9"/>
      <c r="C703" s="9"/>
      <c r="D703" s="9"/>
      <c r="E703" s="9"/>
      <c r="F703" s="9"/>
      <c r="G703" s="9"/>
      <c r="H703" s="365"/>
      <c r="I703" s="365"/>
      <c r="J703" s="365"/>
      <c r="K703" s="365"/>
    </row>
    <row r="704">
      <c r="A704" s="9"/>
      <c r="B704" s="9"/>
      <c r="C704" s="9"/>
      <c r="D704" s="9"/>
      <c r="E704" s="9"/>
      <c r="F704" s="9"/>
      <c r="G704" s="9"/>
      <c r="H704" s="365"/>
      <c r="I704" s="365"/>
      <c r="J704" s="365"/>
      <c r="K704" s="365"/>
    </row>
    <row r="705">
      <c r="A705" s="9"/>
      <c r="B705" s="9"/>
      <c r="C705" s="9"/>
      <c r="D705" s="9"/>
      <c r="E705" s="9"/>
      <c r="F705" s="9"/>
      <c r="G705" s="9"/>
      <c r="H705" s="365"/>
      <c r="I705" s="365"/>
      <c r="J705" s="365"/>
      <c r="K705" s="365"/>
    </row>
    <row r="706">
      <c r="A706" s="9"/>
      <c r="B706" s="9"/>
      <c r="C706" s="9"/>
      <c r="D706" s="9"/>
      <c r="E706" s="9"/>
      <c r="F706" s="9"/>
      <c r="G706" s="9"/>
      <c r="H706" s="365"/>
      <c r="I706" s="365"/>
      <c r="J706" s="365"/>
      <c r="K706" s="365"/>
    </row>
    <row r="707">
      <c r="A707" s="9"/>
      <c r="B707" s="9"/>
      <c r="C707" s="9"/>
      <c r="D707" s="9"/>
      <c r="E707" s="9"/>
      <c r="F707" s="9"/>
      <c r="G707" s="9"/>
      <c r="H707" s="365"/>
      <c r="I707" s="365"/>
      <c r="J707" s="365"/>
      <c r="K707" s="365"/>
    </row>
    <row r="708">
      <c r="A708" s="9"/>
      <c r="B708" s="9"/>
      <c r="C708" s="9"/>
      <c r="D708" s="9"/>
      <c r="E708" s="9"/>
      <c r="F708" s="9"/>
      <c r="G708" s="9"/>
      <c r="H708" s="365"/>
      <c r="I708" s="365"/>
      <c r="J708" s="365"/>
      <c r="K708" s="365"/>
    </row>
    <row r="709">
      <c r="A709" s="9"/>
      <c r="B709" s="9"/>
      <c r="C709" s="9"/>
      <c r="D709" s="9"/>
      <c r="E709" s="9"/>
      <c r="F709" s="9"/>
      <c r="G709" s="9"/>
      <c r="H709" s="365"/>
      <c r="I709" s="365"/>
      <c r="J709" s="365"/>
      <c r="K709" s="365"/>
    </row>
    <row r="710">
      <c r="A710" s="9"/>
      <c r="B710" s="9"/>
      <c r="C710" s="9"/>
      <c r="D710" s="9"/>
      <c r="E710" s="9"/>
      <c r="F710" s="9"/>
      <c r="G710" s="9"/>
      <c r="H710" s="365"/>
      <c r="I710" s="365"/>
      <c r="J710" s="365"/>
      <c r="K710" s="365"/>
    </row>
    <row r="711">
      <c r="A711" s="9"/>
      <c r="B711" s="9"/>
      <c r="C711" s="9"/>
      <c r="D711" s="9"/>
      <c r="E711" s="9"/>
      <c r="F711" s="9"/>
      <c r="G711" s="9"/>
      <c r="H711" s="365"/>
      <c r="I711" s="365"/>
      <c r="J711" s="365"/>
      <c r="K711" s="365"/>
    </row>
    <row r="712">
      <c r="A712" s="9"/>
      <c r="B712" s="9"/>
      <c r="C712" s="9"/>
      <c r="D712" s="9"/>
      <c r="E712" s="9"/>
      <c r="F712" s="9"/>
      <c r="G712" s="9"/>
      <c r="H712" s="365"/>
      <c r="I712" s="365"/>
      <c r="J712" s="365"/>
      <c r="K712" s="365"/>
    </row>
    <row r="713">
      <c r="A713" s="9"/>
      <c r="B713" s="9"/>
      <c r="C713" s="9"/>
      <c r="D713" s="9"/>
      <c r="E713" s="9"/>
      <c r="F713" s="9"/>
      <c r="G713" s="9"/>
      <c r="H713" s="365"/>
      <c r="I713" s="365"/>
      <c r="J713" s="365"/>
      <c r="K713" s="365"/>
    </row>
    <row r="714">
      <c r="A714" s="9"/>
      <c r="B714" s="9"/>
      <c r="C714" s="9"/>
      <c r="D714" s="9"/>
      <c r="E714" s="9"/>
      <c r="F714" s="9"/>
      <c r="G714" s="9"/>
      <c r="H714" s="365"/>
      <c r="I714" s="365"/>
      <c r="J714" s="365"/>
      <c r="K714" s="365"/>
    </row>
    <row r="715">
      <c r="A715" s="9"/>
      <c r="B715" s="9"/>
      <c r="C715" s="9"/>
      <c r="D715" s="9"/>
      <c r="E715" s="9"/>
      <c r="F715" s="9"/>
      <c r="G715" s="9"/>
      <c r="H715" s="365"/>
      <c r="I715" s="365"/>
      <c r="J715" s="365"/>
      <c r="K715" s="365"/>
    </row>
    <row r="716">
      <c r="A716" s="9"/>
      <c r="B716" s="9"/>
      <c r="C716" s="9"/>
      <c r="D716" s="9"/>
      <c r="E716" s="9"/>
      <c r="F716" s="9"/>
      <c r="G716" s="9"/>
      <c r="H716" s="365"/>
      <c r="I716" s="365"/>
      <c r="J716" s="365"/>
      <c r="K716" s="365"/>
    </row>
    <row r="717">
      <c r="A717" s="9"/>
      <c r="B717" s="9"/>
      <c r="C717" s="9"/>
      <c r="D717" s="9"/>
      <c r="E717" s="9"/>
      <c r="F717" s="9"/>
      <c r="G717" s="9"/>
      <c r="H717" s="365"/>
      <c r="I717" s="365"/>
      <c r="J717" s="365"/>
      <c r="K717" s="365"/>
    </row>
    <row r="718">
      <c r="A718" s="9"/>
      <c r="B718" s="9"/>
      <c r="C718" s="9"/>
      <c r="D718" s="9"/>
      <c r="E718" s="9"/>
      <c r="F718" s="9"/>
      <c r="G718" s="9"/>
      <c r="H718" s="365"/>
      <c r="I718" s="365"/>
      <c r="J718" s="365"/>
      <c r="K718" s="365"/>
    </row>
    <row r="719">
      <c r="A719" s="9"/>
      <c r="B719" s="9"/>
      <c r="C719" s="9"/>
      <c r="D719" s="9"/>
      <c r="E719" s="9"/>
      <c r="F719" s="9"/>
      <c r="G719" s="9"/>
      <c r="H719" s="365"/>
      <c r="I719" s="365"/>
      <c r="J719" s="365"/>
      <c r="K719" s="365"/>
    </row>
    <row r="720">
      <c r="A720" s="9"/>
      <c r="B720" s="9"/>
      <c r="C720" s="9"/>
      <c r="D720" s="9"/>
      <c r="E720" s="9"/>
      <c r="F720" s="9"/>
      <c r="G720" s="9"/>
      <c r="H720" s="365"/>
      <c r="I720" s="365"/>
      <c r="J720" s="365"/>
      <c r="K720" s="365"/>
    </row>
    <row r="721">
      <c r="A721" s="9"/>
      <c r="B721" s="9"/>
      <c r="C721" s="9"/>
      <c r="D721" s="9"/>
      <c r="E721" s="9"/>
      <c r="F721" s="9"/>
      <c r="G721" s="9"/>
      <c r="H721" s="365"/>
      <c r="I721" s="365"/>
      <c r="J721" s="365"/>
      <c r="K721" s="365"/>
    </row>
    <row r="722">
      <c r="A722" s="9"/>
      <c r="B722" s="9"/>
      <c r="C722" s="9"/>
      <c r="D722" s="9"/>
      <c r="E722" s="9"/>
      <c r="F722" s="9"/>
      <c r="G722" s="9"/>
      <c r="H722" s="365"/>
      <c r="I722" s="365"/>
      <c r="J722" s="365"/>
      <c r="K722" s="365"/>
    </row>
    <row r="723">
      <c r="A723" s="9"/>
      <c r="B723" s="9"/>
      <c r="C723" s="9"/>
      <c r="D723" s="9"/>
      <c r="E723" s="9"/>
      <c r="F723" s="9"/>
      <c r="G723" s="9"/>
      <c r="H723" s="365"/>
      <c r="I723" s="365"/>
      <c r="J723" s="365"/>
      <c r="K723" s="365"/>
    </row>
    <row r="724">
      <c r="A724" s="9"/>
      <c r="B724" s="9"/>
      <c r="C724" s="9"/>
      <c r="D724" s="9"/>
      <c r="E724" s="9"/>
      <c r="F724" s="9"/>
      <c r="G724" s="9"/>
      <c r="H724" s="365"/>
      <c r="I724" s="365"/>
      <c r="J724" s="365"/>
      <c r="K724" s="365"/>
    </row>
    <row r="725">
      <c r="A725" s="9"/>
      <c r="B725" s="9"/>
      <c r="C725" s="9"/>
      <c r="D725" s="9"/>
      <c r="E725" s="9"/>
      <c r="F725" s="9"/>
      <c r="G725" s="9"/>
      <c r="H725" s="365"/>
      <c r="I725" s="365"/>
      <c r="J725" s="365"/>
      <c r="K725" s="365"/>
    </row>
    <row r="726">
      <c r="A726" s="9"/>
      <c r="B726" s="9"/>
      <c r="C726" s="9"/>
      <c r="D726" s="9"/>
      <c r="E726" s="9"/>
      <c r="F726" s="9"/>
      <c r="G726" s="9"/>
      <c r="H726" s="365"/>
      <c r="I726" s="365"/>
      <c r="J726" s="365"/>
      <c r="K726" s="365"/>
    </row>
    <row r="727">
      <c r="A727" s="9"/>
      <c r="B727" s="9"/>
      <c r="C727" s="9"/>
      <c r="D727" s="9"/>
      <c r="E727" s="9"/>
      <c r="F727" s="9"/>
      <c r="G727" s="9"/>
      <c r="H727" s="365"/>
      <c r="I727" s="365"/>
      <c r="J727" s="365"/>
      <c r="K727" s="365"/>
    </row>
    <row r="728">
      <c r="A728" s="9"/>
      <c r="B728" s="9"/>
      <c r="C728" s="9"/>
      <c r="D728" s="9"/>
      <c r="E728" s="9"/>
      <c r="F728" s="9"/>
      <c r="G728" s="9"/>
      <c r="H728" s="365"/>
      <c r="I728" s="365"/>
      <c r="J728" s="365"/>
      <c r="K728" s="365"/>
    </row>
    <row r="729">
      <c r="A729" s="9"/>
      <c r="B729" s="9"/>
      <c r="C729" s="9"/>
      <c r="D729" s="9"/>
      <c r="E729" s="9"/>
      <c r="F729" s="9"/>
      <c r="G729" s="9"/>
      <c r="H729" s="365"/>
      <c r="I729" s="365"/>
      <c r="J729" s="365"/>
      <c r="K729" s="365"/>
    </row>
    <row r="730">
      <c r="A730" s="9"/>
      <c r="B730" s="9"/>
      <c r="C730" s="9"/>
      <c r="D730" s="9"/>
      <c r="E730" s="9"/>
      <c r="F730" s="9"/>
      <c r="G730" s="9"/>
      <c r="H730" s="365"/>
      <c r="I730" s="365"/>
      <c r="J730" s="365"/>
      <c r="K730" s="365"/>
    </row>
    <row r="731">
      <c r="A731" s="9"/>
      <c r="B731" s="9"/>
      <c r="C731" s="9"/>
      <c r="D731" s="9"/>
      <c r="E731" s="9"/>
      <c r="F731" s="9"/>
      <c r="G731" s="9"/>
      <c r="H731" s="365"/>
      <c r="I731" s="365"/>
      <c r="J731" s="365"/>
      <c r="K731" s="365"/>
    </row>
    <row r="732">
      <c r="A732" s="9"/>
      <c r="B732" s="9"/>
      <c r="C732" s="9"/>
      <c r="D732" s="9"/>
      <c r="E732" s="9"/>
      <c r="F732" s="9"/>
      <c r="G732" s="9"/>
      <c r="H732" s="365"/>
      <c r="I732" s="365"/>
      <c r="J732" s="365"/>
      <c r="K732" s="365"/>
    </row>
    <row r="733">
      <c r="A733" s="9"/>
      <c r="B733" s="9"/>
      <c r="C733" s="9"/>
      <c r="D733" s="9"/>
      <c r="E733" s="9"/>
      <c r="F733" s="9"/>
      <c r="G733" s="9"/>
      <c r="H733" s="365"/>
      <c r="I733" s="365"/>
      <c r="J733" s="365"/>
      <c r="K733" s="365"/>
    </row>
    <row r="734">
      <c r="A734" s="9"/>
      <c r="B734" s="9"/>
      <c r="C734" s="9"/>
      <c r="D734" s="9"/>
      <c r="E734" s="9"/>
      <c r="F734" s="9"/>
      <c r="G734" s="9"/>
      <c r="H734" s="365"/>
      <c r="I734" s="365"/>
      <c r="J734" s="365"/>
      <c r="K734" s="365"/>
    </row>
    <row r="735">
      <c r="A735" s="9"/>
      <c r="B735" s="9"/>
      <c r="C735" s="9"/>
      <c r="D735" s="9"/>
      <c r="E735" s="9"/>
      <c r="F735" s="9"/>
      <c r="G735" s="9"/>
      <c r="H735" s="365"/>
      <c r="I735" s="365"/>
      <c r="J735" s="365"/>
      <c r="K735" s="365"/>
    </row>
    <row r="736">
      <c r="A736" s="9"/>
      <c r="B736" s="9"/>
      <c r="C736" s="9"/>
      <c r="D736" s="9"/>
      <c r="E736" s="9"/>
      <c r="F736" s="9"/>
      <c r="G736" s="9"/>
      <c r="H736" s="365"/>
      <c r="I736" s="365"/>
      <c r="J736" s="365"/>
      <c r="K736" s="365"/>
    </row>
    <row r="737">
      <c r="A737" s="9"/>
      <c r="B737" s="9"/>
      <c r="C737" s="9"/>
      <c r="D737" s="9"/>
      <c r="E737" s="9"/>
      <c r="F737" s="9"/>
      <c r="G737" s="9"/>
      <c r="H737" s="365"/>
      <c r="I737" s="365"/>
      <c r="J737" s="365"/>
      <c r="K737" s="365"/>
    </row>
    <row r="738">
      <c r="A738" s="9"/>
      <c r="B738" s="9"/>
      <c r="C738" s="9"/>
      <c r="D738" s="9"/>
      <c r="E738" s="9"/>
      <c r="F738" s="9"/>
      <c r="G738" s="9"/>
      <c r="H738" s="365"/>
      <c r="I738" s="365"/>
      <c r="J738" s="365"/>
      <c r="K738" s="365"/>
    </row>
    <row r="739">
      <c r="A739" s="9"/>
      <c r="B739" s="9"/>
      <c r="C739" s="9"/>
      <c r="D739" s="9"/>
      <c r="E739" s="9"/>
      <c r="F739" s="9"/>
      <c r="G739" s="9"/>
      <c r="H739" s="365"/>
      <c r="I739" s="365"/>
      <c r="J739" s="365"/>
      <c r="K739" s="365"/>
    </row>
    <row r="740">
      <c r="A740" s="9"/>
      <c r="B740" s="9"/>
      <c r="C740" s="9"/>
      <c r="D740" s="9"/>
      <c r="E740" s="9"/>
      <c r="F740" s="9"/>
      <c r="G740" s="9"/>
      <c r="H740" s="365"/>
      <c r="I740" s="365"/>
      <c r="J740" s="365"/>
      <c r="K740" s="365"/>
    </row>
    <row r="741">
      <c r="A741" s="9"/>
      <c r="B741" s="9"/>
      <c r="C741" s="9"/>
      <c r="D741" s="9"/>
      <c r="E741" s="9"/>
      <c r="F741" s="9"/>
      <c r="G741" s="9"/>
      <c r="H741" s="365"/>
      <c r="I741" s="365"/>
      <c r="J741" s="365"/>
      <c r="K741" s="365"/>
    </row>
    <row r="742">
      <c r="A742" s="9"/>
      <c r="B742" s="9"/>
      <c r="C742" s="9"/>
      <c r="D742" s="9"/>
      <c r="E742" s="9"/>
      <c r="F742" s="9"/>
      <c r="G742" s="9"/>
      <c r="H742" s="365"/>
      <c r="I742" s="365"/>
      <c r="J742" s="365"/>
      <c r="K742" s="365"/>
    </row>
    <row r="743">
      <c r="A743" s="9"/>
      <c r="B743" s="9"/>
      <c r="C743" s="9"/>
      <c r="D743" s="9"/>
      <c r="E743" s="9"/>
      <c r="F743" s="9"/>
      <c r="G743" s="9"/>
      <c r="H743" s="365"/>
      <c r="I743" s="365"/>
      <c r="J743" s="365"/>
      <c r="K743" s="365"/>
    </row>
    <row r="744">
      <c r="A744" s="9"/>
      <c r="B744" s="9"/>
      <c r="C744" s="9"/>
      <c r="D744" s="9"/>
      <c r="E744" s="9"/>
      <c r="F744" s="9"/>
      <c r="G744" s="9"/>
      <c r="H744" s="365"/>
      <c r="I744" s="365"/>
      <c r="J744" s="365"/>
      <c r="K744" s="365"/>
    </row>
    <row r="745">
      <c r="A745" s="9"/>
      <c r="B745" s="9"/>
      <c r="C745" s="9"/>
      <c r="D745" s="9"/>
      <c r="E745" s="9"/>
      <c r="F745" s="9"/>
      <c r="G745" s="9"/>
      <c r="H745" s="365"/>
      <c r="I745" s="365"/>
      <c r="J745" s="365"/>
      <c r="K745" s="365"/>
    </row>
    <row r="746">
      <c r="A746" s="9"/>
      <c r="B746" s="9"/>
      <c r="C746" s="9"/>
      <c r="D746" s="9"/>
      <c r="E746" s="9"/>
      <c r="F746" s="9"/>
      <c r="G746" s="9"/>
      <c r="H746" s="365"/>
      <c r="I746" s="365"/>
      <c r="J746" s="365"/>
      <c r="K746" s="365"/>
    </row>
    <row r="747">
      <c r="A747" s="9"/>
      <c r="B747" s="9"/>
      <c r="C747" s="9"/>
      <c r="D747" s="9"/>
      <c r="E747" s="9"/>
      <c r="F747" s="9"/>
      <c r="G747" s="9"/>
      <c r="H747" s="365"/>
      <c r="I747" s="365"/>
      <c r="J747" s="365"/>
      <c r="K747" s="365"/>
    </row>
    <row r="748">
      <c r="A748" s="9"/>
      <c r="B748" s="9"/>
      <c r="C748" s="9"/>
      <c r="D748" s="9"/>
      <c r="E748" s="9"/>
      <c r="F748" s="9"/>
      <c r="G748" s="9"/>
      <c r="H748" s="365"/>
      <c r="I748" s="365"/>
      <c r="J748" s="365"/>
      <c r="K748" s="365"/>
    </row>
    <row r="749">
      <c r="A749" s="9"/>
      <c r="B749" s="9"/>
      <c r="C749" s="9"/>
      <c r="D749" s="9"/>
      <c r="E749" s="9"/>
      <c r="F749" s="9"/>
      <c r="G749" s="9"/>
      <c r="H749" s="365"/>
      <c r="I749" s="365"/>
      <c r="J749" s="365"/>
      <c r="K749" s="365"/>
    </row>
    <row r="750">
      <c r="A750" s="9"/>
      <c r="B750" s="9"/>
      <c r="C750" s="9"/>
      <c r="D750" s="9"/>
      <c r="E750" s="9"/>
      <c r="F750" s="9"/>
      <c r="G750" s="9"/>
      <c r="H750" s="365"/>
      <c r="I750" s="365"/>
      <c r="J750" s="365"/>
      <c r="K750" s="365"/>
    </row>
    <row r="751">
      <c r="A751" s="9"/>
      <c r="B751" s="9"/>
      <c r="C751" s="9"/>
      <c r="D751" s="9"/>
      <c r="E751" s="9"/>
      <c r="F751" s="9"/>
      <c r="G751" s="9"/>
      <c r="H751" s="365"/>
      <c r="I751" s="365"/>
      <c r="J751" s="365"/>
      <c r="K751" s="365"/>
    </row>
    <row r="752">
      <c r="A752" s="9"/>
      <c r="B752" s="9"/>
      <c r="C752" s="9"/>
      <c r="D752" s="9"/>
      <c r="E752" s="9"/>
      <c r="F752" s="9"/>
      <c r="G752" s="9"/>
      <c r="H752" s="365"/>
      <c r="I752" s="365"/>
      <c r="J752" s="365"/>
      <c r="K752" s="365"/>
    </row>
    <row r="753">
      <c r="A753" s="9"/>
      <c r="B753" s="9"/>
      <c r="C753" s="9"/>
      <c r="D753" s="9"/>
      <c r="E753" s="9"/>
      <c r="F753" s="9"/>
      <c r="G753" s="9"/>
      <c r="H753" s="365"/>
      <c r="I753" s="365"/>
      <c r="J753" s="365"/>
      <c r="K753" s="365"/>
    </row>
    <row r="754">
      <c r="A754" s="9"/>
      <c r="B754" s="9"/>
      <c r="C754" s="9"/>
      <c r="D754" s="9"/>
      <c r="E754" s="9"/>
      <c r="F754" s="9"/>
      <c r="G754" s="9"/>
      <c r="H754" s="365"/>
      <c r="I754" s="365"/>
      <c r="J754" s="365"/>
      <c r="K754" s="365"/>
    </row>
    <row r="755">
      <c r="A755" s="9"/>
      <c r="B755" s="9"/>
      <c r="C755" s="9"/>
      <c r="D755" s="9"/>
      <c r="E755" s="9"/>
      <c r="F755" s="9"/>
      <c r="G755" s="9"/>
      <c r="H755" s="365"/>
      <c r="I755" s="365"/>
      <c r="J755" s="365"/>
      <c r="K755" s="365"/>
    </row>
    <row r="756">
      <c r="A756" s="9"/>
      <c r="B756" s="9"/>
      <c r="C756" s="9"/>
      <c r="D756" s="9"/>
      <c r="E756" s="9"/>
      <c r="F756" s="9"/>
      <c r="G756" s="9"/>
      <c r="H756" s="365"/>
      <c r="I756" s="365"/>
      <c r="J756" s="365"/>
      <c r="K756" s="365"/>
    </row>
    <row r="757">
      <c r="A757" s="9"/>
      <c r="B757" s="9"/>
      <c r="C757" s="9"/>
      <c r="D757" s="9"/>
      <c r="E757" s="9"/>
      <c r="F757" s="9"/>
      <c r="G757" s="9"/>
      <c r="H757" s="365"/>
      <c r="I757" s="365"/>
      <c r="J757" s="365"/>
      <c r="K757" s="365"/>
    </row>
    <row r="758">
      <c r="A758" s="9"/>
      <c r="B758" s="9"/>
      <c r="C758" s="9"/>
      <c r="D758" s="9"/>
      <c r="E758" s="9"/>
      <c r="F758" s="9"/>
      <c r="G758" s="9"/>
      <c r="H758" s="365"/>
      <c r="I758" s="365"/>
      <c r="J758" s="365"/>
      <c r="K758" s="365"/>
    </row>
    <row r="759">
      <c r="A759" s="9"/>
      <c r="B759" s="9"/>
      <c r="C759" s="9"/>
      <c r="D759" s="9"/>
      <c r="E759" s="9"/>
      <c r="F759" s="9"/>
      <c r="G759" s="9"/>
      <c r="H759" s="365"/>
      <c r="I759" s="365"/>
      <c r="J759" s="365"/>
      <c r="K759" s="365"/>
    </row>
    <row r="760">
      <c r="A760" s="9"/>
      <c r="B760" s="9"/>
      <c r="C760" s="9"/>
      <c r="D760" s="9"/>
      <c r="E760" s="9"/>
      <c r="F760" s="9"/>
      <c r="G760" s="9"/>
      <c r="H760" s="365"/>
      <c r="I760" s="365"/>
      <c r="J760" s="365"/>
      <c r="K760" s="365"/>
    </row>
    <row r="761">
      <c r="A761" s="9"/>
      <c r="B761" s="9"/>
      <c r="C761" s="9"/>
      <c r="D761" s="9"/>
      <c r="E761" s="9"/>
      <c r="F761" s="9"/>
      <c r="G761" s="9"/>
      <c r="H761" s="365"/>
      <c r="I761" s="365"/>
      <c r="J761" s="365"/>
      <c r="K761" s="365"/>
    </row>
    <row r="762">
      <c r="A762" s="9"/>
      <c r="B762" s="9"/>
      <c r="C762" s="9"/>
      <c r="D762" s="9"/>
      <c r="E762" s="9"/>
      <c r="F762" s="9"/>
      <c r="G762" s="9"/>
      <c r="H762" s="365"/>
      <c r="I762" s="365"/>
      <c r="J762" s="365"/>
      <c r="K762" s="365"/>
    </row>
    <row r="763">
      <c r="A763" s="9"/>
      <c r="B763" s="9"/>
      <c r="C763" s="9"/>
      <c r="D763" s="9"/>
      <c r="E763" s="9"/>
      <c r="F763" s="9"/>
      <c r="G763" s="9"/>
      <c r="H763" s="365"/>
      <c r="I763" s="365"/>
      <c r="J763" s="365"/>
      <c r="K763" s="365"/>
    </row>
    <row r="764">
      <c r="A764" s="9"/>
      <c r="B764" s="9"/>
      <c r="C764" s="9"/>
      <c r="D764" s="9"/>
      <c r="E764" s="9"/>
      <c r="F764" s="9"/>
      <c r="G764" s="9"/>
      <c r="H764" s="365"/>
      <c r="I764" s="365"/>
      <c r="J764" s="365"/>
      <c r="K764" s="365"/>
    </row>
    <row r="765">
      <c r="A765" s="9"/>
      <c r="B765" s="9"/>
      <c r="C765" s="9"/>
      <c r="D765" s="9"/>
      <c r="E765" s="9"/>
      <c r="F765" s="9"/>
      <c r="G765" s="9"/>
      <c r="H765" s="365"/>
      <c r="I765" s="365"/>
      <c r="J765" s="365"/>
      <c r="K765" s="365"/>
    </row>
    <row r="766">
      <c r="A766" s="9"/>
      <c r="B766" s="9"/>
      <c r="C766" s="9"/>
      <c r="D766" s="9"/>
      <c r="E766" s="9"/>
      <c r="F766" s="9"/>
      <c r="G766" s="9"/>
      <c r="H766" s="365"/>
      <c r="I766" s="365"/>
      <c r="J766" s="365"/>
      <c r="K766" s="365"/>
    </row>
    <row r="767">
      <c r="A767" s="9"/>
      <c r="B767" s="9"/>
      <c r="C767" s="9"/>
      <c r="D767" s="9"/>
      <c r="E767" s="9"/>
      <c r="F767" s="9"/>
      <c r="G767" s="9"/>
      <c r="H767" s="365"/>
      <c r="I767" s="365"/>
      <c r="J767" s="365"/>
      <c r="K767" s="365"/>
    </row>
    <row r="768">
      <c r="A768" s="9"/>
      <c r="B768" s="9"/>
      <c r="C768" s="9"/>
      <c r="D768" s="9"/>
      <c r="E768" s="9"/>
      <c r="F768" s="9"/>
      <c r="G768" s="9"/>
      <c r="H768" s="365"/>
      <c r="I768" s="365"/>
      <c r="J768" s="365"/>
      <c r="K768" s="365"/>
    </row>
    <row r="769">
      <c r="A769" s="9"/>
      <c r="B769" s="9"/>
      <c r="C769" s="9"/>
      <c r="D769" s="9"/>
      <c r="E769" s="9"/>
      <c r="F769" s="9"/>
      <c r="G769" s="9"/>
      <c r="H769" s="365"/>
      <c r="I769" s="365"/>
      <c r="J769" s="365"/>
      <c r="K769" s="365"/>
    </row>
    <row r="770">
      <c r="A770" s="9"/>
      <c r="B770" s="9"/>
      <c r="C770" s="9"/>
      <c r="D770" s="9"/>
      <c r="E770" s="9"/>
      <c r="F770" s="9"/>
      <c r="G770" s="9"/>
      <c r="H770" s="365"/>
      <c r="I770" s="365"/>
      <c r="J770" s="365"/>
      <c r="K770" s="365"/>
    </row>
    <row r="771">
      <c r="A771" s="9"/>
      <c r="B771" s="9"/>
      <c r="C771" s="9"/>
      <c r="D771" s="9"/>
      <c r="E771" s="9"/>
      <c r="F771" s="9"/>
      <c r="G771" s="9"/>
      <c r="H771" s="365"/>
      <c r="I771" s="365"/>
      <c r="J771" s="365"/>
      <c r="K771" s="365"/>
    </row>
    <row r="772">
      <c r="A772" s="9"/>
      <c r="B772" s="9"/>
      <c r="C772" s="9"/>
      <c r="D772" s="9"/>
      <c r="E772" s="9"/>
      <c r="F772" s="9"/>
      <c r="G772" s="9"/>
      <c r="H772" s="365"/>
      <c r="I772" s="365"/>
      <c r="J772" s="365"/>
      <c r="K772" s="365"/>
    </row>
    <row r="773">
      <c r="A773" s="9"/>
      <c r="B773" s="9"/>
      <c r="C773" s="9"/>
      <c r="D773" s="9"/>
      <c r="E773" s="9"/>
      <c r="F773" s="9"/>
      <c r="G773" s="9"/>
      <c r="H773" s="365"/>
      <c r="I773" s="365"/>
      <c r="J773" s="365"/>
      <c r="K773" s="365"/>
    </row>
    <row r="774">
      <c r="A774" s="9"/>
      <c r="B774" s="9"/>
      <c r="C774" s="9"/>
      <c r="D774" s="9"/>
      <c r="E774" s="9"/>
      <c r="F774" s="9"/>
      <c r="G774" s="9"/>
      <c r="H774" s="365"/>
      <c r="I774" s="365"/>
      <c r="J774" s="365"/>
      <c r="K774" s="365"/>
    </row>
    <row r="775">
      <c r="A775" s="9"/>
      <c r="B775" s="9"/>
      <c r="C775" s="9"/>
      <c r="D775" s="9"/>
      <c r="E775" s="9"/>
      <c r="F775" s="9"/>
      <c r="G775" s="9"/>
      <c r="H775" s="365"/>
      <c r="I775" s="365"/>
      <c r="J775" s="365"/>
      <c r="K775" s="365"/>
    </row>
    <row r="776">
      <c r="A776" s="9"/>
      <c r="B776" s="9"/>
      <c r="C776" s="9"/>
      <c r="D776" s="9"/>
      <c r="E776" s="9"/>
      <c r="F776" s="9"/>
      <c r="G776" s="9"/>
      <c r="H776" s="365"/>
      <c r="I776" s="365"/>
      <c r="J776" s="365"/>
      <c r="K776" s="365"/>
    </row>
    <row r="777">
      <c r="A777" s="9"/>
      <c r="B777" s="9"/>
      <c r="C777" s="9"/>
      <c r="D777" s="9"/>
      <c r="E777" s="9"/>
      <c r="F777" s="9"/>
      <c r="G777" s="9"/>
      <c r="H777" s="365"/>
      <c r="I777" s="365"/>
      <c r="J777" s="365"/>
      <c r="K777" s="365"/>
    </row>
    <row r="778">
      <c r="A778" s="9"/>
      <c r="B778" s="9"/>
      <c r="C778" s="9"/>
      <c r="D778" s="9"/>
      <c r="E778" s="9"/>
      <c r="F778" s="9"/>
      <c r="G778" s="9"/>
      <c r="H778" s="365"/>
      <c r="I778" s="365"/>
      <c r="J778" s="365"/>
      <c r="K778" s="365"/>
    </row>
    <row r="779">
      <c r="A779" s="9"/>
      <c r="B779" s="9"/>
      <c r="C779" s="9"/>
      <c r="D779" s="9"/>
      <c r="E779" s="9"/>
      <c r="F779" s="9"/>
      <c r="G779" s="9"/>
      <c r="H779" s="365"/>
      <c r="I779" s="365"/>
      <c r="J779" s="365"/>
      <c r="K779" s="365"/>
    </row>
    <row r="780">
      <c r="A780" s="9"/>
      <c r="B780" s="9"/>
      <c r="C780" s="9"/>
      <c r="D780" s="9"/>
      <c r="E780" s="9"/>
      <c r="F780" s="9"/>
      <c r="G780" s="9"/>
      <c r="H780" s="365"/>
      <c r="I780" s="365"/>
      <c r="J780" s="365"/>
      <c r="K780" s="365"/>
    </row>
    <row r="781">
      <c r="A781" s="9"/>
      <c r="B781" s="9"/>
      <c r="C781" s="9"/>
      <c r="D781" s="9"/>
      <c r="E781" s="9"/>
      <c r="F781" s="9"/>
      <c r="G781" s="9"/>
      <c r="H781" s="365"/>
      <c r="I781" s="365"/>
      <c r="J781" s="365"/>
      <c r="K781" s="365"/>
    </row>
    <row r="782">
      <c r="A782" s="9"/>
      <c r="B782" s="9"/>
      <c r="C782" s="9"/>
      <c r="D782" s="9"/>
      <c r="E782" s="9"/>
      <c r="F782" s="9"/>
      <c r="G782" s="9"/>
      <c r="H782" s="365"/>
      <c r="I782" s="365"/>
      <c r="J782" s="365"/>
      <c r="K782" s="365"/>
    </row>
    <row r="783">
      <c r="A783" s="9"/>
      <c r="B783" s="9"/>
      <c r="C783" s="9"/>
      <c r="D783" s="9"/>
      <c r="E783" s="9"/>
      <c r="F783" s="9"/>
      <c r="G783" s="9"/>
      <c r="H783" s="365"/>
      <c r="I783" s="365"/>
      <c r="J783" s="365"/>
      <c r="K783" s="365"/>
    </row>
    <row r="784">
      <c r="A784" s="9"/>
      <c r="B784" s="9"/>
      <c r="C784" s="9"/>
      <c r="D784" s="9"/>
      <c r="E784" s="9"/>
      <c r="F784" s="9"/>
      <c r="G784" s="9"/>
      <c r="H784" s="365"/>
      <c r="I784" s="365"/>
      <c r="J784" s="365"/>
      <c r="K784" s="365"/>
    </row>
    <row r="785">
      <c r="A785" s="9"/>
      <c r="B785" s="9"/>
      <c r="C785" s="9"/>
      <c r="D785" s="9"/>
      <c r="E785" s="9"/>
      <c r="F785" s="9"/>
      <c r="G785" s="9"/>
      <c r="H785" s="365"/>
      <c r="I785" s="365"/>
      <c r="J785" s="365"/>
      <c r="K785" s="365"/>
    </row>
    <row r="786">
      <c r="A786" s="9"/>
      <c r="B786" s="9"/>
      <c r="C786" s="9"/>
      <c r="D786" s="9"/>
      <c r="E786" s="9"/>
      <c r="F786" s="9"/>
      <c r="G786" s="9"/>
      <c r="H786" s="365"/>
      <c r="I786" s="365"/>
      <c r="J786" s="365"/>
      <c r="K786" s="365"/>
    </row>
    <row r="787">
      <c r="A787" s="9"/>
      <c r="B787" s="9"/>
      <c r="C787" s="9"/>
      <c r="D787" s="9"/>
      <c r="E787" s="9"/>
      <c r="F787" s="9"/>
      <c r="G787" s="9"/>
      <c r="H787" s="365"/>
      <c r="I787" s="365"/>
      <c r="J787" s="365"/>
      <c r="K787" s="365"/>
    </row>
    <row r="788">
      <c r="A788" s="9"/>
      <c r="B788" s="9"/>
      <c r="C788" s="9"/>
      <c r="D788" s="9"/>
      <c r="E788" s="9"/>
      <c r="F788" s="9"/>
      <c r="G788" s="9"/>
      <c r="H788" s="365"/>
      <c r="I788" s="365"/>
      <c r="J788" s="365"/>
      <c r="K788" s="365"/>
    </row>
    <row r="789">
      <c r="A789" s="9"/>
      <c r="B789" s="9"/>
      <c r="C789" s="9"/>
      <c r="D789" s="9"/>
      <c r="E789" s="9"/>
      <c r="F789" s="9"/>
      <c r="G789" s="9"/>
      <c r="H789" s="365"/>
      <c r="I789" s="365"/>
      <c r="J789" s="365"/>
      <c r="K789" s="365"/>
    </row>
    <row r="790">
      <c r="A790" s="9"/>
      <c r="B790" s="9"/>
      <c r="C790" s="9"/>
      <c r="D790" s="9"/>
      <c r="E790" s="9"/>
      <c r="F790" s="9"/>
      <c r="G790" s="9"/>
      <c r="H790" s="365"/>
      <c r="I790" s="365"/>
      <c r="J790" s="365"/>
      <c r="K790" s="365"/>
    </row>
    <row r="791">
      <c r="A791" s="9"/>
      <c r="B791" s="9"/>
      <c r="C791" s="9"/>
      <c r="D791" s="9"/>
      <c r="E791" s="9"/>
      <c r="F791" s="9"/>
      <c r="G791" s="9"/>
      <c r="H791" s="365"/>
      <c r="I791" s="365"/>
      <c r="J791" s="365"/>
      <c r="K791" s="365"/>
    </row>
    <row r="792">
      <c r="A792" s="9"/>
      <c r="B792" s="9"/>
      <c r="C792" s="9"/>
      <c r="D792" s="9"/>
      <c r="E792" s="9"/>
      <c r="F792" s="9"/>
      <c r="G792" s="9"/>
      <c r="H792" s="365"/>
      <c r="I792" s="365"/>
      <c r="J792" s="365"/>
      <c r="K792" s="365"/>
    </row>
    <row r="793">
      <c r="A793" s="9"/>
      <c r="B793" s="9"/>
      <c r="C793" s="9"/>
      <c r="D793" s="9"/>
      <c r="E793" s="9"/>
      <c r="F793" s="9"/>
      <c r="G793" s="9"/>
      <c r="H793" s="365"/>
      <c r="I793" s="365"/>
      <c r="J793" s="365"/>
      <c r="K793" s="365"/>
    </row>
    <row r="794">
      <c r="A794" s="9"/>
      <c r="B794" s="9"/>
      <c r="C794" s="9"/>
      <c r="D794" s="9"/>
      <c r="E794" s="9"/>
      <c r="F794" s="9"/>
      <c r="G794" s="9"/>
      <c r="H794" s="365"/>
      <c r="I794" s="365"/>
      <c r="J794" s="365"/>
      <c r="K794" s="365"/>
    </row>
    <row r="795">
      <c r="A795" s="9"/>
      <c r="B795" s="9"/>
      <c r="C795" s="9"/>
      <c r="D795" s="9"/>
      <c r="E795" s="9"/>
      <c r="F795" s="9"/>
      <c r="G795" s="9"/>
      <c r="H795" s="365"/>
      <c r="I795" s="365"/>
      <c r="J795" s="365"/>
      <c r="K795" s="365"/>
    </row>
    <row r="796">
      <c r="A796" s="9"/>
      <c r="B796" s="9"/>
      <c r="C796" s="9"/>
      <c r="D796" s="9"/>
      <c r="E796" s="9"/>
      <c r="F796" s="9"/>
      <c r="G796" s="9"/>
      <c r="H796" s="365"/>
      <c r="I796" s="365"/>
      <c r="J796" s="365"/>
      <c r="K796" s="365"/>
    </row>
    <row r="797">
      <c r="A797" s="9"/>
      <c r="B797" s="9"/>
      <c r="C797" s="9"/>
      <c r="D797" s="9"/>
      <c r="E797" s="9"/>
      <c r="F797" s="9"/>
      <c r="G797" s="9"/>
      <c r="H797" s="365"/>
      <c r="I797" s="365"/>
      <c r="J797" s="365"/>
      <c r="K797" s="365"/>
    </row>
    <row r="798">
      <c r="A798" s="9"/>
      <c r="B798" s="9"/>
      <c r="C798" s="9"/>
      <c r="D798" s="9"/>
      <c r="E798" s="9"/>
      <c r="F798" s="9"/>
      <c r="G798" s="9"/>
      <c r="H798" s="365"/>
      <c r="I798" s="365"/>
      <c r="J798" s="365"/>
      <c r="K798" s="365"/>
    </row>
    <row r="799">
      <c r="A799" s="9"/>
      <c r="B799" s="9"/>
      <c r="C799" s="9"/>
      <c r="D799" s="9"/>
      <c r="E799" s="9"/>
      <c r="F799" s="9"/>
      <c r="G799" s="9"/>
      <c r="H799" s="365"/>
      <c r="I799" s="365"/>
      <c r="J799" s="365"/>
      <c r="K799" s="365"/>
    </row>
    <row r="800">
      <c r="A800" s="9"/>
      <c r="B800" s="9"/>
      <c r="C800" s="9"/>
      <c r="D800" s="9"/>
      <c r="E800" s="9"/>
      <c r="F800" s="9"/>
      <c r="G800" s="9"/>
      <c r="H800" s="365"/>
      <c r="I800" s="365"/>
      <c r="J800" s="365"/>
      <c r="K800" s="365"/>
    </row>
    <row r="801">
      <c r="A801" s="9"/>
      <c r="B801" s="9"/>
      <c r="C801" s="9"/>
      <c r="D801" s="9"/>
      <c r="E801" s="9"/>
      <c r="F801" s="9"/>
      <c r="G801" s="9"/>
      <c r="H801" s="365"/>
      <c r="I801" s="365"/>
      <c r="J801" s="365"/>
      <c r="K801" s="365"/>
    </row>
    <row r="802">
      <c r="A802" s="9"/>
      <c r="B802" s="9"/>
      <c r="C802" s="9"/>
      <c r="D802" s="9"/>
      <c r="E802" s="9"/>
      <c r="F802" s="9"/>
      <c r="G802" s="9"/>
      <c r="H802" s="365"/>
      <c r="I802" s="365"/>
      <c r="J802" s="365"/>
      <c r="K802" s="365"/>
    </row>
    <row r="803">
      <c r="A803" s="9"/>
      <c r="B803" s="9"/>
      <c r="C803" s="9"/>
      <c r="D803" s="9"/>
      <c r="E803" s="9"/>
      <c r="F803" s="9"/>
      <c r="G803" s="9"/>
      <c r="H803" s="365"/>
      <c r="I803" s="365"/>
      <c r="J803" s="365"/>
      <c r="K803" s="365"/>
    </row>
    <row r="804">
      <c r="A804" s="9"/>
      <c r="B804" s="9"/>
      <c r="C804" s="9"/>
      <c r="D804" s="9"/>
      <c r="E804" s="9"/>
      <c r="F804" s="9"/>
      <c r="G804" s="9"/>
      <c r="H804" s="365"/>
      <c r="I804" s="365"/>
      <c r="J804" s="365"/>
      <c r="K804" s="365"/>
    </row>
    <row r="805">
      <c r="A805" s="9"/>
      <c r="B805" s="9"/>
      <c r="C805" s="9"/>
      <c r="D805" s="9"/>
      <c r="E805" s="9"/>
      <c r="F805" s="9"/>
      <c r="G805" s="9"/>
      <c r="H805" s="365"/>
      <c r="I805" s="365"/>
      <c r="J805" s="365"/>
      <c r="K805" s="365"/>
    </row>
    <row r="806">
      <c r="A806" s="9"/>
      <c r="B806" s="9"/>
      <c r="C806" s="9"/>
      <c r="D806" s="9"/>
      <c r="E806" s="9"/>
      <c r="F806" s="9"/>
      <c r="G806" s="9"/>
      <c r="H806" s="365"/>
      <c r="I806" s="365"/>
      <c r="J806" s="365"/>
      <c r="K806" s="365"/>
    </row>
    <row r="807">
      <c r="A807" s="9"/>
      <c r="B807" s="9"/>
      <c r="C807" s="9"/>
      <c r="D807" s="9"/>
      <c r="E807" s="9"/>
      <c r="F807" s="9"/>
      <c r="G807" s="9"/>
      <c r="H807" s="365"/>
      <c r="I807" s="365"/>
      <c r="J807" s="365"/>
      <c r="K807" s="365"/>
    </row>
    <row r="808">
      <c r="A808" s="9"/>
      <c r="B808" s="9"/>
      <c r="C808" s="9"/>
      <c r="D808" s="9"/>
      <c r="E808" s="9"/>
      <c r="F808" s="9"/>
      <c r="G808" s="9"/>
      <c r="H808" s="365"/>
      <c r="I808" s="365"/>
      <c r="J808" s="365"/>
      <c r="K808" s="365"/>
    </row>
    <row r="809">
      <c r="A809" s="9"/>
      <c r="B809" s="9"/>
      <c r="C809" s="9"/>
      <c r="D809" s="9"/>
      <c r="E809" s="9"/>
      <c r="F809" s="9"/>
      <c r="G809" s="9"/>
      <c r="H809" s="365"/>
      <c r="I809" s="365"/>
      <c r="J809" s="365"/>
      <c r="K809" s="365"/>
    </row>
    <row r="810">
      <c r="A810" s="9"/>
      <c r="B810" s="9"/>
      <c r="C810" s="9"/>
      <c r="D810" s="9"/>
      <c r="E810" s="9"/>
      <c r="F810" s="9"/>
      <c r="G810" s="9"/>
      <c r="H810" s="365"/>
      <c r="I810" s="365"/>
      <c r="J810" s="365"/>
      <c r="K810" s="365"/>
    </row>
    <row r="811">
      <c r="A811" s="9"/>
      <c r="B811" s="9"/>
      <c r="C811" s="9"/>
      <c r="D811" s="9"/>
      <c r="E811" s="9"/>
      <c r="F811" s="9"/>
      <c r="G811" s="9"/>
      <c r="H811" s="365"/>
      <c r="I811" s="365"/>
      <c r="J811" s="365"/>
      <c r="K811" s="365"/>
    </row>
    <row r="812">
      <c r="A812" s="9"/>
      <c r="B812" s="9"/>
      <c r="C812" s="9"/>
      <c r="D812" s="9"/>
      <c r="E812" s="9"/>
      <c r="F812" s="9"/>
      <c r="G812" s="9"/>
      <c r="H812" s="365"/>
      <c r="I812" s="365"/>
      <c r="J812" s="365"/>
      <c r="K812" s="365"/>
    </row>
    <row r="813">
      <c r="A813" s="9"/>
      <c r="B813" s="9"/>
      <c r="C813" s="9"/>
      <c r="D813" s="9"/>
      <c r="E813" s="9"/>
      <c r="F813" s="9"/>
      <c r="G813" s="9"/>
      <c r="H813" s="365"/>
      <c r="I813" s="365"/>
      <c r="J813" s="365"/>
      <c r="K813" s="365"/>
    </row>
    <row r="814">
      <c r="A814" s="9"/>
      <c r="B814" s="9"/>
      <c r="C814" s="9"/>
      <c r="D814" s="9"/>
      <c r="E814" s="9"/>
      <c r="F814" s="9"/>
      <c r="G814" s="9"/>
      <c r="H814" s="365"/>
      <c r="I814" s="365"/>
      <c r="J814" s="365"/>
      <c r="K814" s="365"/>
    </row>
    <row r="815">
      <c r="A815" s="9"/>
      <c r="B815" s="9"/>
      <c r="C815" s="9"/>
      <c r="D815" s="9"/>
      <c r="E815" s="9"/>
      <c r="F815" s="9"/>
      <c r="G815" s="9"/>
      <c r="H815" s="365"/>
      <c r="I815" s="365"/>
      <c r="J815" s="365"/>
      <c r="K815" s="365"/>
    </row>
    <row r="816">
      <c r="A816" s="9"/>
      <c r="B816" s="9"/>
      <c r="C816" s="9"/>
      <c r="D816" s="9"/>
      <c r="E816" s="9"/>
      <c r="F816" s="9"/>
      <c r="G816" s="9"/>
      <c r="H816" s="365"/>
      <c r="I816" s="365"/>
      <c r="J816" s="365"/>
      <c r="K816" s="365"/>
    </row>
    <row r="817">
      <c r="A817" s="9"/>
      <c r="B817" s="9"/>
      <c r="C817" s="9"/>
      <c r="D817" s="9"/>
      <c r="E817" s="9"/>
      <c r="F817" s="9"/>
      <c r="G817" s="9"/>
      <c r="H817" s="365"/>
      <c r="I817" s="365"/>
      <c r="J817" s="365"/>
      <c r="K817" s="365"/>
    </row>
    <row r="818">
      <c r="A818" s="9"/>
      <c r="B818" s="9"/>
      <c r="C818" s="9"/>
      <c r="D818" s="9"/>
      <c r="E818" s="9"/>
      <c r="F818" s="9"/>
      <c r="G818" s="9"/>
      <c r="H818" s="365"/>
      <c r="I818" s="365"/>
      <c r="J818" s="365"/>
      <c r="K818" s="365"/>
    </row>
    <row r="819">
      <c r="A819" s="9"/>
      <c r="B819" s="9"/>
      <c r="C819" s="9"/>
      <c r="D819" s="9"/>
      <c r="E819" s="9"/>
      <c r="F819" s="9"/>
      <c r="G819" s="9"/>
      <c r="H819" s="365"/>
      <c r="I819" s="365"/>
      <c r="J819" s="365"/>
      <c r="K819" s="365"/>
    </row>
    <row r="820">
      <c r="A820" s="9"/>
      <c r="B820" s="9"/>
      <c r="C820" s="9"/>
      <c r="D820" s="9"/>
      <c r="E820" s="9"/>
      <c r="F820" s="9"/>
      <c r="G820" s="9"/>
      <c r="H820" s="365"/>
      <c r="I820" s="365"/>
      <c r="J820" s="365"/>
      <c r="K820" s="365"/>
    </row>
    <row r="821">
      <c r="A821" s="9"/>
      <c r="B821" s="9"/>
      <c r="C821" s="9"/>
      <c r="D821" s="9"/>
      <c r="E821" s="9"/>
      <c r="F821" s="9"/>
      <c r="G821" s="9"/>
      <c r="H821" s="365"/>
      <c r="I821" s="365"/>
      <c r="J821" s="365"/>
      <c r="K821" s="365"/>
    </row>
    <row r="822">
      <c r="A822" s="9"/>
      <c r="B822" s="9"/>
      <c r="C822" s="9"/>
      <c r="D822" s="9"/>
      <c r="E822" s="9"/>
      <c r="F822" s="9"/>
      <c r="G822" s="9"/>
      <c r="H822" s="365"/>
      <c r="I822" s="365"/>
      <c r="J822" s="365"/>
      <c r="K822" s="365"/>
    </row>
    <row r="823">
      <c r="A823" s="9"/>
      <c r="B823" s="9"/>
      <c r="C823" s="9"/>
      <c r="D823" s="9"/>
      <c r="E823" s="9"/>
      <c r="F823" s="9"/>
      <c r="G823" s="9"/>
      <c r="H823" s="365"/>
      <c r="I823" s="365"/>
      <c r="J823" s="365"/>
      <c r="K823" s="365"/>
    </row>
    <row r="824">
      <c r="A824" s="9"/>
      <c r="B824" s="9"/>
      <c r="C824" s="9"/>
      <c r="D824" s="9"/>
      <c r="E824" s="9"/>
      <c r="F824" s="9"/>
      <c r="G824" s="9"/>
      <c r="H824" s="365"/>
      <c r="I824" s="365"/>
      <c r="J824" s="365"/>
      <c r="K824" s="365"/>
    </row>
    <row r="825">
      <c r="A825" s="9"/>
      <c r="B825" s="9"/>
      <c r="C825" s="9"/>
      <c r="D825" s="9"/>
      <c r="E825" s="9"/>
      <c r="F825" s="9"/>
      <c r="G825" s="9"/>
      <c r="H825" s="365"/>
      <c r="I825" s="365"/>
      <c r="J825" s="365"/>
      <c r="K825" s="365"/>
    </row>
    <row r="826">
      <c r="A826" s="9"/>
      <c r="B826" s="9"/>
      <c r="C826" s="9"/>
      <c r="D826" s="9"/>
      <c r="E826" s="9"/>
      <c r="F826" s="9"/>
      <c r="G826" s="9"/>
      <c r="H826" s="365"/>
      <c r="I826" s="365"/>
      <c r="J826" s="365"/>
      <c r="K826" s="365"/>
    </row>
    <row r="827">
      <c r="A827" s="9"/>
      <c r="B827" s="9"/>
      <c r="C827" s="9"/>
      <c r="D827" s="9"/>
      <c r="E827" s="9"/>
      <c r="F827" s="9"/>
      <c r="G827" s="9"/>
      <c r="H827" s="365"/>
      <c r="I827" s="365"/>
      <c r="J827" s="365"/>
      <c r="K827" s="365"/>
    </row>
    <row r="828">
      <c r="A828" s="9"/>
      <c r="B828" s="9"/>
      <c r="C828" s="9"/>
      <c r="D828" s="9"/>
      <c r="E828" s="9"/>
      <c r="F828" s="9"/>
      <c r="G828" s="9"/>
      <c r="H828" s="365"/>
      <c r="I828" s="365"/>
      <c r="J828" s="365"/>
      <c r="K828" s="365"/>
    </row>
    <row r="829">
      <c r="A829" s="9"/>
      <c r="B829" s="9"/>
      <c r="C829" s="9"/>
      <c r="D829" s="9"/>
      <c r="E829" s="9"/>
      <c r="F829" s="9"/>
      <c r="G829" s="9"/>
      <c r="H829" s="365"/>
      <c r="I829" s="365"/>
      <c r="J829" s="365"/>
      <c r="K829" s="365"/>
    </row>
    <row r="830">
      <c r="A830" s="9"/>
      <c r="B830" s="9"/>
      <c r="C830" s="9"/>
      <c r="D830" s="9"/>
      <c r="E830" s="9"/>
      <c r="F830" s="9"/>
      <c r="G830" s="9"/>
      <c r="H830" s="365"/>
      <c r="I830" s="365"/>
      <c r="J830" s="365"/>
      <c r="K830" s="365"/>
    </row>
    <row r="831">
      <c r="A831" s="9"/>
      <c r="B831" s="9"/>
      <c r="C831" s="9"/>
      <c r="D831" s="9"/>
      <c r="E831" s="9"/>
      <c r="F831" s="9"/>
      <c r="G831" s="9"/>
      <c r="H831" s="365"/>
      <c r="I831" s="365"/>
      <c r="J831" s="365"/>
      <c r="K831" s="365"/>
    </row>
    <row r="832">
      <c r="A832" s="9"/>
      <c r="B832" s="9"/>
      <c r="C832" s="9"/>
      <c r="D832" s="9"/>
      <c r="E832" s="9"/>
      <c r="F832" s="9"/>
      <c r="G832" s="9"/>
      <c r="H832" s="365"/>
      <c r="I832" s="365"/>
      <c r="J832" s="365"/>
      <c r="K832" s="365"/>
    </row>
    <row r="833">
      <c r="A833" s="9"/>
      <c r="B833" s="9"/>
      <c r="C833" s="9"/>
      <c r="D833" s="9"/>
      <c r="E833" s="9"/>
      <c r="F833" s="9"/>
      <c r="G833" s="9"/>
      <c r="H833" s="365"/>
      <c r="I833" s="365"/>
      <c r="J833" s="365"/>
      <c r="K833" s="365"/>
    </row>
    <row r="834">
      <c r="A834" s="9"/>
      <c r="B834" s="9"/>
      <c r="C834" s="9"/>
      <c r="D834" s="9"/>
      <c r="E834" s="9"/>
      <c r="F834" s="9"/>
      <c r="G834" s="9"/>
      <c r="H834" s="365"/>
      <c r="I834" s="365"/>
      <c r="J834" s="365"/>
      <c r="K834" s="365"/>
    </row>
    <row r="835">
      <c r="A835" s="9"/>
      <c r="B835" s="9"/>
      <c r="C835" s="9"/>
      <c r="D835" s="9"/>
      <c r="E835" s="9"/>
      <c r="F835" s="9"/>
      <c r="G835" s="9"/>
      <c r="H835" s="365"/>
      <c r="I835" s="365"/>
      <c r="J835" s="365"/>
      <c r="K835" s="365"/>
    </row>
    <row r="836">
      <c r="A836" s="9"/>
      <c r="B836" s="9"/>
      <c r="C836" s="9"/>
      <c r="D836" s="9"/>
      <c r="E836" s="9"/>
      <c r="F836" s="9"/>
      <c r="G836" s="9"/>
      <c r="H836" s="365"/>
      <c r="I836" s="365"/>
      <c r="J836" s="365"/>
      <c r="K836" s="365"/>
    </row>
    <row r="837">
      <c r="A837" s="9"/>
      <c r="B837" s="9"/>
      <c r="C837" s="9"/>
      <c r="D837" s="9"/>
      <c r="E837" s="9"/>
      <c r="F837" s="9"/>
      <c r="G837" s="9"/>
      <c r="H837" s="365"/>
      <c r="I837" s="365"/>
      <c r="J837" s="365"/>
      <c r="K837" s="365"/>
    </row>
    <row r="838">
      <c r="A838" s="9"/>
      <c r="B838" s="9"/>
      <c r="C838" s="9"/>
      <c r="D838" s="9"/>
      <c r="E838" s="9"/>
      <c r="F838" s="9"/>
      <c r="G838" s="9"/>
      <c r="H838" s="365"/>
      <c r="I838" s="365"/>
      <c r="J838" s="365"/>
      <c r="K838" s="365"/>
    </row>
    <row r="839">
      <c r="A839" s="9"/>
      <c r="B839" s="9"/>
      <c r="C839" s="9"/>
      <c r="D839" s="9"/>
      <c r="E839" s="9"/>
      <c r="F839" s="9"/>
      <c r="G839" s="9"/>
      <c r="H839" s="365"/>
      <c r="I839" s="365"/>
      <c r="J839" s="365"/>
      <c r="K839" s="365"/>
    </row>
    <row r="840">
      <c r="A840" s="9"/>
      <c r="B840" s="9"/>
      <c r="C840" s="9"/>
      <c r="D840" s="9"/>
      <c r="E840" s="9"/>
      <c r="F840" s="9"/>
      <c r="G840" s="9"/>
      <c r="H840" s="365"/>
      <c r="I840" s="365"/>
      <c r="J840" s="365"/>
      <c r="K840" s="365"/>
    </row>
    <row r="841">
      <c r="A841" s="9"/>
      <c r="B841" s="9"/>
      <c r="C841" s="9"/>
      <c r="D841" s="9"/>
      <c r="E841" s="9"/>
      <c r="F841" s="9"/>
      <c r="G841" s="9"/>
      <c r="H841" s="365"/>
      <c r="I841" s="365"/>
      <c r="J841" s="365"/>
      <c r="K841" s="365"/>
    </row>
    <row r="842">
      <c r="A842" s="9"/>
      <c r="B842" s="9"/>
      <c r="C842" s="9"/>
      <c r="D842" s="9"/>
      <c r="E842" s="9"/>
      <c r="F842" s="9"/>
      <c r="G842" s="9"/>
      <c r="H842" s="365"/>
      <c r="I842" s="365"/>
      <c r="J842" s="365"/>
      <c r="K842" s="365"/>
    </row>
    <row r="843">
      <c r="A843" s="9"/>
      <c r="B843" s="9"/>
      <c r="C843" s="9"/>
      <c r="D843" s="9"/>
      <c r="E843" s="9"/>
      <c r="F843" s="9"/>
      <c r="G843" s="9"/>
      <c r="H843" s="365"/>
      <c r="I843" s="365"/>
      <c r="J843" s="365"/>
      <c r="K843" s="365"/>
    </row>
    <row r="844">
      <c r="A844" s="9"/>
      <c r="B844" s="9"/>
      <c r="C844" s="9"/>
      <c r="D844" s="9"/>
      <c r="E844" s="9"/>
      <c r="F844" s="9"/>
      <c r="G844" s="9"/>
      <c r="H844" s="365"/>
      <c r="I844" s="365"/>
      <c r="J844" s="365"/>
      <c r="K844" s="365"/>
    </row>
    <row r="845">
      <c r="A845" s="9"/>
      <c r="B845" s="9"/>
      <c r="C845" s="9"/>
      <c r="D845" s="9"/>
      <c r="E845" s="9"/>
      <c r="F845" s="9"/>
      <c r="G845" s="9"/>
      <c r="H845" s="365"/>
      <c r="I845" s="365"/>
      <c r="J845" s="365"/>
      <c r="K845" s="365"/>
    </row>
    <row r="846">
      <c r="A846" s="9"/>
      <c r="B846" s="9"/>
      <c r="C846" s="9"/>
      <c r="D846" s="9"/>
      <c r="E846" s="9"/>
      <c r="F846" s="9"/>
      <c r="G846" s="9"/>
      <c r="H846" s="365"/>
      <c r="I846" s="365"/>
      <c r="J846" s="365"/>
      <c r="K846" s="365"/>
    </row>
    <row r="847">
      <c r="A847" s="9"/>
      <c r="B847" s="9"/>
      <c r="C847" s="9"/>
      <c r="D847" s="9"/>
      <c r="E847" s="9"/>
      <c r="F847" s="9"/>
      <c r="G847" s="9"/>
      <c r="H847" s="365"/>
      <c r="I847" s="365"/>
      <c r="J847" s="365"/>
      <c r="K847" s="365"/>
    </row>
    <row r="848">
      <c r="A848" s="9"/>
      <c r="B848" s="9"/>
      <c r="C848" s="9"/>
      <c r="D848" s="9"/>
      <c r="E848" s="9"/>
      <c r="F848" s="9"/>
      <c r="G848" s="9"/>
      <c r="H848" s="365"/>
      <c r="I848" s="365"/>
      <c r="J848" s="365"/>
      <c r="K848" s="365"/>
    </row>
    <row r="849">
      <c r="A849" s="9"/>
      <c r="B849" s="9"/>
      <c r="C849" s="9"/>
      <c r="D849" s="9"/>
      <c r="E849" s="9"/>
      <c r="F849" s="9"/>
      <c r="G849" s="9"/>
      <c r="H849" s="365"/>
      <c r="I849" s="365"/>
      <c r="J849" s="365"/>
      <c r="K849" s="365"/>
    </row>
    <row r="850">
      <c r="A850" s="9"/>
      <c r="B850" s="9"/>
      <c r="C850" s="9"/>
      <c r="D850" s="9"/>
      <c r="E850" s="9"/>
      <c r="F850" s="9"/>
      <c r="G850" s="9"/>
      <c r="H850" s="365"/>
      <c r="I850" s="365"/>
      <c r="J850" s="365"/>
      <c r="K850" s="365"/>
    </row>
    <row r="851">
      <c r="A851" s="9"/>
      <c r="B851" s="9"/>
      <c r="C851" s="9"/>
      <c r="D851" s="9"/>
      <c r="E851" s="9"/>
      <c r="F851" s="9"/>
      <c r="G851" s="9"/>
      <c r="H851" s="365"/>
      <c r="I851" s="365"/>
      <c r="J851" s="365"/>
      <c r="K851" s="365"/>
    </row>
    <row r="852">
      <c r="A852" s="9"/>
      <c r="B852" s="9"/>
      <c r="C852" s="9"/>
      <c r="D852" s="9"/>
      <c r="E852" s="9"/>
      <c r="F852" s="9"/>
      <c r="G852" s="9"/>
      <c r="H852" s="365"/>
      <c r="I852" s="365"/>
      <c r="J852" s="365"/>
      <c r="K852" s="365"/>
    </row>
    <row r="853">
      <c r="A853" s="9"/>
      <c r="B853" s="9"/>
      <c r="C853" s="9"/>
      <c r="D853" s="9"/>
      <c r="E853" s="9"/>
      <c r="F853" s="9"/>
      <c r="G853" s="9"/>
      <c r="H853" s="365"/>
      <c r="I853" s="365"/>
      <c r="J853" s="365"/>
      <c r="K853" s="365"/>
    </row>
    <row r="854">
      <c r="A854" s="9"/>
      <c r="B854" s="9"/>
      <c r="C854" s="9"/>
      <c r="D854" s="9"/>
      <c r="E854" s="9"/>
      <c r="F854" s="9"/>
      <c r="G854" s="9"/>
      <c r="H854" s="365"/>
      <c r="I854" s="365"/>
      <c r="J854" s="365"/>
      <c r="K854" s="365"/>
    </row>
    <row r="855">
      <c r="A855" s="9"/>
      <c r="B855" s="9"/>
      <c r="C855" s="9"/>
      <c r="D855" s="9"/>
      <c r="E855" s="9"/>
      <c r="F855" s="9"/>
      <c r="G855" s="9"/>
      <c r="H855" s="365"/>
      <c r="I855" s="365"/>
      <c r="J855" s="365"/>
      <c r="K855" s="365"/>
    </row>
    <row r="856">
      <c r="A856" s="9"/>
      <c r="B856" s="9"/>
      <c r="C856" s="9"/>
      <c r="D856" s="9"/>
      <c r="E856" s="9"/>
      <c r="F856" s="9"/>
      <c r="G856" s="9"/>
      <c r="H856" s="365"/>
      <c r="I856" s="365"/>
      <c r="J856" s="365"/>
      <c r="K856" s="365"/>
    </row>
    <row r="857">
      <c r="A857" s="9"/>
      <c r="B857" s="9"/>
      <c r="C857" s="9"/>
      <c r="D857" s="9"/>
      <c r="E857" s="9"/>
      <c r="F857" s="9"/>
      <c r="G857" s="9"/>
      <c r="H857" s="365"/>
      <c r="I857" s="365"/>
      <c r="J857" s="365"/>
      <c r="K857" s="365"/>
    </row>
    <row r="858">
      <c r="A858" s="9"/>
      <c r="B858" s="9"/>
      <c r="C858" s="9"/>
      <c r="D858" s="9"/>
      <c r="E858" s="9"/>
      <c r="F858" s="9"/>
      <c r="G858" s="9"/>
      <c r="H858" s="365"/>
      <c r="I858" s="365"/>
      <c r="J858" s="365"/>
      <c r="K858" s="365"/>
    </row>
    <row r="859">
      <c r="A859" s="9"/>
      <c r="B859" s="9"/>
      <c r="C859" s="9"/>
      <c r="D859" s="9"/>
      <c r="E859" s="9"/>
      <c r="F859" s="9"/>
      <c r="G859" s="9"/>
      <c r="H859" s="365"/>
      <c r="I859" s="365"/>
      <c r="J859" s="365"/>
      <c r="K859" s="365"/>
    </row>
    <row r="860">
      <c r="A860" s="9"/>
      <c r="B860" s="9"/>
      <c r="C860" s="9"/>
      <c r="D860" s="9"/>
      <c r="E860" s="9"/>
      <c r="F860" s="9"/>
      <c r="G860" s="9"/>
      <c r="H860" s="365"/>
      <c r="I860" s="365"/>
      <c r="J860" s="365"/>
      <c r="K860" s="365"/>
    </row>
    <row r="861">
      <c r="A861" s="9"/>
      <c r="B861" s="9"/>
      <c r="C861" s="9"/>
      <c r="D861" s="9"/>
      <c r="E861" s="9"/>
      <c r="F861" s="9"/>
      <c r="G861" s="9"/>
      <c r="H861" s="365"/>
      <c r="I861" s="365"/>
      <c r="J861" s="365"/>
      <c r="K861" s="365"/>
    </row>
    <row r="862">
      <c r="A862" s="9"/>
      <c r="B862" s="9"/>
      <c r="C862" s="9"/>
      <c r="D862" s="9"/>
      <c r="E862" s="9"/>
      <c r="F862" s="9"/>
      <c r="G862" s="9"/>
      <c r="H862" s="365"/>
      <c r="I862" s="365"/>
      <c r="J862" s="365"/>
      <c r="K862" s="365"/>
    </row>
    <row r="863">
      <c r="A863" s="9"/>
      <c r="B863" s="9"/>
      <c r="C863" s="9"/>
      <c r="D863" s="9"/>
      <c r="E863" s="9"/>
      <c r="F863" s="9"/>
      <c r="G863" s="9"/>
      <c r="H863" s="365"/>
      <c r="I863" s="365"/>
      <c r="J863" s="365"/>
      <c r="K863" s="365"/>
    </row>
    <row r="864">
      <c r="A864" s="9"/>
      <c r="B864" s="9"/>
      <c r="C864" s="9"/>
      <c r="D864" s="9"/>
      <c r="E864" s="9"/>
      <c r="F864" s="9"/>
      <c r="G864" s="9"/>
      <c r="H864" s="365"/>
      <c r="I864" s="365"/>
      <c r="J864" s="365"/>
      <c r="K864" s="365"/>
    </row>
    <row r="865">
      <c r="A865" s="9"/>
      <c r="B865" s="9"/>
      <c r="C865" s="9"/>
      <c r="D865" s="9"/>
      <c r="E865" s="9"/>
      <c r="F865" s="9"/>
      <c r="G865" s="9"/>
      <c r="H865" s="365"/>
      <c r="I865" s="365"/>
      <c r="J865" s="365"/>
      <c r="K865" s="365"/>
    </row>
    <row r="866">
      <c r="A866" s="9"/>
      <c r="B866" s="9"/>
      <c r="C866" s="9"/>
      <c r="D866" s="9"/>
      <c r="E866" s="9"/>
      <c r="F866" s="9"/>
      <c r="G866" s="9"/>
      <c r="H866" s="365"/>
      <c r="I866" s="365"/>
      <c r="J866" s="365"/>
      <c r="K866" s="365"/>
    </row>
    <row r="867">
      <c r="A867" s="9"/>
      <c r="B867" s="9"/>
      <c r="C867" s="9"/>
      <c r="D867" s="9"/>
      <c r="E867" s="9"/>
      <c r="F867" s="9"/>
      <c r="G867" s="9"/>
      <c r="H867" s="365"/>
      <c r="I867" s="365"/>
      <c r="J867" s="365"/>
      <c r="K867" s="365"/>
    </row>
    <row r="868">
      <c r="A868" s="9"/>
      <c r="B868" s="9"/>
      <c r="C868" s="9"/>
      <c r="D868" s="9"/>
      <c r="E868" s="9"/>
      <c r="F868" s="9"/>
      <c r="G868" s="9"/>
      <c r="H868" s="365"/>
      <c r="I868" s="365"/>
      <c r="J868" s="365"/>
      <c r="K868" s="365"/>
    </row>
    <row r="869">
      <c r="A869" s="9"/>
      <c r="B869" s="9"/>
      <c r="C869" s="9"/>
      <c r="D869" s="9"/>
      <c r="E869" s="9"/>
      <c r="F869" s="9"/>
      <c r="G869" s="9"/>
      <c r="H869" s="365"/>
      <c r="I869" s="365"/>
      <c r="J869" s="365"/>
      <c r="K869" s="365"/>
    </row>
    <row r="870">
      <c r="A870" s="9"/>
      <c r="B870" s="9"/>
      <c r="C870" s="9"/>
      <c r="D870" s="9"/>
      <c r="E870" s="9"/>
      <c r="F870" s="9"/>
      <c r="G870" s="9"/>
      <c r="H870" s="365"/>
      <c r="I870" s="365"/>
      <c r="J870" s="365"/>
      <c r="K870" s="365"/>
    </row>
    <row r="871">
      <c r="A871" s="9"/>
      <c r="B871" s="9"/>
      <c r="C871" s="9"/>
      <c r="D871" s="9"/>
      <c r="E871" s="9"/>
      <c r="F871" s="9"/>
      <c r="G871" s="9"/>
      <c r="H871" s="365"/>
      <c r="I871" s="365"/>
      <c r="J871" s="365"/>
      <c r="K871" s="365"/>
    </row>
    <row r="872">
      <c r="A872" s="9"/>
      <c r="B872" s="9"/>
      <c r="C872" s="9"/>
      <c r="D872" s="9"/>
      <c r="E872" s="9"/>
      <c r="F872" s="9"/>
      <c r="G872" s="9"/>
      <c r="H872" s="365"/>
      <c r="I872" s="365"/>
      <c r="J872" s="365"/>
      <c r="K872" s="365"/>
    </row>
    <row r="873">
      <c r="A873" s="9"/>
      <c r="B873" s="9"/>
      <c r="C873" s="9"/>
      <c r="D873" s="9"/>
      <c r="E873" s="9"/>
      <c r="F873" s="9"/>
      <c r="G873" s="9"/>
      <c r="H873" s="365"/>
      <c r="I873" s="365"/>
      <c r="J873" s="365"/>
      <c r="K873" s="365"/>
    </row>
    <row r="874">
      <c r="A874" s="9"/>
      <c r="B874" s="9"/>
      <c r="C874" s="9"/>
      <c r="D874" s="9"/>
      <c r="E874" s="9"/>
      <c r="F874" s="9"/>
      <c r="G874" s="9"/>
      <c r="H874" s="365"/>
      <c r="I874" s="365"/>
      <c r="J874" s="365"/>
      <c r="K874" s="365"/>
    </row>
    <row r="875">
      <c r="A875" s="9"/>
      <c r="B875" s="9"/>
      <c r="C875" s="9"/>
      <c r="D875" s="9"/>
      <c r="E875" s="9"/>
      <c r="F875" s="9"/>
      <c r="G875" s="9"/>
      <c r="H875" s="365"/>
      <c r="I875" s="365"/>
      <c r="J875" s="365"/>
      <c r="K875" s="365"/>
    </row>
    <row r="876">
      <c r="A876" s="9"/>
      <c r="B876" s="9"/>
      <c r="C876" s="9"/>
      <c r="D876" s="9"/>
      <c r="E876" s="9"/>
      <c r="F876" s="9"/>
      <c r="G876" s="9"/>
      <c r="H876" s="365"/>
      <c r="I876" s="365"/>
      <c r="J876" s="365"/>
      <c r="K876" s="365"/>
    </row>
    <row r="877">
      <c r="A877" s="9"/>
      <c r="B877" s="9"/>
      <c r="C877" s="9"/>
      <c r="D877" s="9"/>
      <c r="E877" s="9"/>
      <c r="F877" s="9"/>
      <c r="G877" s="9"/>
      <c r="H877" s="365"/>
      <c r="I877" s="365"/>
      <c r="J877" s="365"/>
      <c r="K877" s="365"/>
    </row>
    <row r="878">
      <c r="A878" s="9"/>
      <c r="B878" s="9"/>
      <c r="C878" s="9"/>
      <c r="D878" s="9"/>
      <c r="E878" s="9"/>
      <c r="F878" s="9"/>
      <c r="G878" s="9"/>
      <c r="H878" s="365"/>
      <c r="I878" s="365"/>
      <c r="J878" s="365"/>
      <c r="K878" s="365"/>
    </row>
    <row r="879">
      <c r="A879" s="9"/>
      <c r="B879" s="9"/>
      <c r="C879" s="9"/>
      <c r="D879" s="9"/>
      <c r="E879" s="9"/>
      <c r="F879" s="9"/>
      <c r="G879" s="9"/>
      <c r="H879" s="365"/>
      <c r="I879" s="365"/>
      <c r="J879" s="365"/>
      <c r="K879" s="365"/>
    </row>
    <row r="880">
      <c r="A880" s="9"/>
      <c r="B880" s="9"/>
      <c r="C880" s="9"/>
      <c r="D880" s="9"/>
      <c r="E880" s="9"/>
      <c r="F880" s="9"/>
      <c r="G880" s="9"/>
      <c r="H880" s="365"/>
      <c r="I880" s="365"/>
      <c r="J880" s="365"/>
      <c r="K880" s="365"/>
    </row>
    <row r="881">
      <c r="A881" s="9"/>
      <c r="B881" s="9"/>
      <c r="C881" s="9"/>
      <c r="D881" s="9"/>
      <c r="E881" s="9"/>
      <c r="F881" s="9"/>
      <c r="G881" s="9"/>
      <c r="H881" s="365"/>
      <c r="I881" s="365"/>
      <c r="J881" s="365"/>
      <c r="K881" s="365"/>
    </row>
    <row r="882">
      <c r="A882" s="9"/>
      <c r="B882" s="9"/>
      <c r="C882" s="9"/>
      <c r="D882" s="9"/>
      <c r="E882" s="9"/>
      <c r="F882" s="9"/>
      <c r="G882" s="9"/>
      <c r="H882" s="365"/>
      <c r="I882" s="365"/>
      <c r="J882" s="365"/>
      <c r="K882" s="365"/>
    </row>
    <row r="883">
      <c r="A883" s="9"/>
      <c r="B883" s="9"/>
      <c r="C883" s="9"/>
      <c r="D883" s="9"/>
      <c r="E883" s="9"/>
      <c r="F883" s="9"/>
      <c r="G883" s="9"/>
      <c r="H883" s="365"/>
      <c r="I883" s="365"/>
      <c r="J883" s="365"/>
      <c r="K883" s="365"/>
    </row>
    <row r="884">
      <c r="A884" s="9"/>
      <c r="B884" s="9"/>
      <c r="C884" s="9"/>
      <c r="D884" s="9"/>
      <c r="E884" s="9"/>
      <c r="F884" s="9"/>
      <c r="G884" s="9"/>
      <c r="H884" s="365"/>
      <c r="I884" s="365"/>
      <c r="J884" s="365"/>
      <c r="K884" s="365"/>
    </row>
    <row r="885">
      <c r="A885" s="9"/>
      <c r="B885" s="9"/>
      <c r="C885" s="9"/>
      <c r="D885" s="9"/>
      <c r="E885" s="9"/>
      <c r="F885" s="9"/>
      <c r="G885" s="9"/>
      <c r="H885" s="365"/>
      <c r="I885" s="365"/>
      <c r="J885" s="365"/>
      <c r="K885" s="365"/>
    </row>
    <row r="886">
      <c r="A886" s="9"/>
      <c r="B886" s="9"/>
      <c r="C886" s="9"/>
      <c r="D886" s="9"/>
      <c r="E886" s="9"/>
      <c r="F886" s="9"/>
      <c r="G886" s="9"/>
      <c r="H886" s="365"/>
      <c r="I886" s="365"/>
      <c r="J886" s="365"/>
      <c r="K886" s="365"/>
    </row>
    <row r="887">
      <c r="A887" s="9"/>
      <c r="B887" s="9"/>
      <c r="C887" s="9"/>
      <c r="D887" s="9"/>
      <c r="E887" s="9"/>
      <c r="F887" s="9"/>
      <c r="G887" s="9"/>
      <c r="H887" s="365"/>
      <c r="I887" s="365"/>
      <c r="J887" s="365"/>
      <c r="K887" s="365"/>
    </row>
    <row r="888">
      <c r="A888" s="9"/>
      <c r="B888" s="9"/>
      <c r="C888" s="9"/>
      <c r="D888" s="9"/>
      <c r="E888" s="9"/>
      <c r="F888" s="9"/>
      <c r="G888" s="9"/>
      <c r="H888" s="365"/>
      <c r="I888" s="365"/>
      <c r="J888" s="365"/>
      <c r="K888" s="365"/>
    </row>
    <row r="889">
      <c r="A889" s="9"/>
      <c r="B889" s="9"/>
      <c r="C889" s="9"/>
      <c r="D889" s="9"/>
      <c r="E889" s="9"/>
      <c r="F889" s="9"/>
      <c r="G889" s="9"/>
      <c r="H889" s="365"/>
      <c r="I889" s="365"/>
      <c r="J889" s="365"/>
      <c r="K889" s="365"/>
    </row>
    <row r="890">
      <c r="A890" s="9"/>
      <c r="B890" s="9"/>
      <c r="C890" s="9"/>
      <c r="D890" s="9"/>
      <c r="E890" s="9"/>
      <c r="F890" s="9"/>
      <c r="G890" s="9"/>
      <c r="H890" s="365"/>
      <c r="I890" s="365"/>
      <c r="J890" s="365"/>
      <c r="K890" s="365"/>
    </row>
    <row r="891">
      <c r="A891" s="9"/>
      <c r="B891" s="9"/>
      <c r="C891" s="9"/>
      <c r="D891" s="9"/>
      <c r="E891" s="9"/>
      <c r="F891" s="9"/>
      <c r="G891" s="9"/>
      <c r="H891" s="365"/>
      <c r="I891" s="365"/>
      <c r="J891" s="365"/>
      <c r="K891" s="365"/>
    </row>
    <row r="892">
      <c r="A892" s="9"/>
      <c r="B892" s="9"/>
      <c r="C892" s="9"/>
      <c r="D892" s="9"/>
      <c r="E892" s="9"/>
      <c r="F892" s="9"/>
      <c r="G892" s="9"/>
      <c r="H892" s="365"/>
      <c r="I892" s="365"/>
      <c r="J892" s="365"/>
      <c r="K892" s="365"/>
    </row>
    <row r="893">
      <c r="A893" s="9"/>
      <c r="B893" s="9"/>
      <c r="C893" s="9"/>
      <c r="D893" s="9"/>
      <c r="E893" s="9"/>
      <c r="F893" s="9"/>
      <c r="G893" s="9"/>
      <c r="H893" s="365"/>
      <c r="I893" s="365"/>
      <c r="J893" s="365"/>
      <c r="K893" s="365"/>
    </row>
    <row r="894">
      <c r="A894" s="9"/>
      <c r="B894" s="9"/>
      <c r="C894" s="9"/>
      <c r="D894" s="9"/>
      <c r="E894" s="9"/>
      <c r="F894" s="9"/>
      <c r="G894" s="9"/>
      <c r="H894" s="365"/>
      <c r="I894" s="365"/>
      <c r="J894" s="365"/>
      <c r="K894" s="365"/>
    </row>
    <row r="895">
      <c r="A895" s="9"/>
      <c r="B895" s="9"/>
      <c r="C895" s="9"/>
      <c r="D895" s="9"/>
      <c r="E895" s="9"/>
      <c r="F895" s="9"/>
      <c r="G895" s="9"/>
      <c r="H895" s="365"/>
      <c r="I895" s="365"/>
      <c r="J895" s="365"/>
      <c r="K895" s="365"/>
    </row>
    <row r="896">
      <c r="A896" s="9"/>
      <c r="B896" s="9"/>
      <c r="C896" s="9"/>
      <c r="D896" s="9"/>
      <c r="E896" s="9"/>
      <c r="F896" s="9"/>
      <c r="G896" s="9"/>
      <c r="H896" s="365"/>
      <c r="I896" s="365"/>
      <c r="J896" s="365"/>
      <c r="K896" s="365"/>
    </row>
    <row r="897">
      <c r="A897" s="9"/>
      <c r="B897" s="9"/>
      <c r="C897" s="9"/>
      <c r="D897" s="9"/>
      <c r="E897" s="9"/>
      <c r="F897" s="9"/>
      <c r="G897" s="9"/>
      <c r="H897" s="365"/>
      <c r="I897" s="365"/>
      <c r="J897" s="365"/>
      <c r="K897" s="365"/>
    </row>
    <row r="898">
      <c r="A898" s="9"/>
      <c r="B898" s="9"/>
      <c r="C898" s="9"/>
      <c r="D898" s="9"/>
      <c r="E898" s="9"/>
      <c r="F898" s="9"/>
      <c r="G898" s="9"/>
      <c r="H898" s="365"/>
      <c r="I898" s="365"/>
      <c r="J898" s="365"/>
      <c r="K898" s="365"/>
    </row>
    <row r="899">
      <c r="A899" s="9"/>
      <c r="B899" s="9"/>
      <c r="C899" s="9"/>
      <c r="D899" s="9"/>
      <c r="E899" s="9"/>
      <c r="F899" s="9"/>
      <c r="G899" s="9"/>
      <c r="H899" s="365"/>
      <c r="I899" s="365"/>
      <c r="J899" s="365"/>
      <c r="K899" s="365"/>
    </row>
    <row r="900">
      <c r="A900" s="9"/>
      <c r="B900" s="9"/>
      <c r="C900" s="9"/>
      <c r="D900" s="9"/>
      <c r="E900" s="9"/>
      <c r="F900" s="9"/>
      <c r="G900" s="9"/>
      <c r="H900" s="365"/>
      <c r="I900" s="365"/>
      <c r="J900" s="365"/>
      <c r="K900" s="365"/>
    </row>
    <row r="901">
      <c r="A901" s="9"/>
      <c r="B901" s="9"/>
      <c r="C901" s="9"/>
      <c r="D901" s="9"/>
      <c r="E901" s="9"/>
      <c r="F901" s="9"/>
      <c r="G901" s="9"/>
      <c r="H901" s="365"/>
      <c r="I901" s="365"/>
      <c r="J901" s="365"/>
      <c r="K901" s="365"/>
    </row>
    <row r="902">
      <c r="A902" s="9"/>
      <c r="B902" s="9"/>
      <c r="C902" s="9"/>
      <c r="D902" s="9"/>
      <c r="E902" s="9"/>
      <c r="F902" s="9"/>
      <c r="G902" s="9"/>
      <c r="H902" s="365"/>
      <c r="I902" s="365"/>
      <c r="J902" s="365"/>
      <c r="K902" s="365"/>
    </row>
    <row r="903">
      <c r="A903" s="9"/>
      <c r="B903" s="9"/>
      <c r="C903" s="9"/>
      <c r="D903" s="9"/>
      <c r="E903" s="9"/>
      <c r="F903" s="9"/>
      <c r="G903" s="9"/>
      <c r="H903" s="365"/>
      <c r="I903" s="365"/>
      <c r="J903" s="365"/>
      <c r="K903" s="365"/>
    </row>
    <row r="904">
      <c r="A904" s="9"/>
      <c r="B904" s="9"/>
      <c r="C904" s="9"/>
      <c r="D904" s="9"/>
      <c r="E904" s="9"/>
      <c r="F904" s="9"/>
      <c r="G904" s="9"/>
      <c r="H904" s="365"/>
      <c r="I904" s="365"/>
      <c r="J904" s="365"/>
      <c r="K904" s="365"/>
    </row>
    <row r="905">
      <c r="A905" s="9"/>
      <c r="B905" s="9"/>
      <c r="C905" s="9"/>
      <c r="D905" s="9"/>
      <c r="E905" s="9"/>
      <c r="F905" s="9"/>
      <c r="G905" s="9"/>
      <c r="H905" s="365"/>
      <c r="I905" s="365"/>
      <c r="J905" s="365"/>
      <c r="K905" s="365"/>
    </row>
    <row r="906">
      <c r="A906" s="9"/>
      <c r="B906" s="9"/>
      <c r="C906" s="9"/>
      <c r="D906" s="9"/>
      <c r="E906" s="9"/>
      <c r="F906" s="9"/>
      <c r="G906" s="9"/>
      <c r="H906" s="365"/>
      <c r="I906" s="365"/>
      <c r="J906" s="365"/>
      <c r="K906" s="365"/>
    </row>
    <row r="907">
      <c r="A907" s="9"/>
      <c r="B907" s="9"/>
      <c r="C907" s="9"/>
      <c r="D907" s="9"/>
      <c r="E907" s="9"/>
      <c r="F907" s="9"/>
      <c r="G907" s="9"/>
      <c r="H907" s="365"/>
      <c r="I907" s="365"/>
      <c r="J907" s="365"/>
      <c r="K907" s="365"/>
    </row>
    <row r="908">
      <c r="A908" s="9"/>
      <c r="B908" s="9"/>
      <c r="C908" s="9"/>
      <c r="D908" s="9"/>
      <c r="E908" s="9"/>
      <c r="F908" s="9"/>
      <c r="G908" s="9"/>
      <c r="H908" s="365"/>
      <c r="I908" s="365"/>
      <c r="J908" s="365"/>
      <c r="K908" s="365"/>
    </row>
    <row r="909">
      <c r="A909" s="9"/>
      <c r="B909" s="9"/>
      <c r="C909" s="9"/>
      <c r="D909" s="9"/>
      <c r="E909" s="9"/>
      <c r="F909" s="9"/>
      <c r="G909" s="9"/>
      <c r="H909" s="365"/>
      <c r="I909" s="365"/>
      <c r="J909" s="365"/>
      <c r="K909" s="365"/>
    </row>
    <row r="910">
      <c r="A910" s="9"/>
      <c r="B910" s="9"/>
      <c r="C910" s="9"/>
      <c r="D910" s="9"/>
      <c r="E910" s="9"/>
      <c r="F910" s="9"/>
      <c r="G910" s="9"/>
      <c r="H910" s="365"/>
      <c r="I910" s="365"/>
      <c r="J910" s="365"/>
      <c r="K910" s="365"/>
    </row>
    <row r="911">
      <c r="A911" s="9"/>
      <c r="B911" s="9"/>
      <c r="C911" s="9"/>
      <c r="D911" s="9"/>
      <c r="E911" s="9"/>
      <c r="F911" s="9"/>
      <c r="G911" s="9"/>
      <c r="H911" s="365"/>
      <c r="I911" s="365"/>
      <c r="J911" s="365"/>
      <c r="K911" s="365"/>
    </row>
    <row r="912">
      <c r="A912" s="9"/>
      <c r="B912" s="9"/>
      <c r="C912" s="9"/>
      <c r="D912" s="9"/>
      <c r="E912" s="9"/>
      <c r="F912" s="9"/>
      <c r="G912" s="9"/>
      <c r="H912" s="365"/>
      <c r="I912" s="365"/>
      <c r="J912" s="365"/>
      <c r="K912" s="365"/>
    </row>
    <row r="913">
      <c r="A913" s="9"/>
      <c r="B913" s="9"/>
      <c r="C913" s="9"/>
      <c r="D913" s="9"/>
      <c r="E913" s="9"/>
      <c r="F913" s="9"/>
      <c r="G913" s="9"/>
      <c r="H913" s="365"/>
      <c r="I913" s="365"/>
      <c r="J913" s="365"/>
      <c r="K913" s="365"/>
    </row>
    <row r="914">
      <c r="A914" s="9"/>
      <c r="B914" s="9"/>
      <c r="C914" s="9"/>
      <c r="D914" s="9"/>
      <c r="E914" s="9"/>
      <c r="F914" s="9"/>
      <c r="G914" s="9"/>
      <c r="H914" s="365"/>
      <c r="I914" s="365"/>
      <c r="J914" s="365"/>
      <c r="K914" s="365"/>
    </row>
    <row r="915">
      <c r="A915" s="9"/>
      <c r="B915" s="9"/>
      <c r="C915" s="9"/>
      <c r="D915" s="9"/>
      <c r="E915" s="9"/>
      <c r="F915" s="9"/>
      <c r="G915" s="9"/>
      <c r="H915" s="365"/>
      <c r="I915" s="365"/>
      <c r="J915" s="365"/>
      <c r="K915" s="365"/>
    </row>
    <row r="916">
      <c r="A916" s="9"/>
      <c r="B916" s="9"/>
      <c r="C916" s="9"/>
      <c r="D916" s="9"/>
      <c r="E916" s="9"/>
      <c r="F916" s="9"/>
      <c r="G916" s="9"/>
      <c r="H916" s="365"/>
      <c r="I916" s="365"/>
      <c r="J916" s="365"/>
      <c r="K916" s="365"/>
    </row>
    <row r="917">
      <c r="A917" s="9"/>
      <c r="B917" s="9"/>
      <c r="C917" s="9"/>
      <c r="D917" s="9"/>
      <c r="E917" s="9"/>
      <c r="F917" s="9"/>
      <c r="G917" s="9"/>
      <c r="H917" s="365"/>
      <c r="I917" s="365"/>
      <c r="J917" s="365"/>
      <c r="K917" s="365"/>
    </row>
    <row r="918">
      <c r="A918" s="9"/>
      <c r="B918" s="9"/>
      <c r="C918" s="9"/>
      <c r="D918" s="9"/>
      <c r="E918" s="9"/>
      <c r="F918" s="9"/>
      <c r="G918" s="9"/>
      <c r="H918" s="365"/>
      <c r="I918" s="365"/>
      <c r="J918" s="365"/>
      <c r="K918" s="365"/>
    </row>
    <row r="919">
      <c r="A919" s="9"/>
      <c r="B919" s="9"/>
      <c r="C919" s="9"/>
      <c r="D919" s="9"/>
      <c r="E919" s="9"/>
      <c r="F919" s="9"/>
      <c r="G919" s="9"/>
      <c r="H919" s="365"/>
      <c r="I919" s="365"/>
      <c r="J919" s="365"/>
      <c r="K919" s="365"/>
    </row>
    <row r="920">
      <c r="A920" s="9"/>
      <c r="B920" s="9"/>
      <c r="C920" s="9"/>
      <c r="D920" s="9"/>
      <c r="E920" s="9"/>
      <c r="F920" s="9"/>
      <c r="G920" s="9"/>
      <c r="H920" s="365"/>
      <c r="I920" s="365"/>
      <c r="J920" s="365"/>
      <c r="K920" s="365"/>
    </row>
    <row r="921">
      <c r="A921" s="9"/>
      <c r="B921" s="9"/>
      <c r="C921" s="9"/>
      <c r="D921" s="9"/>
      <c r="E921" s="9"/>
      <c r="F921" s="9"/>
      <c r="G921" s="9"/>
      <c r="H921" s="365"/>
      <c r="I921" s="365"/>
      <c r="J921" s="365"/>
      <c r="K921" s="365"/>
    </row>
    <row r="922">
      <c r="A922" s="9"/>
      <c r="B922" s="9"/>
      <c r="C922" s="9"/>
      <c r="D922" s="9"/>
      <c r="E922" s="9"/>
      <c r="F922" s="9"/>
      <c r="G922" s="9"/>
      <c r="H922" s="365"/>
      <c r="I922" s="365"/>
      <c r="J922" s="365"/>
      <c r="K922" s="365"/>
    </row>
    <row r="923">
      <c r="A923" s="9"/>
      <c r="B923" s="9"/>
      <c r="C923" s="9"/>
      <c r="D923" s="9"/>
      <c r="E923" s="9"/>
      <c r="F923" s="9"/>
      <c r="G923" s="9"/>
      <c r="H923" s="365"/>
      <c r="I923" s="365"/>
      <c r="J923" s="365"/>
      <c r="K923" s="365"/>
    </row>
    <row r="924">
      <c r="A924" s="9"/>
      <c r="B924" s="9"/>
      <c r="C924" s="9"/>
      <c r="D924" s="9"/>
      <c r="E924" s="9"/>
      <c r="F924" s="9"/>
      <c r="G924" s="9"/>
      <c r="H924" s="365"/>
      <c r="I924" s="365"/>
      <c r="J924" s="365"/>
      <c r="K924" s="365"/>
    </row>
    <row r="925">
      <c r="A925" s="9"/>
      <c r="B925" s="9"/>
      <c r="C925" s="9"/>
      <c r="D925" s="9"/>
      <c r="E925" s="9"/>
      <c r="F925" s="9"/>
      <c r="G925" s="9"/>
      <c r="H925" s="365"/>
      <c r="I925" s="365"/>
      <c r="J925" s="365"/>
      <c r="K925" s="365"/>
    </row>
    <row r="926">
      <c r="A926" s="9"/>
      <c r="B926" s="9"/>
      <c r="C926" s="9"/>
      <c r="D926" s="9"/>
      <c r="E926" s="9"/>
      <c r="F926" s="9"/>
      <c r="G926" s="9"/>
      <c r="H926" s="365"/>
      <c r="I926" s="365"/>
      <c r="J926" s="365"/>
      <c r="K926" s="365"/>
    </row>
    <row r="927">
      <c r="A927" s="9"/>
      <c r="B927" s="9"/>
      <c r="C927" s="9"/>
      <c r="D927" s="9"/>
      <c r="E927" s="9"/>
      <c r="F927" s="9"/>
      <c r="G927" s="9"/>
      <c r="H927" s="365"/>
      <c r="I927" s="365"/>
      <c r="J927" s="365"/>
      <c r="K927" s="365"/>
    </row>
    <row r="928">
      <c r="A928" s="9"/>
      <c r="B928" s="9"/>
      <c r="C928" s="9"/>
      <c r="D928" s="9"/>
      <c r="E928" s="9"/>
      <c r="F928" s="9"/>
      <c r="G928" s="9"/>
      <c r="H928" s="365"/>
      <c r="I928" s="365"/>
      <c r="J928" s="365"/>
      <c r="K928" s="365"/>
    </row>
    <row r="929">
      <c r="A929" s="9"/>
      <c r="B929" s="9"/>
      <c r="C929" s="9"/>
      <c r="D929" s="9"/>
      <c r="E929" s="9"/>
      <c r="F929" s="9"/>
      <c r="G929" s="9"/>
      <c r="H929" s="365"/>
      <c r="I929" s="365"/>
      <c r="J929" s="365"/>
      <c r="K929" s="365"/>
    </row>
    <row r="930">
      <c r="A930" s="9"/>
      <c r="B930" s="9"/>
      <c r="C930" s="9"/>
      <c r="D930" s="9"/>
      <c r="E930" s="9"/>
      <c r="F930" s="9"/>
      <c r="G930" s="9"/>
      <c r="H930" s="365"/>
      <c r="I930" s="365"/>
      <c r="J930" s="365"/>
      <c r="K930" s="365"/>
    </row>
    <row r="931">
      <c r="A931" s="9"/>
      <c r="B931" s="9"/>
      <c r="C931" s="9"/>
      <c r="D931" s="9"/>
      <c r="E931" s="9"/>
      <c r="F931" s="9"/>
      <c r="G931" s="9"/>
      <c r="H931" s="365"/>
      <c r="I931" s="365"/>
      <c r="J931" s="365"/>
      <c r="K931" s="365"/>
    </row>
    <row r="932">
      <c r="A932" s="9"/>
      <c r="B932" s="9"/>
      <c r="C932" s="9"/>
      <c r="D932" s="9"/>
      <c r="E932" s="9"/>
      <c r="F932" s="9"/>
      <c r="G932" s="9"/>
      <c r="H932" s="365"/>
      <c r="I932" s="365"/>
      <c r="J932" s="365"/>
      <c r="K932" s="365"/>
    </row>
    <row r="933">
      <c r="A933" s="9"/>
      <c r="B933" s="9"/>
      <c r="C933" s="9"/>
      <c r="D933" s="9"/>
      <c r="E933" s="9"/>
      <c r="F933" s="9"/>
      <c r="G933" s="9"/>
      <c r="H933" s="365"/>
      <c r="I933" s="365"/>
      <c r="J933" s="365"/>
      <c r="K933" s="365"/>
    </row>
    <row r="934">
      <c r="A934" s="9"/>
      <c r="B934" s="9"/>
      <c r="C934" s="9"/>
      <c r="D934" s="9"/>
      <c r="E934" s="9"/>
      <c r="F934" s="9"/>
      <c r="G934" s="9"/>
      <c r="H934" s="365"/>
      <c r="I934" s="365"/>
      <c r="J934" s="365"/>
      <c r="K934" s="365"/>
    </row>
    <row r="935">
      <c r="A935" s="9"/>
      <c r="B935" s="9"/>
      <c r="C935" s="9"/>
      <c r="D935" s="9"/>
      <c r="E935" s="9"/>
      <c r="F935" s="9"/>
      <c r="G935" s="9"/>
      <c r="H935" s="365"/>
      <c r="I935" s="365"/>
      <c r="J935" s="365"/>
      <c r="K935" s="365"/>
    </row>
    <row r="936">
      <c r="A936" s="9"/>
      <c r="B936" s="9"/>
      <c r="C936" s="9"/>
      <c r="D936" s="9"/>
      <c r="E936" s="9"/>
      <c r="F936" s="9"/>
      <c r="G936" s="9"/>
      <c r="H936" s="365"/>
      <c r="I936" s="365"/>
      <c r="J936" s="365"/>
      <c r="K936" s="365"/>
    </row>
    <row r="937">
      <c r="A937" s="9"/>
      <c r="B937" s="9"/>
      <c r="C937" s="9"/>
      <c r="D937" s="9"/>
      <c r="E937" s="9"/>
      <c r="F937" s="9"/>
      <c r="G937" s="9"/>
      <c r="H937" s="365"/>
      <c r="I937" s="365"/>
      <c r="J937" s="365"/>
      <c r="K937" s="365"/>
    </row>
    <row r="938">
      <c r="A938" s="9"/>
      <c r="B938" s="9"/>
      <c r="C938" s="9"/>
      <c r="D938" s="9"/>
      <c r="E938" s="9"/>
      <c r="F938" s="9"/>
      <c r="G938" s="9"/>
      <c r="H938" s="365"/>
      <c r="I938" s="365"/>
      <c r="J938" s="365"/>
      <c r="K938" s="365"/>
    </row>
    <row r="939">
      <c r="A939" s="9"/>
      <c r="B939" s="9"/>
      <c r="C939" s="9"/>
      <c r="D939" s="9"/>
      <c r="E939" s="9"/>
      <c r="F939" s="9"/>
      <c r="G939" s="9"/>
      <c r="H939" s="365"/>
      <c r="I939" s="365"/>
      <c r="J939" s="365"/>
      <c r="K939" s="365"/>
    </row>
    <row r="940">
      <c r="A940" s="9"/>
      <c r="B940" s="9"/>
      <c r="C940" s="9"/>
      <c r="D940" s="9"/>
      <c r="E940" s="9"/>
      <c r="F940" s="9"/>
      <c r="G940" s="9"/>
      <c r="H940" s="365"/>
      <c r="I940" s="365"/>
      <c r="J940" s="365"/>
      <c r="K940" s="365"/>
    </row>
    <row r="941">
      <c r="A941" s="9"/>
      <c r="B941" s="9"/>
      <c r="C941" s="9"/>
      <c r="D941" s="9"/>
      <c r="E941" s="9"/>
      <c r="F941" s="9"/>
      <c r="G941" s="9"/>
      <c r="H941" s="365"/>
      <c r="I941" s="365"/>
      <c r="J941" s="365"/>
      <c r="K941" s="365"/>
    </row>
    <row r="942">
      <c r="A942" s="9"/>
      <c r="B942" s="9"/>
      <c r="C942" s="9"/>
      <c r="D942" s="9"/>
      <c r="E942" s="9"/>
      <c r="F942" s="9"/>
      <c r="G942" s="9"/>
      <c r="H942" s="365"/>
      <c r="I942" s="365"/>
      <c r="J942" s="365"/>
      <c r="K942" s="365"/>
    </row>
    <row r="943">
      <c r="A943" s="9"/>
      <c r="B943" s="9"/>
      <c r="C943" s="9"/>
      <c r="D943" s="9"/>
      <c r="E943" s="9"/>
      <c r="F943" s="9"/>
      <c r="G943" s="9"/>
      <c r="H943" s="365"/>
      <c r="I943" s="365"/>
      <c r="J943" s="365"/>
      <c r="K943" s="365"/>
    </row>
    <row r="944">
      <c r="A944" s="9"/>
      <c r="B944" s="9"/>
      <c r="C944" s="9"/>
      <c r="D944" s="9"/>
      <c r="E944" s="9"/>
      <c r="F944" s="9"/>
      <c r="G944" s="9"/>
      <c r="H944" s="365"/>
      <c r="I944" s="365"/>
      <c r="J944" s="365"/>
      <c r="K944" s="365"/>
    </row>
    <row r="945">
      <c r="A945" s="9"/>
      <c r="B945" s="9"/>
      <c r="C945" s="9"/>
      <c r="D945" s="9"/>
      <c r="E945" s="9"/>
      <c r="F945" s="9"/>
      <c r="G945" s="9"/>
      <c r="H945" s="365"/>
      <c r="I945" s="365"/>
      <c r="J945" s="365"/>
      <c r="K945" s="365"/>
    </row>
    <row r="946">
      <c r="A946" s="9"/>
      <c r="B946" s="9"/>
      <c r="C946" s="9"/>
      <c r="D946" s="9"/>
      <c r="E946" s="9"/>
      <c r="F946" s="9"/>
      <c r="G946" s="9"/>
      <c r="H946" s="365"/>
      <c r="I946" s="365"/>
      <c r="J946" s="365"/>
      <c r="K946" s="365"/>
    </row>
    <row r="947">
      <c r="A947" s="9"/>
      <c r="B947" s="9"/>
      <c r="C947" s="9"/>
      <c r="D947" s="9"/>
      <c r="E947" s="9"/>
      <c r="F947" s="9"/>
      <c r="G947" s="9"/>
      <c r="H947" s="365"/>
      <c r="I947" s="365"/>
      <c r="J947" s="365"/>
      <c r="K947" s="365"/>
    </row>
    <row r="948">
      <c r="A948" s="9"/>
      <c r="B948" s="9"/>
      <c r="C948" s="9"/>
      <c r="D948" s="9"/>
      <c r="E948" s="9"/>
      <c r="F948" s="9"/>
      <c r="G948" s="9"/>
      <c r="H948" s="365"/>
      <c r="I948" s="365"/>
      <c r="J948" s="365"/>
      <c r="K948" s="365"/>
    </row>
    <row r="949">
      <c r="A949" s="9"/>
      <c r="B949" s="9"/>
      <c r="C949" s="9"/>
      <c r="D949" s="9"/>
      <c r="E949" s="9"/>
      <c r="F949" s="9"/>
      <c r="G949" s="9"/>
      <c r="H949" s="365"/>
      <c r="I949" s="365"/>
      <c r="J949" s="365"/>
      <c r="K949" s="365"/>
    </row>
    <row r="950">
      <c r="A950" s="9"/>
      <c r="B950" s="9"/>
      <c r="C950" s="9"/>
      <c r="D950" s="9"/>
      <c r="E950" s="9"/>
      <c r="F950" s="9"/>
      <c r="G950" s="9"/>
      <c r="H950" s="365"/>
      <c r="I950" s="365"/>
      <c r="J950" s="365"/>
      <c r="K950" s="365"/>
    </row>
    <row r="951">
      <c r="A951" s="9"/>
      <c r="B951" s="9"/>
      <c r="C951" s="9"/>
      <c r="D951" s="9"/>
      <c r="E951" s="9"/>
      <c r="F951" s="9"/>
      <c r="G951" s="9"/>
      <c r="H951" s="365"/>
      <c r="I951" s="365"/>
      <c r="J951" s="365"/>
      <c r="K951" s="365"/>
    </row>
    <row r="952">
      <c r="A952" s="9"/>
      <c r="B952" s="9"/>
      <c r="C952" s="9"/>
      <c r="D952" s="9"/>
      <c r="E952" s="9"/>
      <c r="F952" s="9"/>
      <c r="G952" s="9"/>
      <c r="H952" s="365"/>
      <c r="I952" s="365"/>
      <c r="J952" s="365"/>
      <c r="K952" s="365"/>
    </row>
    <row r="953">
      <c r="A953" s="9"/>
      <c r="B953" s="9"/>
      <c r="C953" s="9"/>
      <c r="D953" s="9"/>
      <c r="E953" s="9"/>
      <c r="F953" s="9"/>
      <c r="G953" s="9"/>
      <c r="H953" s="365"/>
      <c r="I953" s="365"/>
      <c r="J953" s="365"/>
      <c r="K953" s="365"/>
    </row>
    <row r="954">
      <c r="A954" s="9"/>
      <c r="B954" s="9"/>
      <c r="C954" s="9"/>
      <c r="D954" s="9"/>
      <c r="E954" s="9"/>
      <c r="F954" s="9"/>
      <c r="G954" s="9"/>
      <c r="H954" s="365"/>
      <c r="I954" s="365"/>
      <c r="J954" s="365"/>
      <c r="K954" s="365"/>
    </row>
    <row r="955">
      <c r="A955" s="9"/>
      <c r="B955" s="9"/>
      <c r="C955" s="9"/>
      <c r="D955" s="9"/>
      <c r="E955" s="9"/>
      <c r="F955" s="9"/>
      <c r="G955" s="9"/>
      <c r="H955" s="365"/>
      <c r="I955" s="365"/>
      <c r="J955" s="365"/>
      <c r="K955" s="365"/>
    </row>
    <row r="956">
      <c r="A956" s="9"/>
      <c r="B956" s="9"/>
      <c r="C956" s="9"/>
      <c r="D956" s="9"/>
      <c r="E956" s="9"/>
      <c r="F956" s="9"/>
      <c r="G956" s="9"/>
      <c r="H956" s="365"/>
      <c r="I956" s="365"/>
      <c r="J956" s="365"/>
      <c r="K956" s="365"/>
    </row>
    <row r="957">
      <c r="A957" s="9"/>
      <c r="B957" s="9"/>
      <c r="C957" s="9"/>
      <c r="D957" s="9"/>
      <c r="E957" s="9"/>
      <c r="F957" s="9"/>
      <c r="G957" s="9"/>
      <c r="H957" s="365"/>
      <c r="I957" s="365"/>
      <c r="J957" s="365"/>
      <c r="K957" s="365"/>
    </row>
    <row r="958">
      <c r="A958" s="9"/>
      <c r="B958" s="9"/>
      <c r="C958" s="9"/>
      <c r="D958" s="9"/>
      <c r="E958" s="9"/>
      <c r="F958" s="9"/>
      <c r="G958" s="9"/>
      <c r="H958" s="365"/>
      <c r="I958" s="365"/>
      <c r="J958" s="365"/>
      <c r="K958" s="365"/>
    </row>
    <row r="959">
      <c r="A959" s="9"/>
      <c r="B959" s="9"/>
      <c r="C959" s="9"/>
      <c r="D959" s="9"/>
      <c r="E959" s="9"/>
      <c r="F959" s="9"/>
      <c r="G959" s="9"/>
      <c r="H959" s="365"/>
      <c r="I959" s="365"/>
      <c r="J959" s="365"/>
      <c r="K959" s="365"/>
    </row>
    <row r="960">
      <c r="A960" s="9"/>
      <c r="B960" s="9"/>
      <c r="C960" s="9"/>
      <c r="D960" s="9"/>
      <c r="E960" s="9"/>
      <c r="F960" s="9"/>
      <c r="G960" s="9"/>
      <c r="H960" s="365"/>
      <c r="I960" s="365"/>
      <c r="J960" s="365"/>
      <c r="K960" s="365"/>
    </row>
    <row r="961">
      <c r="A961" s="9"/>
      <c r="B961" s="9"/>
      <c r="C961" s="9"/>
      <c r="D961" s="9"/>
      <c r="E961" s="9"/>
      <c r="F961" s="9"/>
      <c r="G961" s="9"/>
      <c r="H961" s="365"/>
      <c r="I961" s="365"/>
      <c r="J961" s="365"/>
      <c r="K961" s="365"/>
    </row>
    <row r="962">
      <c r="A962" s="9"/>
      <c r="B962" s="9"/>
      <c r="C962" s="9"/>
      <c r="D962" s="9"/>
      <c r="E962" s="9"/>
      <c r="F962" s="9"/>
      <c r="G962" s="9"/>
      <c r="H962" s="365"/>
      <c r="I962" s="365"/>
      <c r="J962" s="365"/>
      <c r="K962" s="365"/>
    </row>
    <row r="963">
      <c r="A963" s="9"/>
      <c r="B963" s="9"/>
      <c r="C963" s="9"/>
      <c r="D963" s="9"/>
      <c r="E963" s="9"/>
      <c r="F963" s="9"/>
      <c r="G963" s="9"/>
      <c r="H963" s="365"/>
      <c r="I963" s="365"/>
      <c r="J963" s="365"/>
      <c r="K963" s="365"/>
    </row>
    <row r="964">
      <c r="A964" s="9"/>
      <c r="B964" s="9"/>
      <c r="C964" s="9"/>
      <c r="D964" s="9"/>
      <c r="E964" s="9"/>
      <c r="F964" s="9"/>
      <c r="G964" s="9"/>
      <c r="H964" s="365"/>
      <c r="I964" s="365"/>
      <c r="J964" s="365"/>
      <c r="K964" s="365"/>
    </row>
    <row r="965">
      <c r="A965" s="9"/>
      <c r="B965" s="9"/>
      <c r="C965" s="9"/>
      <c r="D965" s="9"/>
      <c r="E965" s="9"/>
      <c r="F965" s="9"/>
      <c r="G965" s="9"/>
      <c r="H965" s="365"/>
      <c r="I965" s="365"/>
      <c r="J965" s="365"/>
      <c r="K965" s="365"/>
    </row>
    <row r="966">
      <c r="A966" s="9"/>
      <c r="B966" s="9"/>
      <c r="C966" s="9"/>
      <c r="D966" s="9"/>
      <c r="E966" s="9"/>
      <c r="F966" s="9"/>
      <c r="G966" s="9"/>
      <c r="H966" s="365"/>
      <c r="I966" s="365"/>
      <c r="J966" s="365"/>
      <c r="K966" s="365"/>
    </row>
    <row r="967">
      <c r="A967" s="9"/>
      <c r="B967" s="9"/>
      <c r="C967" s="9"/>
      <c r="D967" s="9"/>
      <c r="E967" s="9"/>
      <c r="F967" s="9"/>
      <c r="G967" s="9"/>
      <c r="H967" s="365"/>
      <c r="I967" s="365"/>
      <c r="J967" s="365"/>
      <c r="K967" s="365"/>
    </row>
    <row r="968">
      <c r="A968" s="9"/>
      <c r="B968" s="9"/>
      <c r="C968" s="9"/>
      <c r="D968" s="9"/>
      <c r="E968" s="9"/>
      <c r="F968" s="9"/>
      <c r="G968" s="9"/>
      <c r="H968" s="365"/>
      <c r="I968" s="365"/>
      <c r="J968" s="365"/>
      <c r="K968" s="365"/>
    </row>
    <row r="969">
      <c r="A969" s="9"/>
      <c r="B969" s="9"/>
      <c r="C969" s="9"/>
      <c r="D969" s="9"/>
      <c r="E969" s="9"/>
      <c r="F969" s="9"/>
      <c r="G969" s="9"/>
      <c r="H969" s="365"/>
      <c r="I969" s="365"/>
      <c r="J969" s="365"/>
      <c r="K969" s="365"/>
    </row>
    <row r="970">
      <c r="A970" s="9"/>
      <c r="B970" s="9"/>
      <c r="C970" s="9"/>
      <c r="D970" s="9"/>
      <c r="E970" s="9"/>
      <c r="F970" s="9"/>
      <c r="G970" s="9"/>
      <c r="H970" s="365"/>
      <c r="I970" s="365"/>
      <c r="J970" s="365"/>
      <c r="K970" s="365"/>
    </row>
    <row r="971">
      <c r="A971" s="9"/>
      <c r="B971" s="9"/>
      <c r="C971" s="9"/>
      <c r="D971" s="9"/>
      <c r="E971" s="9"/>
      <c r="F971" s="9"/>
      <c r="G971" s="9"/>
      <c r="H971" s="365"/>
      <c r="I971" s="365"/>
      <c r="J971" s="365"/>
      <c r="K971" s="365"/>
    </row>
    <row r="972">
      <c r="A972" s="9"/>
      <c r="B972" s="9"/>
      <c r="C972" s="9"/>
      <c r="D972" s="9"/>
      <c r="E972" s="9"/>
      <c r="F972" s="9"/>
      <c r="G972" s="9"/>
      <c r="H972" s="365"/>
      <c r="I972" s="365"/>
      <c r="J972" s="365"/>
      <c r="K972" s="365"/>
    </row>
    <row r="973">
      <c r="A973" s="9"/>
      <c r="B973" s="9"/>
      <c r="C973" s="9"/>
      <c r="D973" s="9"/>
      <c r="E973" s="9"/>
      <c r="F973" s="9"/>
      <c r="G973" s="9"/>
      <c r="H973" s="365"/>
      <c r="I973" s="365"/>
      <c r="J973" s="365"/>
      <c r="K973" s="365"/>
    </row>
    <row r="974">
      <c r="A974" s="9"/>
      <c r="B974" s="9"/>
      <c r="C974" s="9"/>
      <c r="D974" s="9"/>
      <c r="E974" s="9"/>
      <c r="F974" s="9"/>
      <c r="G974" s="9"/>
      <c r="H974" s="365"/>
      <c r="I974" s="365"/>
      <c r="J974" s="365"/>
      <c r="K974" s="365"/>
    </row>
    <row r="975">
      <c r="A975" s="9"/>
      <c r="B975" s="9"/>
      <c r="C975" s="9"/>
      <c r="D975" s="9"/>
      <c r="E975" s="9"/>
      <c r="F975" s="9"/>
      <c r="G975" s="9"/>
      <c r="H975" s="365"/>
      <c r="I975" s="365"/>
      <c r="J975" s="365"/>
      <c r="K975" s="365"/>
    </row>
    <row r="976">
      <c r="A976" s="9"/>
      <c r="B976" s="9"/>
      <c r="C976" s="9"/>
      <c r="D976" s="9"/>
      <c r="E976" s="9"/>
      <c r="F976" s="9"/>
      <c r="G976" s="9"/>
      <c r="H976" s="365"/>
      <c r="I976" s="365"/>
      <c r="J976" s="365"/>
      <c r="K976" s="365"/>
    </row>
    <row r="977">
      <c r="A977" s="9"/>
      <c r="B977" s="9"/>
      <c r="C977" s="9"/>
      <c r="D977" s="9"/>
      <c r="E977" s="9"/>
      <c r="F977" s="9"/>
      <c r="G977" s="9"/>
      <c r="H977" s="365"/>
      <c r="I977" s="365"/>
      <c r="J977" s="365"/>
      <c r="K977" s="365"/>
    </row>
    <row r="978">
      <c r="A978" s="9"/>
      <c r="B978" s="9"/>
      <c r="C978" s="9"/>
      <c r="D978" s="9"/>
      <c r="E978" s="9"/>
      <c r="F978" s="9"/>
      <c r="G978" s="9"/>
      <c r="H978" s="365"/>
      <c r="I978" s="365"/>
      <c r="J978" s="365"/>
      <c r="K978" s="365"/>
    </row>
    <row r="979">
      <c r="A979" s="9"/>
      <c r="B979" s="9"/>
      <c r="C979" s="9"/>
      <c r="D979" s="9"/>
      <c r="E979" s="9"/>
      <c r="F979" s="9"/>
      <c r="G979" s="9"/>
      <c r="H979" s="365"/>
      <c r="I979" s="365"/>
      <c r="J979" s="365"/>
      <c r="K979" s="365"/>
    </row>
    <row r="980">
      <c r="A980" s="9"/>
      <c r="B980" s="9"/>
      <c r="C980" s="9"/>
      <c r="D980" s="9"/>
      <c r="E980" s="9"/>
      <c r="F980" s="9"/>
      <c r="G980" s="9"/>
      <c r="H980" s="365"/>
      <c r="I980" s="365"/>
      <c r="J980" s="365"/>
      <c r="K980" s="365"/>
    </row>
    <row r="981">
      <c r="A981" s="9"/>
      <c r="B981" s="9"/>
      <c r="C981" s="9"/>
      <c r="D981" s="9"/>
      <c r="E981" s="9"/>
      <c r="F981" s="9"/>
      <c r="G981" s="9"/>
      <c r="H981" s="365"/>
      <c r="I981" s="365"/>
      <c r="J981" s="365"/>
      <c r="K981" s="365"/>
    </row>
    <row r="982">
      <c r="A982" s="9"/>
      <c r="B982" s="9"/>
      <c r="C982" s="9"/>
      <c r="D982" s="9"/>
      <c r="E982" s="9"/>
      <c r="F982" s="9"/>
      <c r="G982" s="9"/>
      <c r="H982" s="365"/>
      <c r="I982" s="365"/>
      <c r="J982" s="365"/>
      <c r="K982" s="365"/>
    </row>
    <row r="983">
      <c r="A983" s="9"/>
      <c r="B983" s="9"/>
      <c r="C983" s="9"/>
      <c r="D983" s="9"/>
      <c r="E983" s="9"/>
      <c r="F983" s="9"/>
      <c r="G983" s="9"/>
      <c r="H983" s="365"/>
      <c r="I983" s="365"/>
      <c r="J983" s="365"/>
      <c r="K983" s="365"/>
    </row>
    <row r="984">
      <c r="A984" s="9"/>
      <c r="B984" s="9"/>
      <c r="C984" s="9"/>
      <c r="D984" s="9"/>
      <c r="E984" s="9"/>
      <c r="F984" s="9"/>
      <c r="G984" s="9"/>
      <c r="H984" s="365"/>
      <c r="I984" s="365"/>
      <c r="J984" s="365"/>
      <c r="K984" s="365"/>
    </row>
    <row r="985">
      <c r="A985" s="9"/>
      <c r="B985" s="9"/>
      <c r="C985" s="9"/>
      <c r="D985" s="9"/>
      <c r="E985" s="9"/>
      <c r="F985" s="9"/>
      <c r="G985" s="9"/>
      <c r="H985" s="365"/>
      <c r="I985" s="365"/>
      <c r="J985" s="365"/>
      <c r="K985" s="365"/>
    </row>
    <row r="986">
      <c r="A986" s="9"/>
      <c r="B986" s="9"/>
      <c r="C986" s="9"/>
      <c r="D986" s="9"/>
      <c r="E986" s="9"/>
      <c r="F986" s="9"/>
      <c r="G986" s="9"/>
      <c r="H986" s="365"/>
      <c r="I986" s="365"/>
      <c r="J986" s="365"/>
      <c r="K986" s="365"/>
    </row>
    <row r="987">
      <c r="A987" s="9"/>
      <c r="B987" s="9"/>
      <c r="C987" s="9"/>
      <c r="D987" s="9"/>
      <c r="E987" s="9"/>
      <c r="F987" s="9"/>
      <c r="G987" s="9"/>
      <c r="H987" s="365"/>
      <c r="I987" s="365"/>
      <c r="J987" s="365"/>
      <c r="K987" s="365"/>
    </row>
    <row r="988">
      <c r="A988" s="9"/>
      <c r="B988" s="9"/>
      <c r="C988" s="9"/>
      <c r="D988" s="9"/>
      <c r="E988" s="9"/>
      <c r="F988" s="9"/>
      <c r="G988" s="9"/>
      <c r="H988" s="365"/>
      <c r="I988" s="365"/>
      <c r="J988" s="365"/>
      <c r="K988" s="365"/>
    </row>
    <row r="989">
      <c r="A989" s="9"/>
      <c r="B989" s="9"/>
      <c r="C989" s="9"/>
      <c r="D989" s="9"/>
      <c r="E989" s="9"/>
      <c r="F989" s="9"/>
      <c r="G989" s="9"/>
      <c r="H989" s="365"/>
      <c r="I989" s="365"/>
      <c r="J989" s="365"/>
      <c r="K989" s="365"/>
    </row>
    <row r="990">
      <c r="A990" s="9"/>
      <c r="B990" s="9"/>
      <c r="C990" s="9"/>
      <c r="D990" s="9"/>
      <c r="E990" s="9"/>
      <c r="F990" s="9"/>
      <c r="G990" s="9"/>
      <c r="H990" s="365"/>
      <c r="I990" s="365"/>
      <c r="J990" s="365"/>
      <c r="K990" s="365"/>
    </row>
    <row r="991">
      <c r="A991" s="9"/>
      <c r="B991" s="9"/>
      <c r="C991" s="9"/>
      <c r="D991" s="9"/>
      <c r="E991" s="9"/>
      <c r="F991" s="9"/>
      <c r="G991" s="9"/>
      <c r="H991" s="365"/>
      <c r="I991" s="365"/>
      <c r="J991" s="365"/>
      <c r="K991" s="365"/>
    </row>
    <row r="992">
      <c r="A992" s="9"/>
      <c r="B992" s="9"/>
      <c r="C992" s="9"/>
      <c r="D992" s="9"/>
      <c r="E992" s="9"/>
      <c r="F992" s="9"/>
      <c r="G992" s="9"/>
      <c r="H992" s="365"/>
      <c r="I992" s="365"/>
      <c r="J992" s="365"/>
      <c r="K992" s="365"/>
    </row>
    <row r="993">
      <c r="A993" s="9"/>
      <c r="B993" s="9"/>
      <c r="C993" s="9"/>
      <c r="D993" s="9"/>
      <c r="E993" s="9"/>
      <c r="F993" s="9"/>
      <c r="G993" s="9"/>
      <c r="H993" s="365"/>
      <c r="I993" s="365"/>
      <c r="J993" s="365"/>
      <c r="K993" s="365"/>
    </row>
    <row r="994">
      <c r="A994" s="9"/>
      <c r="B994" s="9"/>
      <c r="C994" s="9"/>
      <c r="D994" s="9"/>
      <c r="E994" s="9"/>
      <c r="F994" s="9"/>
      <c r="G994" s="9"/>
      <c r="H994" s="365"/>
      <c r="I994" s="365"/>
      <c r="J994" s="365"/>
      <c r="K994" s="365"/>
    </row>
    <row r="995">
      <c r="A995" s="9"/>
      <c r="B995" s="9"/>
      <c r="C995" s="9"/>
      <c r="D995" s="9"/>
      <c r="E995" s="9"/>
      <c r="F995" s="9"/>
      <c r="G995" s="9"/>
      <c r="H995" s="365"/>
      <c r="I995" s="365"/>
      <c r="J995" s="365"/>
      <c r="K995" s="365"/>
    </row>
    <row r="996">
      <c r="A996" s="9"/>
      <c r="B996" s="9"/>
      <c r="C996" s="9"/>
      <c r="D996" s="9"/>
      <c r="E996" s="9"/>
      <c r="F996" s="9"/>
      <c r="G996" s="9"/>
      <c r="H996" s="365"/>
      <c r="I996" s="365"/>
      <c r="J996" s="365"/>
      <c r="K996" s="365"/>
    </row>
    <row r="997">
      <c r="A997" s="9"/>
      <c r="B997" s="9"/>
      <c r="C997" s="9"/>
      <c r="D997" s="9"/>
      <c r="E997" s="9"/>
      <c r="F997" s="9"/>
      <c r="G997" s="9"/>
      <c r="H997" s="365"/>
      <c r="I997" s="365"/>
      <c r="J997" s="365"/>
      <c r="K997" s="365"/>
    </row>
    <row r="998">
      <c r="A998" s="9"/>
      <c r="B998" s="9"/>
      <c r="C998" s="9"/>
      <c r="D998" s="9"/>
      <c r="E998" s="9"/>
      <c r="F998" s="9"/>
      <c r="G998" s="9"/>
      <c r="H998" s="365"/>
      <c r="I998" s="365"/>
      <c r="J998" s="365"/>
      <c r="K998" s="365"/>
    </row>
    <row r="999">
      <c r="A999" s="9"/>
      <c r="B999" s="9"/>
      <c r="C999" s="9"/>
      <c r="D999" s="9"/>
      <c r="E999" s="9"/>
      <c r="F999" s="9"/>
      <c r="G999" s="9"/>
      <c r="H999" s="365"/>
      <c r="I999" s="365"/>
      <c r="J999" s="365"/>
      <c r="K999" s="365"/>
    </row>
    <row r="1000">
      <c r="A1000" s="9"/>
      <c r="B1000" s="9"/>
      <c r="C1000" s="9"/>
      <c r="D1000" s="9"/>
      <c r="E1000" s="9"/>
      <c r="F1000" s="9"/>
      <c r="G1000" s="9"/>
      <c r="H1000" s="365"/>
      <c r="I1000" s="365"/>
      <c r="J1000" s="365"/>
      <c r="K1000" s="365"/>
    </row>
    <row r="1001">
      <c r="A1001" s="9"/>
      <c r="B1001" s="9"/>
      <c r="C1001" s="9"/>
      <c r="D1001" s="9"/>
      <c r="E1001" s="9"/>
      <c r="F1001" s="9"/>
      <c r="G1001" s="9"/>
      <c r="H1001" s="365"/>
      <c r="I1001" s="365"/>
      <c r="J1001" s="365"/>
      <c r="K1001" s="365"/>
    </row>
    <row r="1002">
      <c r="A1002" s="9"/>
      <c r="B1002" s="9"/>
      <c r="C1002" s="9"/>
      <c r="D1002" s="9"/>
      <c r="E1002" s="9"/>
      <c r="F1002" s="9"/>
      <c r="G1002" s="9"/>
      <c r="H1002" s="365"/>
      <c r="I1002" s="365"/>
      <c r="J1002" s="365"/>
      <c r="K1002" s="365"/>
    </row>
    <row r="1003">
      <c r="A1003" s="9"/>
      <c r="B1003" s="9"/>
      <c r="C1003" s="9"/>
      <c r="D1003" s="9"/>
      <c r="E1003" s="9"/>
      <c r="F1003" s="9"/>
      <c r="G1003" s="9"/>
      <c r="H1003" s="365"/>
      <c r="I1003" s="365"/>
      <c r="J1003" s="365"/>
      <c r="K1003" s="365"/>
    </row>
    <row r="1004">
      <c r="A1004" s="9"/>
      <c r="B1004" s="9"/>
      <c r="C1004" s="9"/>
      <c r="D1004" s="9"/>
      <c r="E1004" s="9"/>
      <c r="F1004" s="9"/>
      <c r="G1004" s="9"/>
      <c r="H1004" s="365"/>
      <c r="I1004" s="365"/>
      <c r="J1004" s="365"/>
      <c r="K1004" s="365"/>
    </row>
    <row r="1005">
      <c r="A1005" s="9"/>
      <c r="B1005" s="9"/>
      <c r="C1005" s="9"/>
      <c r="D1005" s="9"/>
      <c r="E1005" s="9"/>
      <c r="F1005" s="9"/>
      <c r="G1005" s="9"/>
      <c r="H1005" s="365"/>
      <c r="I1005" s="365"/>
      <c r="J1005" s="365"/>
      <c r="K1005" s="365"/>
    </row>
  </sheetData>
  <mergeCells count="166">
    <mergeCell ref="H19:K19"/>
    <mergeCell ref="H20:K20"/>
    <mergeCell ref="H12:K12"/>
    <mergeCell ref="H13:K13"/>
    <mergeCell ref="H14:K14"/>
    <mergeCell ref="H15:K15"/>
    <mergeCell ref="H16:K16"/>
    <mergeCell ref="H17:K17"/>
    <mergeCell ref="H18:K18"/>
    <mergeCell ref="H26:K26"/>
    <mergeCell ref="H27:K27"/>
    <mergeCell ref="C20:C22"/>
    <mergeCell ref="D20:D22"/>
    <mergeCell ref="H21:K21"/>
    <mergeCell ref="H22:K22"/>
    <mergeCell ref="H23:K23"/>
    <mergeCell ref="H24:K24"/>
    <mergeCell ref="H25:K25"/>
    <mergeCell ref="H34:K34"/>
    <mergeCell ref="H35:K35"/>
    <mergeCell ref="H36:K36"/>
    <mergeCell ref="H37:K37"/>
    <mergeCell ref="G38:G39"/>
    <mergeCell ref="H38:K38"/>
    <mergeCell ref="H39:K39"/>
    <mergeCell ref="F46:F47"/>
    <mergeCell ref="G46:G47"/>
    <mergeCell ref="F48:F49"/>
    <mergeCell ref="G48:G49"/>
    <mergeCell ref="F38:F39"/>
    <mergeCell ref="F40:F41"/>
    <mergeCell ref="G40:G41"/>
    <mergeCell ref="F42:F43"/>
    <mergeCell ref="G42:G43"/>
    <mergeCell ref="F44:F45"/>
    <mergeCell ref="G44:G45"/>
    <mergeCell ref="H40:K40"/>
    <mergeCell ref="H41:K41"/>
    <mergeCell ref="H42:K42"/>
    <mergeCell ref="H43:K43"/>
    <mergeCell ref="H44:K44"/>
    <mergeCell ref="H45:K45"/>
    <mergeCell ref="H46:K46"/>
    <mergeCell ref="H47:K47"/>
    <mergeCell ref="H48:K48"/>
    <mergeCell ref="H49:K49"/>
    <mergeCell ref="H50:K50"/>
    <mergeCell ref="H51:K51"/>
    <mergeCell ref="H52:K52"/>
    <mergeCell ref="H53:K53"/>
    <mergeCell ref="H54:K54"/>
    <mergeCell ref="H55:K55"/>
    <mergeCell ref="H56:K56"/>
    <mergeCell ref="H57:K57"/>
    <mergeCell ref="H58:K58"/>
    <mergeCell ref="H59:K59"/>
    <mergeCell ref="H60:K60"/>
    <mergeCell ref="H68:K68"/>
    <mergeCell ref="H69:K69"/>
    <mergeCell ref="H70:K70"/>
    <mergeCell ref="H61:K61"/>
    <mergeCell ref="H62:K62"/>
    <mergeCell ref="H63:K63"/>
    <mergeCell ref="H64:K64"/>
    <mergeCell ref="H65:K65"/>
    <mergeCell ref="H66:K66"/>
    <mergeCell ref="H67:K67"/>
    <mergeCell ref="H1:K1"/>
    <mergeCell ref="B2:B4"/>
    <mergeCell ref="C2:C4"/>
    <mergeCell ref="D2:D4"/>
    <mergeCell ref="H2:K2"/>
    <mergeCell ref="H3:K3"/>
    <mergeCell ref="H4:K4"/>
    <mergeCell ref="C8:C10"/>
    <mergeCell ref="D8:D10"/>
    <mergeCell ref="A2:A4"/>
    <mergeCell ref="A5:A7"/>
    <mergeCell ref="B5:B7"/>
    <mergeCell ref="C5:C7"/>
    <mergeCell ref="D5:D7"/>
    <mergeCell ref="A8:A10"/>
    <mergeCell ref="B8:B10"/>
    <mergeCell ref="H5:K5"/>
    <mergeCell ref="H6:K6"/>
    <mergeCell ref="H7:K7"/>
    <mergeCell ref="H8:K8"/>
    <mergeCell ref="H9:K9"/>
    <mergeCell ref="H10:K10"/>
    <mergeCell ref="H11:K11"/>
    <mergeCell ref="A11:A13"/>
    <mergeCell ref="B11:B13"/>
    <mergeCell ref="C11:C13"/>
    <mergeCell ref="D11:D13"/>
    <mergeCell ref="B14:B16"/>
    <mergeCell ref="C14:C16"/>
    <mergeCell ref="D14:D16"/>
    <mergeCell ref="A29:A31"/>
    <mergeCell ref="B29:B31"/>
    <mergeCell ref="C29:C31"/>
    <mergeCell ref="D29:D31"/>
    <mergeCell ref="D26:D28"/>
    <mergeCell ref="H28:K28"/>
    <mergeCell ref="H29:K29"/>
    <mergeCell ref="H30:K30"/>
    <mergeCell ref="H31:K31"/>
    <mergeCell ref="H32:K32"/>
    <mergeCell ref="H33:K33"/>
    <mergeCell ref="A50:A52"/>
    <mergeCell ref="B50:B52"/>
    <mergeCell ref="C50:C52"/>
    <mergeCell ref="D50:D52"/>
    <mergeCell ref="B53:B55"/>
    <mergeCell ref="C53:C55"/>
    <mergeCell ref="D53:D55"/>
    <mergeCell ref="A53:A55"/>
    <mergeCell ref="A56:A58"/>
    <mergeCell ref="B56:B58"/>
    <mergeCell ref="C56:C58"/>
    <mergeCell ref="D56:D58"/>
    <mergeCell ref="A59:A61"/>
    <mergeCell ref="B59:B61"/>
    <mergeCell ref="A14:A16"/>
    <mergeCell ref="A17:A19"/>
    <mergeCell ref="B17:B19"/>
    <mergeCell ref="C17:C19"/>
    <mergeCell ref="D17:D19"/>
    <mergeCell ref="A20:A22"/>
    <mergeCell ref="B20:B22"/>
    <mergeCell ref="A23:A25"/>
    <mergeCell ref="B23:B25"/>
    <mergeCell ref="C23:C25"/>
    <mergeCell ref="D23:D25"/>
    <mergeCell ref="A26:A28"/>
    <mergeCell ref="B26:B28"/>
    <mergeCell ref="C26:C28"/>
    <mergeCell ref="A32:A34"/>
    <mergeCell ref="B32:B34"/>
    <mergeCell ref="C32:C34"/>
    <mergeCell ref="D32:D34"/>
    <mergeCell ref="B35:B37"/>
    <mergeCell ref="C35:C37"/>
    <mergeCell ref="D35:D37"/>
    <mergeCell ref="C44:C49"/>
    <mergeCell ref="D44:D49"/>
    <mergeCell ref="A35:A37"/>
    <mergeCell ref="A38:A43"/>
    <mergeCell ref="B38:B43"/>
    <mergeCell ref="C38:C43"/>
    <mergeCell ref="D38:D43"/>
    <mergeCell ref="A44:A49"/>
    <mergeCell ref="B44:B49"/>
    <mergeCell ref="C59:C61"/>
    <mergeCell ref="D59:D61"/>
    <mergeCell ref="A65:A67"/>
    <mergeCell ref="A68:A70"/>
    <mergeCell ref="B68:B70"/>
    <mergeCell ref="C68:C70"/>
    <mergeCell ref="D68:D70"/>
    <mergeCell ref="A62:A64"/>
    <mergeCell ref="B62:B64"/>
    <mergeCell ref="C62:C64"/>
    <mergeCell ref="D62:D64"/>
    <mergeCell ref="B65:B67"/>
    <mergeCell ref="C65:C67"/>
    <mergeCell ref="D65:D67"/>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4.25"/>
    <col customWidth="1" min="2" max="2" width="16.75"/>
    <col customWidth="1" min="3" max="3" width="112.13"/>
  </cols>
  <sheetData>
    <row r="1" ht="31.5" customHeight="1">
      <c r="A1" s="742" t="s">
        <v>2660</v>
      </c>
    </row>
    <row r="2" ht="31.5" customHeight="1">
      <c r="A2" s="232" t="s">
        <v>2600</v>
      </c>
      <c r="B2" s="232" t="s">
        <v>2221</v>
      </c>
      <c r="C2" s="232" t="s">
        <v>269</v>
      </c>
    </row>
    <row r="3" ht="31.5" customHeight="1">
      <c r="A3" s="6" t="s">
        <v>2663</v>
      </c>
      <c r="B3" s="6" t="s">
        <v>2227</v>
      </c>
      <c r="C3" s="131" t="s">
        <v>2665</v>
      </c>
    </row>
    <row r="4" ht="31.5" customHeight="1">
      <c r="A4" s="6" t="s">
        <v>2667</v>
      </c>
      <c r="B4" s="6" t="s">
        <v>2227</v>
      </c>
      <c r="C4" s="131" t="s">
        <v>2668</v>
      </c>
    </row>
    <row r="5" ht="31.5" customHeight="1">
      <c r="A5" s="6" t="s">
        <v>2669</v>
      </c>
      <c r="B5" s="6" t="s">
        <v>2227</v>
      </c>
      <c r="C5" s="131" t="s">
        <v>2670</v>
      </c>
    </row>
    <row r="6" ht="31.5" customHeight="1">
      <c r="A6" s="6" t="s">
        <v>2671</v>
      </c>
      <c r="B6" s="6" t="s">
        <v>2227</v>
      </c>
      <c r="C6" s="131" t="s">
        <v>2672</v>
      </c>
    </row>
    <row r="7" ht="31.5" customHeight="1">
      <c r="A7" s="6" t="s">
        <v>2673</v>
      </c>
      <c r="B7" s="6" t="s">
        <v>2120</v>
      </c>
      <c r="C7" s="131" t="s">
        <v>2674</v>
      </c>
    </row>
    <row r="8" ht="31.5" customHeight="1">
      <c r="A8" s="6" t="s">
        <v>2675</v>
      </c>
      <c r="B8" s="6" t="s">
        <v>2120</v>
      </c>
      <c r="C8" s="131" t="s">
        <v>2676</v>
      </c>
    </row>
    <row r="9" ht="31.5" customHeight="1">
      <c r="A9" s="6" t="s">
        <v>2677</v>
      </c>
      <c r="B9" s="6" t="s">
        <v>2120</v>
      </c>
      <c r="C9" s="131" t="s">
        <v>2678</v>
      </c>
    </row>
    <row r="10" ht="31.5" customHeight="1">
      <c r="A10" s="6" t="s">
        <v>2679</v>
      </c>
      <c r="B10" s="6" t="s">
        <v>2282</v>
      </c>
      <c r="C10" s="131" t="s">
        <v>2681</v>
      </c>
    </row>
    <row r="11" ht="31.5" customHeight="1">
      <c r="A11" s="6" t="s">
        <v>2518</v>
      </c>
      <c r="B11" s="6" t="s">
        <v>2462</v>
      </c>
      <c r="C11" s="131" t="s">
        <v>2683</v>
      </c>
    </row>
    <row r="12" ht="31.5" customHeight="1">
      <c r="A12" s="6" t="s">
        <v>2684</v>
      </c>
      <c r="B12" s="6" t="s">
        <v>2685</v>
      </c>
      <c r="C12" s="131" t="s">
        <v>2686</v>
      </c>
    </row>
    <row r="13" ht="31.5" customHeight="1">
      <c r="A13" s="6" t="s">
        <v>2687</v>
      </c>
      <c r="B13" s="6" t="s">
        <v>2456</v>
      </c>
      <c r="C13" s="131" t="s">
        <v>2688</v>
      </c>
    </row>
    <row r="14" ht="31.5" customHeight="1">
      <c r="A14" s="6" t="s">
        <v>2690</v>
      </c>
      <c r="B14" s="6" t="s">
        <v>2456</v>
      </c>
      <c r="C14" s="131" t="s">
        <v>2691</v>
      </c>
    </row>
    <row r="15" ht="31.5" customHeight="1">
      <c r="A15" s="6" t="s">
        <v>2693</v>
      </c>
      <c r="B15" s="6" t="s">
        <v>2694</v>
      </c>
      <c r="C15" s="131" t="s">
        <v>2695</v>
      </c>
    </row>
    <row r="16" ht="31.5" customHeight="1">
      <c r="A16" s="6" t="s">
        <v>2696</v>
      </c>
      <c r="B16" s="6" t="s">
        <v>2694</v>
      </c>
      <c r="C16" s="131" t="s">
        <v>2697</v>
      </c>
    </row>
    <row r="17" ht="31.5" customHeight="1">
      <c r="A17" s="6" t="s">
        <v>2698</v>
      </c>
      <c r="B17" s="6" t="s">
        <v>2694</v>
      </c>
      <c r="C17" s="131" t="s">
        <v>2699</v>
      </c>
    </row>
    <row r="18" ht="31.5" customHeight="1">
      <c r="A18" s="6" t="s">
        <v>2701</v>
      </c>
      <c r="B18" s="6" t="s">
        <v>2702</v>
      </c>
      <c r="C18" s="131" t="s">
        <v>2704</v>
      </c>
    </row>
    <row r="19">
      <c r="A19" s="6" t="s">
        <v>2705</v>
      </c>
      <c r="B19" s="6" t="s">
        <v>2706</v>
      </c>
      <c r="C19" s="24" t="s">
        <v>2707</v>
      </c>
    </row>
    <row r="20">
      <c r="A20" s="6" t="s">
        <v>2708</v>
      </c>
      <c r="B20" s="6" t="s">
        <v>2706</v>
      </c>
      <c r="C20" s="24" t="s">
        <v>2709</v>
      </c>
    </row>
    <row r="21">
      <c r="A21" s="6" t="s">
        <v>2710</v>
      </c>
      <c r="B21" s="85" t="s">
        <v>2706</v>
      </c>
      <c r="C21" s="24" t="s">
        <v>2711</v>
      </c>
    </row>
    <row r="22">
      <c r="A22" s="6" t="s">
        <v>2712</v>
      </c>
      <c r="B22" s="6" t="s">
        <v>2706</v>
      </c>
      <c r="C22" s="24" t="s">
        <v>2713</v>
      </c>
    </row>
    <row r="23">
      <c r="A23" s="365"/>
      <c r="B23" s="365"/>
    </row>
    <row r="24">
      <c r="A24" s="365"/>
      <c r="B24" s="365"/>
    </row>
    <row r="25">
      <c r="A25" s="365"/>
      <c r="B25" s="365"/>
    </row>
    <row r="26">
      <c r="A26" s="365"/>
      <c r="B26" s="365"/>
    </row>
    <row r="27">
      <c r="A27" s="365"/>
      <c r="B27" s="365"/>
    </row>
    <row r="28">
      <c r="A28" s="365"/>
      <c r="B28" s="365"/>
    </row>
    <row r="29">
      <c r="A29" s="365"/>
      <c r="B29" s="365"/>
    </row>
    <row r="30">
      <c r="A30" s="365"/>
      <c r="B30" s="365"/>
    </row>
    <row r="31">
      <c r="A31" s="365"/>
      <c r="B31" s="365"/>
    </row>
    <row r="32">
      <c r="A32" s="365"/>
      <c r="B32" s="365"/>
    </row>
    <row r="33">
      <c r="A33" s="365"/>
      <c r="B33" s="365"/>
    </row>
    <row r="34">
      <c r="A34" s="365"/>
      <c r="B34" s="365"/>
    </row>
    <row r="35">
      <c r="A35" s="365"/>
      <c r="B35" s="365"/>
    </row>
    <row r="36">
      <c r="A36" s="365"/>
      <c r="B36" s="365"/>
    </row>
    <row r="37">
      <c r="A37" s="365"/>
      <c r="B37" s="365"/>
    </row>
    <row r="38">
      <c r="A38" s="365"/>
      <c r="B38" s="365"/>
    </row>
    <row r="39">
      <c r="A39" s="365"/>
      <c r="B39" s="365"/>
    </row>
    <row r="40">
      <c r="A40" s="365"/>
      <c r="B40" s="365"/>
    </row>
    <row r="41">
      <c r="A41" s="365"/>
      <c r="B41" s="365"/>
    </row>
    <row r="42">
      <c r="A42" s="365"/>
      <c r="B42" s="365"/>
    </row>
    <row r="43">
      <c r="A43" s="365"/>
      <c r="B43" s="365"/>
    </row>
    <row r="44">
      <c r="A44" s="365"/>
      <c r="B44" s="365"/>
    </row>
    <row r="45">
      <c r="A45" s="365"/>
      <c r="B45" s="365"/>
    </row>
    <row r="46">
      <c r="A46" s="365"/>
      <c r="B46" s="365"/>
    </row>
    <row r="47">
      <c r="A47" s="365"/>
      <c r="B47" s="365"/>
    </row>
    <row r="48">
      <c r="A48" s="365"/>
      <c r="B48" s="365"/>
    </row>
    <row r="49">
      <c r="A49" s="365"/>
      <c r="B49" s="365"/>
    </row>
    <row r="50">
      <c r="A50" s="365"/>
      <c r="B50" s="365"/>
    </row>
    <row r="51">
      <c r="A51" s="365"/>
      <c r="B51" s="365"/>
    </row>
    <row r="52">
      <c r="A52" s="365"/>
      <c r="B52" s="365"/>
    </row>
    <row r="53">
      <c r="A53" s="365"/>
      <c r="B53" s="365"/>
    </row>
    <row r="54">
      <c r="A54" s="365"/>
      <c r="B54" s="365"/>
    </row>
    <row r="55">
      <c r="A55" s="365"/>
      <c r="B55" s="365"/>
    </row>
    <row r="56">
      <c r="A56" s="365"/>
      <c r="B56" s="365"/>
    </row>
    <row r="57">
      <c r="A57" s="365"/>
      <c r="B57" s="365"/>
    </row>
    <row r="58">
      <c r="A58" s="365"/>
      <c r="B58" s="365"/>
    </row>
    <row r="59">
      <c r="A59" s="365"/>
      <c r="B59" s="365"/>
    </row>
    <row r="60">
      <c r="A60" s="365"/>
      <c r="B60" s="365"/>
    </row>
    <row r="61">
      <c r="A61" s="365"/>
      <c r="B61" s="365"/>
    </row>
    <row r="62">
      <c r="A62" s="365"/>
      <c r="B62" s="365"/>
    </row>
    <row r="63">
      <c r="A63" s="365"/>
      <c r="B63" s="365"/>
    </row>
    <row r="64">
      <c r="A64" s="365"/>
      <c r="B64" s="365"/>
    </row>
    <row r="65">
      <c r="A65" s="365"/>
      <c r="B65" s="365"/>
    </row>
    <row r="66">
      <c r="A66" s="365"/>
      <c r="B66" s="365"/>
    </row>
    <row r="67">
      <c r="A67" s="365"/>
      <c r="B67" s="365"/>
    </row>
    <row r="68">
      <c r="A68" s="365"/>
      <c r="B68" s="365"/>
    </row>
    <row r="69">
      <c r="A69" s="365"/>
      <c r="B69" s="365"/>
    </row>
    <row r="70">
      <c r="A70" s="365"/>
      <c r="B70" s="365"/>
    </row>
    <row r="71">
      <c r="A71" s="365"/>
      <c r="B71" s="365"/>
    </row>
    <row r="72">
      <c r="A72" s="365"/>
      <c r="B72" s="365"/>
    </row>
    <row r="73">
      <c r="A73" s="365"/>
      <c r="B73" s="365"/>
    </row>
    <row r="74">
      <c r="A74" s="365"/>
      <c r="B74" s="365"/>
    </row>
    <row r="75">
      <c r="A75" s="365"/>
      <c r="B75" s="365"/>
    </row>
    <row r="76">
      <c r="A76" s="365"/>
      <c r="B76" s="365"/>
    </row>
    <row r="77">
      <c r="A77" s="365"/>
      <c r="B77" s="365"/>
    </row>
    <row r="78">
      <c r="A78" s="365"/>
      <c r="B78" s="365"/>
    </row>
    <row r="79">
      <c r="A79" s="365"/>
      <c r="B79" s="365"/>
    </row>
    <row r="80">
      <c r="A80" s="365"/>
      <c r="B80" s="365"/>
    </row>
    <row r="81">
      <c r="A81" s="365"/>
      <c r="B81" s="365"/>
    </row>
    <row r="82">
      <c r="A82" s="365"/>
      <c r="B82" s="365"/>
    </row>
    <row r="83">
      <c r="A83" s="365"/>
      <c r="B83" s="365"/>
    </row>
    <row r="84">
      <c r="A84" s="365"/>
      <c r="B84" s="365"/>
    </row>
    <row r="85">
      <c r="A85" s="365"/>
      <c r="B85" s="365"/>
    </row>
    <row r="86">
      <c r="A86" s="365"/>
      <c r="B86" s="365"/>
    </row>
    <row r="87">
      <c r="A87" s="365"/>
      <c r="B87" s="365"/>
    </row>
    <row r="88">
      <c r="A88" s="365"/>
      <c r="B88" s="365"/>
    </row>
    <row r="89">
      <c r="A89" s="365"/>
      <c r="B89" s="365"/>
    </row>
    <row r="90">
      <c r="A90" s="365"/>
      <c r="B90" s="365"/>
    </row>
    <row r="91">
      <c r="A91" s="365"/>
      <c r="B91" s="365"/>
    </row>
    <row r="92">
      <c r="A92" s="365"/>
      <c r="B92" s="365"/>
    </row>
    <row r="93">
      <c r="A93" s="365"/>
      <c r="B93" s="365"/>
    </row>
    <row r="94">
      <c r="A94" s="365"/>
      <c r="B94" s="365"/>
    </row>
    <row r="95">
      <c r="A95" s="365"/>
      <c r="B95" s="365"/>
    </row>
    <row r="96">
      <c r="A96" s="365"/>
      <c r="B96" s="365"/>
    </row>
    <row r="97">
      <c r="A97" s="365"/>
      <c r="B97" s="365"/>
    </row>
    <row r="98">
      <c r="A98" s="365"/>
      <c r="B98" s="365"/>
    </row>
    <row r="99">
      <c r="A99" s="365"/>
      <c r="B99" s="365"/>
    </row>
    <row r="100">
      <c r="A100" s="365"/>
      <c r="B100" s="365"/>
    </row>
    <row r="101">
      <c r="A101" s="365"/>
      <c r="B101" s="365"/>
    </row>
    <row r="102">
      <c r="A102" s="365"/>
      <c r="B102" s="365"/>
    </row>
    <row r="103">
      <c r="A103" s="365"/>
      <c r="B103" s="365"/>
    </row>
    <row r="104">
      <c r="A104" s="365"/>
      <c r="B104" s="365"/>
    </row>
    <row r="105">
      <c r="A105" s="365"/>
      <c r="B105" s="365"/>
    </row>
    <row r="106">
      <c r="A106" s="365"/>
      <c r="B106" s="365"/>
    </row>
    <row r="107">
      <c r="A107" s="365"/>
      <c r="B107" s="365"/>
    </row>
    <row r="108">
      <c r="A108" s="365"/>
      <c r="B108" s="365"/>
    </row>
    <row r="109">
      <c r="A109" s="365"/>
      <c r="B109" s="365"/>
    </row>
    <row r="110">
      <c r="A110" s="365"/>
      <c r="B110" s="365"/>
    </row>
    <row r="111">
      <c r="A111" s="365"/>
      <c r="B111" s="365"/>
    </row>
    <row r="112">
      <c r="A112" s="365"/>
      <c r="B112" s="365"/>
    </row>
    <row r="113">
      <c r="A113" s="365"/>
      <c r="B113" s="365"/>
    </row>
    <row r="114">
      <c r="A114" s="365"/>
      <c r="B114" s="365"/>
    </row>
    <row r="115">
      <c r="A115" s="365"/>
      <c r="B115" s="365"/>
    </row>
    <row r="116">
      <c r="A116" s="365"/>
      <c r="B116" s="365"/>
    </row>
    <row r="117">
      <c r="A117" s="365"/>
      <c r="B117" s="365"/>
    </row>
    <row r="118">
      <c r="A118" s="365"/>
      <c r="B118" s="365"/>
    </row>
    <row r="119">
      <c r="A119" s="365"/>
      <c r="B119" s="365"/>
    </row>
    <row r="120">
      <c r="A120" s="365"/>
      <c r="B120" s="365"/>
    </row>
    <row r="121">
      <c r="A121" s="365"/>
      <c r="B121" s="365"/>
    </row>
    <row r="122">
      <c r="A122" s="365"/>
      <c r="B122" s="365"/>
    </row>
    <row r="123">
      <c r="A123" s="365"/>
      <c r="B123" s="365"/>
    </row>
    <row r="124">
      <c r="A124" s="365"/>
      <c r="B124" s="365"/>
    </row>
    <row r="125">
      <c r="A125" s="365"/>
      <c r="B125" s="365"/>
    </row>
    <row r="126">
      <c r="A126" s="365"/>
      <c r="B126" s="365"/>
    </row>
    <row r="127">
      <c r="A127" s="365"/>
      <c r="B127" s="365"/>
    </row>
    <row r="128">
      <c r="A128" s="365"/>
      <c r="B128" s="365"/>
    </row>
    <row r="129">
      <c r="A129" s="365"/>
      <c r="B129" s="365"/>
    </row>
    <row r="130">
      <c r="A130" s="365"/>
      <c r="B130" s="365"/>
    </row>
    <row r="131">
      <c r="A131" s="365"/>
      <c r="B131" s="365"/>
    </row>
    <row r="132">
      <c r="A132" s="365"/>
      <c r="B132" s="365"/>
    </row>
    <row r="133">
      <c r="A133" s="365"/>
      <c r="B133" s="365"/>
    </row>
    <row r="134">
      <c r="A134" s="365"/>
      <c r="B134" s="365"/>
    </row>
    <row r="135">
      <c r="A135" s="365"/>
      <c r="B135" s="365"/>
    </row>
    <row r="136">
      <c r="A136" s="365"/>
      <c r="B136" s="365"/>
    </row>
    <row r="137">
      <c r="A137" s="365"/>
      <c r="B137" s="365"/>
    </row>
    <row r="138">
      <c r="A138" s="365"/>
      <c r="B138" s="365"/>
    </row>
    <row r="139">
      <c r="A139" s="365"/>
      <c r="B139" s="365"/>
    </row>
    <row r="140">
      <c r="A140" s="365"/>
      <c r="B140" s="365"/>
    </row>
    <row r="141">
      <c r="A141" s="365"/>
      <c r="B141" s="365"/>
    </row>
    <row r="142">
      <c r="A142" s="365"/>
      <c r="B142" s="365"/>
    </row>
    <row r="143">
      <c r="A143" s="365"/>
      <c r="B143" s="365"/>
    </row>
    <row r="144">
      <c r="A144" s="365"/>
      <c r="B144" s="365"/>
    </row>
    <row r="145">
      <c r="A145" s="365"/>
      <c r="B145" s="365"/>
    </row>
    <row r="146">
      <c r="A146" s="365"/>
      <c r="B146" s="365"/>
    </row>
    <row r="147">
      <c r="A147" s="365"/>
      <c r="B147" s="365"/>
    </row>
    <row r="148">
      <c r="A148" s="365"/>
      <c r="B148" s="365"/>
    </row>
    <row r="149">
      <c r="A149" s="365"/>
      <c r="B149" s="365"/>
    </row>
    <row r="150">
      <c r="A150" s="365"/>
      <c r="B150" s="365"/>
    </row>
    <row r="151">
      <c r="A151" s="365"/>
      <c r="B151" s="365"/>
    </row>
    <row r="152">
      <c r="A152" s="365"/>
      <c r="B152" s="365"/>
    </row>
    <row r="153">
      <c r="A153" s="365"/>
      <c r="B153" s="365"/>
    </row>
    <row r="154">
      <c r="A154" s="365"/>
      <c r="B154" s="365"/>
    </row>
    <row r="155">
      <c r="A155" s="365"/>
      <c r="B155" s="365"/>
    </row>
    <row r="156">
      <c r="A156" s="365"/>
      <c r="B156" s="365"/>
    </row>
    <row r="157">
      <c r="A157" s="365"/>
      <c r="B157" s="365"/>
    </row>
    <row r="158">
      <c r="A158" s="365"/>
      <c r="B158" s="365"/>
    </row>
    <row r="159">
      <c r="A159" s="365"/>
      <c r="B159" s="365"/>
    </row>
    <row r="160">
      <c r="A160" s="365"/>
      <c r="B160" s="365"/>
    </row>
    <row r="161">
      <c r="A161" s="365"/>
      <c r="B161" s="365"/>
    </row>
    <row r="162">
      <c r="A162" s="365"/>
      <c r="B162" s="365"/>
    </row>
    <row r="163">
      <c r="A163" s="365"/>
      <c r="B163" s="365"/>
    </row>
    <row r="164">
      <c r="A164" s="365"/>
      <c r="B164" s="365"/>
    </row>
    <row r="165">
      <c r="A165" s="365"/>
      <c r="B165" s="365"/>
    </row>
    <row r="166">
      <c r="A166" s="365"/>
      <c r="B166" s="365"/>
    </row>
    <row r="167">
      <c r="A167" s="365"/>
      <c r="B167" s="365"/>
    </row>
    <row r="168">
      <c r="A168" s="365"/>
      <c r="B168" s="365"/>
    </row>
    <row r="169">
      <c r="A169" s="365"/>
      <c r="B169" s="365"/>
    </row>
    <row r="170">
      <c r="A170" s="365"/>
      <c r="B170" s="365"/>
    </row>
    <row r="171">
      <c r="A171" s="365"/>
      <c r="B171" s="365"/>
    </row>
    <row r="172">
      <c r="A172" s="365"/>
      <c r="B172" s="365"/>
    </row>
    <row r="173">
      <c r="A173" s="365"/>
      <c r="B173" s="365"/>
    </row>
    <row r="174">
      <c r="A174" s="365"/>
      <c r="B174" s="365"/>
    </row>
    <row r="175">
      <c r="A175" s="365"/>
      <c r="B175" s="365"/>
    </row>
    <row r="176">
      <c r="A176" s="365"/>
      <c r="B176" s="365"/>
    </row>
    <row r="177">
      <c r="A177" s="365"/>
      <c r="B177" s="365"/>
    </row>
    <row r="178">
      <c r="A178" s="365"/>
      <c r="B178" s="365"/>
    </row>
    <row r="179">
      <c r="A179" s="365"/>
      <c r="B179" s="365"/>
    </row>
    <row r="180">
      <c r="A180" s="365"/>
      <c r="B180" s="365"/>
    </row>
    <row r="181">
      <c r="A181" s="365"/>
      <c r="B181" s="365"/>
    </row>
    <row r="182">
      <c r="A182" s="365"/>
      <c r="B182" s="365"/>
    </row>
    <row r="183">
      <c r="A183" s="365"/>
      <c r="B183" s="365"/>
    </row>
    <row r="184">
      <c r="A184" s="365"/>
      <c r="B184" s="365"/>
    </row>
    <row r="185">
      <c r="A185" s="365"/>
      <c r="B185" s="365"/>
    </row>
    <row r="186">
      <c r="A186" s="365"/>
      <c r="B186" s="365"/>
    </row>
    <row r="187">
      <c r="A187" s="365"/>
      <c r="B187" s="365"/>
    </row>
    <row r="188">
      <c r="A188" s="365"/>
      <c r="B188" s="365"/>
    </row>
    <row r="189">
      <c r="A189" s="365"/>
      <c r="B189" s="365"/>
    </row>
    <row r="190">
      <c r="A190" s="365"/>
      <c r="B190" s="365"/>
    </row>
    <row r="191">
      <c r="A191" s="365"/>
      <c r="B191" s="365"/>
    </row>
    <row r="192">
      <c r="A192" s="365"/>
      <c r="B192" s="365"/>
    </row>
    <row r="193">
      <c r="A193" s="365"/>
      <c r="B193" s="365"/>
    </row>
    <row r="194">
      <c r="A194" s="365"/>
      <c r="B194" s="365"/>
    </row>
    <row r="195">
      <c r="A195" s="365"/>
      <c r="B195" s="365"/>
    </row>
    <row r="196">
      <c r="A196" s="365"/>
      <c r="B196" s="365"/>
    </row>
    <row r="197">
      <c r="A197" s="365"/>
      <c r="B197" s="365"/>
    </row>
    <row r="198">
      <c r="A198" s="365"/>
      <c r="B198" s="365"/>
    </row>
    <row r="199">
      <c r="A199" s="365"/>
      <c r="B199" s="365"/>
    </row>
    <row r="200">
      <c r="A200" s="365"/>
      <c r="B200" s="365"/>
    </row>
    <row r="201">
      <c r="A201" s="365"/>
      <c r="B201" s="365"/>
    </row>
    <row r="202">
      <c r="A202" s="365"/>
      <c r="B202" s="365"/>
    </row>
    <row r="203">
      <c r="A203" s="365"/>
      <c r="B203" s="365"/>
    </row>
    <row r="204">
      <c r="A204" s="365"/>
      <c r="B204" s="365"/>
    </row>
    <row r="205">
      <c r="A205" s="365"/>
      <c r="B205" s="365"/>
    </row>
    <row r="206">
      <c r="A206" s="365"/>
      <c r="B206" s="365"/>
    </row>
    <row r="207">
      <c r="A207" s="365"/>
      <c r="B207" s="365"/>
    </row>
    <row r="208">
      <c r="A208" s="365"/>
      <c r="B208" s="365"/>
    </row>
    <row r="209">
      <c r="A209" s="365"/>
      <c r="B209" s="365"/>
    </row>
    <row r="210">
      <c r="A210" s="365"/>
      <c r="B210" s="365"/>
    </row>
    <row r="211">
      <c r="A211" s="365"/>
      <c r="B211" s="365"/>
    </row>
    <row r="212">
      <c r="A212" s="365"/>
      <c r="B212" s="365"/>
    </row>
    <row r="213">
      <c r="A213" s="365"/>
      <c r="B213" s="365"/>
    </row>
    <row r="214">
      <c r="A214" s="365"/>
      <c r="B214" s="365"/>
    </row>
    <row r="215">
      <c r="A215" s="365"/>
      <c r="B215" s="365"/>
    </row>
    <row r="216">
      <c r="A216" s="365"/>
      <c r="B216" s="365"/>
    </row>
    <row r="217">
      <c r="A217" s="365"/>
      <c r="B217" s="365"/>
    </row>
    <row r="218">
      <c r="A218" s="365"/>
      <c r="B218" s="365"/>
    </row>
    <row r="219">
      <c r="A219" s="365"/>
      <c r="B219" s="365"/>
    </row>
    <row r="220">
      <c r="A220" s="365"/>
      <c r="B220" s="365"/>
    </row>
    <row r="221">
      <c r="A221" s="365"/>
      <c r="B221" s="365"/>
    </row>
    <row r="222">
      <c r="A222" s="365"/>
      <c r="B222" s="365"/>
    </row>
    <row r="223">
      <c r="A223" s="365"/>
      <c r="B223" s="365"/>
    </row>
    <row r="224">
      <c r="A224" s="365"/>
      <c r="B224" s="365"/>
    </row>
    <row r="225">
      <c r="A225" s="365"/>
      <c r="B225" s="365"/>
    </row>
    <row r="226">
      <c r="A226" s="365"/>
      <c r="B226" s="365"/>
    </row>
    <row r="227">
      <c r="A227" s="365"/>
      <c r="B227" s="365"/>
    </row>
    <row r="228">
      <c r="A228" s="365"/>
      <c r="B228" s="365"/>
    </row>
    <row r="229">
      <c r="A229" s="365"/>
      <c r="B229" s="365"/>
    </row>
    <row r="230">
      <c r="A230" s="365"/>
      <c r="B230" s="365"/>
    </row>
    <row r="231">
      <c r="A231" s="365"/>
      <c r="B231" s="365"/>
    </row>
    <row r="232">
      <c r="A232" s="365"/>
      <c r="B232" s="365"/>
    </row>
    <row r="233">
      <c r="A233" s="365"/>
      <c r="B233" s="365"/>
    </row>
    <row r="234">
      <c r="A234" s="365"/>
      <c r="B234" s="365"/>
    </row>
    <row r="235">
      <c r="A235" s="365"/>
      <c r="B235" s="365"/>
    </row>
    <row r="236">
      <c r="A236" s="365"/>
      <c r="B236" s="365"/>
    </row>
    <row r="237">
      <c r="A237" s="365"/>
      <c r="B237" s="365"/>
    </row>
    <row r="238">
      <c r="A238" s="365"/>
      <c r="B238" s="365"/>
    </row>
    <row r="239">
      <c r="A239" s="365"/>
      <c r="B239" s="365"/>
    </row>
    <row r="240">
      <c r="A240" s="365"/>
      <c r="B240" s="365"/>
    </row>
    <row r="241">
      <c r="A241" s="365"/>
      <c r="B241" s="365"/>
    </row>
    <row r="242">
      <c r="A242" s="365"/>
      <c r="B242" s="365"/>
    </row>
    <row r="243">
      <c r="A243" s="365"/>
      <c r="B243" s="365"/>
    </row>
    <row r="244">
      <c r="A244" s="365"/>
      <c r="B244" s="365"/>
    </row>
    <row r="245">
      <c r="A245" s="365"/>
      <c r="B245" s="365"/>
    </row>
    <row r="246">
      <c r="A246" s="365"/>
      <c r="B246" s="365"/>
    </row>
    <row r="247">
      <c r="A247" s="365"/>
      <c r="B247" s="365"/>
    </row>
    <row r="248">
      <c r="A248" s="365"/>
      <c r="B248" s="365"/>
    </row>
    <row r="249">
      <c r="A249" s="365"/>
      <c r="B249" s="365"/>
    </row>
    <row r="250">
      <c r="A250" s="365"/>
      <c r="B250" s="365"/>
    </row>
    <row r="251">
      <c r="A251" s="365"/>
      <c r="B251" s="365"/>
    </row>
    <row r="252">
      <c r="A252" s="365"/>
      <c r="B252" s="365"/>
    </row>
    <row r="253">
      <c r="A253" s="365"/>
      <c r="B253" s="365"/>
    </row>
    <row r="254">
      <c r="A254" s="365"/>
      <c r="B254" s="365"/>
    </row>
    <row r="255">
      <c r="A255" s="365"/>
      <c r="B255" s="365"/>
    </row>
    <row r="256">
      <c r="A256" s="365"/>
      <c r="B256" s="365"/>
    </row>
    <row r="257">
      <c r="A257" s="365"/>
      <c r="B257" s="365"/>
    </row>
    <row r="258">
      <c r="A258" s="365"/>
      <c r="B258" s="365"/>
    </row>
    <row r="259">
      <c r="A259" s="365"/>
      <c r="B259" s="365"/>
    </row>
    <row r="260">
      <c r="A260" s="365"/>
      <c r="B260" s="365"/>
    </row>
    <row r="261">
      <c r="A261" s="365"/>
      <c r="B261" s="365"/>
    </row>
    <row r="262">
      <c r="A262" s="365"/>
      <c r="B262" s="365"/>
    </row>
    <row r="263">
      <c r="A263" s="365"/>
      <c r="B263" s="365"/>
    </row>
    <row r="264">
      <c r="A264" s="365"/>
      <c r="B264" s="365"/>
    </row>
    <row r="265">
      <c r="A265" s="365"/>
      <c r="B265" s="365"/>
    </row>
    <row r="266">
      <c r="A266" s="365"/>
      <c r="B266" s="365"/>
    </row>
    <row r="267">
      <c r="A267" s="365"/>
      <c r="B267" s="365"/>
    </row>
    <row r="268">
      <c r="A268" s="365"/>
      <c r="B268" s="365"/>
    </row>
    <row r="269">
      <c r="A269" s="365"/>
      <c r="B269" s="365"/>
    </row>
    <row r="270">
      <c r="A270" s="365"/>
      <c r="B270" s="365"/>
    </row>
    <row r="271">
      <c r="A271" s="365"/>
      <c r="B271" s="365"/>
    </row>
    <row r="272">
      <c r="A272" s="365"/>
      <c r="B272" s="365"/>
    </row>
    <row r="273">
      <c r="A273" s="365"/>
      <c r="B273" s="365"/>
    </row>
    <row r="274">
      <c r="A274" s="365"/>
      <c r="B274" s="365"/>
    </row>
    <row r="275">
      <c r="A275" s="365"/>
      <c r="B275" s="365"/>
    </row>
    <row r="276">
      <c r="A276" s="365"/>
      <c r="B276" s="365"/>
    </row>
    <row r="277">
      <c r="A277" s="365"/>
      <c r="B277" s="365"/>
    </row>
    <row r="278">
      <c r="A278" s="365"/>
      <c r="B278" s="365"/>
    </row>
    <row r="279">
      <c r="A279" s="365"/>
      <c r="B279" s="365"/>
    </row>
    <row r="280">
      <c r="A280" s="365"/>
      <c r="B280" s="365"/>
    </row>
    <row r="281">
      <c r="A281" s="365"/>
      <c r="B281" s="365"/>
    </row>
    <row r="282">
      <c r="A282" s="365"/>
      <c r="B282" s="365"/>
    </row>
    <row r="283">
      <c r="A283" s="365"/>
      <c r="B283" s="365"/>
    </row>
    <row r="284">
      <c r="A284" s="365"/>
      <c r="B284" s="365"/>
    </row>
    <row r="285">
      <c r="A285" s="365"/>
      <c r="B285" s="365"/>
    </row>
    <row r="286">
      <c r="A286" s="365"/>
      <c r="B286" s="365"/>
    </row>
    <row r="287">
      <c r="A287" s="365"/>
      <c r="B287" s="365"/>
    </row>
    <row r="288">
      <c r="A288" s="365"/>
      <c r="B288" s="365"/>
    </row>
    <row r="289">
      <c r="A289" s="365"/>
      <c r="B289" s="365"/>
    </row>
    <row r="290">
      <c r="A290" s="365"/>
      <c r="B290" s="365"/>
    </row>
    <row r="291">
      <c r="A291" s="365"/>
      <c r="B291" s="365"/>
    </row>
    <row r="292">
      <c r="A292" s="365"/>
      <c r="B292" s="365"/>
    </row>
    <row r="293">
      <c r="A293" s="365"/>
      <c r="B293" s="365"/>
    </row>
    <row r="294">
      <c r="A294" s="365"/>
      <c r="B294" s="365"/>
    </row>
    <row r="295">
      <c r="A295" s="365"/>
      <c r="B295" s="365"/>
    </row>
    <row r="296">
      <c r="A296" s="365"/>
      <c r="B296" s="365"/>
    </row>
    <row r="297">
      <c r="A297" s="365"/>
      <c r="B297" s="365"/>
    </row>
    <row r="298">
      <c r="A298" s="365"/>
      <c r="B298" s="365"/>
    </row>
    <row r="299">
      <c r="A299" s="365"/>
      <c r="B299" s="365"/>
    </row>
    <row r="300">
      <c r="A300" s="365"/>
      <c r="B300" s="365"/>
    </row>
    <row r="301">
      <c r="A301" s="365"/>
      <c r="B301" s="365"/>
    </row>
    <row r="302">
      <c r="A302" s="365"/>
      <c r="B302" s="365"/>
    </row>
    <row r="303">
      <c r="A303" s="365"/>
      <c r="B303" s="365"/>
    </row>
    <row r="304">
      <c r="A304" s="365"/>
      <c r="B304" s="365"/>
    </row>
    <row r="305">
      <c r="A305" s="365"/>
      <c r="B305" s="365"/>
    </row>
    <row r="306">
      <c r="A306" s="365"/>
      <c r="B306" s="365"/>
    </row>
    <row r="307">
      <c r="A307" s="365"/>
      <c r="B307" s="365"/>
    </row>
    <row r="308">
      <c r="A308" s="365"/>
      <c r="B308" s="365"/>
    </row>
    <row r="309">
      <c r="A309" s="365"/>
      <c r="B309" s="365"/>
    </row>
    <row r="310">
      <c r="A310" s="365"/>
      <c r="B310" s="365"/>
    </row>
    <row r="311">
      <c r="A311" s="365"/>
      <c r="B311" s="365"/>
    </row>
    <row r="312">
      <c r="A312" s="365"/>
      <c r="B312" s="365"/>
    </row>
    <row r="313">
      <c r="A313" s="365"/>
      <c r="B313" s="365"/>
    </row>
    <row r="314">
      <c r="A314" s="365"/>
      <c r="B314" s="365"/>
    </row>
    <row r="315">
      <c r="A315" s="365"/>
      <c r="B315" s="365"/>
    </row>
    <row r="316">
      <c r="A316" s="365"/>
      <c r="B316" s="365"/>
    </row>
    <row r="317">
      <c r="A317" s="365"/>
      <c r="B317" s="365"/>
    </row>
    <row r="318">
      <c r="A318" s="365"/>
      <c r="B318" s="365"/>
    </row>
    <row r="319">
      <c r="A319" s="365"/>
      <c r="B319" s="365"/>
    </row>
    <row r="320">
      <c r="A320" s="365"/>
      <c r="B320" s="365"/>
    </row>
    <row r="321">
      <c r="A321" s="365"/>
      <c r="B321" s="365"/>
    </row>
    <row r="322">
      <c r="A322" s="365"/>
      <c r="B322" s="365"/>
    </row>
    <row r="323">
      <c r="A323" s="365"/>
      <c r="B323" s="365"/>
    </row>
    <row r="324">
      <c r="A324" s="365"/>
      <c r="B324" s="365"/>
    </row>
    <row r="325">
      <c r="A325" s="365"/>
      <c r="B325" s="365"/>
    </row>
    <row r="326">
      <c r="A326" s="365"/>
      <c r="B326" s="365"/>
    </row>
    <row r="327">
      <c r="A327" s="365"/>
      <c r="B327" s="365"/>
    </row>
    <row r="328">
      <c r="A328" s="365"/>
      <c r="B328" s="365"/>
    </row>
    <row r="329">
      <c r="A329" s="365"/>
      <c r="B329" s="365"/>
    </row>
    <row r="330">
      <c r="A330" s="365"/>
      <c r="B330" s="365"/>
    </row>
    <row r="331">
      <c r="A331" s="365"/>
      <c r="B331" s="365"/>
    </row>
    <row r="332">
      <c r="A332" s="365"/>
      <c r="B332" s="365"/>
    </row>
    <row r="333">
      <c r="A333" s="365"/>
      <c r="B333" s="365"/>
    </row>
    <row r="334">
      <c r="A334" s="365"/>
      <c r="B334" s="365"/>
    </row>
    <row r="335">
      <c r="A335" s="365"/>
      <c r="B335" s="365"/>
    </row>
    <row r="336">
      <c r="A336" s="365"/>
      <c r="B336" s="365"/>
    </row>
    <row r="337">
      <c r="A337" s="365"/>
      <c r="B337" s="365"/>
    </row>
    <row r="338">
      <c r="A338" s="365"/>
      <c r="B338" s="365"/>
    </row>
    <row r="339">
      <c r="A339" s="365"/>
      <c r="B339" s="365"/>
    </row>
    <row r="340">
      <c r="A340" s="365"/>
      <c r="B340" s="365"/>
    </row>
    <row r="341">
      <c r="A341" s="365"/>
      <c r="B341" s="365"/>
    </row>
    <row r="342">
      <c r="A342" s="365"/>
      <c r="B342" s="365"/>
    </row>
    <row r="343">
      <c r="A343" s="365"/>
      <c r="B343" s="365"/>
    </row>
    <row r="344">
      <c r="A344" s="365"/>
      <c r="B344" s="365"/>
    </row>
    <row r="345">
      <c r="A345" s="365"/>
      <c r="B345" s="365"/>
    </row>
    <row r="346">
      <c r="A346" s="365"/>
      <c r="B346" s="365"/>
    </row>
    <row r="347">
      <c r="A347" s="365"/>
      <c r="B347" s="365"/>
    </row>
    <row r="348">
      <c r="A348" s="365"/>
      <c r="B348" s="365"/>
    </row>
    <row r="349">
      <c r="A349" s="365"/>
      <c r="B349" s="365"/>
    </row>
    <row r="350">
      <c r="A350" s="365"/>
      <c r="B350" s="365"/>
    </row>
    <row r="351">
      <c r="A351" s="365"/>
      <c r="B351" s="365"/>
    </row>
    <row r="352">
      <c r="A352" s="365"/>
      <c r="B352" s="365"/>
    </row>
    <row r="353">
      <c r="A353" s="365"/>
      <c r="B353" s="365"/>
    </row>
    <row r="354">
      <c r="A354" s="365"/>
      <c r="B354" s="365"/>
    </row>
    <row r="355">
      <c r="A355" s="365"/>
      <c r="B355" s="365"/>
    </row>
    <row r="356">
      <c r="A356" s="365"/>
      <c r="B356" s="365"/>
    </row>
    <row r="357">
      <c r="A357" s="365"/>
      <c r="B357" s="365"/>
    </row>
    <row r="358">
      <c r="A358" s="365"/>
      <c r="B358" s="365"/>
    </row>
    <row r="359">
      <c r="A359" s="365"/>
      <c r="B359" s="365"/>
    </row>
    <row r="360">
      <c r="A360" s="365"/>
      <c r="B360" s="365"/>
    </row>
    <row r="361">
      <c r="A361" s="365"/>
      <c r="B361" s="365"/>
    </row>
    <row r="362">
      <c r="A362" s="365"/>
      <c r="B362" s="365"/>
    </row>
    <row r="363">
      <c r="A363" s="365"/>
      <c r="B363" s="365"/>
    </row>
    <row r="364">
      <c r="A364" s="365"/>
      <c r="B364" s="365"/>
    </row>
    <row r="365">
      <c r="A365" s="365"/>
      <c r="B365" s="365"/>
    </row>
    <row r="366">
      <c r="A366" s="365"/>
      <c r="B366" s="365"/>
    </row>
    <row r="367">
      <c r="A367" s="365"/>
      <c r="B367" s="365"/>
    </row>
    <row r="368">
      <c r="A368" s="365"/>
      <c r="B368" s="365"/>
    </row>
    <row r="369">
      <c r="A369" s="365"/>
      <c r="B369" s="365"/>
    </row>
    <row r="370">
      <c r="A370" s="365"/>
      <c r="B370" s="365"/>
    </row>
    <row r="371">
      <c r="A371" s="365"/>
      <c r="B371" s="365"/>
    </row>
    <row r="372">
      <c r="A372" s="365"/>
      <c r="B372" s="365"/>
    </row>
    <row r="373">
      <c r="A373" s="365"/>
      <c r="B373" s="365"/>
    </row>
    <row r="374">
      <c r="A374" s="365"/>
      <c r="B374" s="365"/>
    </row>
    <row r="375">
      <c r="A375" s="365"/>
      <c r="B375" s="365"/>
    </row>
    <row r="376">
      <c r="A376" s="365"/>
      <c r="B376" s="365"/>
    </row>
    <row r="377">
      <c r="A377" s="365"/>
      <c r="B377" s="365"/>
    </row>
    <row r="378">
      <c r="A378" s="365"/>
      <c r="B378" s="365"/>
    </row>
    <row r="379">
      <c r="A379" s="365"/>
      <c r="B379" s="365"/>
    </row>
    <row r="380">
      <c r="A380" s="365"/>
      <c r="B380" s="365"/>
    </row>
    <row r="381">
      <c r="A381" s="365"/>
      <c r="B381" s="365"/>
    </row>
    <row r="382">
      <c r="A382" s="365"/>
      <c r="B382" s="365"/>
    </row>
    <row r="383">
      <c r="A383" s="365"/>
      <c r="B383" s="365"/>
    </row>
    <row r="384">
      <c r="A384" s="365"/>
      <c r="B384" s="365"/>
    </row>
    <row r="385">
      <c r="A385" s="365"/>
      <c r="B385" s="365"/>
    </row>
    <row r="386">
      <c r="A386" s="365"/>
      <c r="B386" s="365"/>
    </row>
    <row r="387">
      <c r="A387" s="365"/>
      <c r="B387" s="365"/>
    </row>
    <row r="388">
      <c r="A388" s="365"/>
      <c r="B388" s="365"/>
    </row>
    <row r="389">
      <c r="A389" s="365"/>
      <c r="B389" s="365"/>
    </row>
    <row r="390">
      <c r="A390" s="365"/>
      <c r="B390" s="365"/>
    </row>
    <row r="391">
      <c r="A391" s="365"/>
      <c r="B391" s="365"/>
    </row>
    <row r="392">
      <c r="A392" s="365"/>
      <c r="B392" s="365"/>
    </row>
    <row r="393">
      <c r="A393" s="365"/>
      <c r="B393" s="365"/>
    </row>
    <row r="394">
      <c r="A394" s="365"/>
      <c r="B394" s="365"/>
    </row>
    <row r="395">
      <c r="A395" s="365"/>
      <c r="B395" s="365"/>
    </row>
    <row r="396">
      <c r="A396" s="365"/>
      <c r="B396" s="365"/>
    </row>
    <row r="397">
      <c r="A397" s="365"/>
      <c r="B397" s="365"/>
    </row>
    <row r="398">
      <c r="A398" s="365"/>
      <c r="B398" s="365"/>
    </row>
    <row r="399">
      <c r="A399" s="365"/>
      <c r="B399" s="365"/>
    </row>
    <row r="400">
      <c r="A400" s="365"/>
      <c r="B400" s="365"/>
    </row>
    <row r="401">
      <c r="A401" s="365"/>
      <c r="B401" s="365"/>
    </row>
    <row r="402">
      <c r="A402" s="365"/>
      <c r="B402" s="365"/>
    </row>
    <row r="403">
      <c r="A403" s="365"/>
      <c r="B403" s="365"/>
    </row>
    <row r="404">
      <c r="A404" s="365"/>
      <c r="B404" s="365"/>
    </row>
    <row r="405">
      <c r="A405" s="365"/>
      <c r="B405" s="365"/>
    </row>
    <row r="406">
      <c r="A406" s="365"/>
      <c r="B406" s="365"/>
    </row>
    <row r="407">
      <c r="A407" s="365"/>
      <c r="B407" s="365"/>
    </row>
    <row r="408">
      <c r="A408" s="365"/>
      <c r="B408" s="365"/>
    </row>
    <row r="409">
      <c r="A409" s="365"/>
      <c r="B409" s="365"/>
    </row>
    <row r="410">
      <c r="A410" s="365"/>
      <c r="B410" s="365"/>
    </row>
    <row r="411">
      <c r="A411" s="365"/>
      <c r="B411" s="365"/>
    </row>
    <row r="412">
      <c r="A412" s="365"/>
      <c r="B412" s="365"/>
    </row>
    <row r="413">
      <c r="A413" s="365"/>
      <c r="B413" s="365"/>
    </row>
    <row r="414">
      <c r="A414" s="365"/>
      <c r="B414" s="365"/>
    </row>
    <row r="415">
      <c r="A415" s="365"/>
      <c r="B415" s="365"/>
    </row>
    <row r="416">
      <c r="A416" s="365"/>
      <c r="B416" s="365"/>
    </row>
    <row r="417">
      <c r="A417" s="365"/>
      <c r="B417" s="365"/>
    </row>
    <row r="418">
      <c r="A418" s="365"/>
      <c r="B418" s="365"/>
    </row>
    <row r="419">
      <c r="A419" s="365"/>
      <c r="B419" s="365"/>
    </row>
    <row r="420">
      <c r="A420" s="365"/>
      <c r="B420" s="365"/>
    </row>
    <row r="421">
      <c r="A421" s="365"/>
      <c r="B421" s="365"/>
    </row>
    <row r="422">
      <c r="A422" s="365"/>
      <c r="B422" s="365"/>
    </row>
    <row r="423">
      <c r="A423" s="365"/>
      <c r="B423" s="365"/>
    </row>
    <row r="424">
      <c r="A424" s="365"/>
      <c r="B424" s="365"/>
    </row>
    <row r="425">
      <c r="A425" s="365"/>
      <c r="B425" s="365"/>
    </row>
    <row r="426">
      <c r="A426" s="365"/>
      <c r="B426" s="365"/>
    </row>
    <row r="427">
      <c r="A427" s="365"/>
      <c r="B427" s="365"/>
    </row>
    <row r="428">
      <c r="A428" s="365"/>
      <c r="B428" s="365"/>
    </row>
    <row r="429">
      <c r="A429" s="365"/>
      <c r="B429" s="365"/>
    </row>
    <row r="430">
      <c r="A430" s="365"/>
      <c r="B430" s="365"/>
    </row>
    <row r="431">
      <c r="A431" s="365"/>
      <c r="B431" s="365"/>
    </row>
    <row r="432">
      <c r="A432" s="365"/>
      <c r="B432" s="365"/>
    </row>
    <row r="433">
      <c r="A433" s="365"/>
      <c r="B433" s="365"/>
    </row>
    <row r="434">
      <c r="A434" s="365"/>
      <c r="B434" s="365"/>
    </row>
    <row r="435">
      <c r="A435" s="365"/>
      <c r="B435" s="365"/>
    </row>
    <row r="436">
      <c r="A436" s="365"/>
      <c r="B436" s="365"/>
    </row>
    <row r="437">
      <c r="A437" s="365"/>
      <c r="B437" s="365"/>
    </row>
    <row r="438">
      <c r="A438" s="365"/>
      <c r="B438" s="365"/>
    </row>
    <row r="439">
      <c r="A439" s="365"/>
      <c r="B439" s="365"/>
    </row>
    <row r="440">
      <c r="A440" s="365"/>
      <c r="B440" s="365"/>
    </row>
    <row r="441">
      <c r="A441" s="365"/>
      <c r="B441" s="365"/>
    </row>
    <row r="442">
      <c r="A442" s="365"/>
      <c r="B442" s="365"/>
    </row>
    <row r="443">
      <c r="A443" s="365"/>
      <c r="B443" s="365"/>
    </row>
    <row r="444">
      <c r="A444" s="365"/>
      <c r="B444" s="365"/>
    </row>
    <row r="445">
      <c r="A445" s="365"/>
      <c r="B445" s="365"/>
    </row>
    <row r="446">
      <c r="A446" s="365"/>
      <c r="B446" s="365"/>
    </row>
    <row r="447">
      <c r="A447" s="365"/>
      <c r="B447" s="365"/>
    </row>
    <row r="448">
      <c r="A448" s="365"/>
      <c r="B448" s="365"/>
    </row>
    <row r="449">
      <c r="A449" s="365"/>
      <c r="B449" s="365"/>
    </row>
    <row r="450">
      <c r="A450" s="365"/>
      <c r="B450" s="365"/>
    </row>
    <row r="451">
      <c r="A451" s="365"/>
      <c r="B451" s="365"/>
    </row>
    <row r="452">
      <c r="A452" s="365"/>
      <c r="B452" s="365"/>
    </row>
    <row r="453">
      <c r="A453" s="365"/>
      <c r="B453" s="365"/>
    </row>
    <row r="454">
      <c r="A454" s="365"/>
      <c r="B454" s="365"/>
    </row>
    <row r="455">
      <c r="A455" s="365"/>
      <c r="B455" s="365"/>
    </row>
    <row r="456">
      <c r="A456" s="365"/>
      <c r="B456" s="365"/>
    </row>
    <row r="457">
      <c r="A457" s="365"/>
      <c r="B457" s="365"/>
    </row>
    <row r="458">
      <c r="A458" s="365"/>
      <c r="B458" s="365"/>
    </row>
    <row r="459">
      <c r="A459" s="365"/>
      <c r="B459" s="365"/>
    </row>
    <row r="460">
      <c r="A460" s="365"/>
      <c r="B460" s="365"/>
    </row>
    <row r="461">
      <c r="A461" s="365"/>
      <c r="B461" s="365"/>
    </row>
    <row r="462">
      <c r="A462" s="365"/>
      <c r="B462" s="365"/>
    </row>
    <row r="463">
      <c r="A463" s="365"/>
      <c r="B463" s="365"/>
    </row>
    <row r="464">
      <c r="A464" s="365"/>
      <c r="B464" s="365"/>
    </row>
    <row r="465">
      <c r="A465" s="365"/>
      <c r="B465" s="365"/>
    </row>
    <row r="466">
      <c r="A466" s="365"/>
      <c r="B466" s="365"/>
    </row>
    <row r="467">
      <c r="A467" s="365"/>
      <c r="B467" s="365"/>
    </row>
    <row r="468">
      <c r="A468" s="365"/>
      <c r="B468" s="365"/>
    </row>
    <row r="469">
      <c r="A469" s="365"/>
      <c r="B469" s="365"/>
    </row>
    <row r="470">
      <c r="A470" s="365"/>
      <c r="B470" s="365"/>
    </row>
    <row r="471">
      <c r="A471" s="365"/>
      <c r="B471" s="365"/>
    </row>
    <row r="472">
      <c r="A472" s="365"/>
      <c r="B472" s="365"/>
    </row>
    <row r="473">
      <c r="A473" s="365"/>
      <c r="B473" s="365"/>
    </row>
    <row r="474">
      <c r="A474" s="365"/>
      <c r="B474" s="365"/>
    </row>
    <row r="475">
      <c r="A475" s="365"/>
      <c r="B475" s="365"/>
    </row>
    <row r="476">
      <c r="A476" s="365"/>
      <c r="B476" s="365"/>
    </row>
    <row r="477">
      <c r="A477" s="365"/>
      <c r="B477" s="365"/>
    </row>
    <row r="478">
      <c r="A478" s="365"/>
      <c r="B478" s="365"/>
    </row>
    <row r="479">
      <c r="A479" s="365"/>
      <c r="B479" s="365"/>
    </row>
    <row r="480">
      <c r="A480" s="365"/>
      <c r="B480" s="365"/>
    </row>
    <row r="481">
      <c r="A481" s="365"/>
      <c r="B481" s="365"/>
    </row>
    <row r="482">
      <c r="A482" s="365"/>
      <c r="B482" s="365"/>
    </row>
    <row r="483">
      <c r="A483" s="365"/>
      <c r="B483" s="365"/>
    </row>
    <row r="484">
      <c r="A484" s="365"/>
      <c r="B484" s="365"/>
    </row>
    <row r="485">
      <c r="A485" s="365"/>
      <c r="B485" s="365"/>
    </row>
    <row r="486">
      <c r="A486" s="365"/>
      <c r="B486" s="365"/>
    </row>
    <row r="487">
      <c r="A487" s="365"/>
      <c r="B487" s="365"/>
    </row>
    <row r="488">
      <c r="A488" s="365"/>
      <c r="B488" s="365"/>
    </row>
    <row r="489">
      <c r="A489" s="365"/>
      <c r="B489" s="365"/>
    </row>
    <row r="490">
      <c r="A490" s="365"/>
      <c r="B490" s="365"/>
    </row>
    <row r="491">
      <c r="A491" s="365"/>
      <c r="B491" s="365"/>
    </row>
    <row r="492">
      <c r="A492" s="365"/>
      <c r="B492" s="365"/>
    </row>
    <row r="493">
      <c r="A493" s="365"/>
      <c r="B493" s="365"/>
    </row>
    <row r="494">
      <c r="A494" s="365"/>
      <c r="B494" s="365"/>
    </row>
    <row r="495">
      <c r="A495" s="365"/>
      <c r="B495" s="365"/>
    </row>
    <row r="496">
      <c r="A496" s="365"/>
      <c r="B496" s="365"/>
    </row>
    <row r="497">
      <c r="A497" s="365"/>
      <c r="B497" s="365"/>
    </row>
    <row r="498">
      <c r="A498" s="365"/>
      <c r="B498" s="365"/>
    </row>
    <row r="499">
      <c r="A499" s="365"/>
      <c r="B499" s="365"/>
    </row>
    <row r="500">
      <c r="A500" s="365"/>
      <c r="B500" s="365"/>
    </row>
    <row r="501">
      <c r="A501" s="365"/>
      <c r="B501" s="365"/>
    </row>
    <row r="502">
      <c r="A502" s="365"/>
      <c r="B502" s="365"/>
    </row>
    <row r="503">
      <c r="A503" s="365"/>
      <c r="B503" s="365"/>
    </row>
    <row r="504">
      <c r="A504" s="365"/>
      <c r="B504" s="365"/>
    </row>
    <row r="505">
      <c r="A505" s="365"/>
      <c r="B505" s="365"/>
    </row>
    <row r="506">
      <c r="A506" s="365"/>
      <c r="B506" s="365"/>
    </row>
    <row r="507">
      <c r="A507" s="365"/>
      <c r="B507" s="365"/>
    </row>
    <row r="508">
      <c r="A508" s="365"/>
      <c r="B508" s="365"/>
    </row>
    <row r="509">
      <c r="A509" s="365"/>
      <c r="B509" s="365"/>
    </row>
    <row r="510">
      <c r="A510" s="365"/>
      <c r="B510" s="365"/>
    </row>
    <row r="511">
      <c r="A511" s="365"/>
      <c r="B511" s="365"/>
    </row>
    <row r="512">
      <c r="A512" s="365"/>
      <c r="B512" s="365"/>
    </row>
    <row r="513">
      <c r="A513" s="365"/>
      <c r="B513" s="365"/>
    </row>
    <row r="514">
      <c r="A514" s="365"/>
      <c r="B514" s="365"/>
    </row>
    <row r="515">
      <c r="A515" s="365"/>
      <c r="B515" s="365"/>
    </row>
    <row r="516">
      <c r="A516" s="365"/>
      <c r="B516" s="365"/>
    </row>
    <row r="517">
      <c r="A517" s="365"/>
      <c r="B517" s="365"/>
    </row>
    <row r="518">
      <c r="A518" s="365"/>
      <c r="B518" s="365"/>
    </row>
    <row r="519">
      <c r="A519" s="365"/>
      <c r="B519" s="365"/>
    </row>
    <row r="520">
      <c r="A520" s="365"/>
      <c r="B520" s="365"/>
    </row>
    <row r="521">
      <c r="A521" s="365"/>
      <c r="B521" s="365"/>
    </row>
    <row r="522">
      <c r="A522" s="365"/>
      <c r="B522" s="365"/>
    </row>
    <row r="523">
      <c r="A523" s="365"/>
      <c r="B523" s="365"/>
    </row>
    <row r="524">
      <c r="A524" s="365"/>
      <c r="B524" s="365"/>
    </row>
    <row r="525">
      <c r="A525" s="365"/>
      <c r="B525" s="365"/>
    </row>
    <row r="526">
      <c r="A526" s="365"/>
      <c r="B526" s="365"/>
    </row>
    <row r="527">
      <c r="A527" s="365"/>
      <c r="B527" s="365"/>
    </row>
    <row r="528">
      <c r="A528" s="365"/>
      <c r="B528" s="365"/>
    </row>
    <row r="529">
      <c r="A529" s="365"/>
      <c r="B529" s="365"/>
    </row>
    <row r="530">
      <c r="A530" s="365"/>
      <c r="B530" s="365"/>
    </row>
    <row r="531">
      <c r="A531" s="365"/>
      <c r="B531" s="365"/>
    </row>
    <row r="532">
      <c r="A532" s="365"/>
      <c r="B532" s="365"/>
    </row>
    <row r="533">
      <c r="A533" s="365"/>
      <c r="B533" s="365"/>
    </row>
    <row r="534">
      <c r="A534" s="365"/>
      <c r="B534" s="365"/>
    </row>
    <row r="535">
      <c r="A535" s="365"/>
      <c r="B535" s="365"/>
    </row>
    <row r="536">
      <c r="A536" s="365"/>
      <c r="B536" s="365"/>
    </row>
    <row r="537">
      <c r="A537" s="365"/>
      <c r="B537" s="365"/>
    </row>
    <row r="538">
      <c r="A538" s="365"/>
      <c r="B538" s="365"/>
    </row>
    <row r="539">
      <c r="A539" s="365"/>
      <c r="B539" s="365"/>
    </row>
    <row r="540">
      <c r="A540" s="365"/>
      <c r="B540" s="365"/>
    </row>
    <row r="541">
      <c r="A541" s="365"/>
      <c r="B541" s="365"/>
    </row>
    <row r="542">
      <c r="A542" s="365"/>
      <c r="B542" s="365"/>
    </row>
    <row r="543">
      <c r="A543" s="365"/>
      <c r="B543" s="365"/>
    </row>
    <row r="544">
      <c r="A544" s="365"/>
      <c r="B544" s="365"/>
    </row>
    <row r="545">
      <c r="A545" s="365"/>
      <c r="B545" s="365"/>
    </row>
    <row r="546">
      <c r="A546" s="365"/>
      <c r="B546" s="365"/>
    </row>
    <row r="547">
      <c r="A547" s="365"/>
      <c r="B547" s="365"/>
    </row>
    <row r="548">
      <c r="A548" s="365"/>
      <c r="B548" s="365"/>
    </row>
    <row r="549">
      <c r="A549" s="365"/>
      <c r="B549" s="365"/>
    </row>
    <row r="550">
      <c r="A550" s="365"/>
      <c r="B550" s="365"/>
    </row>
    <row r="551">
      <c r="A551" s="365"/>
      <c r="B551" s="365"/>
    </row>
    <row r="552">
      <c r="A552" s="365"/>
      <c r="B552" s="365"/>
    </row>
    <row r="553">
      <c r="A553" s="365"/>
      <c r="B553" s="365"/>
    </row>
    <row r="554">
      <c r="A554" s="365"/>
      <c r="B554" s="365"/>
    </row>
    <row r="555">
      <c r="A555" s="365"/>
      <c r="B555" s="365"/>
    </row>
    <row r="556">
      <c r="A556" s="365"/>
      <c r="B556" s="365"/>
    </row>
    <row r="557">
      <c r="A557" s="365"/>
      <c r="B557" s="365"/>
    </row>
    <row r="558">
      <c r="A558" s="365"/>
      <c r="B558" s="365"/>
    </row>
    <row r="559">
      <c r="A559" s="365"/>
      <c r="B559" s="365"/>
    </row>
    <row r="560">
      <c r="A560" s="365"/>
      <c r="B560" s="365"/>
    </row>
    <row r="561">
      <c r="A561" s="365"/>
      <c r="B561" s="365"/>
    </row>
    <row r="562">
      <c r="A562" s="365"/>
      <c r="B562" s="365"/>
    </row>
    <row r="563">
      <c r="A563" s="365"/>
      <c r="B563" s="365"/>
    </row>
    <row r="564">
      <c r="A564" s="365"/>
      <c r="B564" s="365"/>
    </row>
    <row r="565">
      <c r="A565" s="365"/>
      <c r="B565" s="365"/>
    </row>
    <row r="566">
      <c r="A566" s="365"/>
      <c r="B566" s="365"/>
    </row>
    <row r="567">
      <c r="A567" s="365"/>
      <c r="B567" s="365"/>
    </row>
    <row r="568">
      <c r="A568" s="365"/>
      <c r="B568" s="365"/>
    </row>
    <row r="569">
      <c r="A569" s="365"/>
      <c r="B569" s="365"/>
    </row>
    <row r="570">
      <c r="A570" s="365"/>
      <c r="B570" s="365"/>
    </row>
    <row r="571">
      <c r="A571" s="365"/>
      <c r="B571" s="365"/>
    </row>
    <row r="572">
      <c r="A572" s="365"/>
      <c r="B572" s="365"/>
    </row>
    <row r="573">
      <c r="A573" s="365"/>
      <c r="B573" s="365"/>
    </row>
    <row r="574">
      <c r="A574" s="365"/>
      <c r="B574" s="365"/>
    </row>
    <row r="575">
      <c r="A575" s="365"/>
      <c r="B575" s="365"/>
    </row>
    <row r="576">
      <c r="A576" s="365"/>
      <c r="B576" s="365"/>
    </row>
    <row r="577">
      <c r="A577" s="365"/>
      <c r="B577" s="365"/>
    </row>
    <row r="578">
      <c r="A578" s="365"/>
      <c r="B578" s="365"/>
    </row>
    <row r="579">
      <c r="A579" s="365"/>
      <c r="B579" s="365"/>
    </row>
    <row r="580">
      <c r="A580" s="365"/>
      <c r="B580" s="365"/>
    </row>
    <row r="581">
      <c r="A581" s="365"/>
      <c r="B581" s="365"/>
    </row>
    <row r="582">
      <c r="A582" s="365"/>
      <c r="B582" s="365"/>
    </row>
    <row r="583">
      <c r="A583" s="365"/>
      <c r="B583" s="365"/>
    </row>
    <row r="584">
      <c r="A584" s="365"/>
      <c r="B584" s="365"/>
    </row>
    <row r="585">
      <c r="A585" s="365"/>
      <c r="B585" s="365"/>
    </row>
    <row r="586">
      <c r="A586" s="365"/>
      <c r="B586" s="365"/>
    </row>
    <row r="587">
      <c r="A587" s="365"/>
      <c r="B587" s="365"/>
    </row>
    <row r="588">
      <c r="A588" s="365"/>
      <c r="B588" s="365"/>
    </row>
    <row r="589">
      <c r="A589" s="365"/>
      <c r="B589" s="365"/>
    </row>
    <row r="590">
      <c r="A590" s="365"/>
      <c r="B590" s="365"/>
    </row>
    <row r="591">
      <c r="A591" s="365"/>
      <c r="B591" s="365"/>
    </row>
    <row r="592">
      <c r="A592" s="365"/>
      <c r="B592" s="365"/>
    </row>
    <row r="593">
      <c r="A593" s="365"/>
      <c r="B593" s="365"/>
    </row>
    <row r="594">
      <c r="A594" s="365"/>
      <c r="B594" s="365"/>
    </row>
    <row r="595">
      <c r="A595" s="365"/>
      <c r="B595" s="365"/>
    </row>
    <row r="596">
      <c r="A596" s="365"/>
      <c r="B596" s="365"/>
    </row>
    <row r="597">
      <c r="A597" s="365"/>
      <c r="B597" s="365"/>
    </row>
    <row r="598">
      <c r="A598" s="365"/>
      <c r="B598" s="365"/>
    </row>
    <row r="599">
      <c r="A599" s="365"/>
      <c r="B599" s="365"/>
    </row>
    <row r="600">
      <c r="A600" s="365"/>
      <c r="B600" s="365"/>
    </row>
    <row r="601">
      <c r="A601" s="365"/>
      <c r="B601" s="365"/>
    </row>
    <row r="602">
      <c r="A602" s="365"/>
      <c r="B602" s="365"/>
    </row>
    <row r="603">
      <c r="A603" s="365"/>
      <c r="B603" s="365"/>
    </row>
    <row r="604">
      <c r="A604" s="365"/>
      <c r="B604" s="365"/>
    </row>
    <row r="605">
      <c r="A605" s="365"/>
      <c r="B605" s="365"/>
    </row>
    <row r="606">
      <c r="A606" s="365"/>
      <c r="B606" s="365"/>
    </row>
    <row r="607">
      <c r="A607" s="365"/>
      <c r="B607" s="365"/>
    </row>
    <row r="608">
      <c r="A608" s="365"/>
      <c r="B608" s="365"/>
    </row>
    <row r="609">
      <c r="A609" s="365"/>
      <c r="B609" s="365"/>
    </row>
    <row r="610">
      <c r="A610" s="365"/>
      <c r="B610" s="365"/>
    </row>
    <row r="611">
      <c r="A611" s="365"/>
      <c r="B611" s="365"/>
    </row>
    <row r="612">
      <c r="A612" s="365"/>
      <c r="B612" s="365"/>
    </row>
    <row r="613">
      <c r="A613" s="365"/>
      <c r="B613" s="365"/>
    </row>
    <row r="614">
      <c r="A614" s="365"/>
      <c r="B614" s="365"/>
    </row>
    <row r="615">
      <c r="A615" s="365"/>
      <c r="B615" s="365"/>
    </row>
    <row r="616">
      <c r="A616" s="365"/>
      <c r="B616" s="365"/>
    </row>
    <row r="617">
      <c r="A617" s="365"/>
      <c r="B617" s="365"/>
    </row>
    <row r="618">
      <c r="A618" s="365"/>
      <c r="B618" s="365"/>
    </row>
    <row r="619">
      <c r="A619" s="365"/>
      <c r="B619" s="365"/>
    </row>
    <row r="620">
      <c r="A620" s="365"/>
      <c r="B620" s="365"/>
    </row>
    <row r="621">
      <c r="A621" s="365"/>
      <c r="B621" s="365"/>
    </row>
    <row r="622">
      <c r="A622" s="365"/>
      <c r="B622" s="365"/>
    </row>
    <row r="623">
      <c r="A623" s="365"/>
      <c r="B623" s="365"/>
    </row>
    <row r="624">
      <c r="A624" s="365"/>
      <c r="B624" s="365"/>
    </row>
    <row r="625">
      <c r="A625" s="365"/>
      <c r="B625" s="365"/>
    </row>
    <row r="626">
      <c r="A626" s="365"/>
      <c r="B626" s="365"/>
    </row>
    <row r="627">
      <c r="A627" s="365"/>
      <c r="B627" s="365"/>
    </row>
    <row r="628">
      <c r="A628" s="365"/>
      <c r="B628" s="365"/>
    </row>
    <row r="629">
      <c r="A629" s="365"/>
      <c r="B629" s="365"/>
    </row>
    <row r="630">
      <c r="A630" s="365"/>
      <c r="B630" s="365"/>
    </row>
    <row r="631">
      <c r="A631" s="365"/>
      <c r="B631" s="365"/>
    </row>
    <row r="632">
      <c r="A632" s="365"/>
      <c r="B632" s="365"/>
    </row>
    <row r="633">
      <c r="A633" s="365"/>
      <c r="B633" s="365"/>
    </row>
    <row r="634">
      <c r="A634" s="365"/>
      <c r="B634" s="365"/>
    </row>
    <row r="635">
      <c r="A635" s="365"/>
      <c r="B635" s="365"/>
    </row>
    <row r="636">
      <c r="A636" s="365"/>
      <c r="B636" s="365"/>
    </row>
    <row r="637">
      <c r="A637" s="365"/>
      <c r="B637" s="365"/>
    </row>
    <row r="638">
      <c r="A638" s="365"/>
      <c r="B638" s="365"/>
    </row>
    <row r="639">
      <c r="A639" s="365"/>
      <c r="B639" s="365"/>
    </row>
    <row r="640">
      <c r="A640" s="365"/>
      <c r="B640" s="365"/>
    </row>
    <row r="641">
      <c r="A641" s="365"/>
      <c r="B641" s="365"/>
    </row>
    <row r="642">
      <c r="A642" s="365"/>
      <c r="B642" s="365"/>
    </row>
    <row r="643">
      <c r="A643" s="365"/>
      <c r="B643" s="365"/>
    </row>
    <row r="644">
      <c r="A644" s="365"/>
      <c r="B644" s="365"/>
    </row>
    <row r="645">
      <c r="A645" s="365"/>
      <c r="B645" s="365"/>
    </row>
    <row r="646">
      <c r="A646" s="365"/>
      <c r="B646" s="365"/>
    </row>
    <row r="647">
      <c r="A647" s="365"/>
      <c r="B647" s="365"/>
    </row>
    <row r="648">
      <c r="A648" s="365"/>
      <c r="B648" s="365"/>
    </row>
    <row r="649">
      <c r="A649" s="365"/>
      <c r="B649" s="365"/>
    </row>
    <row r="650">
      <c r="A650" s="365"/>
      <c r="B650" s="365"/>
    </row>
    <row r="651">
      <c r="A651" s="365"/>
      <c r="B651" s="365"/>
    </row>
    <row r="652">
      <c r="A652" s="365"/>
      <c r="B652" s="365"/>
    </row>
    <row r="653">
      <c r="A653" s="365"/>
      <c r="B653" s="365"/>
    </row>
    <row r="654">
      <c r="A654" s="365"/>
      <c r="B654" s="365"/>
    </row>
    <row r="655">
      <c r="A655" s="365"/>
      <c r="B655" s="365"/>
    </row>
    <row r="656">
      <c r="A656" s="365"/>
      <c r="B656" s="365"/>
    </row>
    <row r="657">
      <c r="A657" s="365"/>
      <c r="B657" s="365"/>
    </row>
    <row r="658">
      <c r="A658" s="365"/>
      <c r="B658" s="365"/>
    </row>
    <row r="659">
      <c r="A659" s="365"/>
      <c r="B659" s="365"/>
    </row>
    <row r="660">
      <c r="A660" s="365"/>
      <c r="B660" s="365"/>
    </row>
    <row r="661">
      <c r="A661" s="365"/>
      <c r="B661" s="365"/>
    </row>
    <row r="662">
      <c r="A662" s="365"/>
      <c r="B662" s="365"/>
    </row>
    <row r="663">
      <c r="A663" s="365"/>
      <c r="B663" s="365"/>
    </row>
    <row r="664">
      <c r="A664" s="365"/>
      <c r="B664" s="365"/>
    </row>
    <row r="665">
      <c r="A665" s="365"/>
      <c r="B665" s="365"/>
    </row>
    <row r="666">
      <c r="A666" s="365"/>
      <c r="B666" s="365"/>
    </row>
    <row r="667">
      <c r="A667" s="365"/>
      <c r="B667" s="365"/>
    </row>
    <row r="668">
      <c r="A668" s="365"/>
      <c r="B668" s="365"/>
    </row>
    <row r="669">
      <c r="A669" s="365"/>
      <c r="B669" s="365"/>
    </row>
    <row r="670">
      <c r="A670" s="365"/>
      <c r="B670" s="365"/>
    </row>
    <row r="671">
      <c r="A671" s="365"/>
      <c r="B671" s="365"/>
    </row>
    <row r="672">
      <c r="A672" s="365"/>
      <c r="B672" s="365"/>
    </row>
    <row r="673">
      <c r="A673" s="365"/>
      <c r="B673" s="365"/>
    </row>
    <row r="674">
      <c r="A674" s="365"/>
      <c r="B674" s="365"/>
    </row>
    <row r="675">
      <c r="A675" s="365"/>
      <c r="B675" s="365"/>
    </row>
    <row r="676">
      <c r="A676" s="365"/>
      <c r="B676" s="365"/>
    </row>
    <row r="677">
      <c r="A677" s="365"/>
      <c r="B677" s="365"/>
    </row>
    <row r="678">
      <c r="A678" s="365"/>
      <c r="B678" s="365"/>
    </row>
    <row r="679">
      <c r="A679" s="365"/>
      <c r="B679" s="365"/>
    </row>
    <row r="680">
      <c r="A680" s="365"/>
      <c r="B680" s="365"/>
    </row>
    <row r="681">
      <c r="A681" s="365"/>
      <c r="B681" s="365"/>
    </row>
    <row r="682">
      <c r="A682" s="365"/>
      <c r="B682" s="365"/>
    </row>
    <row r="683">
      <c r="A683" s="365"/>
      <c r="B683" s="365"/>
    </row>
    <row r="684">
      <c r="A684" s="365"/>
      <c r="B684" s="365"/>
    </row>
    <row r="685">
      <c r="A685" s="365"/>
      <c r="B685" s="365"/>
    </row>
    <row r="686">
      <c r="A686" s="365"/>
      <c r="B686" s="365"/>
    </row>
    <row r="687">
      <c r="A687" s="365"/>
      <c r="B687" s="365"/>
    </row>
    <row r="688">
      <c r="A688" s="365"/>
      <c r="B688" s="365"/>
    </row>
    <row r="689">
      <c r="A689" s="365"/>
      <c r="B689" s="365"/>
    </row>
    <row r="690">
      <c r="A690" s="365"/>
      <c r="B690" s="365"/>
    </row>
    <row r="691">
      <c r="A691" s="365"/>
      <c r="B691" s="365"/>
    </row>
    <row r="692">
      <c r="A692" s="365"/>
      <c r="B692" s="365"/>
    </row>
    <row r="693">
      <c r="A693" s="365"/>
      <c r="B693" s="365"/>
    </row>
    <row r="694">
      <c r="A694" s="365"/>
      <c r="B694" s="365"/>
    </row>
    <row r="695">
      <c r="A695" s="365"/>
      <c r="B695" s="365"/>
    </row>
    <row r="696">
      <c r="A696" s="365"/>
      <c r="B696" s="365"/>
    </row>
    <row r="697">
      <c r="A697" s="365"/>
      <c r="B697" s="365"/>
    </row>
    <row r="698">
      <c r="A698" s="365"/>
      <c r="B698" s="365"/>
    </row>
    <row r="699">
      <c r="A699" s="365"/>
      <c r="B699" s="365"/>
    </row>
    <row r="700">
      <c r="A700" s="365"/>
      <c r="B700" s="365"/>
    </row>
    <row r="701">
      <c r="A701" s="365"/>
      <c r="B701" s="365"/>
    </row>
    <row r="702">
      <c r="A702" s="365"/>
      <c r="B702" s="365"/>
    </row>
    <row r="703">
      <c r="A703" s="365"/>
      <c r="B703" s="365"/>
    </row>
    <row r="704">
      <c r="A704" s="365"/>
      <c r="B704" s="365"/>
    </row>
    <row r="705">
      <c r="A705" s="365"/>
      <c r="B705" s="365"/>
    </row>
    <row r="706">
      <c r="A706" s="365"/>
      <c r="B706" s="365"/>
    </row>
    <row r="707">
      <c r="A707" s="365"/>
      <c r="B707" s="365"/>
    </row>
    <row r="708">
      <c r="A708" s="365"/>
      <c r="B708" s="365"/>
    </row>
    <row r="709">
      <c r="A709" s="365"/>
      <c r="B709" s="365"/>
    </row>
    <row r="710">
      <c r="A710" s="365"/>
      <c r="B710" s="365"/>
    </row>
    <row r="711">
      <c r="A711" s="365"/>
      <c r="B711" s="365"/>
    </row>
    <row r="712">
      <c r="A712" s="365"/>
      <c r="B712" s="365"/>
    </row>
    <row r="713">
      <c r="A713" s="365"/>
      <c r="B713" s="365"/>
    </row>
    <row r="714">
      <c r="A714" s="365"/>
      <c r="B714" s="365"/>
    </row>
    <row r="715">
      <c r="A715" s="365"/>
      <c r="B715" s="365"/>
    </row>
    <row r="716">
      <c r="A716" s="365"/>
      <c r="B716" s="365"/>
    </row>
    <row r="717">
      <c r="A717" s="365"/>
      <c r="B717" s="365"/>
    </row>
    <row r="718">
      <c r="A718" s="365"/>
      <c r="B718" s="365"/>
    </row>
    <row r="719">
      <c r="A719" s="365"/>
      <c r="B719" s="365"/>
    </row>
    <row r="720">
      <c r="A720" s="365"/>
      <c r="B720" s="365"/>
    </row>
    <row r="721">
      <c r="A721" s="365"/>
      <c r="B721" s="365"/>
    </row>
    <row r="722">
      <c r="A722" s="365"/>
      <c r="B722" s="365"/>
    </row>
    <row r="723">
      <c r="A723" s="365"/>
      <c r="B723" s="365"/>
    </row>
    <row r="724">
      <c r="A724" s="365"/>
      <c r="B724" s="365"/>
    </row>
    <row r="725">
      <c r="A725" s="365"/>
      <c r="B725" s="365"/>
    </row>
    <row r="726">
      <c r="A726" s="365"/>
      <c r="B726" s="365"/>
    </row>
    <row r="727">
      <c r="A727" s="365"/>
      <c r="B727" s="365"/>
    </row>
    <row r="728">
      <c r="A728" s="365"/>
      <c r="B728" s="365"/>
    </row>
    <row r="729">
      <c r="A729" s="365"/>
      <c r="B729" s="365"/>
    </row>
    <row r="730">
      <c r="A730" s="365"/>
      <c r="B730" s="365"/>
    </row>
    <row r="731">
      <c r="A731" s="365"/>
      <c r="B731" s="365"/>
    </row>
    <row r="732">
      <c r="A732" s="365"/>
      <c r="B732" s="365"/>
    </row>
    <row r="733">
      <c r="A733" s="365"/>
      <c r="B733" s="365"/>
    </row>
    <row r="734">
      <c r="A734" s="365"/>
      <c r="B734" s="365"/>
    </row>
    <row r="735">
      <c r="A735" s="365"/>
      <c r="B735" s="365"/>
    </row>
    <row r="736">
      <c r="A736" s="365"/>
      <c r="B736" s="365"/>
    </row>
    <row r="737">
      <c r="A737" s="365"/>
      <c r="B737" s="365"/>
    </row>
    <row r="738">
      <c r="A738" s="365"/>
      <c r="B738" s="365"/>
    </row>
    <row r="739">
      <c r="A739" s="365"/>
      <c r="B739" s="365"/>
    </row>
    <row r="740">
      <c r="A740" s="365"/>
      <c r="B740" s="365"/>
    </row>
    <row r="741">
      <c r="A741" s="365"/>
      <c r="B741" s="365"/>
    </row>
    <row r="742">
      <c r="A742" s="365"/>
      <c r="B742" s="365"/>
    </row>
    <row r="743">
      <c r="A743" s="365"/>
      <c r="B743" s="365"/>
    </row>
    <row r="744">
      <c r="A744" s="365"/>
      <c r="B744" s="365"/>
    </row>
    <row r="745">
      <c r="A745" s="365"/>
      <c r="B745" s="365"/>
    </row>
    <row r="746">
      <c r="A746" s="365"/>
      <c r="B746" s="365"/>
    </row>
    <row r="747">
      <c r="A747" s="365"/>
      <c r="B747" s="365"/>
    </row>
    <row r="748">
      <c r="A748" s="365"/>
      <c r="B748" s="365"/>
    </row>
    <row r="749">
      <c r="A749" s="365"/>
      <c r="B749" s="365"/>
    </row>
    <row r="750">
      <c r="A750" s="365"/>
      <c r="B750" s="365"/>
    </row>
    <row r="751">
      <c r="A751" s="365"/>
      <c r="B751" s="365"/>
    </row>
    <row r="752">
      <c r="A752" s="365"/>
      <c r="B752" s="365"/>
    </row>
    <row r="753">
      <c r="A753" s="365"/>
      <c r="B753" s="365"/>
    </row>
    <row r="754">
      <c r="A754" s="365"/>
      <c r="B754" s="365"/>
    </row>
    <row r="755">
      <c r="A755" s="365"/>
      <c r="B755" s="365"/>
    </row>
    <row r="756">
      <c r="A756" s="365"/>
      <c r="B756" s="365"/>
    </row>
    <row r="757">
      <c r="A757" s="365"/>
      <c r="B757" s="365"/>
    </row>
    <row r="758">
      <c r="A758" s="365"/>
      <c r="B758" s="365"/>
    </row>
    <row r="759">
      <c r="A759" s="365"/>
      <c r="B759" s="365"/>
    </row>
    <row r="760">
      <c r="A760" s="365"/>
      <c r="B760" s="365"/>
    </row>
    <row r="761">
      <c r="A761" s="365"/>
      <c r="B761" s="365"/>
    </row>
    <row r="762">
      <c r="A762" s="365"/>
      <c r="B762" s="365"/>
    </row>
    <row r="763">
      <c r="A763" s="365"/>
      <c r="B763" s="365"/>
    </row>
    <row r="764">
      <c r="A764" s="365"/>
      <c r="B764" s="365"/>
    </row>
    <row r="765">
      <c r="A765" s="365"/>
      <c r="B765" s="365"/>
    </row>
    <row r="766">
      <c r="A766" s="365"/>
      <c r="B766" s="365"/>
    </row>
    <row r="767">
      <c r="A767" s="365"/>
      <c r="B767" s="365"/>
    </row>
    <row r="768">
      <c r="A768" s="365"/>
      <c r="B768" s="365"/>
    </row>
    <row r="769">
      <c r="A769" s="365"/>
      <c r="B769" s="365"/>
    </row>
    <row r="770">
      <c r="A770" s="365"/>
      <c r="B770" s="365"/>
    </row>
    <row r="771">
      <c r="A771" s="365"/>
      <c r="B771" s="365"/>
    </row>
    <row r="772">
      <c r="A772" s="365"/>
      <c r="B772" s="365"/>
    </row>
    <row r="773">
      <c r="A773" s="365"/>
      <c r="B773" s="365"/>
    </row>
    <row r="774">
      <c r="A774" s="365"/>
      <c r="B774" s="365"/>
    </row>
    <row r="775">
      <c r="A775" s="365"/>
      <c r="B775" s="365"/>
    </row>
    <row r="776">
      <c r="A776" s="365"/>
      <c r="B776" s="365"/>
    </row>
    <row r="777">
      <c r="A777" s="365"/>
      <c r="B777" s="365"/>
    </row>
    <row r="778">
      <c r="A778" s="365"/>
      <c r="B778" s="365"/>
    </row>
    <row r="779">
      <c r="A779" s="365"/>
      <c r="B779" s="365"/>
    </row>
    <row r="780">
      <c r="A780" s="365"/>
      <c r="B780" s="365"/>
    </row>
    <row r="781">
      <c r="A781" s="365"/>
      <c r="B781" s="365"/>
    </row>
    <row r="782">
      <c r="A782" s="365"/>
      <c r="B782" s="365"/>
    </row>
    <row r="783">
      <c r="A783" s="365"/>
      <c r="B783" s="365"/>
    </row>
    <row r="784">
      <c r="A784" s="365"/>
      <c r="B784" s="365"/>
    </row>
    <row r="785">
      <c r="A785" s="365"/>
      <c r="B785" s="365"/>
    </row>
    <row r="786">
      <c r="A786" s="365"/>
      <c r="B786" s="365"/>
    </row>
    <row r="787">
      <c r="A787" s="365"/>
      <c r="B787" s="365"/>
    </row>
    <row r="788">
      <c r="A788" s="365"/>
      <c r="B788" s="365"/>
    </row>
    <row r="789">
      <c r="A789" s="365"/>
      <c r="B789" s="365"/>
    </row>
    <row r="790">
      <c r="A790" s="365"/>
      <c r="B790" s="365"/>
    </row>
    <row r="791">
      <c r="A791" s="365"/>
      <c r="B791" s="365"/>
    </row>
    <row r="792">
      <c r="A792" s="365"/>
      <c r="B792" s="365"/>
    </row>
    <row r="793">
      <c r="A793" s="365"/>
      <c r="B793" s="365"/>
    </row>
    <row r="794">
      <c r="A794" s="365"/>
      <c r="B794" s="365"/>
    </row>
    <row r="795">
      <c r="A795" s="365"/>
      <c r="B795" s="365"/>
    </row>
    <row r="796">
      <c r="A796" s="365"/>
      <c r="B796" s="365"/>
    </row>
    <row r="797">
      <c r="A797" s="365"/>
      <c r="B797" s="365"/>
    </row>
    <row r="798">
      <c r="A798" s="365"/>
      <c r="B798" s="365"/>
    </row>
    <row r="799">
      <c r="A799" s="365"/>
      <c r="B799" s="365"/>
    </row>
    <row r="800">
      <c r="A800" s="365"/>
      <c r="B800" s="365"/>
    </row>
    <row r="801">
      <c r="A801" s="365"/>
      <c r="B801" s="365"/>
    </row>
    <row r="802">
      <c r="A802" s="365"/>
      <c r="B802" s="365"/>
    </row>
    <row r="803">
      <c r="A803" s="365"/>
      <c r="B803" s="365"/>
    </row>
    <row r="804">
      <c r="A804" s="365"/>
      <c r="B804" s="365"/>
    </row>
    <row r="805">
      <c r="A805" s="365"/>
      <c r="B805" s="365"/>
    </row>
    <row r="806">
      <c r="A806" s="365"/>
      <c r="B806" s="365"/>
    </row>
    <row r="807">
      <c r="A807" s="365"/>
      <c r="B807" s="365"/>
    </row>
    <row r="808">
      <c r="A808" s="365"/>
      <c r="B808" s="365"/>
    </row>
    <row r="809">
      <c r="A809" s="365"/>
      <c r="B809" s="365"/>
    </row>
    <row r="810">
      <c r="A810" s="365"/>
      <c r="B810" s="365"/>
    </row>
    <row r="811">
      <c r="A811" s="365"/>
      <c r="B811" s="365"/>
    </row>
    <row r="812">
      <c r="A812" s="365"/>
      <c r="B812" s="365"/>
    </row>
    <row r="813">
      <c r="A813" s="365"/>
      <c r="B813" s="365"/>
    </row>
    <row r="814">
      <c r="A814" s="365"/>
      <c r="B814" s="365"/>
    </row>
    <row r="815">
      <c r="A815" s="365"/>
      <c r="B815" s="365"/>
    </row>
    <row r="816">
      <c r="A816" s="365"/>
      <c r="B816" s="365"/>
    </row>
    <row r="817">
      <c r="A817" s="365"/>
      <c r="B817" s="365"/>
    </row>
    <row r="818">
      <c r="A818" s="365"/>
      <c r="B818" s="365"/>
    </row>
    <row r="819">
      <c r="A819" s="365"/>
      <c r="B819" s="365"/>
    </row>
    <row r="820">
      <c r="A820" s="365"/>
      <c r="B820" s="365"/>
    </row>
    <row r="821">
      <c r="A821" s="365"/>
      <c r="B821" s="365"/>
    </row>
    <row r="822">
      <c r="A822" s="365"/>
      <c r="B822" s="365"/>
    </row>
    <row r="823">
      <c r="A823" s="365"/>
      <c r="B823" s="365"/>
    </row>
    <row r="824">
      <c r="A824" s="365"/>
      <c r="B824" s="365"/>
    </row>
    <row r="825">
      <c r="A825" s="365"/>
      <c r="B825" s="365"/>
    </row>
    <row r="826">
      <c r="A826" s="365"/>
      <c r="B826" s="365"/>
    </row>
    <row r="827">
      <c r="A827" s="365"/>
      <c r="B827" s="365"/>
    </row>
    <row r="828">
      <c r="A828" s="365"/>
      <c r="B828" s="365"/>
    </row>
    <row r="829">
      <c r="A829" s="365"/>
      <c r="B829" s="365"/>
    </row>
    <row r="830">
      <c r="A830" s="365"/>
      <c r="B830" s="365"/>
    </row>
    <row r="831">
      <c r="A831" s="365"/>
      <c r="B831" s="365"/>
    </row>
    <row r="832">
      <c r="A832" s="365"/>
      <c r="B832" s="365"/>
    </row>
    <row r="833">
      <c r="A833" s="365"/>
      <c r="B833" s="365"/>
    </row>
    <row r="834">
      <c r="A834" s="365"/>
      <c r="B834" s="365"/>
    </row>
    <row r="835">
      <c r="A835" s="365"/>
      <c r="B835" s="365"/>
    </row>
    <row r="836">
      <c r="A836" s="365"/>
      <c r="B836" s="365"/>
    </row>
    <row r="837">
      <c r="A837" s="365"/>
      <c r="B837" s="365"/>
    </row>
    <row r="838">
      <c r="A838" s="365"/>
      <c r="B838" s="365"/>
    </row>
    <row r="839">
      <c r="A839" s="365"/>
      <c r="B839" s="365"/>
    </row>
    <row r="840">
      <c r="A840" s="365"/>
      <c r="B840" s="365"/>
    </row>
    <row r="841">
      <c r="A841" s="365"/>
      <c r="B841" s="365"/>
    </row>
    <row r="842">
      <c r="A842" s="365"/>
      <c r="B842" s="365"/>
    </row>
    <row r="843">
      <c r="A843" s="365"/>
      <c r="B843" s="365"/>
    </row>
    <row r="844">
      <c r="A844" s="365"/>
      <c r="B844" s="365"/>
    </row>
    <row r="845">
      <c r="A845" s="365"/>
      <c r="B845" s="365"/>
    </row>
    <row r="846">
      <c r="A846" s="365"/>
      <c r="B846" s="365"/>
    </row>
    <row r="847">
      <c r="A847" s="365"/>
      <c r="B847" s="365"/>
    </row>
    <row r="848">
      <c r="A848" s="365"/>
      <c r="B848" s="365"/>
    </row>
    <row r="849">
      <c r="A849" s="365"/>
      <c r="B849" s="365"/>
    </row>
    <row r="850">
      <c r="A850" s="365"/>
      <c r="B850" s="365"/>
    </row>
    <row r="851">
      <c r="A851" s="365"/>
      <c r="B851" s="365"/>
    </row>
    <row r="852">
      <c r="A852" s="365"/>
      <c r="B852" s="365"/>
    </row>
    <row r="853">
      <c r="A853" s="365"/>
      <c r="B853" s="365"/>
    </row>
    <row r="854">
      <c r="A854" s="365"/>
      <c r="B854" s="365"/>
    </row>
    <row r="855">
      <c r="A855" s="365"/>
      <c r="B855" s="365"/>
    </row>
    <row r="856">
      <c r="A856" s="365"/>
      <c r="B856" s="365"/>
    </row>
    <row r="857">
      <c r="A857" s="365"/>
      <c r="B857" s="365"/>
    </row>
    <row r="858">
      <c r="A858" s="365"/>
      <c r="B858" s="365"/>
    </row>
    <row r="859">
      <c r="A859" s="365"/>
      <c r="B859" s="365"/>
    </row>
    <row r="860">
      <c r="A860" s="365"/>
      <c r="B860" s="365"/>
    </row>
    <row r="861">
      <c r="A861" s="365"/>
      <c r="B861" s="365"/>
    </row>
    <row r="862">
      <c r="A862" s="365"/>
      <c r="B862" s="365"/>
    </row>
    <row r="863">
      <c r="A863" s="365"/>
      <c r="B863" s="365"/>
    </row>
    <row r="864">
      <c r="A864" s="365"/>
      <c r="B864" s="365"/>
    </row>
    <row r="865">
      <c r="A865" s="365"/>
      <c r="B865" s="365"/>
    </row>
    <row r="866">
      <c r="A866" s="365"/>
      <c r="B866" s="365"/>
    </row>
    <row r="867">
      <c r="A867" s="365"/>
      <c r="B867" s="365"/>
    </row>
    <row r="868">
      <c r="A868" s="365"/>
      <c r="B868" s="365"/>
    </row>
    <row r="869">
      <c r="A869" s="365"/>
      <c r="B869" s="365"/>
    </row>
    <row r="870">
      <c r="A870" s="365"/>
      <c r="B870" s="365"/>
    </row>
    <row r="871">
      <c r="A871" s="365"/>
      <c r="B871" s="365"/>
    </row>
    <row r="872">
      <c r="A872" s="365"/>
      <c r="B872" s="365"/>
    </row>
    <row r="873">
      <c r="A873" s="365"/>
      <c r="B873" s="365"/>
    </row>
    <row r="874">
      <c r="A874" s="365"/>
      <c r="B874" s="365"/>
    </row>
    <row r="875">
      <c r="A875" s="365"/>
      <c r="B875" s="365"/>
    </row>
    <row r="876">
      <c r="A876" s="365"/>
      <c r="B876" s="365"/>
    </row>
    <row r="877">
      <c r="A877" s="365"/>
      <c r="B877" s="365"/>
    </row>
    <row r="878">
      <c r="A878" s="365"/>
      <c r="B878" s="365"/>
    </row>
    <row r="879">
      <c r="A879" s="365"/>
      <c r="B879" s="365"/>
    </row>
    <row r="880">
      <c r="A880" s="365"/>
      <c r="B880" s="365"/>
    </row>
    <row r="881">
      <c r="A881" s="365"/>
      <c r="B881" s="365"/>
    </row>
    <row r="882">
      <c r="A882" s="365"/>
      <c r="B882" s="365"/>
    </row>
    <row r="883">
      <c r="A883" s="365"/>
      <c r="B883" s="365"/>
    </row>
    <row r="884">
      <c r="A884" s="365"/>
      <c r="B884" s="365"/>
    </row>
    <row r="885">
      <c r="A885" s="365"/>
      <c r="B885" s="365"/>
    </row>
    <row r="886">
      <c r="A886" s="365"/>
      <c r="B886" s="365"/>
    </row>
    <row r="887">
      <c r="A887" s="365"/>
      <c r="B887" s="365"/>
    </row>
    <row r="888">
      <c r="A888" s="365"/>
      <c r="B888" s="365"/>
    </row>
    <row r="889">
      <c r="A889" s="365"/>
      <c r="B889" s="365"/>
    </row>
    <row r="890">
      <c r="A890" s="365"/>
      <c r="B890" s="365"/>
    </row>
    <row r="891">
      <c r="A891" s="365"/>
      <c r="B891" s="365"/>
    </row>
    <row r="892">
      <c r="A892" s="365"/>
      <c r="B892" s="365"/>
    </row>
    <row r="893">
      <c r="A893" s="365"/>
      <c r="B893" s="365"/>
    </row>
    <row r="894">
      <c r="A894" s="365"/>
      <c r="B894" s="365"/>
    </row>
    <row r="895">
      <c r="A895" s="365"/>
      <c r="B895" s="365"/>
    </row>
    <row r="896">
      <c r="A896" s="365"/>
      <c r="B896" s="365"/>
    </row>
    <row r="897">
      <c r="A897" s="365"/>
      <c r="B897" s="365"/>
    </row>
    <row r="898">
      <c r="A898" s="365"/>
      <c r="B898" s="365"/>
    </row>
    <row r="899">
      <c r="A899" s="365"/>
      <c r="B899" s="365"/>
    </row>
    <row r="900">
      <c r="A900" s="365"/>
      <c r="B900" s="365"/>
    </row>
    <row r="901">
      <c r="A901" s="365"/>
      <c r="B901" s="365"/>
    </row>
    <row r="902">
      <c r="A902" s="365"/>
      <c r="B902" s="365"/>
    </row>
    <row r="903">
      <c r="A903" s="365"/>
      <c r="B903" s="365"/>
    </row>
    <row r="904">
      <c r="A904" s="365"/>
      <c r="B904" s="365"/>
    </row>
    <row r="905">
      <c r="A905" s="365"/>
      <c r="B905" s="365"/>
    </row>
    <row r="906">
      <c r="A906" s="365"/>
      <c r="B906" s="365"/>
    </row>
    <row r="907">
      <c r="A907" s="365"/>
      <c r="B907" s="365"/>
    </row>
    <row r="908">
      <c r="A908" s="365"/>
      <c r="B908" s="365"/>
    </row>
    <row r="909">
      <c r="A909" s="365"/>
      <c r="B909" s="365"/>
    </row>
    <row r="910">
      <c r="A910" s="365"/>
      <c r="B910" s="365"/>
    </row>
    <row r="911">
      <c r="A911" s="365"/>
      <c r="B911" s="365"/>
    </row>
    <row r="912">
      <c r="A912" s="365"/>
      <c r="B912" s="365"/>
    </row>
    <row r="913">
      <c r="A913" s="365"/>
      <c r="B913" s="365"/>
    </row>
    <row r="914">
      <c r="A914" s="365"/>
      <c r="B914" s="365"/>
    </row>
    <row r="915">
      <c r="A915" s="365"/>
      <c r="B915" s="365"/>
    </row>
    <row r="916">
      <c r="A916" s="365"/>
      <c r="B916" s="365"/>
    </row>
    <row r="917">
      <c r="A917" s="365"/>
      <c r="B917" s="365"/>
    </row>
    <row r="918">
      <c r="A918" s="365"/>
      <c r="B918" s="365"/>
    </row>
    <row r="919">
      <c r="A919" s="365"/>
      <c r="B919" s="365"/>
    </row>
    <row r="920">
      <c r="A920" s="365"/>
      <c r="B920" s="365"/>
    </row>
    <row r="921">
      <c r="A921" s="365"/>
      <c r="B921" s="365"/>
    </row>
    <row r="922">
      <c r="A922" s="365"/>
      <c r="B922" s="365"/>
    </row>
    <row r="923">
      <c r="A923" s="365"/>
      <c r="B923" s="365"/>
    </row>
    <row r="924">
      <c r="A924" s="365"/>
      <c r="B924" s="365"/>
    </row>
    <row r="925">
      <c r="A925" s="365"/>
      <c r="B925" s="365"/>
    </row>
    <row r="926">
      <c r="A926" s="365"/>
      <c r="B926" s="365"/>
    </row>
    <row r="927">
      <c r="A927" s="365"/>
      <c r="B927" s="365"/>
    </row>
    <row r="928">
      <c r="A928" s="365"/>
      <c r="B928" s="365"/>
    </row>
    <row r="929">
      <c r="A929" s="365"/>
      <c r="B929" s="365"/>
    </row>
    <row r="930">
      <c r="A930" s="365"/>
      <c r="B930" s="365"/>
    </row>
    <row r="931">
      <c r="A931" s="365"/>
      <c r="B931" s="365"/>
    </row>
    <row r="932">
      <c r="A932" s="365"/>
      <c r="B932" s="365"/>
    </row>
    <row r="933">
      <c r="A933" s="365"/>
      <c r="B933" s="365"/>
    </row>
    <row r="934">
      <c r="A934" s="365"/>
      <c r="B934" s="365"/>
    </row>
    <row r="935">
      <c r="A935" s="365"/>
      <c r="B935" s="365"/>
    </row>
    <row r="936">
      <c r="A936" s="365"/>
      <c r="B936" s="365"/>
    </row>
    <row r="937">
      <c r="A937" s="365"/>
      <c r="B937" s="365"/>
    </row>
    <row r="938">
      <c r="A938" s="365"/>
      <c r="B938" s="365"/>
    </row>
    <row r="939">
      <c r="A939" s="365"/>
      <c r="B939" s="365"/>
    </row>
    <row r="940">
      <c r="A940" s="365"/>
      <c r="B940" s="365"/>
    </row>
    <row r="941">
      <c r="A941" s="365"/>
      <c r="B941" s="365"/>
    </row>
    <row r="942">
      <c r="A942" s="365"/>
      <c r="B942" s="365"/>
    </row>
    <row r="943">
      <c r="A943" s="365"/>
      <c r="B943" s="365"/>
    </row>
    <row r="944">
      <c r="A944" s="365"/>
      <c r="B944" s="365"/>
    </row>
    <row r="945">
      <c r="A945" s="365"/>
      <c r="B945" s="365"/>
    </row>
    <row r="946">
      <c r="A946" s="365"/>
      <c r="B946" s="365"/>
    </row>
    <row r="947">
      <c r="A947" s="365"/>
      <c r="B947" s="365"/>
    </row>
    <row r="948">
      <c r="A948" s="365"/>
      <c r="B948" s="365"/>
    </row>
    <row r="949">
      <c r="A949" s="365"/>
      <c r="B949" s="365"/>
    </row>
    <row r="950">
      <c r="A950" s="365"/>
      <c r="B950" s="365"/>
    </row>
    <row r="951">
      <c r="A951" s="365"/>
      <c r="B951" s="365"/>
    </row>
    <row r="952">
      <c r="A952" s="365"/>
      <c r="B952" s="365"/>
    </row>
    <row r="953">
      <c r="A953" s="365"/>
      <c r="B953" s="365"/>
    </row>
    <row r="954">
      <c r="A954" s="365"/>
      <c r="B954" s="365"/>
    </row>
    <row r="955">
      <c r="A955" s="365"/>
      <c r="B955" s="365"/>
    </row>
    <row r="956">
      <c r="A956" s="365"/>
      <c r="B956" s="365"/>
    </row>
    <row r="957">
      <c r="A957" s="365"/>
      <c r="B957" s="365"/>
    </row>
    <row r="958">
      <c r="A958" s="365"/>
      <c r="B958" s="365"/>
    </row>
    <row r="959">
      <c r="A959" s="365"/>
      <c r="B959" s="365"/>
    </row>
    <row r="960">
      <c r="A960" s="365"/>
      <c r="B960" s="365"/>
    </row>
    <row r="961">
      <c r="A961" s="365"/>
      <c r="B961" s="365"/>
    </row>
    <row r="962">
      <c r="A962" s="365"/>
      <c r="B962" s="365"/>
    </row>
    <row r="963">
      <c r="A963" s="365"/>
      <c r="B963" s="365"/>
    </row>
    <row r="964">
      <c r="A964" s="365"/>
      <c r="B964" s="365"/>
    </row>
    <row r="965">
      <c r="A965" s="365"/>
      <c r="B965" s="365"/>
    </row>
    <row r="966">
      <c r="A966" s="365"/>
      <c r="B966" s="365"/>
    </row>
    <row r="967">
      <c r="A967" s="365"/>
      <c r="B967" s="365"/>
    </row>
    <row r="968">
      <c r="A968" s="365"/>
      <c r="B968" s="365"/>
    </row>
    <row r="969">
      <c r="A969" s="365"/>
      <c r="B969" s="365"/>
    </row>
    <row r="970">
      <c r="A970" s="365"/>
      <c r="B970" s="365"/>
    </row>
    <row r="971">
      <c r="A971" s="365"/>
      <c r="B971" s="365"/>
    </row>
    <row r="972">
      <c r="A972" s="365"/>
      <c r="B972" s="365"/>
    </row>
    <row r="973">
      <c r="A973" s="365"/>
      <c r="B973" s="365"/>
    </row>
    <row r="974">
      <c r="A974" s="365"/>
      <c r="B974" s="365"/>
    </row>
    <row r="975">
      <c r="A975" s="365"/>
      <c r="B975" s="365"/>
    </row>
    <row r="976">
      <c r="A976" s="365"/>
      <c r="B976" s="365"/>
    </row>
    <row r="977">
      <c r="A977" s="365"/>
      <c r="B977" s="365"/>
    </row>
    <row r="978">
      <c r="A978" s="365"/>
      <c r="B978" s="365"/>
    </row>
    <row r="979">
      <c r="A979" s="365"/>
      <c r="B979" s="365"/>
    </row>
    <row r="980">
      <c r="A980" s="365"/>
      <c r="B980" s="365"/>
    </row>
    <row r="981">
      <c r="A981" s="365"/>
      <c r="B981" s="365"/>
    </row>
    <row r="982">
      <c r="A982" s="365"/>
      <c r="B982" s="365"/>
    </row>
    <row r="983">
      <c r="A983" s="365"/>
      <c r="B983" s="365"/>
    </row>
    <row r="984">
      <c r="A984" s="365"/>
      <c r="B984" s="365"/>
    </row>
    <row r="985">
      <c r="A985" s="365"/>
      <c r="B985" s="365"/>
    </row>
    <row r="986">
      <c r="A986" s="365"/>
      <c r="B986" s="365"/>
    </row>
    <row r="987">
      <c r="A987" s="365"/>
      <c r="B987" s="365"/>
    </row>
    <row r="988">
      <c r="A988" s="365"/>
      <c r="B988" s="365"/>
    </row>
    <row r="989">
      <c r="A989" s="365"/>
      <c r="B989" s="365"/>
    </row>
    <row r="990">
      <c r="A990" s="365"/>
      <c r="B990" s="365"/>
    </row>
    <row r="991">
      <c r="A991" s="365"/>
      <c r="B991" s="365"/>
    </row>
    <row r="992">
      <c r="A992" s="365"/>
      <c r="B992" s="365"/>
    </row>
    <row r="993">
      <c r="A993" s="365"/>
      <c r="B993" s="365"/>
    </row>
    <row r="994">
      <c r="A994" s="365"/>
      <c r="B994" s="365"/>
    </row>
    <row r="995">
      <c r="A995" s="365"/>
      <c r="B995" s="365"/>
    </row>
    <row r="996">
      <c r="A996" s="365"/>
      <c r="B996" s="365"/>
    </row>
    <row r="997">
      <c r="A997" s="365"/>
      <c r="B997" s="365"/>
    </row>
    <row r="998">
      <c r="A998" s="365"/>
      <c r="B998" s="365"/>
    </row>
    <row r="999">
      <c r="A999" s="365"/>
      <c r="B999" s="365"/>
    </row>
    <row r="1000">
      <c r="A1000" s="365"/>
      <c r="B1000" s="365"/>
    </row>
    <row r="1001">
      <c r="A1001" s="365"/>
      <c r="B1001" s="365"/>
    </row>
  </sheetData>
  <mergeCells count="1">
    <mergeCell ref="A1:C1"/>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2" max="2" width="153.5"/>
  </cols>
  <sheetData>
    <row r="1">
      <c r="A1" s="12" t="s">
        <v>2739</v>
      </c>
    </row>
    <row r="2">
      <c r="A2" s="12" t="s">
        <v>2740</v>
      </c>
      <c r="B2" s="12" t="s">
        <v>2741</v>
      </c>
    </row>
    <row r="3">
      <c r="A3" s="12">
        <v>1.0</v>
      </c>
      <c r="B3" s="24" t="s">
        <v>2742</v>
      </c>
    </row>
    <row r="4">
      <c r="A4" s="12">
        <v>2.0</v>
      </c>
      <c r="B4" s="24" t="s">
        <v>2743</v>
      </c>
    </row>
    <row r="5">
      <c r="A5" s="12">
        <v>3.0</v>
      </c>
      <c r="B5" s="24" t="s">
        <v>2744</v>
      </c>
    </row>
    <row r="6">
      <c r="A6" s="12">
        <v>4.0</v>
      </c>
      <c r="B6" s="24" t="s">
        <v>2745</v>
      </c>
    </row>
    <row r="7">
      <c r="A7" s="12">
        <v>5.0</v>
      </c>
      <c r="B7" s="24" t="s">
        <v>2746</v>
      </c>
    </row>
    <row r="8">
      <c r="A8" s="12">
        <v>6.0</v>
      </c>
      <c r="B8" s="24" t="s">
        <v>2748</v>
      </c>
    </row>
    <row r="9">
      <c r="A9" s="12" t="s">
        <v>2750</v>
      </c>
    </row>
    <row r="10">
      <c r="A10" s="6">
        <v>1.0</v>
      </c>
      <c r="B10" s="24" t="s">
        <v>2751</v>
      </c>
    </row>
    <row r="11">
      <c r="A11" s="6">
        <v>2.0</v>
      </c>
      <c r="B11" s="24" t="s">
        <v>2752</v>
      </c>
    </row>
    <row r="12">
      <c r="A12" s="6">
        <v>3.0</v>
      </c>
      <c r="B12" s="24" t="s">
        <v>2753</v>
      </c>
    </row>
    <row r="13">
      <c r="A13" s="6">
        <v>4.0</v>
      </c>
      <c r="B13" s="24" t="s">
        <v>2755</v>
      </c>
    </row>
    <row r="14">
      <c r="A14" s="6">
        <v>5.0</v>
      </c>
      <c r="B14" s="24" t="s">
        <v>2756</v>
      </c>
    </row>
    <row r="15">
      <c r="A15" s="6">
        <v>6.0</v>
      </c>
      <c r="B15" s="24" t="s">
        <v>2758</v>
      </c>
    </row>
    <row r="16">
      <c r="A16" s="6">
        <v>7.0</v>
      </c>
      <c r="B16" s="24" t="s">
        <v>2759</v>
      </c>
    </row>
    <row r="17">
      <c r="A17" s="6">
        <v>8.0</v>
      </c>
      <c r="B17" s="24" t="s">
        <v>2760</v>
      </c>
    </row>
    <row r="18">
      <c r="A18" s="24" t="s">
        <v>2761</v>
      </c>
      <c r="B18" s="24" t="s">
        <v>2762</v>
      </c>
    </row>
    <row r="19">
      <c r="B19" s="24" t="s">
        <v>2763</v>
      </c>
    </row>
    <row r="20">
      <c r="A20" s="24" t="s">
        <v>2765</v>
      </c>
      <c r="B20" s="24" t="s">
        <v>2766</v>
      </c>
    </row>
    <row r="21">
      <c r="B21" s="24" t="s">
        <v>2767</v>
      </c>
    </row>
    <row r="22">
      <c r="A22" s="24" t="s">
        <v>2769</v>
      </c>
      <c r="B22" s="24"/>
    </row>
    <row r="23">
      <c r="A23" s="12">
        <v>1.0</v>
      </c>
      <c r="B23" s="24" t="s">
        <v>2770</v>
      </c>
    </row>
    <row r="24">
      <c r="A24" s="12">
        <v>2.0</v>
      </c>
      <c r="B24" s="24" t="s">
        <v>2771</v>
      </c>
    </row>
    <row r="25">
      <c r="A25" s="12">
        <v>3.0</v>
      </c>
      <c r="B25" s="24" t="s">
        <v>2772</v>
      </c>
    </row>
    <row r="26">
      <c r="A26" s="12">
        <v>4.0</v>
      </c>
      <c r="B26" s="24" t="s">
        <v>2773</v>
      </c>
    </row>
    <row r="27">
      <c r="A27" s="24" t="s">
        <v>2774</v>
      </c>
    </row>
    <row r="28">
      <c r="A28" s="12">
        <v>1.0</v>
      </c>
      <c r="B28" s="24" t="s">
        <v>2775</v>
      </c>
    </row>
    <row r="29">
      <c r="A29" s="12">
        <v>2.0</v>
      </c>
      <c r="B29" s="24" t="s">
        <v>2776</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12121"/>
    <outlinePr summaryBelow="0" summaryRight="0"/>
  </sheetPr>
  <sheetViews>
    <sheetView workbookViewId="0"/>
  </sheetViews>
  <sheetFormatPr customHeight="1" defaultColWidth="12.63" defaultRowHeight="15.75"/>
  <cols>
    <col customWidth="1" min="1" max="1" width="25.63"/>
    <col customWidth="1" min="2" max="2" width="183.63"/>
  </cols>
  <sheetData>
    <row r="1">
      <c r="A1" s="750" t="s">
        <v>2810</v>
      </c>
      <c r="B1" s="190"/>
      <c r="C1" s="751"/>
      <c r="D1" s="751"/>
      <c r="E1" s="751"/>
      <c r="F1" s="751"/>
      <c r="G1" s="751"/>
      <c r="H1" s="751"/>
      <c r="I1" s="751"/>
      <c r="J1" s="751"/>
    </row>
    <row r="2">
      <c r="A2" s="753" t="s">
        <v>2815</v>
      </c>
      <c r="B2" s="754" t="s">
        <v>2818</v>
      </c>
      <c r="C2" s="751"/>
      <c r="D2" s="751"/>
      <c r="E2" s="751"/>
      <c r="F2" s="751"/>
      <c r="G2" s="751"/>
      <c r="H2" s="751"/>
      <c r="I2" s="751"/>
      <c r="J2" s="751"/>
    </row>
    <row r="3">
      <c r="A3" s="753" t="s">
        <v>2821</v>
      </c>
      <c r="B3" s="754" t="s">
        <v>2822</v>
      </c>
      <c r="C3" s="751"/>
      <c r="D3" s="751"/>
      <c r="E3" s="751"/>
      <c r="F3" s="751"/>
      <c r="G3" s="751"/>
      <c r="H3" s="751"/>
      <c r="I3" s="751"/>
      <c r="J3" s="751"/>
    </row>
    <row r="4">
      <c r="A4" s="756" t="s">
        <v>2823</v>
      </c>
      <c r="B4" s="754" t="s">
        <v>2824</v>
      </c>
      <c r="C4" s="751"/>
      <c r="D4" s="751"/>
      <c r="E4" s="751"/>
      <c r="F4" s="751"/>
      <c r="G4" s="751"/>
      <c r="H4" s="751"/>
      <c r="I4" s="751"/>
      <c r="J4" s="751"/>
    </row>
    <row r="5">
      <c r="A5" s="753" t="s">
        <v>2826</v>
      </c>
      <c r="B5" s="754" t="s">
        <v>2827</v>
      </c>
      <c r="C5" s="751"/>
      <c r="D5" s="751"/>
      <c r="E5" s="751"/>
      <c r="F5" s="751"/>
      <c r="G5" s="751"/>
    </row>
    <row r="6">
      <c r="A6" s="753" t="s">
        <v>2828</v>
      </c>
      <c r="B6" s="754" t="s">
        <v>2830</v>
      </c>
      <c r="C6" s="751"/>
      <c r="D6" s="751"/>
      <c r="E6" s="751"/>
      <c r="F6" s="751"/>
      <c r="G6" s="751"/>
    </row>
    <row r="7">
      <c r="A7" s="760" t="s">
        <v>2831</v>
      </c>
      <c r="B7" s="190"/>
      <c r="C7" s="751"/>
      <c r="D7" s="751"/>
      <c r="E7" s="751"/>
      <c r="F7" s="751"/>
      <c r="G7" s="751"/>
    </row>
    <row r="8">
      <c r="A8" s="753" t="s">
        <v>2832</v>
      </c>
      <c r="B8" s="762" t="s">
        <v>2833</v>
      </c>
      <c r="C8" s="751"/>
      <c r="D8" s="751"/>
      <c r="E8" s="751"/>
      <c r="F8" s="751"/>
      <c r="G8" s="751"/>
    </row>
    <row r="9">
      <c r="A9" s="753" t="s">
        <v>2836</v>
      </c>
      <c r="B9" s="754" t="s">
        <v>2838</v>
      </c>
      <c r="C9" s="751"/>
      <c r="D9" s="751"/>
      <c r="E9" s="751"/>
      <c r="F9" s="751"/>
      <c r="G9" s="751"/>
    </row>
    <row r="10">
      <c r="A10" s="753" t="s">
        <v>2839</v>
      </c>
      <c r="B10" s="762" t="s">
        <v>2840</v>
      </c>
      <c r="C10" s="751"/>
      <c r="D10" s="751"/>
      <c r="E10" s="751"/>
      <c r="F10" s="751"/>
      <c r="G10" s="751"/>
    </row>
    <row r="11">
      <c r="A11" s="753" t="s">
        <v>2842</v>
      </c>
      <c r="B11" s="762" t="s">
        <v>2843</v>
      </c>
      <c r="C11" s="751"/>
      <c r="D11" s="751"/>
      <c r="E11" s="751"/>
      <c r="F11" s="751"/>
      <c r="G11" s="751"/>
    </row>
    <row r="12">
      <c r="A12" s="753" t="s">
        <v>2845</v>
      </c>
      <c r="B12" s="754" t="s">
        <v>2846</v>
      </c>
      <c r="C12" s="751"/>
      <c r="D12" s="751"/>
      <c r="E12" s="751"/>
      <c r="F12" s="751"/>
      <c r="G12" s="751"/>
    </row>
    <row r="13">
      <c r="A13" s="753" t="s">
        <v>2847</v>
      </c>
      <c r="B13" s="762" t="s">
        <v>2848</v>
      </c>
      <c r="C13" s="751"/>
      <c r="D13" s="751"/>
      <c r="E13" s="751"/>
      <c r="F13" s="751"/>
      <c r="G13" s="751"/>
    </row>
    <row r="14">
      <c r="A14" s="756" t="s">
        <v>2850</v>
      </c>
      <c r="B14" s="763"/>
    </row>
  </sheetData>
  <mergeCells count="2">
    <mergeCell ref="A1:B1"/>
    <mergeCell ref="A7:B7"/>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1130"/>
    <outlinePr summaryBelow="0" summaryRight="0"/>
  </sheetPr>
  <sheetViews>
    <sheetView workbookViewId="0"/>
  </sheetViews>
  <sheetFormatPr customHeight="1" defaultColWidth="12.63" defaultRowHeight="15.75"/>
  <cols>
    <col customWidth="1" min="6" max="6" width="25.25"/>
    <col customWidth="1" min="7" max="7" width="17.38"/>
    <col customWidth="1" min="8" max="8" width="137.38"/>
  </cols>
  <sheetData>
    <row r="1" ht="26.25" customHeight="1">
      <c r="F1" s="766" t="s">
        <v>2872</v>
      </c>
      <c r="G1" s="767" t="s">
        <v>2873</v>
      </c>
      <c r="H1" s="203"/>
    </row>
    <row r="2">
      <c r="F2" s="768" t="s">
        <v>2875</v>
      </c>
      <c r="G2" s="270" t="s">
        <v>2876</v>
      </c>
      <c r="H2" s="190"/>
    </row>
    <row r="3">
      <c r="F3" s="770" t="s">
        <v>2877</v>
      </c>
      <c r="G3" s="771" t="s">
        <v>2878</v>
      </c>
      <c r="H3" s="207"/>
    </row>
    <row r="4">
      <c r="F4" s="772" t="s">
        <v>2879</v>
      </c>
      <c r="G4" s="771" t="s">
        <v>2880</v>
      </c>
      <c r="H4" s="207"/>
    </row>
    <row r="5">
      <c r="F5" s="267"/>
      <c r="G5" s="774" t="s">
        <v>2882</v>
      </c>
      <c r="H5" s="775" t="s">
        <v>2883</v>
      </c>
    </row>
    <row r="6">
      <c r="F6" s="267"/>
      <c r="G6" s="774" t="s">
        <v>2885</v>
      </c>
      <c r="H6" s="775" t="s">
        <v>2886</v>
      </c>
    </row>
    <row r="7">
      <c r="F7" s="204"/>
      <c r="G7" s="774" t="s">
        <v>2888</v>
      </c>
      <c r="H7" s="778" t="s">
        <v>2889</v>
      </c>
    </row>
    <row r="8">
      <c r="F8" s="770" t="s">
        <v>2890</v>
      </c>
      <c r="G8" s="771" t="s">
        <v>2892</v>
      </c>
      <c r="H8" s="207"/>
    </row>
    <row r="9" ht="31.5" customHeight="1">
      <c r="F9" s="766" t="s">
        <v>2893</v>
      </c>
      <c r="G9" s="270" t="s">
        <v>2894</v>
      </c>
      <c r="H9" s="190"/>
    </row>
    <row r="10" ht="31.5" customHeight="1">
      <c r="F10" s="768" t="s">
        <v>2895</v>
      </c>
      <c r="G10" s="270" t="s">
        <v>2896</v>
      </c>
      <c r="H10" s="190"/>
    </row>
    <row r="11" ht="31.5" customHeight="1">
      <c r="F11" s="766" t="s">
        <v>2898</v>
      </c>
      <c r="G11" s="270" t="s">
        <v>2900</v>
      </c>
      <c r="H11" s="190"/>
    </row>
    <row r="12" ht="31.5" customHeight="1">
      <c r="F12" s="267"/>
      <c r="G12" s="774" t="s">
        <v>2901</v>
      </c>
      <c r="H12" s="781" t="s">
        <v>2902</v>
      </c>
    </row>
    <row r="13" ht="31.5" customHeight="1">
      <c r="F13" s="267"/>
      <c r="G13" s="774" t="s">
        <v>2903</v>
      </c>
      <c r="H13" s="781" t="s">
        <v>2904</v>
      </c>
    </row>
    <row r="14">
      <c r="F14" s="267"/>
      <c r="G14" s="774" t="s">
        <v>2905</v>
      </c>
      <c r="H14" s="781" t="s">
        <v>2906</v>
      </c>
    </row>
    <row r="15">
      <c r="F15" s="204"/>
      <c r="G15" s="774" t="s">
        <v>2907</v>
      </c>
      <c r="H15" s="784" t="s">
        <v>2909</v>
      </c>
    </row>
    <row r="16">
      <c r="F16" s="768" t="s">
        <v>2910</v>
      </c>
      <c r="G16" s="270" t="s">
        <v>2911</v>
      </c>
      <c r="H16" s="190"/>
    </row>
    <row r="17" ht="31.5" customHeight="1">
      <c r="F17" s="786" t="s">
        <v>2912</v>
      </c>
      <c r="G17" s="270" t="s">
        <v>2914</v>
      </c>
      <c r="H17" s="190"/>
    </row>
    <row r="18" ht="31.5" customHeight="1">
      <c r="F18" s="267"/>
      <c r="G18" s="774" t="s">
        <v>2915</v>
      </c>
      <c r="H18" s="781" t="s">
        <v>2916</v>
      </c>
    </row>
    <row r="19">
      <c r="F19" s="204"/>
      <c r="G19" s="774" t="s">
        <v>2917</v>
      </c>
      <c r="H19" s="778" t="s">
        <v>2918</v>
      </c>
    </row>
    <row r="20">
      <c r="F20" s="789"/>
      <c r="G20" s="22"/>
    </row>
    <row r="21">
      <c r="F21" s="789"/>
      <c r="G21" s="131"/>
    </row>
    <row r="22">
      <c r="F22" s="789"/>
      <c r="G22" s="22"/>
    </row>
    <row r="23">
      <c r="F23" s="789"/>
      <c r="G23" s="22"/>
    </row>
    <row r="24">
      <c r="F24" s="789"/>
      <c r="G24" s="22"/>
    </row>
    <row r="25">
      <c r="F25" s="789"/>
      <c r="G25" s="365"/>
    </row>
    <row r="26">
      <c r="F26" s="789"/>
      <c r="G26" s="365"/>
    </row>
    <row r="27">
      <c r="F27" s="789"/>
      <c r="G27" s="365"/>
    </row>
    <row r="28">
      <c r="F28" s="789"/>
      <c r="G28" s="365"/>
    </row>
    <row r="29">
      <c r="G29" s="365"/>
    </row>
    <row r="30">
      <c r="G30" s="365"/>
    </row>
    <row r="31">
      <c r="F31" s="789"/>
      <c r="G31" s="22"/>
    </row>
    <row r="32">
      <c r="F32" s="789"/>
      <c r="G32" s="22"/>
    </row>
    <row r="33">
      <c r="F33" s="789"/>
      <c r="G33" s="365"/>
    </row>
    <row r="34">
      <c r="F34" s="789"/>
      <c r="G34" s="365"/>
    </row>
    <row r="35">
      <c r="F35" s="789"/>
      <c r="G35" s="365"/>
    </row>
    <row r="36">
      <c r="F36" s="789"/>
      <c r="G36" s="365"/>
    </row>
    <row r="37">
      <c r="F37" s="789"/>
      <c r="G37" s="365"/>
    </row>
    <row r="38">
      <c r="G38" s="365"/>
    </row>
    <row r="39">
      <c r="F39" s="789"/>
      <c r="G39" s="365"/>
    </row>
    <row r="40">
      <c r="F40" s="789"/>
      <c r="G40" s="365"/>
    </row>
    <row r="41">
      <c r="F41" s="789"/>
      <c r="G41" s="365"/>
    </row>
    <row r="42">
      <c r="F42" s="789"/>
      <c r="G42" s="365"/>
    </row>
    <row r="43">
      <c r="F43" s="789"/>
      <c r="G43" s="365"/>
    </row>
    <row r="44">
      <c r="F44" s="789"/>
      <c r="G44" s="365"/>
    </row>
    <row r="45">
      <c r="F45" s="789"/>
      <c r="G45" s="365"/>
    </row>
    <row r="46">
      <c r="F46" s="789"/>
      <c r="G46" s="365"/>
    </row>
    <row r="47">
      <c r="F47" s="789"/>
      <c r="G47" s="365"/>
    </row>
    <row r="48">
      <c r="F48" s="789"/>
      <c r="G48" s="365"/>
    </row>
    <row r="49">
      <c r="F49" s="789"/>
      <c r="G49" s="365"/>
    </row>
    <row r="50">
      <c r="F50" s="789"/>
      <c r="G50" s="365"/>
    </row>
    <row r="51">
      <c r="F51" s="789"/>
      <c r="G51" s="365"/>
    </row>
    <row r="52">
      <c r="F52" s="789"/>
      <c r="G52" s="365"/>
    </row>
    <row r="53">
      <c r="F53" s="789"/>
      <c r="G53" s="365"/>
    </row>
    <row r="54">
      <c r="F54" s="789"/>
      <c r="G54" s="365"/>
    </row>
    <row r="55">
      <c r="F55" s="789"/>
      <c r="G55" s="365"/>
    </row>
    <row r="56">
      <c r="F56" s="789"/>
      <c r="G56" s="365"/>
    </row>
    <row r="57">
      <c r="F57" s="789"/>
      <c r="G57" s="365"/>
    </row>
    <row r="58">
      <c r="F58" s="789"/>
      <c r="G58" s="365"/>
    </row>
    <row r="59">
      <c r="F59" s="789"/>
      <c r="G59" s="365"/>
    </row>
    <row r="60">
      <c r="F60" s="789"/>
      <c r="G60" s="365"/>
    </row>
    <row r="61">
      <c r="F61" s="789"/>
      <c r="G61" s="365"/>
    </row>
    <row r="62">
      <c r="F62" s="789"/>
      <c r="G62" s="365"/>
    </row>
    <row r="63">
      <c r="F63" s="789"/>
      <c r="G63" s="365"/>
    </row>
    <row r="64">
      <c r="F64" s="789"/>
      <c r="G64" s="365"/>
    </row>
    <row r="65">
      <c r="F65" s="789"/>
      <c r="G65" s="365"/>
    </row>
    <row r="66">
      <c r="F66" s="789"/>
      <c r="G66" s="365"/>
    </row>
    <row r="67">
      <c r="F67" s="789"/>
      <c r="G67" s="365"/>
    </row>
    <row r="68">
      <c r="F68" s="789"/>
      <c r="G68" s="365"/>
    </row>
    <row r="69">
      <c r="F69" s="789"/>
      <c r="G69" s="365"/>
    </row>
    <row r="70">
      <c r="F70" s="789"/>
      <c r="G70" s="365"/>
    </row>
    <row r="71">
      <c r="F71" s="789"/>
      <c r="G71" s="365"/>
    </row>
    <row r="72">
      <c r="F72" s="789"/>
      <c r="G72" s="365"/>
    </row>
    <row r="73">
      <c r="F73" s="789"/>
      <c r="G73" s="365"/>
    </row>
    <row r="74">
      <c r="F74" s="789"/>
      <c r="G74" s="365"/>
    </row>
    <row r="75">
      <c r="F75" s="789"/>
      <c r="G75" s="365"/>
    </row>
    <row r="76">
      <c r="F76" s="789"/>
      <c r="G76" s="365"/>
    </row>
    <row r="77">
      <c r="F77" s="789"/>
      <c r="G77" s="365"/>
    </row>
    <row r="78">
      <c r="F78" s="789"/>
      <c r="G78" s="365"/>
    </row>
    <row r="79">
      <c r="F79" s="789"/>
      <c r="G79" s="365"/>
    </row>
    <row r="80">
      <c r="F80" s="789"/>
      <c r="G80" s="365"/>
    </row>
    <row r="81">
      <c r="F81" s="789"/>
      <c r="G81" s="365"/>
    </row>
    <row r="82">
      <c r="F82" s="789"/>
      <c r="G82" s="365"/>
    </row>
    <row r="83">
      <c r="F83" s="789"/>
      <c r="G83" s="365"/>
    </row>
    <row r="84">
      <c r="F84" s="789"/>
      <c r="G84" s="365"/>
    </row>
    <row r="85">
      <c r="F85" s="789"/>
      <c r="G85" s="365"/>
    </row>
    <row r="86">
      <c r="F86" s="789"/>
      <c r="G86" s="365"/>
    </row>
    <row r="87">
      <c r="F87" s="789"/>
      <c r="G87" s="365"/>
    </row>
    <row r="88">
      <c r="F88" s="789"/>
      <c r="G88" s="365"/>
    </row>
    <row r="89">
      <c r="F89" s="789"/>
      <c r="G89" s="365"/>
    </row>
    <row r="90">
      <c r="F90" s="789"/>
      <c r="G90" s="365"/>
    </row>
    <row r="91">
      <c r="F91" s="789"/>
      <c r="G91" s="365"/>
    </row>
    <row r="92">
      <c r="F92" s="789"/>
      <c r="G92" s="365"/>
    </row>
    <row r="93">
      <c r="F93" s="789"/>
      <c r="G93" s="365"/>
    </row>
    <row r="94">
      <c r="F94" s="789"/>
      <c r="G94" s="365"/>
    </row>
    <row r="95">
      <c r="F95" s="789"/>
      <c r="G95" s="365"/>
    </row>
    <row r="96">
      <c r="F96" s="789"/>
      <c r="G96" s="365"/>
    </row>
    <row r="97">
      <c r="F97" s="789"/>
      <c r="G97" s="365"/>
    </row>
    <row r="98">
      <c r="F98" s="789"/>
      <c r="G98" s="365"/>
    </row>
    <row r="99">
      <c r="F99" s="789"/>
      <c r="G99" s="365"/>
    </row>
    <row r="100">
      <c r="F100" s="789"/>
      <c r="G100" s="365"/>
    </row>
    <row r="101">
      <c r="F101" s="789"/>
      <c r="G101" s="365"/>
    </row>
    <row r="102">
      <c r="F102" s="789"/>
      <c r="G102" s="365"/>
    </row>
    <row r="103">
      <c r="F103" s="789"/>
      <c r="G103" s="365"/>
    </row>
    <row r="104">
      <c r="F104" s="789"/>
      <c r="G104" s="365"/>
    </row>
    <row r="105">
      <c r="F105" s="789"/>
      <c r="G105" s="365"/>
    </row>
    <row r="106">
      <c r="F106" s="789"/>
      <c r="G106" s="365"/>
    </row>
    <row r="107">
      <c r="F107" s="789"/>
      <c r="G107" s="365"/>
    </row>
    <row r="108">
      <c r="F108" s="789"/>
      <c r="G108" s="365"/>
    </row>
    <row r="109">
      <c r="F109" s="789"/>
      <c r="G109" s="365"/>
    </row>
    <row r="110">
      <c r="F110" s="789"/>
      <c r="G110" s="365"/>
    </row>
    <row r="111">
      <c r="F111" s="789"/>
      <c r="G111" s="365"/>
    </row>
    <row r="112">
      <c r="F112" s="789"/>
      <c r="G112" s="365"/>
    </row>
    <row r="113">
      <c r="F113" s="789"/>
      <c r="G113" s="365"/>
    </row>
    <row r="114">
      <c r="F114" s="789"/>
      <c r="G114" s="365"/>
    </row>
    <row r="115">
      <c r="F115" s="789"/>
      <c r="G115" s="365"/>
    </row>
    <row r="116">
      <c r="F116" s="789"/>
      <c r="G116" s="365"/>
    </row>
    <row r="117">
      <c r="F117" s="789"/>
      <c r="G117" s="365"/>
    </row>
    <row r="118">
      <c r="F118" s="789"/>
      <c r="G118" s="365"/>
    </row>
    <row r="119">
      <c r="F119" s="789"/>
      <c r="G119" s="365"/>
    </row>
    <row r="120">
      <c r="F120" s="789"/>
      <c r="G120" s="365"/>
    </row>
    <row r="121">
      <c r="F121" s="789"/>
      <c r="G121" s="365"/>
    </row>
    <row r="122">
      <c r="F122" s="789"/>
      <c r="G122" s="365"/>
    </row>
    <row r="123">
      <c r="F123" s="789"/>
      <c r="G123" s="365"/>
    </row>
    <row r="124">
      <c r="F124" s="789"/>
      <c r="G124" s="365"/>
    </row>
    <row r="125">
      <c r="F125" s="789"/>
      <c r="G125" s="365"/>
    </row>
    <row r="126">
      <c r="F126" s="789"/>
      <c r="G126" s="365"/>
    </row>
    <row r="127">
      <c r="F127" s="789"/>
      <c r="G127" s="365"/>
    </row>
    <row r="128">
      <c r="F128" s="789"/>
      <c r="G128" s="365"/>
    </row>
    <row r="129">
      <c r="F129" s="789"/>
      <c r="G129" s="365"/>
    </row>
    <row r="130">
      <c r="F130" s="789"/>
      <c r="G130" s="365"/>
    </row>
    <row r="131">
      <c r="F131" s="789"/>
      <c r="G131" s="365"/>
    </row>
    <row r="132">
      <c r="F132" s="789"/>
      <c r="G132" s="365"/>
    </row>
    <row r="133">
      <c r="F133" s="789"/>
      <c r="G133" s="365"/>
    </row>
    <row r="134">
      <c r="F134" s="789"/>
      <c r="G134" s="365"/>
    </row>
    <row r="135">
      <c r="F135" s="789"/>
      <c r="G135" s="365"/>
    </row>
    <row r="136">
      <c r="F136" s="789"/>
      <c r="G136" s="365"/>
    </row>
    <row r="137">
      <c r="F137" s="789"/>
      <c r="G137" s="365"/>
    </row>
    <row r="138">
      <c r="F138" s="789"/>
      <c r="G138" s="365"/>
    </row>
    <row r="139">
      <c r="F139" s="789"/>
      <c r="G139" s="365"/>
    </row>
    <row r="140">
      <c r="F140" s="789"/>
      <c r="G140" s="365"/>
    </row>
    <row r="141">
      <c r="F141" s="789"/>
      <c r="G141" s="365"/>
    </row>
    <row r="142">
      <c r="F142" s="789"/>
      <c r="G142" s="365"/>
    </row>
    <row r="143">
      <c r="F143" s="789"/>
      <c r="G143" s="365"/>
    </row>
    <row r="144">
      <c r="F144" s="789"/>
      <c r="G144" s="365"/>
    </row>
    <row r="145">
      <c r="F145" s="789"/>
      <c r="G145" s="365"/>
    </row>
    <row r="146">
      <c r="F146" s="789"/>
      <c r="G146" s="365"/>
    </row>
    <row r="147">
      <c r="F147" s="789"/>
      <c r="G147" s="365"/>
    </row>
    <row r="148">
      <c r="F148" s="789"/>
      <c r="G148" s="365"/>
    </row>
    <row r="149">
      <c r="F149" s="789"/>
      <c r="G149" s="365"/>
    </row>
    <row r="150">
      <c r="F150" s="789"/>
      <c r="G150" s="365"/>
    </row>
    <row r="151">
      <c r="F151" s="789"/>
      <c r="G151" s="365"/>
    </row>
    <row r="152">
      <c r="F152" s="789"/>
      <c r="G152" s="365"/>
    </row>
    <row r="153">
      <c r="F153" s="789"/>
      <c r="G153" s="365"/>
    </row>
    <row r="154">
      <c r="F154" s="789"/>
      <c r="G154" s="365"/>
    </row>
    <row r="155">
      <c r="F155" s="789"/>
      <c r="G155" s="365"/>
    </row>
    <row r="156">
      <c r="F156" s="789"/>
      <c r="G156" s="365"/>
    </row>
    <row r="157">
      <c r="F157" s="789"/>
      <c r="G157" s="365"/>
    </row>
    <row r="158">
      <c r="F158" s="789"/>
      <c r="G158" s="365"/>
    </row>
    <row r="159">
      <c r="F159" s="789"/>
      <c r="G159" s="365"/>
    </row>
    <row r="160">
      <c r="F160" s="789"/>
      <c r="G160" s="365"/>
    </row>
    <row r="161">
      <c r="F161" s="789"/>
      <c r="G161" s="365"/>
    </row>
    <row r="162">
      <c r="F162" s="789"/>
      <c r="G162" s="365"/>
    </row>
    <row r="163">
      <c r="F163" s="789"/>
      <c r="G163" s="365"/>
    </row>
    <row r="164">
      <c r="F164" s="789"/>
      <c r="G164" s="365"/>
    </row>
    <row r="165">
      <c r="F165" s="789"/>
      <c r="G165" s="365"/>
    </row>
    <row r="166">
      <c r="F166" s="789"/>
      <c r="G166" s="365"/>
    </row>
    <row r="167">
      <c r="F167" s="789"/>
      <c r="G167" s="365"/>
    </row>
    <row r="168">
      <c r="F168" s="789"/>
      <c r="G168" s="365"/>
    </row>
    <row r="169">
      <c r="F169" s="789"/>
      <c r="G169" s="365"/>
    </row>
    <row r="170">
      <c r="F170" s="789"/>
      <c r="G170" s="365"/>
    </row>
    <row r="171">
      <c r="F171" s="789"/>
      <c r="G171" s="365"/>
    </row>
    <row r="172">
      <c r="F172" s="789"/>
      <c r="G172" s="365"/>
    </row>
    <row r="173">
      <c r="F173" s="789"/>
      <c r="G173" s="365"/>
    </row>
    <row r="174">
      <c r="F174" s="789"/>
      <c r="G174" s="365"/>
    </row>
    <row r="175">
      <c r="F175" s="789"/>
      <c r="G175" s="365"/>
    </row>
    <row r="176">
      <c r="F176" s="789"/>
      <c r="G176" s="365"/>
    </row>
    <row r="177">
      <c r="F177" s="789"/>
      <c r="G177" s="365"/>
    </row>
    <row r="178">
      <c r="F178" s="789"/>
      <c r="G178" s="365"/>
    </row>
    <row r="179">
      <c r="F179" s="789"/>
      <c r="G179" s="365"/>
    </row>
    <row r="180">
      <c r="F180" s="789"/>
      <c r="G180" s="365"/>
    </row>
    <row r="181">
      <c r="F181" s="789"/>
      <c r="G181" s="365"/>
    </row>
    <row r="182">
      <c r="F182" s="789"/>
      <c r="G182" s="365"/>
    </row>
    <row r="183">
      <c r="F183" s="789"/>
      <c r="G183" s="365"/>
    </row>
    <row r="184">
      <c r="F184" s="789"/>
      <c r="G184" s="365"/>
    </row>
    <row r="185">
      <c r="F185" s="789"/>
      <c r="G185" s="365"/>
    </row>
    <row r="186">
      <c r="F186" s="789"/>
      <c r="G186" s="365"/>
    </row>
    <row r="187">
      <c r="F187" s="789"/>
      <c r="G187" s="365"/>
    </row>
    <row r="188">
      <c r="F188" s="789"/>
      <c r="G188" s="365"/>
    </row>
    <row r="189">
      <c r="F189" s="789"/>
      <c r="G189" s="365"/>
    </row>
    <row r="190">
      <c r="F190" s="789"/>
      <c r="G190" s="365"/>
    </row>
    <row r="191">
      <c r="F191" s="789"/>
      <c r="G191" s="365"/>
    </row>
    <row r="192">
      <c r="F192" s="789"/>
      <c r="G192" s="365"/>
    </row>
    <row r="193">
      <c r="F193" s="789"/>
      <c r="G193" s="365"/>
    </row>
    <row r="194">
      <c r="F194" s="789"/>
      <c r="G194" s="365"/>
    </row>
    <row r="195">
      <c r="F195" s="789"/>
      <c r="G195" s="365"/>
    </row>
    <row r="196">
      <c r="F196" s="789"/>
      <c r="G196" s="365"/>
    </row>
    <row r="197">
      <c r="F197" s="789"/>
      <c r="G197" s="365"/>
    </row>
    <row r="198">
      <c r="F198" s="789"/>
      <c r="G198" s="365"/>
    </row>
    <row r="199">
      <c r="F199" s="789"/>
      <c r="G199" s="365"/>
    </row>
    <row r="200">
      <c r="F200" s="789"/>
      <c r="G200" s="365"/>
    </row>
    <row r="201">
      <c r="F201" s="789"/>
      <c r="G201" s="365"/>
    </row>
    <row r="202">
      <c r="F202" s="789"/>
      <c r="G202" s="365"/>
    </row>
    <row r="203">
      <c r="F203" s="789"/>
      <c r="G203" s="365"/>
    </row>
    <row r="204">
      <c r="F204" s="789"/>
      <c r="G204" s="365"/>
    </row>
    <row r="205">
      <c r="F205" s="789"/>
      <c r="G205" s="365"/>
    </row>
    <row r="206">
      <c r="F206" s="789"/>
      <c r="G206" s="365"/>
    </row>
    <row r="207">
      <c r="F207" s="789"/>
      <c r="G207" s="365"/>
    </row>
    <row r="208">
      <c r="F208" s="789"/>
      <c r="G208" s="365"/>
    </row>
    <row r="209">
      <c r="F209" s="789"/>
      <c r="G209" s="365"/>
    </row>
    <row r="210">
      <c r="F210" s="789"/>
      <c r="G210" s="365"/>
    </row>
    <row r="211">
      <c r="F211" s="789"/>
      <c r="G211" s="365"/>
    </row>
    <row r="212">
      <c r="F212" s="789"/>
      <c r="G212" s="365"/>
    </row>
    <row r="213">
      <c r="F213" s="789"/>
      <c r="G213" s="365"/>
    </row>
    <row r="214">
      <c r="F214" s="789"/>
      <c r="G214" s="365"/>
    </row>
    <row r="215">
      <c r="F215" s="789"/>
      <c r="G215" s="365"/>
    </row>
    <row r="216">
      <c r="F216" s="789"/>
      <c r="G216" s="365"/>
    </row>
    <row r="217">
      <c r="F217" s="789"/>
      <c r="G217" s="365"/>
    </row>
    <row r="218">
      <c r="F218" s="789"/>
      <c r="G218" s="365"/>
    </row>
    <row r="219">
      <c r="F219" s="789"/>
      <c r="G219" s="365"/>
    </row>
    <row r="220">
      <c r="F220" s="789"/>
      <c r="G220" s="365"/>
    </row>
    <row r="221">
      <c r="F221" s="789"/>
      <c r="G221" s="365"/>
    </row>
    <row r="222">
      <c r="F222" s="789"/>
      <c r="G222" s="365"/>
    </row>
    <row r="223">
      <c r="F223" s="789"/>
      <c r="G223" s="365"/>
    </row>
    <row r="224">
      <c r="F224" s="789"/>
      <c r="G224" s="365"/>
    </row>
    <row r="225">
      <c r="F225" s="789"/>
      <c r="G225" s="365"/>
    </row>
    <row r="226">
      <c r="F226" s="789"/>
      <c r="G226" s="365"/>
    </row>
    <row r="227">
      <c r="F227" s="789"/>
      <c r="G227" s="365"/>
    </row>
    <row r="228">
      <c r="F228" s="789"/>
      <c r="G228" s="365"/>
    </row>
    <row r="229">
      <c r="F229" s="789"/>
      <c r="G229" s="365"/>
    </row>
    <row r="230">
      <c r="F230" s="789"/>
      <c r="G230" s="365"/>
    </row>
    <row r="231">
      <c r="F231" s="789"/>
      <c r="G231" s="365"/>
    </row>
    <row r="232">
      <c r="F232" s="789"/>
      <c r="G232" s="365"/>
    </row>
    <row r="233">
      <c r="F233" s="789"/>
      <c r="G233" s="365"/>
    </row>
    <row r="234">
      <c r="F234" s="789"/>
      <c r="G234" s="365"/>
    </row>
    <row r="235">
      <c r="F235" s="789"/>
      <c r="G235" s="365"/>
    </row>
    <row r="236">
      <c r="F236" s="789"/>
      <c r="G236" s="365"/>
    </row>
    <row r="237">
      <c r="F237" s="789"/>
      <c r="G237" s="365"/>
    </row>
    <row r="238">
      <c r="F238" s="789"/>
      <c r="G238" s="365"/>
    </row>
    <row r="239">
      <c r="F239" s="789"/>
      <c r="G239" s="365"/>
    </row>
    <row r="240">
      <c r="F240" s="789"/>
      <c r="G240" s="365"/>
    </row>
    <row r="241">
      <c r="F241" s="789"/>
      <c r="G241" s="365"/>
    </row>
    <row r="242">
      <c r="F242" s="789"/>
      <c r="G242" s="365"/>
    </row>
    <row r="243">
      <c r="F243" s="789"/>
      <c r="G243" s="365"/>
    </row>
    <row r="244">
      <c r="F244" s="789"/>
      <c r="G244" s="365"/>
    </row>
    <row r="245">
      <c r="F245" s="789"/>
      <c r="G245" s="365"/>
    </row>
    <row r="246">
      <c r="F246" s="789"/>
      <c r="G246" s="365"/>
    </row>
    <row r="247">
      <c r="F247" s="789"/>
      <c r="G247" s="365"/>
    </row>
    <row r="248">
      <c r="F248" s="789"/>
      <c r="G248" s="365"/>
    </row>
    <row r="249">
      <c r="F249" s="789"/>
      <c r="G249" s="365"/>
    </row>
    <row r="250">
      <c r="F250" s="789"/>
      <c r="G250" s="365"/>
    </row>
    <row r="251">
      <c r="F251" s="789"/>
      <c r="G251" s="365"/>
    </row>
    <row r="252">
      <c r="F252" s="789"/>
      <c r="G252" s="365"/>
    </row>
    <row r="253">
      <c r="F253" s="789"/>
      <c r="G253" s="365"/>
    </row>
    <row r="254">
      <c r="F254" s="789"/>
      <c r="G254" s="365"/>
    </row>
    <row r="255">
      <c r="F255" s="789"/>
      <c r="G255" s="365"/>
    </row>
    <row r="256">
      <c r="F256" s="789"/>
      <c r="G256" s="365"/>
    </row>
    <row r="257">
      <c r="F257" s="789"/>
      <c r="G257" s="365"/>
    </row>
    <row r="258">
      <c r="F258" s="789"/>
      <c r="G258" s="365"/>
    </row>
    <row r="259">
      <c r="F259" s="789"/>
      <c r="G259" s="365"/>
    </row>
    <row r="260">
      <c r="F260" s="789"/>
      <c r="G260" s="365"/>
    </row>
    <row r="261">
      <c r="F261" s="789"/>
      <c r="G261" s="365"/>
    </row>
    <row r="262">
      <c r="F262" s="789"/>
      <c r="G262" s="365"/>
    </row>
    <row r="263">
      <c r="F263" s="789"/>
      <c r="G263" s="365"/>
    </row>
    <row r="264">
      <c r="F264" s="789"/>
      <c r="G264" s="365"/>
    </row>
    <row r="265">
      <c r="F265" s="789"/>
      <c r="G265" s="365"/>
    </row>
    <row r="266">
      <c r="F266" s="789"/>
      <c r="G266" s="365"/>
    </row>
    <row r="267">
      <c r="F267" s="789"/>
      <c r="G267" s="365"/>
    </row>
    <row r="268">
      <c r="F268" s="789"/>
      <c r="G268" s="365"/>
    </row>
    <row r="269">
      <c r="F269" s="789"/>
      <c r="G269" s="365"/>
    </row>
    <row r="270">
      <c r="F270" s="789"/>
      <c r="G270" s="365"/>
    </row>
    <row r="271">
      <c r="F271" s="789"/>
      <c r="G271" s="365"/>
    </row>
    <row r="272">
      <c r="F272" s="789"/>
      <c r="G272" s="365"/>
    </row>
    <row r="273">
      <c r="F273" s="789"/>
      <c r="G273" s="365"/>
    </row>
    <row r="274">
      <c r="F274" s="789"/>
      <c r="G274" s="365"/>
    </row>
    <row r="275">
      <c r="F275" s="789"/>
      <c r="G275" s="365"/>
    </row>
    <row r="276">
      <c r="F276" s="789"/>
      <c r="G276" s="365"/>
    </row>
    <row r="277">
      <c r="F277" s="789"/>
      <c r="G277" s="365"/>
    </row>
    <row r="278">
      <c r="F278" s="789"/>
      <c r="G278" s="365"/>
    </row>
    <row r="279">
      <c r="F279" s="789"/>
      <c r="G279" s="365"/>
    </row>
    <row r="280">
      <c r="F280" s="789"/>
      <c r="G280" s="365"/>
    </row>
    <row r="281">
      <c r="F281" s="789"/>
      <c r="G281" s="365"/>
    </row>
    <row r="282">
      <c r="F282" s="789"/>
      <c r="G282" s="365"/>
    </row>
    <row r="283">
      <c r="F283" s="789"/>
      <c r="G283" s="365"/>
    </row>
    <row r="284">
      <c r="F284" s="789"/>
      <c r="G284" s="365"/>
    </row>
    <row r="285">
      <c r="F285" s="789"/>
      <c r="G285" s="365"/>
    </row>
    <row r="286">
      <c r="F286" s="789"/>
      <c r="G286" s="365"/>
    </row>
    <row r="287">
      <c r="F287" s="789"/>
      <c r="G287" s="365"/>
    </row>
    <row r="288">
      <c r="F288" s="789"/>
      <c r="G288" s="365"/>
    </row>
    <row r="289">
      <c r="F289" s="789"/>
      <c r="G289" s="365"/>
    </row>
    <row r="290">
      <c r="F290" s="789"/>
      <c r="G290" s="365"/>
    </row>
    <row r="291">
      <c r="F291" s="789"/>
      <c r="G291" s="365"/>
    </row>
    <row r="292">
      <c r="F292" s="789"/>
      <c r="G292" s="365"/>
    </row>
    <row r="293">
      <c r="F293" s="789"/>
      <c r="G293" s="365"/>
    </row>
    <row r="294">
      <c r="F294" s="789"/>
      <c r="G294" s="365"/>
    </row>
    <row r="295">
      <c r="F295" s="789"/>
      <c r="G295" s="365"/>
    </row>
    <row r="296">
      <c r="F296" s="789"/>
      <c r="G296" s="365"/>
    </row>
    <row r="297">
      <c r="F297" s="789"/>
      <c r="G297" s="365"/>
    </row>
    <row r="298">
      <c r="F298" s="789"/>
      <c r="G298" s="365"/>
    </row>
    <row r="299">
      <c r="F299" s="789"/>
      <c r="G299" s="365"/>
    </row>
    <row r="300">
      <c r="F300" s="789"/>
      <c r="G300" s="365"/>
    </row>
    <row r="301">
      <c r="F301" s="789"/>
      <c r="G301" s="365"/>
    </row>
    <row r="302">
      <c r="F302" s="789"/>
      <c r="G302" s="365"/>
    </row>
    <row r="303">
      <c r="F303" s="789"/>
      <c r="G303" s="365"/>
    </row>
    <row r="304">
      <c r="F304" s="789"/>
      <c r="G304" s="365"/>
    </row>
    <row r="305">
      <c r="F305" s="789"/>
      <c r="G305" s="365"/>
    </row>
    <row r="306">
      <c r="F306" s="789"/>
      <c r="G306" s="365"/>
    </row>
    <row r="307">
      <c r="F307" s="789"/>
      <c r="G307" s="365"/>
    </row>
    <row r="308">
      <c r="F308" s="789"/>
      <c r="G308" s="365"/>
    </row>
    <row r="309">
      <c r="F309" s="789"/>
      <c r="G309" s="365"/>
    </row>
    <row r="310">
      <c r="F310" s="789"/>
      <c r="G310" s="365"/>
    </row>
    <row r="311">
      <c r="F311" s="789"/>
      <c r="G311" s="365"/>
    </row>
    <row r="312">
      <c r="F312" s="789"/>
      <c r="G312" s="365"/>
    </row>
    <row r="313">
      <c r="F313" s="789"/>
      <c r="G313" s="365"/>
    </row>
    <row r="314">
      <c r="F314" s="789"/>
      <c r="G314" s="365"/>
    </row>
    <row r="315">
      <c r="F315" s="789"/>
      <c r="G315" s="365"/>
    </row>
    <row r="316">
      <c r="F316" s="789"/>
      <c r="G316" s="365"/>
    </row>
    <row r="317">
      <c r="F317" s="789"/>
      <c r="G317" s="365"/>
    </row>
    <row r="318">
      <c r="F318" s="789"/>
      <c r="G318" s="365"/>
    </row>
    <row r="319">
      <c r="F319" s="789"/>
      <c r="G319" s="365"/>
    </row>
    <row r="320">
      <c r="F320" s="789"/>
      <c r="G320" s="365"/>
    </row>
    <row r="321">
      <c r="F321" s="789"/>
      <c r="G321" s="365"/>
    </row>
    <row r="322">
      <c r="F322" s="789"/>
      <c r="G322" s="365"/>
    </row>
    <row r="323">
      <c r="F323" s="789"/>
      <c r="G323" s="365"/>
    </row>
    <row r="324">
      <c r="F324" s="789"/>
      <c r="G324" s="365"/>
    </row>
    <row r="325">
      <c r="F325" s="789"/>
      <c r="G325" s="365"/>
    </row>
    <row r="326">
      <c r="F326" s="789"/>
      <c r="G326" s="365"/>
    </row>
    <row r="327">
      <c r="F327" s="789"/>
      <c r="G327" s="365"/>
    </row>
    <row r="328">
      <c r="F328" s="789"/>
      <c r="G328" s="365"/>
    </row>
    <row r="329">
      <c r="F329" s="789"/>
      <c r="G329" s="365"/>
    </row>
    <row r="330">
      <c r="F330" s="789"/>
      <c r="G330" s="365"/>
    </row>
    <row r="331">
      <c r="F331" s="789"/>
      <c r="G331" s="365"/>
    </row>
    <row r="332">
      <c r="F332" s="789"/>
      <c r="G332" s="365"/>
    </row>
    <row r="333">
      <c r="F333" s="789"/>
      <c r="G333" s="365"/>
    </row>
    <row r="334">
      <c r="F334" s="789"/>
      <c r="G334" s="365"/>
    </row>
    <row r="335">
      <c r="F335" s="789"/>
      <c r="G335" s="365"/>
    </row>
    <row r="336">
      <c r="F336" s="789"/>
      <c r="G336" s="365"/>
    </row>
    <row r="337">
      <c r="F337" s="789"/>
      <c r="G337" s="365"/>
    </row>
    <row r="338">
      <c r="F338" s="789"/>
      <c r="G338" s="365"/>
    </row>
    <row r="339">
      <c r="F339" s="789"/>
      <c r="G339" s="365"/>
    </row>
    <row r="340">
      <c r="F340" s="789"/>
      <c r="G340" s="365"/>
    </row>
    <row r="341">
      <c r="F341" s="789"/>
      <c r="G341" s="365"/>
    </row>
    <row r="342">
      <c r="F342" s="789"/>
      <c r="G342" s="365"/>
    </row>
    <row r="343">
      <c r="F343" s="789"/>
      <c r="G343" s="365"/>
    </row>
    <row r="344">
      <c r="F344" s="789"/>
      <c r="G344" s="365"/>
    </row>
    <row r="345">
      <c r="F345" s="789"/>
      <c r="G345" s="365"/>
    </row>
    <row r="346">
      <c r="F346" s="789"/>
      <c r="G346" s="365"/>
    </row>
    <row r="347">
      <c r="F347" s="789"/>
      <c r="G347" s="365"/>
    </row>
    <row r="348">
      <c r="F348" s="789"/>
      <c r="G348" s="365"/>
    </row>
    <row r="349">
      <c r="F349" s="789"/>
      <c r="G349" s="365"/>
    </row>
    <row r="350">
      <c r="F350" s="789"/>
      <c r="G350" s="365"/>
    </row>
    <row r="351">
      <c r="F351" s="789"/>
      <c r="G351" s="365"/>
    </row>
    <row r="352">
      <c r="F352" s="789"/>
      <c r="G352" s="365"/>
    </row>
    <row r="353">
      <c r="F353" s="789"/>
      <c r="G353" s="365"/>
    </row>
    <row r="354">
      <c r="F354" s="789"/>
      <c r="G354" s="365"/>
    </row>
    <row r="355">
      <c r="F355" s="789"/>
      <c r="G355" s="365"/>
    </row>
    <row r="356">
      <c r="F356" s="789"/>
      <c r="G356" s="365"/>
    </row>
    <row r="357">
      <c r="F357" s="789"/>
      <c r="G357" s="365"/>
    </row>
    <row r="358">
      <c r="F358" s="789"/>
      <c r="G358" s="365"/>
    </row>
    <row r="359">
      <c r="F359" s="789"/>
      <c r="G359" s="365"/>
    </row>
    <row r="360">
      <c r="F360" s="789"/>
      <c r="G360" s="365"/>
    </row>
    <row r="361">
      <c r="F361" s="789"/>
      <c r="G361" s="365"/>
    </row>
    <row r="362">
      <c r="F362" s="789"/>
      <c r="G362" s="365"/>
    </row>
    <row r="363">
      <c r="F363" s="789"/>
      <c r="G363" s="365"/>
    </row>
    <row r="364">
      <c r="F364" s="789"/>
      <c r="G364" s="365"/>
    </row>
    <row r="365">
      <c r="F365" s="789"/>
      <c r="G365" s="365"/>
    </row>
    <row r="366">
      <c r="F366" s="789"/>
      <c r="G366" s="365"/>
    </row>
    <row r="367">
      <c r="F367" s="789"/>
      <c r="G367" s="365"/>
    </row>
    <row r="368">
      <c r="F368" s="789"/>
      <c r="G368" s="365"/>
    </row>
    <row r="369">
      <c r="F369" s="789"/>
      <c r="G369" s="365"/>
    </row>
    <row r="370">
      <c r="F370" s="789"/>
      <c r="G370" s="365"/>
    </row>
    <row r="371">
      <c r="F371" s="789"/>
      <c r="G371" s="365"/>
    </row>
    <row r="372">
      <c r="F372" s="789"/>
      <c r="G372" s="365"/>
    </row>
    <row r="373">
      <c r="F373" s="789"/>
      <c r="G373" s="365"/>
    </row>
    <row r="374">
      <c r="F374" s="789"/>
      <c r="G374" s="365"/>
    </row>
    <row r="375">
      <c r="F375" s="789"/>
      <c r="G375" s="365"/>
    </row>
    <row r="376">
      <c r="F376" s="789"/>
      <c r="G376" s="365"/>
    </row>
    <row r="377">
      <c r="F377" s="789"/>
      <c r="G377" s="365"/>
    </row>
    <row r="378">
      <c r="F378" s="789"/>
      <c r="G378" s="365"/>
    </row>
    <row r="379">
      <c r="F379" s="789"/>
      <c r="G379" s="365"/>
    </row>
    <row r="380">
      <c r="F380" s="789"/>
      <c r="G380" s="365"/>
    </row>
    <row r="381">
      <c r="F381" s="789"/>
      <c r="G381" s="365"/>
    </row>
    <row r="382">
      <c r="F382" s="789"/>
      <c r="G382" s="365"/>
    </row>
    <row r="383">
      <c r="F383" s="789"/>
      <c r="G383" s="365"/>
    </row>
    <row r="384">
      <c r="F384" s="789"/>
      <c r="G384" s="365"/>
    </row>
    <row r="385">
      <c r="F385" s="789"/>
      <c r="G385" s="365"/>
    </row>
    <row r="386">
      <c r="F386" s="789"/>
      <c r="G386" s="365"/>
    </row>
    <row r="387">
      <c r="F387" s="789"/>
      <c r="G387" s="365"/>
    </row>
    <row r="388">
      <c r="F388" s="789"/>
      <c r="G388" s="365"/>
    </row>
    <row r="389">
      <c r="F389" s="789"/>
      <c r="G389" s="365"/>
    </row>
    <row r="390">
      <c r="F390" s="789"/>
      <c r="G390" s="365"/>
    </row>
    <row r="391">
      <c r="F391" s="789"/>
      <c r="G391" s="365"/>
    </row>
    <row r="392">
      <c r="F392" s="789"/>
      <c r="G392" s="365"/>
    </row>
    <row r="393">
      <c r="F393" s="789"/>
      <c r="G393" s="365"/>
    </row>
    <row r="394">
      <c r="F394" s="789"/>
      <c r="G394" s="365"/>
    </row>
    <row r="395">
      <c r="F395" s="789"/>
      <c r="G395" s="365"/>
    </row>
    <row r="396">
      <c r="F396" s="789"/>
      <c r="G396" s="365"/>
    </row>
    <row r="397">
      <c r="F397" s="789"/>
      <c r="G397" s="365"/>
    </row>
    <row r="398">
      <c r="F398" s="789"/>
      <c r="G398" s="365"/>
    </row>
    <row r="399">
      <c r="F399" s="789"/>
      <c r="G399" s="365"/>
    </row>
    <row r="400">
      <c r="F400" s="789"/>
      <c r="G400" s="365"/>
    </row>
    <row r="401">
      <c r="F401" s="789"/>
      <c r="G401" s="365"/>
    </row>
    <row r="402">
      <c r="F402" s="789"/>
      <c r="G402" s="365"/>
    </row>
    <row r="403">
      <c r="F403" s="789"/>
      <c r="G403" s="365"/>
    </row>
    <row r="404">
      <c r="F404" s="789"/>
      <c r="G404" s="365"/>
    </row>
    <row r="405">
      <c r="F405" s="789"/>
      <c r="G405" s="365"/>
    </row>
    <row r="406">
      <c r="F406" s="789"/>
      <c r="G406" s="365"/>
    </row>
    <row r="407">
      <c r="F407" s="789"/>
      <c r="G407" s="365"/>
    </row>
    <row r="408">
      <c r="F408" s="789"/>
      <c r="G408" s="365"/>
    </row>
    <row r="409">
      <c r="F409" s="789"/>
      <c r="G409" s="365"/>
    </row>
    <row r="410">
      <c r="F410" s="789"/>
      <c r="G410" s="365"/>
    </row>
    <row r="411">
      <c r="F411" s="789"/>
      <c r="G411" s="365"/>
    </row>
    <row r="412">
      <c r="F412" s="789"/>
      <c r="G412" s="365"/>
    </row>
    <row r="413">
      <c r="F413" s="789"/>
      <c r="G413" s="365"/>
    </row>
    <row r="414">
      <c r="F414" s="789"/>
      <c r="G414" s="365"/>
    </row>
    <row r="415">
      <c r="F415" s="789"/>
      <c r="G415" s="365"/>
    </row>
    <row r="416">
      <c r="F416" s="789"/>
      <c r="G416" s="365"/>
    </row>
    <row r="417">
      <c r="F417" s="789"/>
      <c r="G417" s="365"/>
    </row>
    <row r="418">
      <c r="F418" s="789"/>
      <c r="G418" s="365"/>
    </row>
    <row r="419">
      <c r="F419" s="789"/>
      <c r="G419" s="365"/>
    </row>
    <row r="420">
      <c r="F420" s="789"/>
      <c r="G420" s="365"/>
    </row>
    <row r="421">
      <c r="F421" s="789"/>
      <c r="G421" s="365"/>
    </row>
    <row r="422">
      <c r="F422" s="789"/>
      <c r="G422" s="365"/>
    </row>
    <row r="423">
      <c r="F423" s="789"/>
      <c r="G423" s="365"/>
    </row>
    <row r="424">
      <c r="F424" s="789"/>
      <c r="G424" s="365"/>
    </row>
    <row r="425">
      <c r="F425" s="789"/>
      <c r="G425" s="365"/>
    </row>
    <row r="426">
      <c r="F426" s="789"/>
      <c r="G426" s="365"/>
    </row>
    <row r="427">
      <c r="F427" s="789"/>
      <c r="G427" s="365"/>
    </row>
    <row r="428">
      <c r="F428" s="789"/>
      <c r="G428" s="365"/>
    </row>
    <row r="429">
      <c r="F429" s="789"/>
      <c r="G429" s="365"/>
    </row>
    <row r="430">
      <c r="F430" s="789"/>
      <c r="G430" s="365"/>
    </row>
    <row r="431">
      <c r="F431" s="789"/>
      <c r="G431" s="365"/>
    </row>
    <row r="432">
      <c r="F432" s="789"/>
      <c r="G432" s="365"/>
    </row>
    <row r="433">
      <c r="F433" s="789"/>
      <c r="G433" s="365"/>
    </row>
    <row r="434">
      <c r="F434" s="789"/>
      <c r="G434" s="365"/>
    </row>
    <row r="435">
      <c r="F435" s="789"/>
      <c r="G435" s="365"/>
    </row>
    <row r="436">
      <c r="F436" s="789"/>
      <c r="G436" s="365"/>
    </row>
    <row r="437">
      <c r="F437" s="789"/>
      <c r="G437" s="365"/>
    </row>
    <row r="438">
      <c r="F438" s="789"/>
      <c r="G438" s="365"/>
    </row>
    <row r="439">
      <c r="F439" s="789"/>
      <c r="G439" s="365"/>
    </row>
    <row r="440">
      <c r="F440" s="789"/>
      <c r="G440" s="365"/>
    </row>
    <row r="441">
      <c r="F441" s="789"/>
      <c r="G441" s="365"/>
    </row>
    <row r="442">
      <c r="F442" s="789"/>
      <c r="G442" s="365"/>
    </row>
    <row r="443">
      <c r="F443" s="789"/>
      <c r="G443" s="365"/>
    </row>
    <row r="444">
      <c r="F444" s="789"/>
      <c r="G444" s="365"/>
    </row>
    <row r="445">
      <c r="F445" s="789"/>
      <c r="G445" s="365"/>
    </row>
    <row r="446">
      <c r="F446" s="789"/>
      <c r="G446" s="365"/>
    </row>
    <row r="447">
      <c r="F447" s="789"/>
      <c r="G447" s="365"/>
    </row>
    <row r="448">
      <c r="F448" s="789"/>
      <c r="G448" s="365"/>
    </row>
    <row r="449">
      <c r="F449" s="789"/>
      <c r="G449" s="365"/>
    </row>
    <row r="450">
      <c r="F450" s="789"/>
      <c r="G450" s="365"/>
    </row>
    <row r="451">
      <c r="F451" s="789"/>
      <c r="G451" s="365"/>
    </row>
    <row r="452">
      <c r="F452" s="789"/>
      <c r="G452" s="365"/>
    </row>
    <row r="453">
      <c r="F453" s="789"/>
      <c r="G453" s="365"/>
    </row>
    <row r="454">
      <c r="F454" s="789"/>
      <c r="G454" s="365"/>
    </row>
    <row r="455">
      <c r="F455" s="789"/>
      <c r="G455" s="365"/>
    </row>
    <row r="456">
      <c r="F456" s="789"/>
      <c r="G456" s="365"/>
    </row>
    <row r="457">
      <c r="F457" s="789"/>
      <c r="G457" s="365"/>
    </row>
    <row r="458">
      <c r="F458" s="789"/>
      <c r="G458" s="365"/>
    </row>
    <row r="459">
      <c r="F459" s="789"/>
      <c r="G459" s="365"/>
    </row>
    <row r="460">
      <c r="F460" s="789"/>
      <c r="G460" s="365"/>
    </row>
    <row r="461">
      <c r="F461" s="789"/>
      <c r="G461" s="365"/>
    </row>
    <row r="462">
      <c r="F462" s="789"/>
      <c r="G462" s="365"/>
    </row>
    <row r="463">
      <c r="F463" s="789"/>
      <c r="G463" s="365"/>
    </row>
    <row r="464">
      <c r="F464" s="789"/>
      <c r="G464" s="365"/>
    </row>
    <row r="465">
      <c r="F465" s="789"/>
      <c r="G465" s="365"/>
    </row>
    <row r="466">
      <c r="F466" s="789"/>
      <c r="G466" s="365"/>
    </row>
    <row r="467">
      <c r="F467" s="789"/>
      <c r="G467" s="365"/>
    </row>
    <row r="468">
      <c r="F468" s="789"/>
      <c r="G468" s="365"/>
    </row>
    <row r="469">
      <c r="F469" s="789"/>
      <c r="G469" s="365"/>
    </row>
    <row r="470">
      <c r="F470" s="789"/>
      <c r="G470" s="365"/>
    </row>
    <row r="471">
      <c r="F471" s="789"/>
      <c r="G471" s="365"/>
    </row>
    <row r="472">
      <c r="F472" s="789"/>
      <c r="G472" s="365"/>
    </row>
    <row r="473">
      <c r="F473" s="789"/>
      <c r="G473" s="365"/>
    </row>
    <row r="474">
      <c r="F474" s="789"/>
      <c r="G474" s="365"/>
    </row>
    <row r="475">
      <c r="F475" s="789"/>
      <c r="G475" s="365"/>
    </row>
    <row r="476">
      <c r="F476" s="789"/>
      <c r="G476" s="365"/>
    </row>
    <row r="477">
      <c r="F477" s="789"/>
      <c r="G477" s="365"/>
    </row>
    <row r="478">
      <c r="F478" s="789"/>
      <c r="G478" s="365"/>
    </row>
    <row r="479">
      <c r="F479" s="789"/>
      <c r="G479" s="365"/>
    </row>
    <row r="480">
      <c r="F480" s="789"/>
      <c r="G480" s="365"/>
    </row>
    <row r="481">
      <c r="F481" s="789"/>
      <c r="G481" s="365"/>
    </row>
    <row r="482">
      <c r="F482" s="789"/>
      <c r="G482" s="365"/>
    </row>
    <row r="483">
      <c r="F483" s="789"/>
      <c r="G483" s="365"/>
    </row>
    <row r="484">
      <c r="F484" s="789"/>
      <c r="G484" s="365"/>
    </row>
    <row r="485">
      <c r="F485" s="789"/>
      <c r="G485" s="365"/>
    </row>
    <row r="486">
      <c r="F486" s="789"/>
      <c r="G486" s="365"/>
    </row>
    <row r="487">
      <c r="F487" s="789"/>
      <c r="G487" s="365"/>
    </row>
    <row r="488">
      <c r="F488" s="789"/>
      <c r="G488" s="365"/>
    </row>
    <row r="489">
      <c r="F489" s="789"/>
      <c r="G489" s="365"/>
    </row>
    <row r="490">
      <c r="F490" s="789"/>
      <c r="G490" s="365"/>
    </row>
    <row r="491">
      <c r="F491" s="789"/>
      <c r="G491" s="365"/>
    </row>
    <row r="492">
      <c r="F492" s="789"/>
      <c r="G492" s="365"/>
    </row>
    <row r="493">
      <c r="F493" s="789"/>
      <c r="G493" s="365"/>
    </row>
    <row r="494">
      <c r="F494" s="789"/>
      <c r="G494" s="365"/>
    </row>
    <row r="495">
      <c r="F495" s="789"/>
      <c r="G495" s="365"/>
    </row>
    <row r="496">
      <c r="F496" s="789"/>
      <c r="G496" s="365"/>
    </row>
    <row r="497">
      <c r="F497" s="789"/>
      <c r="G497" s="365"/>
    </row>
    <row r="498">
      <c r="F498" s="789"/>
      <c r="G498" s="365"/>
    </row>
    <row r="499">
      <c r="F499" s="789"/>
      <c r="G499" s="365"/>
    </row>
    <row r="500">
      <c r="F500" s="789"/>
      <c r="G500" s="365"/>
    </row>
    <row r="501">
      <c r="F501" s="789"/>
      <c r="G501" s="365"/>
    </row>
    <row r="502">
      <c r="F502" s="789"/>
      <c r="G502" s="365"/>
    </row>
    <row r="503">
      <c r="F503" s="789"/>
      <c r="G503" s="365"/>
    </row>
    <row r="504">
      <c r="F504" s="789"/>
      <c r="G504" s="365"/>
    </row>
    <row r="505">
      <c r="F505" s="789"/>
      <c r="G505" s="365"/>
    </row>
    <row r="506">
      <c r="F506" s="789"/>
      <c r="G506" s="365"/>
    </row>
    <row r="507">
      <c r="F507" s="789"/>
      <c r="G507" s="365"/>
    </row>
    <row r="508">
      <c r="F508" s="789"/>
      <c r="G508" s="365"/>
    </row>
    <row r="509">
      <c r="F509" s="789"/>
      <c r="G509" s="365"/>
    </row>
    <row r="510">
      <c r="F510" s="789"/>
      <c r="G510" s="365"/>
    </row>
    <row r="511">
      <c r="F511" s="789"/>
      <c r="G511" s="365"/>
    </row>
    <row r="512">
      <c r="F512" s="789"/>
      <c r="G512" s="365"/>
    </row>
    <row r="513">
      <c r="F513" s="789"/>
      <c r="G513" s="365"/>
    </row>
    <row r="514">
      <c r="F514" s="789"/>
      <c r="G514" s="365"/>
    </row>
    <row r="515">
      <c r="F515" s="789"/>
      <c r="G515" s="365"/>
    </row>
    <row r="516">
      <c r="F516" s="789"/>
      <c r="G516" s="365"/>
    </row>
    <row r="517">
      <c r="F517" s="789"/>
      <c r="G517" s="365"/>
    </row>
    <row r="518">
      <c r="F518" s="789"/>
      <c r="G518" s="365"/>
    </row>
    <row r="519">
      <c r="F519" s="789"/>
      <c r="G519" s="365"/>
    </row>
    <row r="520">
      <c r="F520" s="789"/>
      <c r="G520" s="365"/>
    </row>
    <row r="521">
      <c r="F521" s="789"/>
      <c r="G521" s="365"/>
    </row>
    <row r="522">
      <c r="F522" s="789"/>
      <c r="G522" s="365"/>
    </row>
    <row r="523">
      <c r="F523" s="789"/>
      <c r="G523" s="365"/>
    </row>
    <row r="524">
      <c r="F524" s="789"/>
      <c r="G524" s="365"/>
    </row>
    <row r="525">
      <c r="F525" s="789"/>
      <c r="G525" s="365"/>
    </row>
    <row r="526">
      <c r="F526" s="789"/>
      <c r="G526" s="365"/>
    </row>
    <row r="527">
      <c r="F527" s="789"/>
      <c r="G527" s="365"/>
    </row>
    <row r="528">
      <c r="F528" s="789"/>
      <c r="G528" s="365"/>
    </row>
    <row r="529">
      <c r="F529" s="789"/>
      <c r="G529" s="365"/>
    </row>
    <row r="530">
      <c r="F530" s="789"/>
      <c r="G530" s="365"/>
    </row>
    <row r="531">
      <c r="F531" s="789"/>
      <c r="G531" s="365"/>
    </row>
    <row r="532">
      <c r="F532" s="789"/>
      <c r="G532" s="365"/>
    </row>
    <row r="533">
      <c r="F533" s="789"/>
      <c r="G533" s="365"/>
    </row>
    <row r="534">
      <c r="F534" s="789"/>
      <c r="G534" s="365"/>
    </row>
    <row r="535">
      <c r="F535" s="789"/>
      <c r="G535" s="365"/>
    </row>
    <row r="536">
      <c r="F536" s="789"/>
      <c r="G536" s="365"/>
    </row>
    <row r="537">
      <c r="F537" s="789"/>
      <c r="G537" s="365"/>
    </row>
    <row r="538">
      <c r="F538" s="789"/>
      <c r="G538" s="365"/>
    </row>
    <row r="539">
      <c r="F539" s="789"/>
      <c r="G539" s="365"/>
    </row>
    <row r="540">
      <c r="F540" s="789"/>
      <c r="G540" s="365"/>
    </row>
    <row r="541">
      <c r="F541" s="789"/>
      <c r="G541" s="365"/>
    </row>
    <row r="542">
      <c r="F542" s="789"/>
      <c r="G542" s="365"/>
    </row>
    <row r="543">
      <c r="F543" s="789"/>
      <c r="G543" s="365"/>
    </row>
    <row r="544">
      <c r="F544" s="789"/>
      <c r="G544" s="365"/>
    </row>
    <row r="545">
      <c r="F545" s="789"/>
      <c r="G545" s="365"/>
    </row>
    <row r="546">
      <c r="F546" s="789"/>
      <c r="G546" s="365"/>
    </row>
    <row r="547">
      <c r="F547" s="789"/>
      <c r="G547" s="365"/>
    </row>
    <row r="548">
      <c r="F548" s="789"/>
      <c r="G548" s="365"/>
    </row>
    <row r="549">
      <c r="F549" s="789"/>
      <c r="G549" s="365"/>
    </row>
    <row r="550">
      <c r="F550" s="789"/>
      <c r="G550" s="365"/>
    </row>
    <row r="551">
      <c r="F551" s="789"/>
      <c r="G551" s="365"/>
    </row>
    <row r="552">
      <c r="F552" s="789"/>
      <c r="G552" s="365"/>
    </row>
    <row r="553">
      <c r="F553" s="789"/>
      <c r="G553" s="365"/>
    </row>
    <row r="554">
      <c r="F554" s="789"/>
      <c r="G554" s="365"/>
    </row>
    <row r="555">
      <c r="F555" s="789"/>
      <c r="G555" s="365"/>
    </row>
    <row r="556">
      <c r="F556" s="789"/>
      <c r="G556" s="365"/>
    </row>
    <row r="557">
      <c r="F557" s="789"/>
      <c r="G557" s="365"/>
    </row>
    <row r="558">
      <c r="F558" s="789"/>
      <c r="G558" s="365"/>
    </row>
    <row r="559">
      <c r="F559" s="789"/>
      <c r="G559" s="365"/>
    </row>
    <row r="560">
      <c r="F560" s="789"/>
      <c r="G560" s="365"/>
    </row>
    <row r="561">
      <c r="F561" s="789"/>
      <c r="G561" s="365"/>
    </row>
    <row r="562">
      <c r="F562" s="789"/>
      <c r="G562" s="365"/>
    </row>
    <row r="563">
      <c r="F563" s="789"/>
      <c r="G563" s="365"/>
    </row>
    <row r="564">
      <c r="F564" s="789"/>
      <c r="G564" s="365"/>
    </row>
    <row r="565">
      <c r="F565" s="789"/>
      <c r="G565" s="365"/>
    </row>
    <row r="566">
      <c r="F566" s="789"/>
      <c r="G566" s="365"/>
    </row>
    <row r="567">
      <c r="F567" s="789"/>
      <c r="G567" s="365"/>
    </row>
    <row r="568">
      <c r="F568" s="789"/>
      <c r="G568" s="365"/>
    </row>
    <row r="569">
      <c r="F569" s="789"/>
      <c r="G569" s="365"/>
    </row>
    <row r="570">
      <c r="F570" s="789"/>
      <c r="G570" s="365"/>
    </row>
    <row r="571">
      <c r="F571" s="789"/>
      <c r="G571" s="365"/>
    </row>
    <row r="572">
      <c r="F572" s="789"/>
      <c r="G572" s="365"/>
    </row>
    <row r="573">
      <c r="F573" s="789"/>
      <c r="G573" s="365"/>
    </row>
    <row r="574">
      <c r="F574" s="789"/>
      <c r="G574" s="365"/>
    </row>
    <row r="575">
      <c r="F575" s="789"/>
      <c r="G575" s="365"/>
    </row>
    <row r="576">
      <c r="F576" s="789"/>
      <c r="G576" s="365"/>
    </row>
    <row r="577">
      <c r="F577" s="789"/>
      <c r="G577" s="365"/>
    </row>
    <row r="578">
      <c r="F578" s="789"/>
      <c r="G578" s="365"/>
    </row>
    <row r="579">
      <c r="F579" s="789"/>
      <c r="G579" s="365"/>
    </row>
    <row r="580">
      <c r="F580" s="789"/>
      <c r="G580" s="365"/>
    </row>
    <row r="581">
      <c r="F581" s="789"/>
      <c r="G581" s="365"/>
    </row>
    <row r="582">
      <c r="F582" s="789"/>
      <c r="G582" s="365"/>
    </row>
    <row r="583">
      <c r="F583" s="789"/>
      <c r="G583" s="365"/>
    </row>
    <row r="584">
      <c r="F584" s="789"/>
      <c r="G584" s="365"/>
    </row>
    <row r="585">
      <c r="F585" s="789"/>
      <c r="G585" s="365"/>
    </row>
    <row r="586">
      <c r="F586" s="789"/>
      <c r="G586" s="365"/>
    </row>
    <row r="587">
      <c r="F587" s="789"/>
      <c r="G587" s="365"/>
    </row>
    <row r="588">
      <c r="F588" s="789"/>
      <c r="G588" s="365"/>
    </row>
    <row r="589">
      <c r="F589" s="789"/>
      <c r="G589" s="365"/>
    </row>
    <row r="590">
      <c r="F590" s="789"/>
      <c r="G590" s="365"/>
    </row>
    <row r="591">
      <c r="F591" s="789"/>
      <c r="G591" s="365"/>
    </row>
    <row r="592">
      <c r="F592" s="789"/>
      <c r="G592" s="365"/>
    </row>
    <row r="593">
      <c r="F593" s="789"/>
      <c r="G593" s="365"/>
    </row>
    <row r="594">
      <c r="F594" s="789"/>
      <c r="G594" s="365"/>
    </row>
    <row r="595">
      <c r="F595" s="789"/>
      <c r="G595" s="365"/>
    </row>
    <row r="596">
      <c r="F596" s="789"/>
      <c r="G596" s="365"/>
    </row>
    <row r="597">
      <c r="F597" s="789"/>
      <c r="G597" s="365"/>
    </row>
    <row r="598">
      <c r="F598" s="789"/>
      <c r="G598" s="365"/>
    </row>
    <row r="599">
      <c r="F599" s="789"/>
      <c r="G599" s="365"/>
    </row>
    <row r="600">
      <c r="F600" s="789"/>
      <c r="G600" s="365"/>
    </row>
    <row r="601">
      <c r="F601" s="789"/>
      <c r="G601" s="365"/>
    </row>
    <row r="602">
      <c r="F602" s="789"/>
      <c r="G602" s="365"/>
    </row>
    <row r="603">
      <c r="F603" s="789"/>
      <c r="G603" s="365"/>
    </row>
    <row r="604">
      <c r="F604" s="789"/>
      <c r="G604" s="365"/>
    </row>
    <row r="605">
      <c r="F605" s="789"/>
      <c r="G605" s="365"/>
    </row>
    <row r="606">
      <c r="F606" s="789"/>
      <c r="G606" s="365"/>
    </row>
    <row r="607">
      <c r="F607" s="789"/>
      <c r="G607" s="365"/>
    </row>
    <row r="608">
      <c r="F608" s="789"/>
      <c r="G608" s="365"/>
    </row>
    <row r="609">
      <c r="F609" s="789"/>
      <c r="G609" s="365"/>
    </row>
    <row r="610">
      <c r="F610" s="789"/>
      <c r="G610" s="365"/>
    </row>
    <row r="611">
      <c r="F611" s="789"/>
      <c r="G611" s="365"/>
    </row>
    <row r="612">
      <c r="F612" s="789"/>
      <c r="G612" s="365"/>
    </row>
    <row r="613">
      <c r="F613" s="789"/>
      <c r="G613" s="365"/>
    </row>
    <row r="614">
      <c r="F614" s="789"/>
      <c r="G614" s="365"/>
    </row>
    <row r="615">
      <c r="F615" s="789"/>
      <c r="G615" s="365"/>
    </row>
    <row r="616">
      <c r="F616" s="789"/>
      <c r="G616" s="365"/>
    </row>
    <row r="617">
      <c r="F617" s="789"/>
      <c r="G617" s="365"/>
    </row>
    <row r="618">
      <c r="F618" s="789"/>
      <c r="G618" s="365"/>
    </row>
    <row r="619">
      <c r="F619" s="789"/>
      <c r="G619" s="365"/>
    </row>
    <row r="620">
      <c r="F620" s="789"/>
      <c r="G620" s="365"/>
    </row>
    <row r="621">
      <c r="F621" s="789"/>
      <c r="G621" s="365"/>
    </row>
    <row r="622">
      <c r="F622" s="789"/>
      <c r="G622" s="365"/>
    </row>
    <row r="623">
      <c r="F623" s="789"/>
      <c r="G623" s="365"/>
    </row>
    <row r="624">
      <c r="F624" s="789"/>
      <c r="G624" s="365"/>
    </row>
    <row r="625">
      <c r="F625" s="789"/>
      <c r="G625" s="365"/>
    </row>
    <row r="626">
      <c r="F626" s="789"/>
      <c r="G626" s="365"/>
    </row>
    <row r="627">
      <c r="F627" s="789"/>
      <c r="G627" s="365"/>
    </row>
    <row r="628">
      <c r="F628" s="789"/>
      <c r="G628" s="365"/>
    </row>
    <row r="629">
      <c r="F629" s="789"/>
      <c r="G629" s="365"/>
    </row>
    <row r="630">
      <c r="F630" s="789"/>
      <c r="G630" s="365"/>
    </row>
    <row r="631">
      <c r="F631" s="789"/>
      <c r="G631" s="365"/>
    </row>
    <row r="632">
      <c r="F632" s="789"/>
      <c r="G632" s="365"/>
    </row>
    <row r="633">
      <c r="F633" s="789"/>
      <c r="G633" s="365"/>
    </row>
    <row r="634">
      <c r="F634" s="789"/>
      <c r="G634" s="365"/>
    </row>
    <row r="635">
      <c r="F635" s="789"/>
      <c r="G635" s="365"/>
    </row>
    <row r="636">
      <c r="F636" s="789"/>
      <c r="G636" s="365"/>
    </row>
    <row r="637">
      <c r="F637" s="789"/>
      <c r="G637" s="365"/>
    </row>
    <row r="638">
      <c r="F638" s="789"/>
      <c r="G638" s="365"/>
    </row>
    <row r="639">
      <c r="F639" s="789"/>
      <c r="G639" s="365"/>
    </row>
    <row r="640">
      <c r="F640" s="789"/>
      <c r="G640" s="365"/>
    </row>
    <row r="641">
      <c r="F641" s="789"/>
      <c r="G641" s="365"/>
    </row>
    <row r="642">
      <c r="F642" s="789"/>
      <c r="G642" s="365"/>
    </row>
    <row r="643">
      <c r="F643" s="789"/>
      <c r="G643" s="365"/>
    </row>
    <row r="644">
      <c r="F644" s="789"/>
      <c r="G644" s="365"/>
    </row>
    <row r="645">
      <c r="F645" s="789"/>
      <c r="G645" s="365"/>
    </row>
    <row r="646">
      <c r="F646" s="789"/>
      <c r="G646" s="365"/>
    </row>
    <row r="647">
      <c r="F647" s="789"/>
      <c r="G647" s="365"/>
    </row>
    <row r="648">
      <c r="F648" s="789"/>
      <c r="G648" s="365"/>
    </row>
    <row r="649">
      <c r="F649" s="789"/>
      <c r="G649" s="365"/>
    </row>
    <row r="650">
      <c r="F650" s="789"/>
      <c r="G650" s="365"/>
    </row>
    <row r="651">
      <c r="F651" s="789"/>
      <c r="G651" s="365"/>
    </row>
    <row r="652">
      <c r="F652" s="789"/>
      <c r="G652" s="365"/>
    </row>
    <row r="653">
      <c r="F653" s="789"/>
      <c r="G653" s="365"/>
    </row>
    <row r="654">
      <c r="F654" s="789"/>
      <c r="G654" s="365"/>
    </row>
    <row r="655">
      <c r="F655" s="789"/>
      <c r="G655" s="365"/>
    </row>
    <row r="656">
      <c r="F656" s="789"/>
      <c r="G656" s="365"/>
    </row>
    <row r="657">
      <c r="F657" s="789"/>
      <c r="G657" s="365"/>
    </row>
    <row r="658">
      <c r="F658" s="789"/>
      <c r="G658" s="365"/>
    </row>
    <row r="659">
      <c r="F659" s="789"/>
      <c r="G659" s="365"/>
    </row>
    <row r="660">
      <c r="F660" s="789"/>
      <c r="G660" s="365"/>
    </row>
    <row r="661">
      <c r="F661" s="789"/>
      <c r="G661" s="365"/>
    </row>
    <row r="662">
      <c r="F662" s="789"/>
      <c r="G662" s="365"/>
    </row>
    <row r="663">
      <c r="F663" s="789"/>
      <c r="G663" s="365"/>
    </row>
    <row r="664">
      <c r="F664" s="789"/>
      <c r="G664" s="365"/>
    </row>
    <row r="665">
      <c r="F665" s="789"/>
      <c r="G665" s="365"/>
    </row>
    <row r="666">
      <c r="F666" s="789"/>
      <c r="G666" s="365"/>
    </row>
    <row r="667">
      <c r="F667" s="789"/>
      <c r="G667" s="365"/>
    </row>
    <row r="668">
      <c r="F668" s="789"/>
      <c r="G668" s="365"/>
    </row>
    <row r="669">
      <c r="F669" s="789"/>
      <c r="G669" s="365"/>
    </row>
    <row r="670">
      <c r="F670" s="789"/>
      <c r="G670" s="365"/>
    </row>
    <row r="671">
      <c r="F671" s="789"/>
      <c r="G671" s="365"/>
    </row>
    <row r="672">
      <c r="F672" s="789"/>
      <c r="G672" s="365"/>
    </row>
    <row r="673">
      <c r="F673" s="789"/>
      <c r="G673" s="365"/>
    </row>
    <row r="674">
      <c r="F674" s="789"/>
      <c r="G674" s="365"/>
    </row>
    <row r="675">
      <c r="F675" s="789"/>
      <c r="G675" s="365"/>
    </row>
    <row r="676">
      <c r="F676" s="789"/>
      <c r="G676" s="365"/>
    </row>
    <row r="677">
      <c r="F677" s="789"/>
      <c r="G677" s="365"/>
    </row>
    <row r="678">
      <c r="F678" s="789"/>
      <c r="G678" s="365"/>
    </row>
    <row r="679">
      <c r="F679" s="789"/>
      <c r="G679" s="365"/>
    </row>
    <row r="680">
      <c r="F680" s="789"/>
      <c r="G680" s="365"/>
    </row>
    <row r="681">
      <c r="F681" s="789"/>
      <c r="G681" s="365"/>
    </row>
    <row r="682">
      <c r="F682" s="789"/>
      <c r="G682" s="365"/>
    </row>
    <row r="683">
      <c r="F683" s="789"/>
      <c r="G683" s="365"/>
    </row>
    <row r="684">
      <c r="F684" s="789"/>
      <c r="G684" s="365"/>
    </row>
    <row r="685">
      <c r="F685" s="789"/>
      <c r="G685" s="365"/>
    </row>
    <row r="686">
      <c r="F686" s="789"/>
      <c r="G686" s="365"/>
    </row>
    <row r="687">
      <c r="F687" s="789"/>
      <c r="G687" s="365"/>
    </row>
    <row r="688">
      <c r="F688" s="789"/>
      <c r="G688" s="365"/>
    </row>
    <row r="689">
      <c r="F689" s="789"/>
      <c r="G689" s="365"/>
    </row>
    <row r="690">
      <c r="F690" s="789"/>
      <c r="G690" s="365"/>
    </row>
    <row r="691">
      <c r="F691" s="789"/>
      <c r="G691" s="365"/>
    </row>
    <row r="692">
      <c r="F692" s="789"/>
      <c r="G692" s="365"/>
    </row>
    <row r="693">
      <c r="F693" s="789"/>
      <c r="G693" s="365"/>
    </row>
    <row r="694">
      <c r="F694" s="789"/>
      <c r="G694" s="365"/>
    </row>
    <row r="695">
      <c r="F695" s="789"/>
      <c r="G695" s="365"/>
    </row>
    <row r="696">
      <c r="F696" s="789"/>
      <c r="G696" s="365"/>
    </row>
    <row r="697">
      <c r="F697" s="789"/>
      <c r="G697" s="365"/>
    </row>
    <row r="698">
      <c r="F698" s="789"/>
      <c r="G698" s="365"/>
    </row>
    <row r="699">
      <c r="F699" s="789"/>
      <c r="G699" s="365"/>
    </row>
    <row r="700">
      <c r="F700" s="789"/>
      <c r="G700" s="365"/>
    </row>
    <row r="701">
      <c r="F701" s="789"/>
      <c r="G701" s="365"/>
    </row>
    <row r="702">
      <c r="F702" s="789"/>
      <c r="G702" s="365"/>
    </row>
    <row r="703">
      <c r="F703" s="789"/>
      <c r="G703" s="365"/>
    </row>
    <row r="704">
      <c r="F704" s="789"/>
      <c r="G704" s="365"/>
    </row>
    <row r="705">
      <c r="F705" s="789"/>
      <c r="G705" s="365"/>
    </row>
    <row r="706">
      <c r="F706" s="789"/>
      <c r="G706" s="365"/>
    </row>
    <row r="707">
      <c r="F707" s="789"/>
      <c r="G707" s="365"/>
    </row>
    <row r="708">
      <c r="F708" s="789"/>
      <c r="G708" s="365"/>
    </row>
    <row r="709">
      <c r="F709" s="789"/>
      <c r="G709" s="365"/>
    </row>
    <row r="710">
      <c r="F710" s="789"/>
      <c r="G710" s="365"/>
    </row>
    <row r="711">
      <c r="F711" s="789"/>
      <c r="G711" s="365"/>
    </row>
    <row r="712">
      <c r="F712" s="789"/>
      <c r="G712" s="365"/>
    </row>
    <row r="713">
      <c r="F713" s="789"/>
      <c r="G713" s="365"/>
    </row>
    <row r="714">
      <c r="F714" s="789"/>
      <c r="G714" s="365"/>
    </row>
    <row r="715">
      <c r="F715" s="789"/>
      <c r="G715" s="365"/>
    </row>
    <row r="716">
      <c r="F716" s="789"/>
      <c r="G716" s="365"/>
    </row>
    <row r="717">
      <c r="F717" s="789"/>
      <c r="G717" s="365"/>
    </row>
    <row r="718">
      <c r="F718" s="789"/>
      <c r="G718" s="365"/>
    </row>
    <row r="719">
      <c r="F719" s="789"/>
      <c r="G719" s="365"/>
    </row>
    <row r="720">
      <c r="F720" s="789"/>
      <c r="G720" s="365"/>
    </row>
    <row r="721">
      <c r="F721" s="789"/>
      <c r="G721" s="365"/>
    </row>
    <row r="722">
      <c r="F722" s="789"/>
      <c r="G722" s="365"/>
    </row>
    <row r="723">
      <c r="F723" s="789"/>
      <c r="G723" s="365"/>
    </row>
    <row r="724">
      <c r="F724" s="789"/>
      <c r="G724" s="365"/>
    </row>
    <row r="725">
      <c r="F725" s="789"/>
      <c r="G725" s="365"/>
    </row>
    <row r="726">
      <c r="F726" s="789"/>
      <c r="G726" s="365"/>
    </row>
    <row r="727">
      <c r="F727" s="789"/>
      <c r="G727" s="365"/>
    </row>
    <row r="728">
      <c r="F728" s="789"/>
      <c r="G728" s="365"/>
    </row>
    <row r="729">
      <c r="F729" s="789"/>
      <c r="G729" s="365"/>
    </row>
    <row r="730">
      <c r="F730" s="789"/>
      <c r="G730" s="365"/>
    </row>
    <row r="731">
      <c r="F731" s="789"/>
      <c r="G731" s="365"/>
    </row>
    <row r="732">
      <c r="F732" s="789"/>
      <c r="G732" s="365"/>
    </row>
    <row r="733">
      <c r="F733" s="789"/>
      <c r="G733" s="365"/>
    </row>
    <row r="734">
      <c r="F734" s="789"/>
      <c r="G734" s="365"/>
    </row>
    <row r="735">
      <c r="F735" s="789"/>
      <c r="G735" s="365"/>
    </row>
    <row r="736">
      <c r="F736" s="789"/>
      <c r="G736" s="365"/>
    </row>
    <row r="737">
      <c r="F737" s="789"/>
      <c r="G737" s="365"/>
    </row>
    <row r="738">
      <c r="F738" s="789"/>
      <c r="G738" s="365"/>
    </row>
    <row r="739">
      <c r="F739" s="789"/>
      <c r="G739" s="365"/>
    </row>
    <row r="740">
      <c r="F740" s="789"/>
      <c r="G740" s="365"/>
    </row>
    <row r="741">
      <c r="F741" s="789"/>
      <c r="G741" s="365"/>
    </row>
    <row r="742">
      <c r="F742" s="789"/>
      <c r="G742" s="365"/>
    </row>
    <row r="743">
      <c r="F743" s="789"/>
      <c r="G743" s="365"/>
    </row>
    <row r="744">
      <c r="F744" s="789"/>
      <c r="G744" s="365"/>
    </row>
    <row r="745">
      <c r="F745" s="789"/>
      <c r="G745" s="365"/>
    </row>
    <row r="746">
      <c r="F746" s="789"/>
      <c r="G746" s="365"/>
    </row>
    <row r="747">
      <c r="F747" s="789"/>
      <c r="G747" s="365"/>
    </row>
    <row r="748">
      <c r="F748" s="789"/>
      <c r="G748" s="365"/>
    </row>
    <row r="749">
      <c r="F749" s="789"/>
      <c r="G749" s="365"/>
    </row>
    <row r="750">
      <c r="F750" s="789"/>
      <c r="G750" s="365"/>
    </row>
    <row r="751">
      <c r="F751" s="789"/>
      <c r="G751" s="365"/>
    </row>
    <row r="752">
      <c r="F752" s="789"/>
      <c r="G752" s="365"/>
    </row>
    <row r="753">
      <c r="F753" s="789"/>
      <c r="G753" s="365"/>
    </row>
    <row r="754">
      <c r="F754" s="789"/>
      <c r="G754" s="365"/>
    </row>
    <row r="755">
      <c r="F755" s="789"/>
      <c r="G755" s="365"/>
    </row>
    <row r="756">
      <c r="F756" s="789"/>
      <c r="G756" s="365"/>
    </row>
    <row r="757">
      <c r="F757" s="789"/>
      <c r="G757" s="365"/>
    </row>
    <row r="758">
      <c r="F758" s="789"/>
      <c r="G758" s="365"/>
    </row>
    <row r="759">
      <c r="F759" s="789"/>
      <c r="G759" s="365"/>
    </row>
    <row r="760">
      <c r="F760" s="789"/>
      <c r="G760" s="365"/>
    </row>
    <row r="761">
      <c r="F761" s="789"/>
      <c r="G761" s="365"/>
    </row>
    <row r="762">
      <c r="F762" s="789"/>
      <c r="G762" s="365"/>
    </row>
    <row r="763">
      <c r="F763" s="789"/>
      <c r="G763" s="365"/>
    </row>
    <row r="764">
      <c r="F764" s="789"/>
      <c r="G764" s="365"/>
    </row>
    <row r="765">
      <c r="F765" s="789"/>
      <c r="G765" s="365"/>
    </row>
    <row r="766">
      <c r="F766" s="789"/>
      <c r="G766" s="365"/>
    </row>
    <row r="767">
      <c r="F767" s="789"/>
      <c r="G767" s="365"/>
    </row>
    <row r="768">
      <c r="F768" s="789"/>
      <c r="G768" s="365"/>
    </row>
    <row r="769">
      <c r="F769" s="789"/>
      <c r="G769" s="365"/>
    </row>
    <row r="770">
      <c r="F770" s="789"/>
      <c r="G770" s="365"/>
    </row>
    <row r="771">
      <c r="F771" s="789"/>
      <c r="G771" s="365"/>
    </row>
    <row r="772">
      <c r="F772" s="789"/>
      <c r="G772" s="365"/>
    </row>
    <row r="773">
      <c r="F773" s="789"/>
      <c r="G773" s="365"/>
    </row>
    <row r="774">
      <c r="F774" s="789"/>
      <c r="G774" s="365"/>
    </row>
    <row r="775">
      <c r="F775" s="789"/>
      <c r="G775" s="365"/>
    </row>
    <row r="776">
      <c r="F776" s="789"/>
      <c r="G776" s="365"/>
    </row>
    <row r="777">
      <c r="F777" s="789"/>
      <c r="G777" s="365"/>
    </row>
    <row r="778">
      <c r="F778" s="789"/>
      <c r="G778" s="365"/>
    </row>
    <row r="779">
      <c r="F779" s="789"/>
      <c r="G779" s="365"/>
    </row>
    <row r="780">
      <c r="F780" s="789"/>
      <c r="G780" s="365"/>
    </row>
    <row r="781">
      <c r="F781" s="789"/>
      <c r="G781" s="365"/>
    </row>
    <row r="782">
      <c r="F782" s="789"/>
      <c r="G782" s="365"/>
    </row>
    <row r="783">
      <c r="F783" s="789"/>
      <c r="G783" s="365"/>
    </row>
    <row r="784">
      <c r="F784" s="789"/>
      <c r="G784" s="365"/>
    </row>
    <row r="785">
      <c r="F785" s="789"/>
      <c r="G785" s="365"/>
    </row>
    <row r="786">
      <c r="F786" s="789"/>
      <c r="G786" s="365"/>
    </row>
    <row r="787">
      <c r="F787" s="789"/>
      <c r="G787" s="365"/>
    </row>
    <row r="788">
      <c r="F788" s="789"/>
      <c r="G788" s="365"/>
    </row>
    <row r="789">
      <c r="F789" s="789"/>
      <c r="G789" s="365"/>
    </row>
    <row r="790">
      <c r="F790" s="789"/>
      <c r="G790" s="365"/>
    </row>
    <row r="791">
      <c r="F791" s="789"/>
      <c r="G791" s="365"/>
    </row>
    <row r="792">
      <c r="F792" s="789"/>
      <c r="G792" s="365"/>
    </row>
    <row r="793">
      <c r="F793" s="789"/>
      <c r="G793" s="365"/>
    </row>
    <row r="794">
      <c r="F794" s="789"/>
      <c r="G794" s="365"/>
    </row>
    <row r="795">
      <c r="F795" s="789"/>
      <c r="G795" s="365"/>
    </row>
    <row r="796">
      <c r="F796" s="789"/>
      <c r="G796" s="365"/>
    </row>
    <row r="797">
      <c r="F797" s="789"/>
      <c r="G797" s="365"/>
    </row>
    <row r="798">
      <c r="F798" s="789"/>
      <c r="G798" s="365"/>
    </row>
    <row r="799">
      <c r="F799" s="789"/>
      <c r="G799" s="365"/>
    </row>
    <row r="800">
      <c r="F800" s="789"/>
      <c r="G800" s="365"/>
    </row>
    <row r="801">
      <c r="F801" s="789"/>
      <c r="G801" s="365"/>
    </row>
    <row r="802">
      <c r="F802" s="789"/>
      <c r="G802" s="365"/>
    </row>
    <row r="803">
      <c r="F803" s="789"/>
      <c r="G803" s="365"/>
    </row>
    <row r="804">
      <c r="F804" s="789"/>
      <c r="G804" s="365"/>
    </row>
    <row r="805">
      <c r="F805" s="789"/>
      <c r="G805" s="365"/>
    </row>
    <row r="806">
      <c r="F806" s="789"/>
      <c r="G806" s="365"/>
    </row>
    <row r="807">
      <c r="F807" s="789"/>
      <c r="G807" s="365"/>
    </row>
    <row r="808">
      <c r="F808" s="789"/>
      <c r="G808" s="365"/>
    </row>
    <row r="809">
      <c r="F809" s="789"/>
      <c r="G809" s="365"/>
    </row>
    <row r="810">
      <c r="F810" s="789"/>
      <c r="G810" s="365"/>
    </row>
    <row r="811">
      <c r="F811" s="789"/>
      <c r="G811" s="365"/>
    </row>
    <row r="812">
      <c r="F812" s="789"/>
      <c r="G812" s="365"/>
    </row>
    <row r="813">
      <c r="F813" s="789"/>
      <c r="G813" s="365"/>
    </row>
    <row r="814">
      <c r="F814" s="789"/>
      <c r="G814" s="365"/>
    </row>
    <row r="815">
      <c r="F815" s="789"/>
      <c r="G815" s="365"/>
    </row>
    <row r="816">
      <c r="F816" s="789"/>
      <c r="G816" s="365"/>
    </row>
    <row r="817">
      <c r="F817" s="789"/>
      <c r="G817" s="365"/>
    </row>
    <row r="818">
      <c r="F818" s="789"/>
      <c r="G818" s="365"/>
    </row>
    <row r="819">
      <c r="F819" s="789"/>
      <c r="G819" s="365"/>
    </row>
    <row r="820">
      <c r="F820" s="789"/>
      <c r="G820" s="365"/>
    </row>
    <row r="821">
      <c r="F821" s="789"/>
      <c r="G821" s="365"/>
    </row>
    <row r="822">
      <c r="F822" s="789"/>
      <c r="G822" s="365"/>
    </row>
    <row r="823">
      <c r="F823" s="789"/>
      <c r="G823" s="365"/>
    </row>
    <row r="824">
      <c r="F824" s="789"/>
      <c r="G824" s="365"/>
    </row>
    <row r="825">
      <c r="F825" s="789"/>
      <c r="G825" s="365"/>
    </row>
    <row r="826">
      <c r="F826" s="789"/>
      <c r="G826" s="365"/>
    </row>
    <row r="827">
      <c r="F827" s="789"/>
      <c r="G827" s="365"/>
    </row>
    <row r="828">
      <c r="F828" s="789"/>
      <c r="G828" s="365"/>
    </row>
    <row r="829">
      <c r="F829" s="789"/>
      <c r="G829" s="365"/>
    </row>
    <row r="830">
      <c r="F830" s="789"/>
      <c r="G830" s="365"/>
    </row>
    <row r="831">
      <c r="F831" s="789"/>
      <c r="G831" s="365"/>
    </row>
    <row r="832">
      <c r="F832" s="789"/>
      <c r="G832" s="365"/>
    </row>
    <row r="833">
      <c r="F833" s="789"/>
      <c r="G833" s="365"/>
    </row>
    <row r="834">
      <c r="F834" s="789"/>
      <c r="G834" s="365"/>
    </row>
    <row r="835">
      <c r="F835" s="789"/>
      <c r="G835" s="365"/>
    </row>
    <row r="836">
      <c r="F836" s="789"/>
      <c r="G836" s="365"/>
    </row>
    <row r="837">
      <c r="F837" s="789"/>
      <c r="G837" s="365"/>
    </row>
    <row r="838">
      <c r="F838" s="789"/>
      <c r="G838" s="365"/>
    </row>
    <row r="839">
      <c r="F839" s="789"/>
      <c r="G839" s="365"/>
    </row>
    <row r="840">
      <c r="F840" s="789"/>
      <c r="G840" s="365"/>
    </row>
    <row r="841">
      <c r="F841" s="789"/>
      <c r="G841" s="365"/>
    </row>
    <row r="842">
      <c r="F842" s="789"/>
      <c r="G842" s="365"/>
    </row>
    <row r="843">
      <c r="F843" s="789"/>
      <c r="G843" s="365"/>
    </row>
    <row r="844">
      <c r="F844" s="789"/>
      <c r="G844" s="365"/>
    </row>
    <row r="845">
      <c r="F845" s="789"/>
      <c r="G845" s="365"/>
    </row>
    <row r="846">
      <c r="F846" s="789"/>
      <c r="G846" s="365"/>
    </row>
    <row r="847">
      <c r="F847" s="789"/>
      <c r="G847" s="365"/>
    </row>
    <row r="848">
      <c r="F848" s="789"/>
      <c r="G848" s="365"/>
    </row>
    <row r="849">
      <c r="F849" s="789"/>
      <c r="G849" s="365"/>
    </row>
    <row r="850">
      <c r="F850" s="789"/>
      <c r="G850" s="365"/>
    </row>
    <row r="851">
      <c r="F851" s="789"/>
      <c r="G851" s="365"/>
    </row>
    <row r="852">
      <c r="F852" s="789"/>
      <c r="G852" s="365"/>
    </row>
    <row r="853">
      <c r="F853" s="789"/>
      <c r="G853" s="365"/>
    </row>
    <row r="854">
      <c r="F854" s="789"/>
      <c r="G854" s="365"/>
    </row>
    <row r="855">
      <c r="F855" s="789"/>
      <c r="G855" s="365"/>
    </row>
    <row r="856">
      <c r="F856" s="789"/>
      <c r="G856" s="365"/>
    </row>
    <row r="857">
      <c r="F857" s="789"/>
      <c r="G857" s="365"/>
    </row>
    <row r="858">
      <c r="F858" s="789"/>
      <c r="G858" s="365"/>
    </row>
    <row r="859">
      <c r="F859" s="789"/>
      <c r="G859" s="365"/>
    </row>
    <row r="860">
      <c r="F860" s="789"/>
      <c r="G860" s="365"/>
    </row>
    <row r="861">
      <c r="F861" s="789"/>
      <c r="G861" s="365"/>
    </row>
    <row r="862">
      <c r="F862" s="789"/>
      <c r="G862" s="365"/>
    </row>
    <row r="863">
      <c r="F863" s="789"/>
      <c r="G863" s="365"/>
    </row>
    <row r="864">
      <c r="F864" s="789"/>
      <c r="G864" s="365"/>
    </row>
    <row r="865">
      <c r="F865" s="789"/>
      <c r="G865" s="365"/>
    </row>
    <row r="866">
      <c r="F866" s="789"/>
      <c r="G866" s="365"/>
    </row>
    <row r="867">
      <c r="F867" s="789"/>
      <c r="G867" s="365"/>
    </row>
    <row r="868">
      <c r="F868" s="789"/>
      <c r="G868" s="365"/>
    </row>
    <row r="869">
      <c r="F869" s="789"/>
      <c r="G869" s="365"/>
    </row>
    <row r="870">
      <c r="F870" s="789"/>
      <c r="G870" s="365"/>
    </row>
    <row r="871">
      <c r="F871" s="789"/>
      <c r="G871" s="365"/>
    </row>
    <row r="872">
      <c r="F872" s="789"/>
      <c r="G872" s="365"/>
    </row>
    <row r="873">
      <c r="F873" s="789"/>
      <c r="G873" s="365"/>
    </row>
    <row r="874">
      <c r="F874" s="789"/>
      <c r="G874" s="365"/>
    </row>
    <row r="875">
      <c r="F875" s="789"/>
      <c r="G875" s="365"/>
    </row>
    <row r="876">
      <c r="F876" s="789"/>
      <c r="G876" s="365"/>
    </row>
    <row r="877">
      <c r="F877" s="789"/>
      <c r="G877" s="365"/>
    </row>
    <row r="878">
      <c r="F878" s="789"/>
      <c r="G878" s="365"/>
    </row>
    <row r="879">
      <c r="F879" s="789"/>
      <c r="G879" s="365"/>
    </row>
    <row r="880">
      <c r="F880" s="789"/>
      <c r="G880" s="365"/>
    </row>
    <row r="881">
      <c r="F881" s="789"/>
      <c r="G881" s="365"/>
    </row>
    <row r="882">
      <c r="F882" s="789"/>
      <c r="G882" s="365"/>
    </row>
    <row r="883">
      <c r="F883" s="789"/>
      <c r="G883" s="365"/>
    </row>
    <row r="884">
      <c r="F884" s="789"/>
      <c r="G884" s="365"/>
    </row>
    <row r="885">
      <c r="F885" s="789"/>
      <c r="G885" s="365"/>
    </row>
    <row r="886">
      <c r="F886" s="789"/>
      <c r="G886" s="365"/>
    </row>
    <row r="887">
      <c r="F887" s="789"/>
      <c r="G887" s="365"/>
    </row>
    <row r="888">
      <c r="F888" s="789"/>
      <c r="G888" s="365"/>
    </row>
    <row r="889">
      <c r="F889" s="789"/>
      <c r="G889" s="365"/>
    </row>
    <row r="890">
      <c r="F890" s="789"/>
      <c r="G890" s="365"/>
    </row>
    <row r="891">
      <c r="F891" s="789"/>
      <c r="G891" s="365"/>
    </row>
    <row r="892">
      <c r="F892" s="789"/>
      <c r="G892" s="365"/>
    </row>
    <row r="893">
      <c r="F893" s="789"/>
      <c r="G893" s="365"/>
    </row>
    <row r="894">
      <c r="F894" s="789"/>
      <c r="G894" s="365"/>
    </row>
    <row r="895">
      <c r="F895" s="789"/>
      <c r="G895" s="365"/>
    </row>
    <row r="896">
      <c r="F896" s="789"/>
      <c r="G896" s="365"/>
    </row>
    <row r="897">
      <c r="F897" s="789"/>
      <c r="G897" s="365"/>
    </row>
    <row r="898">
      <c r="F898" s="789"/>
      <c r="G898" s="365"/>
    </row>
    <row r="899">
      <c r="F899" s="789"/>
      <c r="G899" s="365"/>
    </row>
    <row r="900">
      <c r="F900" s="789"/>
      <c r="G900" s="365"/>
    </row>
    <row r="901">
      <c r="F901" s="789"/>
      <c r="G901" s="365"/>
    </row>
    <row r="902">
      <c r="F902" s="789"/>
      <c r="G902" s="365"/>
    </row>
    <row r="903">
      <c r="F903" s="789"/>
      <c r="G903" s="365"/>
    </row>
    <row r="904">
      <c r="F904" s="789"/>
      <c r="G904" s="365"/>
    </row>
    <row r="905">
      <c r="F905" s="789"/>
      <c r="G905" s="365"/>
    </row>
    <row r="906">
      <c r="F906" s="789"/>
      <c r="G906" s="365"/>
    </row>
    <row r="907">
      <c r="F907" s="789"/>
      <c r="G907" s="365"/>
    </row>
    <row r="908">
      <c r="F908" s="789"/>
      <c r="G908" s="365"/>
    </row>
    <row r="909">
      <c r="F909" s="789"/>
      <c r="G909" s="365"/>
    </row>
    <row r="910">
      <c r="F910" s="789"/>
      <c r="G910" s="365"/>
    </row>
    <row r="911">
      <c r="F911" s="789"/>
      <c r="G911" s="365"/>
    </row>
    <row r="912">
      <c r="F912" s="789"/>
      <c r="G912" s="365"/>
    </row>
    <row r="913">
      <c r="F913" s="789"/>
      <c r="G913" s="365"/>
    </row>
    <row r="914">
      <c r="F914" s="789"/>
      <c r="G914" s="365"/>
    </row>
    <row r="915">
      <c r="F915" s="789"/>
      <c r="G915" s="365"/>
    </row>
    <row r="916">
      <c r="F916" s="789"/>
      <c r="G916" s="365"/>
    </row>
    <row r="917">
      <c r="F917" s="789"/>
      <c r="G917" s="365"/>
    </row>
    <row r="918">
      <c r="F918" s="789"/>
      <c r="G918" s="365"/>
    </row>
    <row r="919">
      <c r="F919" s="789"/>
      <c r="G919" s="365"/>
    </row>
    <row r="920">
      <c r="F920" s="789"/>
      <c r="G920" s="365"/>
    </row>
    <row r="921">
      <c r="F921" s="789"/>
      <c r="G921" s="365"/>
    </row>
    <row r="922">
      <c r="F922" s="789"/>
      <c r="G922" s="365"/>
    </row>
    <row r="923">
      <c r="F923" s="789"/>
      <c r="G923" s="365"/>
    </row>
    <row r="924">
      <c r="F924" s="789"/>
      <c r="G924" s="365"/>
    </row>
    <row r="925">
      <c r="F925" s="789"/>
      <c r="G925" s="365"/>
    </row>
    <row r="926">
      <c r="F926" s="789"/>
      <c r="G926" s="365"/>
    </row>
    <row r="927">
      <c r="F927" s="789"/>
      <c r="G927" s="365"/>
    </row>
    <row r="928">
      <c r="F928" s="789"/>
      <c r="G928" s="365"/>
    </row>
    <row r="929">
      <c r="F929" s="789"/>
      <c r="G929" s="365"/>
    </row>
    <row r="930">
      <c r="F930" s="789"/>
      <c r="G930" s="365"/>
    </row>
    <row r="931">
      <c r="F931" s="789"/>
      <c r="G931" s="365"/>
    </row>
    <row r="932">
      <c r="F932" s="789"/>
      <c r="G932" s="365"/>
    </row>
    <row r="933">
      <c r="F933" s="789"/>
      <c r="G933" s="365"/>
    </row>
    <row r="934">
      <c r="F934" s="789"/>
      <c r="G934" s="365"/>
    </row>
    <row r="935">
      <c r="F935" s="789"/>
      <c r="G935" s="365"/>
    </row>
    <row r="936">
      <c r="F936" s="789"/>
      <c r="G936" s="365"/>
    </row>
    <row r="937">
      <c r="F937" s="789"/>
      <c r="G937" s="365"/>
    </row>
    <row r="938">
      <c r="F938" s="789"/>
      <c r="G938" s="365"/>
    </row>
    <row r="939">
      <c r="F939" s="789"/>
      <c r="G939" s="365"/>
    </row>
    <row r="940">
      <c r="F940" s="789"/>
      <c r="G940" s="365"/>
    </row>
    <row r="941">
      <c r="F941" s="789"/>
      <c r="G941" s="365"/>
    </row>
    <row r="942">
      <c r="F942" s="789"/>
      <c r="G942" s="365"/>
    </row>
    <row r="943">
      <c r="F943" s="789"/>
      <c r="G943" s="365"/>
    </row>
    <row r="944">
      <c r="F944" s="789"/>
      <c r="G944" s="365"/>
    </row>
    <row r="945">
      <c r="F945" s="789"/>
      <c r="G945" s="365"/>
    </row>
    <row r="946">
      <c r="F946" s="789"/>
      <c r="G946" s="365"/>
    </row>
    <row r="947">
      <c r="F947" s="789"/>
      <c r="G947" s="365"/>
    </row>
    <row r="948">
      <c r="F948" s="789"/>
      <c r="G948" s="365"/>
    </row>
    <row r="949">
      <c r="F949" s="789"/>
      <c r="G949" s="365"/>
    </row>
    <row r="950">
      <c r="F950" s="789"/>
      <c r="G950" s="365"/>
    </row>
    <row r="951">
      <c r="F951" s="789"/>
      <c r="G951" s="365"/>
    </row>
    <row r="952">
      <c r="F952" s="789"/>
      <c r="G952" s="365"/>
    </row>
    <row r="953">
      <c r="F953" s="789"/>
      <c r="G953" s="365"/>
    </row>
    <row r="954">
      <c r="F954" s="789"/>
      <c r="G954" s="365"/>
    </row>
    <row r="955">
      <c r="F955" s="789"/>
      <c r="G955" s="365"/>
    </row>
    <row r="956">
      <c r="F956" s="789"/>
      <c r="G956" s="365"/>
    </row>
    <row r="957">
      <c r="F957" s="789"/>
      <c r="G957" s="365"/>
    </row>
    <row r="958">
      <c r="F958" s="789"/>
      <c r="G958" s="365"/>
    </row>
    <row r="959">
      <c r="F959" s="789"/>
      <c r="G959" s="365"/>
    </row>
    <row r="960">
      <c r="F960" s="789"/>
      <c r="G960" s="365"/>
    </row>
    <row r="961">
      <c r="F961" s="789"/>
      <c r="G961" s="365"/>
    </row>
    <row r="962">
      <c r="F962" s="789"/>
      <c r="G962" s="365"/>
    </row>
    <row r="963">
      <c r="F963" s="789"/>
      <c r="G963" s="365"/>
    </row>
    <row r="964">
      <c r="F964" s="789"/>
      <c r="G964" s="365"/>
    </row>
    <row r="965">
      <c r="F965" s="789"/>
      <c r="G965" s="365"/>
    </row>
    <row r="966">
      <c r="F966" s="789"/>
      <c r="G966" s="365"/>
    </row>
    <row r="967">
      <c r="F967" s="789"/>
      <c r="G967" s="365"/>
    </row>
    <row r="968">
      <c r="F968" s="789"/>
      <c r="G968" s="365"/>
    </row>
    <row r="969">
      <c r="F969" s="789"/>
      <c r="G969" s="365"/>
    </row>
    <row r="970">
      <c r="F970" s="789"/>
      <c r="G970" s="365"/>
    </row>
    <row r="971">
      <c r="F971" s="789"/>
      <c r="G971" s="365"/>
    </row>
    <row r="972">
      <c r="F972" s="789"/>
      <c r="G972" s="365"/>
    </row>
    <row r="973">
      <c r="F973" s="789"/>
      <c r="G973" s="365"/>
    </row>
    <row r="974">
      <c r="F974" s="789"/>
      <c r="G974" s="365"/>
    </row>
    <row r="975">
      <c r="F975" s="789"/>
      <c r="G975" s="365"/>
    </row>
    <row r="976">
      <c r="F976" s="789"/>
      <c r="G976" s="365"/>
    </row>
    <row r="977">
      <c r="F977" s="789"/>
      <c r="G977" s="365"/>
    </row>
    <row r="978">
      <c r="F978" s="789"/>
      <c r="G978" s="365"/>
    </row>
    <row r="979">
      <c r="F979" s="789"/>
      <c r="G979" s="365"/>
    </row>
    <row r="980">
      <c r="F980" s="789"/>
      <c r="G980" s="365"/>
    </row>
    <row r="981">
      <c r="F981" s="789"/>
      <c r="G981" s="365"/>
    </row>
    <row r="982">
      <c r="F982" s="789"/>
      <c r="G982" s="365"/>
    </row>
    <row r="983">
      <c r="F983" s="789"/>
      <c r="G983" s="365"/>
    </row>
    <row r="984">
      <c r="F984" s="789"/>
      <c r="G984" s="365"/>
    </row>
    <row r="985">
      <c r="F985" s="789"/>
      <c r="G985" s="365"/>
    </row>
    <row r="986">
      <c r="F986" s="789"/>
      <c r="G986" s="365"/>
    </row>
    <row r="987">
      <c r="F987" s="789"/>
      <c r="G987" s="365"/>
    </row>
    <row r="988">
      <c r="F988" s="789"/>
      <c r="G988" s="365"/>
    </row>
    <row r="989">
      <c r="F989" s="789"/>
      <c r="G989" s="365"/>
    </row>
    <row r="990">
      <c r="F990" s="789"/>
      <c r="G990" s="365"/>
    </row>
    <row r="991">
      <c r="F991" s="789"/>
      <c r="G991" s="365"/>
    </row>
    <row r="992">
      <c r="F992" s="789"/>
      <c r="G992" s="365"/>
    </row>
    <row r="993">
      <c r="F993" s="789"/>
      <c r="G993" s="365"/>
    </row>
    <row r="994">
      <c r="F994" s="789"/>
      <c r="G994" s="365"/>
    </row>
    <row r="995">
      <c r="F995" s="789"/>
      <c r="G995" s="365"/>
    </row>
    <row r="996">
      <c r="F996" s="789"/>
      <c r="G996" s="365"/>
    </row>
    <row r="997">
      <c r="F997" s="789"/>
      <c r="G997" s="365"/>
    </row>
    <row r="998">
      <c r="F998" s="789"/>
      <c r="G998" s="365"/>
    </row>
    <row r="999">
      <c r="F999" s="789"/>
      <c r="G999" s="365"/>
    </row>
    <row r="1000">
      <c r="F1000" s="789"/>
      <c r="G1000" s="365"/>
    </row>
    <row r="1001">
      <c r="F1001" s="789"/>
      <c r="G1001" s="365"/>
    </row>
    <row r="1002">
      <c r="F1002" s="789"/>
      <c r="G1002" s="365"/>
    </row>
    <row r="1003">
      <c r="F1003" s="789"/>
      <c r="G1003" s="365"/>
    </row>
    <row r="1004">
      <c r="F1004" s="789"/>
      <c r="G1004" s="365"/>
    </row>
    <row r="1005">
      <c r="F1005" s="789"/>
      <c r="G1005" s="365"/>
    </row>
    <row r="1006">
      <c r="F1006" s="789"/>
      <c r="G1006" s="365"/>
    </row>
    <row r="1007">
      <c r="F1007" s="789"/>
      <c r="G1007" s="365"/>
    </row>
    <row r="1008">
      <c r="F1008" s="789"/>
      <c r="G1008" s="365"/>
    </row>
    <row r="1009">
      <c r="F1009" s="789"/>
      <c r="G1009" s="365"/>
    </row>
  </sheetData>
  <mergeCells count="13">
    <mergeCell ref="F4:F7"/>
    <mergeCell ref="F11:F15"/>
    <mergeCell ref="F17:F19"/>
    <mergeCell ref="G11:H11"/>
    <mergeCell ref="G16:H16"/>
    <mergeCell ref="G17:H17"/>
    <mergeCell ref="G1:H1"/>
    <mergeCell ref="G2:H2"/>
    <mergeCell ref="G3:H3"/>
    <mergeCell ref="G4:H4"/>
    <mergeCell ref="G8:H8"/>
    <mergeCell ref="G9:H9"/>
    <mergeCell ref="G10:H10"/>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5" width="6.38"/>
  </cols>
  <sheetData>
    <row r="1">
      <c r="A1" s="769" t="s">
        <v>2874</v>
      </c>
      <c r="B1" s="206"/>
      <c r="C1" s="206"/>
      <c r="D1" s="207"/>
      <c r="E1" s="773" t="s">
        <v>2881</v>
      </c>
      <c r="F1" s="189"/>
      <c r="G1" s="776" t="s">
        <v>2884</v>
      </c>
      <c r="H1" s="777" t="s">
        <v>2887</v>
      </c>
      <c r="I1" s="779" t="s">
        <v>2891</v>
      </c>
      <c r="J1" s="189"/>
      <c r="K1" s="779" t="s">
        <v>2884</v>
      </c>
      <c r="L1" s="780" t="s">
        <v>2897</v>
      </c>
      <c r="M1" s="782" t="s">
        <v>2899</v>
      </c>
      <c r="N1" s="203"/>
      <c r="O1" s="783" t="s">
        <v>1969</v>
      </c>
      <c r="P1" s="785" t="s">
        <v>2908</v>
      </c>
      <c r="Q1" s="189"/>
      <c r="R1" s="189"/>
      <c r="S1" s="189"/>
      <c r="T1" s="189"/>
      <c r="U1" s="190"/>
      <c r="V1" s="787" t="s">
        <v>2913</v>
      </c>
      <c r="W1" s="189"/>
      <c r="X1" s="190"/>
      <c r="Y1" s="788" t="s">
        <v>449</v>
      </c>
      <c r="Z1" s="189"/>
      <c r="AA1" s="189"/>
      <c r="AB1" s="189"/>
      <c r="AC1" s="189"/>
      <c r="AD1" s="189"/>
      <c r="AE1" s="189"/>
      <c r="AF1" s="189"/>
      <c r="AG1" s="189"/>
      <c r="AH1" s="189"/>
      <c r="AI1" s="189"/>
    </row>
    <row r="2">
      <c r="A2" s="790" t="s">
        <v>2919</v>
      </c>
      <c r="B2" s="189"/>
      <c r="C2" s="791" t="s">
        <v>2920</v>
      </c>
      <c r="D2" s="792" t="s">
        <v>2921</v>
      </c>
      <c r="E2" s="793" t="s">
        <v>358</v>
      </c>
      <c r="F2" s="266"/>
      <c r="G2" s="794"/>
      <c r="H2" s="795">
        <v>38.0</v>
      </c>
      <c r="I2" s="793" t="s">
        <v>2922</v>
      </c>
      <c r="J2" s="266"/>
      <c r="K2" s="796"/>
      <c r="L2" s="797">
        <v>37.0</v>
      </c>
      <c r="M2" s="798"/>
      <c r="N2" s="266"/>
      <c r="O2" s="799"/>
      <c r="P2" s="800" t="s">
        <v>2923</v>
      </c>
      <c r="Q2" s="801"/>
      <c r="R2" s="190"/>
      <c r="S2" s="802" t="s">
        <v>131</v>
      </c>
      <c r="T2" s="801"/>
      <c r="U2" s="190"/>
      <c r="V2" s="801"/>
      <c r="W2" s="189"/>
      <c r="X2" s="190"/>
      <c r="Y2" s="803" t="s">
        <v>2924</v>
      </c>
      <c r="Z2" s="202"/>
      <c r="AA2" s="202"/>
      <c r="AB2" s="202"/>
      <c r="AC2" s="202"/>
      <c r="AD2" s="202"/>
      <c r="AE2" s="202"/>
      <c r="AF2" s="202"/>
      <c r="AG2" s="202"/>
      <c r="AH2" s="202"/>
      <c r="AI2" s="203"/>
    </row>
    <row r="3">
      <c r="A3" s="804" t="s">
        <v>2925</v>
      </c>
      <c r="B3" s="266"/>
      <c r="C3" s="805">
        <v>9.0</v>
      </c>
      <c r="D3" s="795">
        <v>-2.0</v>
      </c>
      <c r="E3" s="793" t="s">
        <v>276</v>
      </c>
      <c r="F3" s="266"/>
      <c r="G3" s="806"/>
      <c r="H3" s="797">
        <v>44.0</v>
      </c>
      <c r="I3" s="793" t="s">
        <v>2926</v>
      </c>
      <c r="J3" s="266"/>
      <c r="K3" s="796"/>
      <c r="L3" s="807">
        <v>43.0</v>
      </c>
      <c r="M3" s="808" t="s">
        <v>2927</v>
      </c>
      <c r="N3" s="266"/>
      <c r="O3" s="267"/>
      <c r="P3" s="800" t="s">
        <v>2928</v>
      </c>
      <c r="Q3" s="801"/>
      <c r="R3" s="190"/>
      <c r="S3" s="802" t="s">
        <v>131</v>
      </c>
      <c r="T3" s="801"/>
      <c r="U3" s="190"/>
      <c r="V3" s="801"/>
      <c r="W3" s="189"/>
      <c r="X3" s="190"/>
      <c r="Y3" s="268"/>
      <c r="AI3" s="266"/>
    </row>
    <row r="4">
      <c r="A4" s="804" t="s">
        <v>2929</v>
      </c>
      <c r="B4" s="266"/>
      <c r="C4" s="805">
        <v>16.0</v>
      </c>
      <c r="D4" s="797">
        <v>2.0</v>
      </c>
      <c r="E4" s="793" t="s">
        <v>294</v>
      </c>
      <c r="F4" s="266"/>
      <c r="G4" s="794"/>
      <c r="H4" s="807">
        <v>56.0</v>
      </c>
      <c r="I4" s="793" t="s">
        <v>2930</v>
      </c>
      <c r="J4" s="266"/>
      <c r="K4" s="796"/>
      <c r="L4" s="807">
        <v>48.0</v>
      </c>
      <c r="M4" s="798"/>
      <c r="N4" s="266"/>
      <c r="O4" s="809" t="s">
        <v>2931</v>
      </c>
      <c r="P4" s="802" t="s">
        <v>2932</v>
      </c>
      <c r="Q4" s="801"/>
      <c r="R4" s="190"/>
      <c r="S4" s="802" t="s">
        <v>131</v>
      </c>
      <c r="T4" s="801"/>
      <c r="U4" s="190"/>
      <c r="V4" s="801"/>
      <c r="W4" s="189"/>
      <c r="X4" s="190"/>
      <c r="Y4" s="268"/>
      <c r="AI4" s="266"/>
    </row>
    <row r="5">
      <c r="A5" s="804" t="s">
        <v>2933</v>
      </c>
      <c r="B5" s="266"/>
      <c r="C5" s="810">
        <v>13.0</v>
      </c>
      <c r="D5" s="807">
        <v>0.0</v>
      </c>
      <c r="E5" s="793" t="s">
        <v>311</v>
      </c>
      <c r="F5" s="266"/>
      <c r="G5" s="811"/>
      <c r="H5" s="807">
        <v>61.0</v>
      </c>
      <c r="I5" s="793" t="s">
        <v>2934</v>
      </c>
      <c r="J5" s="266"/>
      <c r="K5" s="796"/>
      <c r="L5" s="812">
        <v>42.0</v>
      </c>
      <c r="M5" s="808" t="s">
        <v>2935</v>
      </c>
      <c r="O5" s="813"/>
      <c r="P5" s="800" t="s">
        <v>2936</v>
      </c>
      <c r="Q5" s="801"/>
      <c r="R5" s="190"/>
      <c r="S5" s="802" t="s">
        <v>131</v>
      </c>
      <c r="T5" s="801"/>
      <c r="U5" s="190"/>
      <c r="V5" s="801"/>
      <c r="W5" s="189"/>
      <c r="X5" s="190"/>
      <c r="Y5" s="268"/>
      <c r="AI5" s="266"/>
    </row>
    <row r="6">
      <c r="A6" s="804" t="s">
        <v>2937</v>
      </c>
      <c r="B6" s="266"/>
      <c r="C6" s="814">
        <v>13.0</v>
      </c>
      <c r="D6" s="807">
        <v>0.0</v>
      </c>
      <c r="E6" s="793" t="s">
        <v>325</v>
      </c>
      <c r="F6" s="266"/>
      <c r="G6" s="811"/>
      <c r="H6" s="815">
        <v>64.0</v>
      </c>
      <c r="I6" s="816" t="s">
        <v>2938</v>
      </c>
      <c r="J6" s="207"/>
      <c r="K6" s="817"/>
      <c r="L6" s="818">
        <v>48.0</v>
      </c>
      <c r="M6" s="798"/>
      <c r="N6" s="266"/>
      <c r="O6" s="819" t="s">
        <v>2939</v>
      </c>
      <c r="P6" s="820" t="s">
        <v>2462</v>
      </c>
      <c r="Q6" s="801"/>
      <c r="R6" s="190"/>
      <c r="S6" s="802" t="s">
        <v>131</v>
      </c>
      <c r="T6" s="801"/>
      <c r="U6" s="190"/>
      <c r="V6" s="801"/>
      <c r="W6" s="189"/>
      <c r="X6" s="190"/>
      <c r="Y6" s="268"/>
      <c r="AI6" s="266"/>
    </row>
    <row r="7">
      <c r="A7" s="804" t="s">
        <v>2940</v>
      </c>
      <c r="B7" s="266"/>
      <c r="C7" s="814">
        <v>20.0</v>
      </c>
      <c r="D7" s="815">
        <v>4.0</v>
      </c>
      <c r="E7" s="816" t="s">
        <v>334</v>
      </c>
      <c r="F7" s="207"/>
      <c r="G7" s="821"/>
      <c r="H7" s="822">
        <v>45.0</v>
      </c>
      <c r="I7" s="823"/>
      <c r="K7" s="824" t="s">
        <v>2941</v>
      </c>
      <c r="L7" s="190"/>
      <c r="M7" s="825" t="s">
        <v>2942</v>
      </c>
      <c r="N7" s="207"/>
      <c r="O7" s="826"/>
      <c r="P7" s="800" t="s">
        <v>2943</v>
      </c>
      <c r="Q7" s="801"/>
      <c r="R7" s="190"/>
      <c r="S7" s="802" t="s">
        <v>131</v>
      </c>
      <c r="T7" s="801"/>
      <c r="U7" s="190"/>
      <c r="V7" s="801"/>
      <c r="W7" s="189"/>
      <c r="X7" s="190"/>
      <c r="Y7" s="268"/>
      <c r="AI7" s="266"/>
    </row>
    <row r="8">
      <c r="A8" s="804" t="s">
        <v>2944</v>
      </c>
      <c r="B8" s="266"/>
      <c r="C8" s="814">
        <v>20.0</v>
      </c>
      <c r="D8" s="795">
        <v>4.0</v>
      </c>
      <c r="E8" s="827" t="s">
        <v>2945</v>
      </c>
      <c r="F8" s="206"/>
      <c r="G8" s="828" t="s">
        <v>2884</v>
      </c>
      <c r="H8" s="829" t="s">
        <v>2887</v>
      </c>
      <c r="I8" s="830" t="s">
        <v>2920</v>
      </c>
      <c r="J8" s="266"/>
      <c r="K8" s="831">
        <v>25.0</v>
      </c>
      <c r="L8" s="207"/>
      <c r="M8" s="831">
        <v>36.0</v>
      </c>
      <c r="N8" s="207"/>
      <c r="O8" s="819" t="s">
        <v>2946</v>
      </c>
      <c r="P8" s="800" t="s">
        <v>2456</v>
      </c>
      <c r="Q8" s="801"/>
      <c r="R8" s="190"/>
      <c r="S8" s="802" t="s">
        <v>131</v>
      </c>
      <c r="T8" s="801"/>
      <c r="U8" s="190"/>
      <c r="V8" s="801"/>
      <c r="W8" s="189"/>
      <c r="X8" s="190"/>
      <c r="Y8" s="268"/>
      <c r="AI8" s="266"/>
    </row>
    <row r="9">
      <c r="A9" s="804" t="s">
        <v>2947</v>
      </c>
      <c r="B9" s="266"/>
      <c r="C9" s="814">
        <v>17.0</v>
      </c>
      <c r="D9" s="795">
        <v>2.0</v>
      </c>
      <c r="E9" s="793" t="s">
        <v>2948</v>
      </c>
      <c r="F9" s="266"/>
      <c r="G9" s="796"/>
      <c r="H9" s="797">
        <v>65.0</v>
      </c>
      <c r="I9" s="830" t="s">
        <v>2949</v>
      </c>
      <c r="J9" s="832" t="s">
        <v>2950</v>
      </c>
      <c r="K9" s="817"/>
      <c r="L9" s="833"/>
      <c r="M9" s="817"/>
      <c r="N9" s="817"/>
      <c r="O9" s="826"/>
      <c r="P9" s="800" t="s">
        <v>2951</v>
      </c>
      <c r="Q9" s="801"/>
      <c r="R9" s="190"/>
      <c r="S9" s="802" t="s">
        <v>131</v>
      </c>
      <c r="T9" s="801"/>
      <c r="U9" s="190"/>
      <c r="V9" s="801"/>
      <c r="W9" s="189"/>
      <c r="X9" s="190"/>
      <c r="Y9" s="268"/>
      <c r="AI9" s="266"/>
    </row>
    <row r="10">
      <c r="A10" s="804" t="s">
        <v>2952</v>
      </c>
      <c r="B10" s="266"/>
      <c r="C10" s="814">
        <v>13.0</v>
      </c>
      <c r="D10" s="795">
        <v>0.0</v>
      </c>
      <c r="E10" s="793" t="s">
        <v>2953</v>
      </c>
      <c r="F10" s="266"/>
      <c r="G10" s="796"/>
      <c r="H10" s="807">
        <v>100.0</v>
      </c>
      <c r="I10" s="830" t="s">
        <v>2954</v>
      </c>
      <c r="J10" s="266"/>
      <c r="K10" s="834">
        <v>25.0</v>
      </c>
      <c r="L10" s="190"/>
      <c r="M10" s="834">
        <v>36.0</v>
      </c>
      <c r="N10" s="190"/>
      <c r="O10" s="819" t="s">
        <v>2955</v>
      </c>
      <c r="P10" s="800" t="s">
        <v>2956</v>
      </c>
      <c r="Q10" s="801"/>
      <c r="R10" s="190"/>
      <c r="S10" s="802" t="s">
        <v>131</v>
      </c>
      <c r="T10" s="801"/>
      <c r="U10" s="190"/>
      <c r="V10" s="801"/>
      <c r="W10" s="189"/>
      <c r="X10" s="190"/>
      <c r="Y10" s="268"/>
      <c r="AI10" s="266"/>
    </row>
    <row r="11">
      <c r="A11" s="835" t="s">
        <v>2957</v>
      </c>
      <c r="B11" s="207"/>
      <c r="C11" s="836">
        <v>13.0</v>
      </c>
      <c r="D11" s="822">
        <v>0.0</v>
      </c>
      <c r="E11" s="816" t="s">
        <v>2958</v>
      </c>
      <c r="F11" s="207"/>
      <c r="G11" s="817"/>
      <c r="H11" s="818">
        <v>65.0</v>
      </c>
      <c r="I11" s="837" t="s">
        <v>2959</v>
      </c>
      <c r="J11" s="207"/>
      <c r="K11" s="838"/>
      <c r="L11" s="207"/>
      <c r="M11" s="838"/>
      <c r="N11" s="207"/>
      <c r="O11" s="839"/>
      <c r="P11" s="800" t="s">
        <v>2960</v>
      </c>
      <c r="Q11" s="801"/>
      <c r="R11" s="190"/>
      <c r="S11" s="802" t="s">
        <v>131</v>
      </c>
      <c r="T11" s="801"/>
      <c r="U11" s="190"/>
      <c r="V11" s="801"/>
      <c r="W11" s="189"/>
      <c r="X11" s="190"/>
      <c r="Y11" s="268"/>
      <c r="AI11" s="266"/>
    </row>
    <row r="12">
      <c r="A12" s="840" t="s">
        <v>2961</v>
      </c>
      <c r="B12" s="189"/>
      <c r="C12" s="189"/>
      <c r="D12" s="190"/>
      <c r="E12" s="841" t="s">
        <v>2962</v>
      </c>
      <c r="F12" s="189"/>
      <c r="G12" s="189"/>
      <c r="H12" s="189"/>
      <c r="I12" s="842" t="s">
        <v>2963</v>
      </c>
      <c r="J12" s="189"/>
      <c r="K12" s="189"/>
      <c r="L12" s="190"/>
      <c r="M12" s="843" t="s">
        <v>2964</v>
      </c>
      <c r="N12" s="189"/>
      <c r="O12" s="189"/>
      <c r="P12" s="190"/>
      <c r="Q12" s="844" t="s">
        <v>2965</v>
      </c>
      <c r="R12" s="206"/>
      <c r="S12" s="206"/>
      <c r="T12" s="207"/>
      <c r="U12" s="845" t="s">
        <v>2966</v>
      </c>
      <c r="V12" s="206"/>
      <c r="W12" s="206"/>
      <c r="X12" s="207"/>
      <c r="Y12" s="268"/>
      <c r="AI12" s="266"/>
    </row>
    <row r="13">
      <c r="A13" s="835" t="s">
        <v>670</v>
      </c>
      <c r="B13" s="207"/>
      <c r="C13" s="846" t="s">
        <v>268</v>
      </c>
      <c r="D13" s="846" t="s">
        <v>136</v>
      </c>
      <c r="E13" s="816" t="s">
        <v>670</v>
      </c>
      <c r="F13" s="207"/>
      <c r="G13" s="846" t="s">
        <v>268</v>
      </c>
      <c r="H13" s="846" t="s">
        <v>136</v>
      </c>
      <c r="I13" s="816" t="s">
        <v>670</v>
      </c>
      <c r="J13" s="207"/>
      <c r="K13" s="846" t="s">
        <v>268</v>
      </c>
      <c r="L13" s="846" t="s">
        <v>136</v>
      </c>
      <c r="M13" s="847" t="s">
        <v>670</v>
      </c>
      <c r="N13" s="190"/>
      <c r="O13" s="816" t="s">
        <v>268</v>
      </c>
      <c r="P13" s="848" t="s">
        <v>136</v>
      </c>
      <c r="Q13" s="816" t="s">
        <v>670</v>
      </c>
      <c r="R13" s="207"/>
      <c r="S13" s="846" t="s">
        <v>268</v>
      </c>
      <c r="T13" s="846" t="s">
        <v>136</v>
      </c>
      <c r="U13" s="816" t="s">
        <v>670</v>
      </c>
      <c r="V13" s="207"/>
      <c r="W13" s="846" t="s">
        <v>268</v>
      </c>
      <c r="X13" s="846" t="s">
        <v>136</v>
      </c>
      <c r="Y13" s="268"/>
      <c r="AI13" s="266"/>
    </row>
    <row r="14">
      <c r="A14" s="849" t="s">
        <v>384</v>
      </c>
      <c r="B14" s="850"/>
      <c r="C14" s="805">
        <v>1.0</v>
      </c>
      <c r="D14" s="805">
        <v>3.0</v>
      </c>
      <c r="E14" s="849" t="s">
        <v>399</v>
      </c>
      <c r="F14" s="850"/>
      <c r="G14" s="805">
        <v>1.0</v>
      </c>
      <c r="H14" s="805">
        <v>3.0</v>
      </c>
      <c r="I14" s="849" t="s">
        <v>2967</v>
      </c>
      <c r="J14" s="850"/>
      <c r="K14" s="805">
        <v>1.0</v>
      </c>
      <c r="L14" s="805">
        <v>2.0</v>
      </c>
      <c r="M14" s="849" t="s">
        <v>2968</v>
      </c>
      <c r="N14" s="850"/>
      <c r="O14" s="851">
        <v>1.0</v>
      </c>
      <c r="P14" s="852">
        <v>3.0</v>
      </c>
      <c r="Q14" s="849" t="s">
        <v>2969</v>
      </c>
      <c r="R14" s="850"/>
      <c r="S14" s="805">
        <v>2.0</v>
      </c>
      <c r="T14" s="805">
        <v>3.0</v>
      </c>
      <c r="U14" s="849" t="s">
        <v>2970</v>
      </c>
      <c r="V14" s="850"/>
      <c r="W14" s="853">
        <v>1.0</v>
      </c>
      <c r="X14" s="853">
        <v>3.0</v>
      </c>
      <c r="Y14" s="268"/>
      <c r="AI14" s="266"/>
    </row>
    <row r="15">
      <c r="A15" s="854" t="s">
        <v>357</v>
      </c>
      <c r="B15" s="855"/>
      <c r="C15" s="805">
        <v>1.0</v>
      </c>
      <c r="D15" s="805">
        <v>3.0</v>
      </c>
      <c r="E15" s="854" t="s">
        <v>386</v>
      </c>
      <c r="F15" s="855"/>
      <c r="G15" s="805">
        <v>1.0</v>
      </c>
      <c r="H15" s="805">
        <v>2.0</v>
      </c>
      <c r="I15" s="854" t="s">
        <v>2971</v>
      </c>
      <c r="J15" s="855"/>
      <c r="K15" s="805">
        <v>2.0</v>
      </c>
      <c r="L15" s="805">
        <v>2.0</v>
      </c>
      <c r="M15" s="854" t="s">
        <v>2972</v>
      </c>
      <c r="N15" s="855"/>
      <c r="O15" s="851">
        <v>1.0</v>
      </c>
      <c r="P15" s="852">
        <v>3.0</v>
      </c>
      <c r="Q15" s="854" t="s">
        <v>331</v>
      </c>
      <c r="R15" s="855"/>
      <c r="S15" s="805">
        <v>1.0</v>
      </c>
      <c r="T15" s="805">
        <v>2.0</v>
      </c>
      <c r="U15" s="854" t="s">
        <v>343</v>
      </c>
      <c r="V15" s="855"/>
      <c r="W15" s="853">
        <v>1.0</v>
      </c>
      <c r="X15" s="853">
        <v>2.0</v>
      </c>
      <c r="Y15" s="268"/>
      <c r="AI15" s="266"/>
    </row>
    <row r="16">
      <c r="A16" s="854" t="s">
        <v>370</v>
      </c>
      <c r="B16" s="855"/>
      <c r="C16" s="805">
        <v>1.0</v>
      </c>
      <c r="D16" s="805">
        <v>2.0</v>
      </c>
      <c r="E16" s="854" t="s">
        <v>286</v>
      </c>
      <c r="F16" s="855"/>
      <c r="G16" s="805">
        <v>1.0</v>
      </c>
      <c r="H16" s="805">
        <v>1.0</v>
      </c>
      <c r="I16" s="854"/>
      <c r="J16" s="855"/>
      <c r="K16" s="796"/>
      <c r="L16" s="796"/>
      <c r="M16" s="854" t="s">
        <v>652</v>
      </c>
      <c r="N16" s="855"/>
      <c r="O16" s="851">
        <v>1.0</v>
      </c>
      <c r="P16" s="852">
        <v>3.0</v>
      </c>
      <c r="Q16" s="854" t="s">
        <v>744</v>
      </c>
      <c r="R16" s="855"/>
      <c r="S16" s="805">
        <v>2.0</v>
      </c>
      <c r="T16" s="805">
        <v>2.0</v>
      </c>
      <c r="U16" s="854"/>
      <c r="V16" s="855"/>
      <c r="W16" s="856"/>
      <c r="X16" s="856"/>
      <c r="Y16" s="268"/>
      <c r="AI16" s="266"/>
    </row>
    <row r="17">
      <c r="A17" s="854"/>
      <c r="B17" s="855"/>
      <c r="C17" s="796"/>
      <c r="D17" s="796"/>
      <c r="E17" s="854"/>
      <c r="F17" s="855"/>
      <c r="G17" s="796"/>
      <c r="H17" s="796"/>
      <c r="I17" s="854"/>
      <c r="J17" s="855"/>
      <c r="K17" s="796"/>
      <c r="L17" s="796"/>
      <c r="M17" s="854" t="s">
        <v>665</v>
      </c>
      <c r="N17" s="855"/>
      <c r="O17" s="851">
        <v>1.0</v>
      </c>
      <c r="P17" s="852">
        <v>3.0</v>
      </c>
      <c r="Q17" s="854" t="s">
        <v>498</v>
      </c>
      <c r="R17" s="855"/>
      <c r="S17" s="805">
        <v>1.0</v>
      </c>
      <c r="T17" s="805">
        <v>1.0</v>
      </c>
      <c r="U17" s="854"/>
      <c r="V17" s="855"/>
      <c r="W17" s="856"/>
      <c r="X17" s="856"/>
      <c r="Y17" s="268"/>
      <c r="AI17" s="266"/>
    </row>
    <row r="18">
      <c r="A18" s="854"/>
      <c r="B18" s="855"/>
      <c r="C18" s="796"/>
      <c r="D18" s="796"/>
      <c r="E18" s="854"/>
      <c r="F18" s="855"/>
      <c r="G18" s="796"/>
      <c r="H18" s="796"/>
      <c r="I18" s="854"/>
      <c r="J18" s="855"/>
      <c r="K18" s="796"/>
      <c r="L18" s="796"/>
      <c r="M18" s="854" t="s">
        <v>310</v>
      </c>
      <c r="N18" s="855"/>
      <c r="O18" s="851">
        <v>1.0</v>
      </c>
      <c r="P18" s="852">
        <v>1.0</v>
      </c>
      <c r="Q18" s="854" t="s">
        <v>493</v>
      </c>
      <c r="R18" s="855"/>
      <c r="S18" s="805">
        <v>1.0</v>
      </c>
      <c r="T18" s="805">
        <v>1.0</v>
      </c>
      <c r="U18" s="854"/>
      <c r="V18" s="855"/>
      <c r="W18" s="856"/>
      <c r="X18" s="856"/>
      <c r="Y18" s="268"/>
      <c r="AI18" s="266"/>
    </row>
    <row r="19">
      <c r="A19" s="854"/>
      <c r="B19" s="855"/>
      <c r="C19" s="796"/>
      <c r="D19" s="796"/>
      <c r="E19" s="854"/>
      <c r="F19" s="855"/>
      <c r="G19" s="796"/>
      <c r="H19" s="796"/>
      <c r="I19" s="854"/>
      <c r="J19" s="855"/>
      <c r="K19" s="796"/>
      <c r="L19" s="796"/>
      <c r="M19" s="854" t="s">
        <v>315</v>
      </c>
      <c r="N19" s="855"/>
      <c r="O19" s="851">
        <v>1.0</v>
      </c>
      <c r="P19" s="852">
        <v>1.0</v>
      </c>
      <c r="Q19" s="854" t="s">
        <v>2973</v>
      </c>
      <c r="R19" s="855"/>
      <c r="S19" s="805">
        <v>2.0</v>
      </c>
      <c r="T19" s="805">
        <v>1.0</v>
      </c>
      <c r="U19" s="854"/>
      <c r="V19" s="855"/>
      <c r="W19" s="856"/>
      <c r="X19" s="856"/>
      <c r="Y19" s="268"/>
      <c r="AI19" s="266"/>
    </row>
    <row r="20">
      <c r="A20" s="854"/>
      <c r="B20" s="855"/>
      <c r="C20" s="796"/>
      <c r="D20" s="796"/>
      <c r="E20" s="854"/>
      <c r="F20" s="855"/>
      <c r="G20" s="796"/>
      <c r="H20" s="796"/>
      <c r="I20" s="854"/>
      <c r="J20" s="855"/>
      <c r="K20" s="796"/>
      <c r="L20" s="796"/>
      <c r="M20" s="854"/>
      <c r="N20" s="855"/>
      <c r="O20" s="857"/>
      <c r="P20" s="858"/>
      <c r="Q20" s="854" t="s">
        <v>2974</v>
      </c>
      <c r="R20" s="855"/>
      <c r="S20" s="805">
        <v>2.0</v>
      </c>
      <c r="T20" s="805">
        <v>1.0</v>
      </c>
      <c r="U20" s="854"/>
      <c r="V20" s="855"/>
      <c r="W20" s="856"/>
      <c r="X20" s="859"/>
      <c r="Y20" s="268"/>
      <c r="AI20" s="266"/>
    </row>
    <row r="21">
      <c r="A21" s="854"/>
      <c r="B21" s="855"/>
      <c r="C21" s="796"/>
      <c r="D21" s="796"/>
      <c r="E21" s="854"/>
      <c r="F21" s="855"/>
      <c r="G21" s="796"/>
      <c r="H21" s="796"/>
      <c r="I21" s="854"/>
      <c r="J21" s="855"/>
      <c r="K21" s="796"/>
      <c r="L21" s="796"/>
      <c r="M21" s="854"/>
      <c r="N21" s="855"/>
      <c r="O21" s="857"/>
      <c r="P21" s="858"/>
      <c r="Q21" s="854"/>
      <c r="R21" s="855"/>
      <c r="S21" s="796"/>
      <c r="T21" s="796"/>
      <c r="U21" s="854"/>
      <c r="V21" s="855"/>
      <c r="W21" s="856"/>
      <c r="X21" s="859"/>
      <c r="Y21" s="268"/>
      <c r="AI21" s="266"/>
    </row>
    <row r="22">
      <c r="A22" s="854"/>
      <c r="B22" s="855"/>
      <c r="C22" s="796"/>
      <c r="D22" s="796"/>
      <c r="E22" s="854"/>
      <c r="F22" s="855"/>
      <c r="G22" s="796"/>
      <c r="H22" s="796"/>
      <c r="I22" s="854"/>
      <c r="J22" s="855"/>
      <c r="K22" s="796"/>
      <c r="L22" s="796"/>
      <c r="M22" s="854"/>
      <c r="N22" s="855"/>
      <c r="O22" s="857"/>
      <c r="P22" s="858"/>
      <c r="Q22" s="854"/>
      <c r="R22" s="855"/>
      <c r="S22" s="796"/>
      <c r="T22" s="796"/>
      <c r="U22" s="854"/>
      <c r="V22" s="855"/>
      <c r="W22" s="856"/>
      <c r="X22" s="859"/>
      <c r="Y22" s="268"/>
      <c r="AI22" s="266"/>
    </row>
    <row r="23">
      <c r="A23" s="854"/>
      <c r="B23" s="855"/>
      <c r="C23" s="796"/>
      <c r="D23" s="796"/>
      <c r="E23" s="854"/>
      <c r="F23" s="855"/>
      <c r="G23" s="796"/>
      <c r="H23" s="796"/>
      <c r="I23" s="854"/>
      <c r="J23" s="855"/>
      <c r="K23" s="796"/>
      <c r="L23" s="796"/>
      <c r="M23" s="854"/>
      <c r="N23" s="855"/>
      <c r="O23" s="857"/>
      <c r="P23" s="858"/>
      <c r="Q23" s="854"/>
      <c r="R23" s="855"/>
      <c r="S23" s="796"/>
      <c r="T23" s="796"/>
      <c r="U23" s="854"/>
      <c r="V23" s="855"/>
      <c r="W23" s="856"/>
      <c r="X23" s="859"/>
      <c r="Y23" s="268"/>
      <c r="AI23" s="266"/>
    </row>
    <row r="24">
      <c r="A24" s="854"/>
      <c r="B24" s="855"/>
      <c r="C24" s="796"/>
      <c r="D24" s="796"/>
      <c r="E24" s="854"/>
      <c r="F24" s="855"/>
      <c r="G24" s="796"/>
      <c r="H24" s="796"/>
      <c r="I24" s="854"/>
      <c r="J24" s="855"/>
      <c r="K24" s="796"/>
      <c r="L24" s="796"/>
      <c r="M24" s="854"/>
      <c r="N24" s="855"/>
      <c r="O24" s="857"/>
      <c r="P24" s="858"/>
      <c r="Q24" s="854"/>
      <c r="R24" s="855"/>
      <c r="S24" s="796"/>
      <c r="T24" s="796"/>
      <c r="U24" s="854"/>
      <c r="V24" s="855"/>
      <c r="W24" s="856"/>
      <c r="X24" s="859"/>
      <c r="Y24" s="268"/>
      <c r="AI24" s="266"/>
    </row>
    <row r="25">
      <c r="A25" s="854"/>
      <c r="B25" s="855"/>
      <c r="C25" s="796"/>
      <c r="D25" s="796"/>
      <c r="E25" s="854"/>
      <c r="F25" s="855"/>
      <c r="G25" s="796"/>
      <c r="H25" s="796"/>
      <c r="I25" s="854"/>
      <c r="J25" s="855"/>
      <c r="K25" s="796"/>
      <c r="L25" s="796"/>
      <c r="M25" s="854"/>
      <c r="N25" s="855"/>
      <c r="O25" s="857"/>
      <c r="P25" s="858"/>
      <c r="Q25" s="854"/>
      <c r="R25" s="855"/>
      <c r="S25" s="796"/>
      <c r="T25" s="796"/>
      <c r="U25" s="854"/>
      <c r="V25" s="855"/>
      <c r="W25" s="856"/>
      <c r="X25" s="859"/>
      <c r="Y25" s="268"/>
      <c r="AI25" s="266"/>
    </row>
    <row r="26">
      <c r="A26" s="854"/>
      <c r="B26" s="855"/>
      <c r="C26" s="796"/>
      <c r="D26" s="796"/>
      <c r="E26" s="854"/>
      <c r="F26" s="855"/>
      <c r="G26" s="796"/>
      <c r="H26" s="796"/>
      <c r="I26" s="854"/>
      <c r="J26" s="855"/>
      <c r="K26" s="796"/>
      <c r="L26" s="796"/>
      <c r="M26" s="854"/>
      <c r="N26" s="855"/>
      <c r="O26" s="857"/>
      <c r="P26" s="858"/>
      <c r="Q26" s="854"/>
      <c r="R26" s="855"/>
      <c r="S26" s="796"/>
      <c r="T26" s="796"/>
      <c r="U26" s="854"/>
      <c r="V26" s="855"/>
      <c r="W26" s="856"/>
      <c r="X26" s="859"/>
      <c r="Y26" s="268"/>
      <c r="AI26" s="266"/>
    </row>
    <row r="27">
      <c r="A27" s="854"/>
      <c r="B27" s="855"/>
      <c r="C27" s="796"/>
      <c r="D27" s="796"/>
      <c r="E27" s="854"/>
      <c r="F27" s="855"/>
      <c r="G27" s="796"/>
      <c r="H27" s="796"/>
      <c r="I27" s="854"/>
      <c r="J27" s="855"/>
      <c r="K27" s="796"/>
      <c r="L27" s="796"/>
      <c r="M27" s="854"/>
      <c r="N27" s="855"/>
      <c r="O27" s="857"/>
      <c r="P27" s="858"/>
      <c r="Q27" s="854"/>
      <c r="R27" s="855"/>
      <c r="S27" s="796"/>
      <c r="T27" s="796"/>
      <c r="U27" s="854"/>
      <c r="V27" s="855"/>
      <c r="W27" s="856"/>
      <c r="X27" s="859"/>
      <c r="Y27" s="268"/>
      <c r="AI27" s="266"/>
    </row>
    <row r="28">
      <c r="A28" s="854"/>
      <c r="B28" s="855"/>
      <c r="C28" s="796"/>
      <c r="D28" s="796"/>
      <c r="E28" s="854"/>
      <c r="F28" s="855"/>
      <c r="G28" s="796"/>
      <c r="H28" s="796"/>
      <c r="I28" s="854"/>
      <c r="J28" s="855"/>
      <c r="K28" s="796"/>
      <c r="L28" s="796"/>
      <c r="M28" s="854"/>
      <c r="N28" s="855"/>
      <c r="O28" s="857"/>
      <c r="P28" s="858"/>
      <c r="Q28" s="854"/>
      <c r="R28" s="855"/>
      <c r="S28" s="796"/>
      <c r="T28" s="796"/>
      <c r="U28" s="854"/>
      <c r="V28" s="855"/>
      <c r="W28" s="856"/>
      <c r="X28" s="859"/>
      <c r="Y28" s="268"/>
      <c r="AI28" s="266"/>
    </row>
    <row r="29">
      <c r="A29" s="854"/>
      <c r="B29" s="855"/>
      <c r="C29" s="796"/>
      <c r="D29" s="796"/>
      <c r="E29" s="854"/>
      <c r="F29" s="855"/>
      <c r="G29" s="796"/>
      <c r="H29" s="796"/>
      <c r="I29" s="854"/>
      <c r="J29" s="855"/>
      <c r="K29" s="796"/>
      <c r="L29" s="796"/>
      <c r="M29" s="854"/>
      <c r="N29" s="855"/>
      <c r="O29" s="857"/>
      <c r="P29" s="858"/>
      <c r="Q29" s="854"/>
      <c r="R29" s="855"/>
      <c r="S29" s="796"/>
      <c r="T29" s="796"/>
      <c r="U29" s="854"/>
      <c r="V29" s="855"/>
      <c r="W29" s="856"/>
      <c r="X29" s="859"/>
      <c r="Y29" s="268"/>
      <c r="AI29" s="266"/>
    </row>
    <row r="30">
      <c r="A30" s="854"/>
      <c r="B30" s="855"/>
      <c r="C30" s="796"/>
      <c r="D30" s="796"/>
      <c r="E30" s="854"/>
      <c r="F30" s="855"/>
      <c r="G30" s="796"/>
      <c r="H30" s="796"/>
      <c r="I30" s="854"/>
      <c r="J30" s="855"/>
      <c r="K30" s="796"/>
      <c r="L30" s="796"/>
      <c r="M30" s="854"/>
      <c r="N30" s="855"/>
      <c r="O30" s="857"/>
      <c r="P30" s="858"/>
      <c r="Q30" s="854"/>
      <c r="R30" s="855"/>
      <c r="S30" s="796"/>
      <c r="T30" s="796"/>
      <c r="U30" s="854"/>
      <c r="V30" s="855"/>
      <c r="W30" s="856"/>
      <c r="X30" s="859"/>
      <c r="Y30" s="268"/>
      <c r="AI30" s="266"/>
    </row>
    <row r="31">
      <c r="A31" s="854"/>
      <c r="B31" s="855"/>
      <c r="C31" s="796"/>
      <c r="D31" s="796"/>
      <c r="E31" s="854"/>
      <c r="F31" s="855"/>
      <c r="G31" s="796"/>
      <c r="H31" s="796"/>
      <c r="I31" s="854"/>
      <c r="J31" s="855"/>
      <c r="K31" s="796"/>
      <c r="L31" s="796"/>
      <c r="M31" s="854"/>
      <c r="N31" s="855"/>
      <c r="O31" s="857"/>
      <c r="P31" s="858"/>
      <c r="Q31" s="854"/>
      <c r="R31" s="855"/>
      <c r="S31" s="796"/>
      <c r="T31" s="796"/>
      <c r="U31" s="854"/>
      <c r="V31" s="855"/>
      <c r="W31" s="856"/>
      <c r="X31" s="859"/>
      <c r="Y31" s="268"/>
      <c r="AI31" s="266"/>
    </row>
    <row r="32">
      <c r="A32" s="854"/>
      <c r="B32" s="855"/>
      <c r="C32" s="796"/>
      <c r="D32" s="796"/>
      <c r="E32" s="854"/>
      <c r="F32" s="855"/>
      <c r="G32" s="796"/>
      <c r="H32" s="796"/>
      <c r="I32" s="854"/>
      <c r="J32" s="855"/>
      <c r="K32" s="796"/>
      <c r="L32" s="796"/>
      <c r="M32" s="854"/>
      <c r="N32" s="855"/>
      <c r="O32" s="857"/>
      <c r="P32" s="858"/>
      <c r="Q32" s="854"/>
      <c r="R32" s="855"/>
      <c r="S32" s="796"/>
      <c r="T32" s="796"/>
      <c r="U32" s="854"/>
      <c r="V32" s="855"/>
      <c r="W32" s="856"/>
      <c r="X32" s="859"/>
      <c r="Y32" s="268"/>
      <c r="AI32" s="266"/>
    </row>
    <row r="33">
      <c r="A33" s="854"/>
      <c r="B33" s="855"/>
      <c r="C33" s="796"/>
      <c r="D33" s="796"/>
      <c r="E33" s="854"/>
      <c r="F33" s="855"/>
      <c r="G33" s="796"/>
      <c r="H33" s="796"/>
      <c r="I33" s="854"/>
      <c r="J33" s="855"/>
      <c r="K33" s="796"/>
      <c r="L33" s="796"/>
      <c r="M33" s="854"/>
      <c r="N33" s="855"/>
      <c r="O33" s="857"/>
      <c r="P33" s="858"/>
      <c r="Q33" s="854"/>
      <c r="R33" s="855"/>
      <c r="S33" s="796"/>
      <c r="T33" s="796"/>
      <c r="U33" s="854"/>
      <c r="V33" s="855"/>
      <c r="W33" s="856"/>
      <c r="X33" s="859"/>
      <c r="Y33" s="268"/>
      <c r="AI33" s="266"/>
    </row>
    <row r="34">
      <c r="A34" s="860"/>
      <c r="B34" s="861"/>
      <c r="C34" s="817"/>
      <c r="D34" s="817"/>
      <c r="E34" s="860"/>
      <c r="F34" s="861"/>
      <c r="G34" s="817"/>
      <c r="H34" s="817"/>
      <c r="I34" s="860"/>
      <c r="J34" s="861"/>
      <c r="K34" s="817"/>
      <c r="L34" s="817"/>
      <c r="M34" s="860"/>
      <c r="N34" s="861"/>
      <c r="O34" s="862"/>
      <c r="P34" s="863"/>
      <c r="Q34" s="860"/>
      <c r="R34" s="861"/>
      <c r="S34" s="817"/>
      <c r="T34" s="817"/>
      <c r="U34" s="860"/>
      <c r="V34" s="861"/>
      <c r="W34" s="864"/>
      <c r="X34" s="865"/>
      <c r="Y34" s="205"/>
      <c r="Z34" s="206"/>
      <c r="AA34" s="206"/>
      <c r="AB34" s="206"/>
      <c r="AC34" s="206"/>
      <c r="AD34" s="206"/>
      <c r="AE34" s="206"/>
      <c r="AF34" s="206"/>
      <c r="AG34" s="206"/>
      <c r="AH34" s="206"/>
      <c r="AI34" s="207"/>
    </row>
  </sheetData>
  <mergeCells count="220">
    <mergeCell ref="M16:N16"/>
    <mergeCell ref="M17:N17"/>
    <mergeCell ref="Q17:R17"/>
    <mergeCell ref="M18:N18"/>
    <mergeCell ref="M19:N19"/>
    <mergeCell ref="M20:N20"/>
    <mergeCell ref="Q20:R20"/>
    <mergeCell ref="M21:N21"/>
    <mergeCell ref="Q21:R21"/>
    <mergeCell ref="Q22:R22"/>
    <mergeCell ref="I15:J15"/>
    <mergeCell ref="I16:J16"/>
    <mergeCell ref="I20:J20"/>
    <mergeCell ref="I21:J21"/>
    <mergeCell ref="I22:J22"/>
    <mergeCell ref="I23:J23"/>
    <mergeCell ref="I24:J24"/>
    <mergeCell ref="E16:F16"/>
    <mergeCell ref="E17:F17"/>
    <mergeCell ref="E20:F20"/>
    <mergeCell ref="E21:F21"/>
    <mergeCell ref="E22:F22"/>
    <mergeCell ref="E23:F23"/>
    <mergeCell ref="E24:F24"/>
    <mergeCell ref="A14:B14"/>
    <mergeCell ref="A15:B15"/>
    <mergeCell ref="E15:F15"/>
    <mergeCell ref="M15:N15"/>
    <mergeCell ref="A16:B16"/>
    <mergeCell ref="A17:B17"/>
    <mergeCell ref="I17:J17"/>
    <mergeCell ref="A19:B19"/>
    <mergeCell ref="A20:B20"/>
    <mergeCell ref="A21:B21"/>
    <mergeCell ref="A22:B22"/>
    <mergeCell ref="A23:B23"/>
    <mergeCell ref="A24:B24"/>
    <mergeCell ref="A18:B18"/>
    <mergeCell ref="E18:F18"/>
    <mergeCell ref="I18:J18"/>
    <mergeCell ref="Q18:R18"/>
    <mergeCell ref="E19:F19"/>
    <mergeCell ref="I19:J19"/>
    <mergeCell ref="Q19:R19"/>
    <mergeCell ref="M22:N22"/>
    <mergeCell ref="M23:N23"/>
    <mergeCell ref="M24:N24"/>
    <mergeCell ref="Q23:R23"/>
    <mergeCell ref="Q24:R24"/>
    <mergeCell ref="E28:F28"/>
    <mergeCell ref="E29:F29"/>
    <mergeCell ref="E30:F30"/>
    <mergeCell ref="E31:F31"/>
    <mergeCell ref="A26:B26"/>
    <mergeCell ref="A27:B27"/>
    <mergeCell ref="E27:F27"/>
    <mergeCell ref="I27:J27"/>
    <mergeCell ref="A28:B28"/>
    <mergeCell ref="I28:J28"/>
    <mergeCell ref="I29:J29"/>
    <mergeCell ref="E2:F2"/>
    <mergeCell ref="E3:F3"/>
    <mergeCell ref="A4:B4"/>
    <mergeCell ref="E4:F4"/>
    <mergeCell ref="I4:J4"/>
    <mergeCell ref="E5:F5"/>
    <mergeCell ref="I5:J5"/>
    <mergeCell ref="A5:B5"/>
    <mergeCell ref="A6:B6"/>
    <mergeCell ref="E6:F6"/>
    <mergeCell ref="I6:J6"/>
    <mergeCell ref="A7:B7"/>
    <mergeCell ref="E7:F7"/>
    <mergeCell ref="I7:J7"/>
    <mergeCell ref="A25:B25"/>
    <mergeCell ref="E25:F25"/>
    <mergeCell ref="I25:J25"/>
    <mergeCell ref="Q25:R25"/>
    <mergeCell ref="E26:F26"/>
    <mergeCell ref="I26:J26"/>
    <mergeCell ref="Q26:R26"/>
    <mergeCell ref="A29:B29"/>
    <mergeCell ref="A30:B30"/>
    <mergeCell ref="A31:B31"/>
    <mergeCell ref="M29:N29"/>
    <mergeCell ref="M30:N30"/>
    <mergeCell ref="M31:N31"/>
    <mergeCell ref="I30:J30"/>
    <mergeCell ref="I31:J31"/>
    <mergeCell ref="Q30:R30"/>
    <mergeCell ref="Q31:R31"/>
    <mergeCell ref="M25:N25"/>
    <mergeCell ref="M26:N26"/>
    <mergeCell ref="M27:N27"/>
    <mergeCell ref="Q27:R27"/>
    <mergeCell ref="M28:N28"/>
    <mergeCell ref="Q28:R28"/>
    <mergeCell ref="Q29:R29"/>
    <mergeCell ref="Q7:R7"/>
    <mergeCell ref="Q8:R8"/>
    <mergeCell ref="K7:L7"/>
    <mergeCell ref="M7:N7"/>
    <mergeCell ref="A8:B8"/>
    <mergeCell ref="E8:F8"/>
    <mergeCell ref="I8:J8"/>
    <mergeCell ref="K8:L8"/>
    <mergeCell ref="M8:N8"/>
    <mergeCell ref="E9:F9"/>
    <mergeCell ref="E10:F10"/>
    <mergeCell ref="I10:J10"/>
    <mergeCell ref="K10:L10"/>
    <mergeCell ref="Q9:R9"/>
    <mergeCell ref="Q10:R10"/>
    <mergeCell ref="T10:U10"/>
    <mergeCell ref="V10:X10"/>
    <mergeCell ref="T8:U8"/>
    <mergeCell ref="V8:X8"/>
    <mergeCell ref="A9:B9"/>
    <mergeCell ref="T9:U9"/>
    <mergeCell ref="V9:X9"/>
    <mergeCell ref="A10:B10"/>
    <mergeCell ref="M10:N10"/>
    <mergeCell ref="Q11:R11"/>
    <mergeCell ref="T11:U11"/>
    <mergeCell ref="T7:U7"/>
    <mergeCell ref="V7:X7"/>
    <mergeCell ref="A11:B11"/>
    <mergeCell ref="E11:F11"/>
    <mergeCell ref="I11:J11"/>
    <mergeCell ref="K11:L11"/>
    <mergeCell ref="M11:N11"/>
    <mergeCell ref="I13:J13"/>
    <mergeCell ref="M13:N13"/>
    <mergeCell ref="A12:D12"/>
    <mergeCell ref="E12:H12"/>
    <mergeCell ref="I12:L12"/>
    <mergeCell ref="M12:P12"/>
    <mergeCell ref="Q12:T12"/>
    <mergeCell ref="A13:B13"/>
    <mergeCell ref="E13:F13"/>
    <mergeCell ref="Q13:R13"/>
    <mergeCell ref="C1:D1"/>
    <mergeCell ref="E1:F1"/>
    <mergeCell ref="I1:J1"/>
    <mergeCell ref="M1:N1"/>
    <mergeCell ref="P1:U1"/>
    <mergeCell ref="V1:X1"/>
    <mergeCell ref="Y1:AI1"/>
    <mergeCell ref="M2:N2"/>
    <mergeCell ref="M3:N3"/>
    <mergeCell ref="M4:N4"/>
    <mergeCell ref="Q4:R4"/>
    <mergeCell ref="M5:N5"/>
    <mergeCell ref="Q5:R5"/>
    <mergeCell ref="M6:N6"/>
    <mergeCell ref="Q6:R6"/>
    <mergeCell ref="A1:B1"/>
    <mergeCell ref="A2:B2"/>
    <mergeCell ref="I2:J2"/>
    <mergeCell ref="O2:O3"/>
    <mergeCell ref="Q2:R2"/>
    <mergeCell ref="A3:B3"/>
    <mergeCell ref="I3:J3"/>
    <mergeCell ref="Q3:R3"/>
    <mergeCell ref="T5:U5"/>
    <mergeCell ref="V5:X5"/>
    <mergeCell ref="T6:U6"/>
    <mergeCell ref="V6:X6"/>
    <mergeCell ref="V11:X11"/>
    <mergeCell ref="U12:X12"/>
    <mergeCell ref="E14:F14"/>
    <mergeCell ref="I14:J14"/>
    <mergeCell ref="M14:N14"/>
    <mergeCell ref="Q14:R14"/>
    <mergeCell ref="U14:V14"/>
    <mergeCell ref="Q15:R15"/>
    <mergeCell ref="Q16:R16"/>
    <mergeCell ref="U13:V13"/>
    <mergeCell ref="U15:V15"/>
    <mergeCell ref="U30:V30"/>
    <mergeCell ref="U31:V31"/>
    <mergeCell ref="U32:V32"/>
    <mergeCell ref="U33:V33"/>
    <mergeCell ref="T2:U2"/>
    <mergeCell ref="V2:X2"/>
    <mergeCell ref="Y2:AI34"/>
    <mergeCell ref="T3:U3"/>
    <mergeCell ref="V3:X3"/>
    <mergeCell ref="T4:U4"/>
    <mergeCell ref="V4:X4"/>
    <mergeCell ref="U34:V34"/>
    <mergeCell ref="M32:N32"/>
    <mergeCell ref="M33:N33"/>
    <mergeCell ref="M34:N34"/>
    <mergeCell ref="Q34:R34"/>
    <mergeCell ref="A33:B33"/>
    <mergeCell ref="A34:B34"/>
    <mergeCell ref="E34:F34"/>
    <mergeCell ref="I34:J34"/>
    <mergeCell ref="U28:V28"/>
    <mergeCell ref="U29:V29"/>
    <mergeCell ref="A32:B32"/>
    <mergeCell ref="I32:J32"/>
    <mergeCell ref="Q32:R32"/>
    <mergeCell ref="I33:J33"/>
    <mergeCell ref="Q33:R33"/>
    <mergeCell ref="U16:V16"/>
    <mergeCell ref="U17:V17"/>
    <mergeCell ref="U18:V18"/>
    <mergeCell ref="U19:V19"/>
    <mergeCell ref="U20:V20"/>
    <mergeCell ref="U21:V21"/>
    <mergeCell ref="U22:V22"/>
    <mergeCell ref="U23:V23"/>
    <mergeCell ref="U24:V24"/>
    <mergeCell ref="U25:V25"/>
    <mergeCell ref="U26:V26"/>
    <mergeCell ref="U27:V27"/>
    <mergeCell ref="E32:F32"/>
    <mergeCell ref="E33:F33"/>
  </mergeCells>
  <drawing r:id="rId1"/>
</worksheet>
</file>