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40" yWindow="0" windowWidth="25420" windowHeight="19520" tabRatio="500" activeTab="1"/>
  </bookViews>
  <sheets>
    <sheet name="spwf" sheetId="5" r:id="rId1"/>
    <sheet name="spdf" sheetId="4" r:id="rId2"/>
    <sheet name="data" sheetId="3" r:id="rId3"/>
    <sheet name="spw" sheetId="1" r:id="rId4"/>
    <sheet name="spd" sheetId="2" r:id="rId5"/>
  </sheets>
  <definedNames>
    <definedName name="data" localSheetId="2">data!$A$1:$AK$142</definedName>
    <definedName name="spd" localSheetId="4">spd!$A$1:$H$10453</definedName>
    <definedName name="spdfinal" localSheetId="1">spdf!$A$1:$N$10453</definedName>
    <definedName name="spw" localSheetId="3">spw!$A$1:$H$2163</definedName>
    <definedName name="spwfinal" localSheetId="0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913" i="1" l="1"/>
  <c r="U908" i="1"/>
  <c r="T908" i="1"/>
  <c r="T817" i="1"/>
  <c r="U812" i="1"/>
  <c r="T812" i="1"/>
  <c r="U716" i="1"/>
  <c r="T721" i="1"/>
  <c r="T716" i="1"/>
  <c r="T697" i="1"/>
  <c r="U692" i="1"/>
  <c r="T692" i="1"/>
  <c r="T673" i="1"/>
  <c r="U668" i="1"/>
  <c r="T668" i="1"/>
  <c r="T649" i="1"/>
  <c r="U644" i="1"/>
  <c r="T644" i="1"/>
  <c r="T637" i="1"/>
  <c r="U632" i="1"/>
  <c r="S624" i="1"/>
  <c r="T632" i="1"/>
  <c r="Q617" i="1"/>
  <c r="P617" i="1"/>
  <c r="O617" i="1"/>
  <c r="N617" i="1"/>
  <c r="M617" i="1"/>
  <c r="L617" i="1"/>
  <c r="Q616" i="1"/>
  <c r="P616" i="1"/>
  <c r="O616" i="1"/>
  <c r="N616" i="1"/>
  <c r="M616" i="1"/>
  <c r="L616" i="1"/>
  <c r="K617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K626" i="1"/>
  <c r="L626" i="1"/>
  <c r="M626" i="1"/>
  <c r="N626" i="1"/>
  <c r="O626" i="1"/>
  <c r="P626" i="1"/>
  <c r="Q626" i="1"/>
  <c r="S626" i="1"/>
  <c r="S913" i="1"/>
  <c r="S908" i="1"/>
  <c r="S817" i="1"/>
  <c r="S812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S721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S716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S697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S692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S673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S668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S649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S644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S637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S632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Q625" i="1"/>
  <c r="P625" i="1"/>
  <c r="O625" i="1"/>
  <c r="N625" i="1"/>
  <c r="M625" i="1"/>
  <c r="L625" i="1"/>
  <c r="K625" i="1"/>
  <c r="U624" i="1"/>
  <c r="O624" i="1"/>
  <c r="Q624" i="1"/>
  <c r="T624" i="1"/>
  <c r="P624" i="1"/>
  <c r="N624" i="1"/>
  <c r="M624" i="1"/>
  <c r="L624" i="1"/>
  <c r="K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S620" i="2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3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5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<sst xmlns="http://schemas.openxmlformats.org/spreadsheetml/2006/main" count="81" uniqueCount="52">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</sst>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#,##0.00000_ ;[Red]\-#,##0.00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/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0" fillId="0" borderId="0" xfId="0" applyFont="1"/>
    <xf numFmtId="22" fontId="0" fillId="0" borderId="0" xfId="0" applyNumberFormat="1" applyFont="1"/>
    <xf numFmtId="14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</cellXfs>
  <cellStyles count="177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pwfinal" connectionId="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dfinal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ata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w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p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8" customFormat="1">
      <c r="A287" s="8">
        <v>285</v>
      </c>
      <c r="B287" s="8">
        <v>285</v>
      </c>
      <c r="C287" s="9">
        <v>40165</v>
      </c>
      <c r="D287" s="8">
        <v>1107.83997</v>
      </c>
      <c r="E287" s="8">
        <v>1116.2099599999999</v>
      </c>
      <c r="F287" s="8">
        <v>1093.8800000000001</v>
      </c>
      <c r="G287" s="8">
        <v>1102.4699700000001</v>
      </c>
      <c r="H287" s="8">
        <v>5672874000</v>
      </c>
      <c r="I287" s="8">
        <v>1102.4699700000001</v>
      </c>
      <c r="J287" s="8">
        <v>1.10484091624293</v>
      </c>
      <c r="K287" s="8">
        <v>-11.775841172244199</v>
      </c>
      <c r="L287" s="8">
        <v>-7.6846943756461696</v>
      </c>
      <c r="M287" s="8">
        <v>4.7106919113801302</v>
      </c>
      <c r="N287" s="8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8" customFormat="1">
      <c r="A300" s="8">
        <v>298</v>
      </c>
      <c r="B300" s="8">
        <v>298</v>
      </c>
      <c r="C300" s="9">
        <v>40074</v>
      </c>
      <c r="D300" s="8">
        <v>1040.15001999999</v>
      </c>
      <c r="E300" s="8">
        <v>1074.7700199999999</v>
      </c>
      <c r="F300" s="8">
        <v>1035</v>
      </c>
      <c r="G300" s="8">
        <v>1068.3000500000001</v>
      </c>
      <c r="H300" s="8">
        <v>6046967900</v>
      </c>
      <c r="I300" s="8">
        <v>1068.3000500000001</v>
      </c>
      <c r="J300" s="8">
        <v>-2.6130902100454199</v>
      </c>
      <c r="K300" s="8">
        <v>-4.8157161646153801</v>
      </c>
      <c r="L300" s="8">
        <v>-4.8157161646153801</v>
      </c>
      <c r="M300" s="8">
        <v>8.6974326462629001</v>
      </c>
      <c r="N300" s="8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5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tabSelected="1" workbookViewId="0">
      <pane xSplit="1" ySplit="1" topLeftCell="B7826" activePane="bottomRight" state="frozen"/>
      <selection pane="topRight" activeCell="B1" sqref="B1"/>
      <selection pane="bottomLeft" activeCell="A2" sqref="A2"/>
      <selection pane="bottomRight" activeCell="A623" sqref="A623:XFD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5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5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8" customFormat="1">
      <c r="A644" s="8">
        <v>642</v>
      </c>
      <c r="B644" s="8">
        <v>642</v>
      </c>
      <c r="C644" s="9">
        <v>41227</v>
      </c>
      <c r="D644" s="8">
        <v>1374.6400100000001</v>
      </c>
      <c r="E644" s="8">
        <v>1380.13</v>
      </c>
      <c r="F644" s="8">
        <v>1352.5</v>
      </c>
      <c r="G644" s="8">
        <v>1355.48999</v>
      </c>
      <c r="H644" s="8">
        <v>4109510000</v>
      </c>
      <c r="I644" s="8">
        <v>1355.48999</v>
      </c>
      <c r="J644" s="8">
        <v>-0.173658429221038</v>
      </c>
      <c r="K644" s="8">
        <v>0</v>
      </c>
      <c r="L644" s="8">
        <v>0</v>
      </c>
      <c r="M644" s="8">
        <v>1.5836757705393201</v>
      </c>
      <c r="N644" s="8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8" customFormat="1">
      <c r="A1375" s="8">
        <v>1373</v>
      </c>
      <c r="B1375" s="8">
        <v>1373</v>
      </c>
      <c r="C1375" s="9">
        <v>40165</v>
      </c>
      <c r="D1375" s="8">
        <v>1097.8599899999999</v>
      </c>
      <c r="E1375" s="8">
        <v>1103.73999</v>
      </c>
      <c r="F1375" s="8">
        <v>1093.8800000000001</v>
      </c>
      <c r="G1375" s="8">
        <v>1102.4699700000001</v>
      </c>
      <c r="H1375" s="8">
        <v>6325890000</v>
      </c>
      <c r="I1375" s="8">
        <v>1102.4699700000001</v>
      </c>
      <c r="J1375" s="8">
        <v>9.6936262037381606</v>
      </c>
      <c r="K1375" s="8">
        <v>0</v>
      </c>
      <c r="L1375" s="8">
        <v>0</v>
      </c>
      <c r="M1375" s="8">
        <v>-9.7655670189504296</v>
      </c>
      <c r="N1375" s="8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5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2"/>
  <sheetViews>
    <sheetView workbookViewId="0">
      <pane xSplit="1" ySplit="1" topLeftCell="H18" activePane="bottomRight" state="frozen"/>
      <selection pane="topRight" activeCell="B1" sqref="B1"/>
      <selection pane="bottomLeft" activeCell="A2" sqref="A2"/>
      <selection pane="bottomRight" activeCell="A48" sqref="A48:XFD48"/>
    </sheetView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6" width="12.83203125" bestFit="1" customWidth="1"/>
    <col min="7" max="8" width="12.1640625" bestFit="1" customWidth="1"/>
    <col min="9" max="9" width="12.83203125" bestFit="1" customWidth="1"/>
    <col min="10" max="11" width="12.1640625" bestFit="1" customWidth="1"/>
    <col min="12" max="14" width="12.83203125" bestFit="1" customWidth="1"/>
    <col min="15" max="15" width="12.83203125" customWidth="1"/>
    <col min="16" max="16" width="6.6640625" customWidth="1"/>
    <col min="17" max="20" width="12.83203125" customWidth="1"/>
    <col min="21" max="21" width="7.6640625" customWidth="1"/>
    <col min="22" max="22" width="12.83203125" customWidth="1"/>
    <col min="23" max="24" width="12.1640625" customWidth="1"/>
    <col min="25" max="25" width="12.83203125" customWidth="1"/>
    <col min="26" max="26" width="12.33203125" customWidth="1"/>
    <col min="27" max="27" width="12.1640625" customWidth="1"/>
    <col min="28" max="28" width="12.83203125" customWidth="1"/>
    <col min="29" max="31" width="12.83203125" bestFit="1" customWidth="1"/>
    <col min="32" max="32" width="7.1640625" bestFit="1" customWidth="1"/>
    <col min="33" max="36" width="12.83203125" bestFit="1" customWidth="1"/>
    <col min="37" max="37" width="8.1640625" bestFit="1" customWidth="1"/>
  </cols>
  <sheetData>
    <row r="1" spans="1:37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3" t="s">
        <v>19</v>
      </c>
      <c r="O1" s="3" t="s">
        <v>20</v>
      </c>
      <c r="P1" s="3" t="s">
        <v>21</v>
      </c>
      <c r="Q1" s="3" t="s">
        <v>22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29</v>
      </c>
      <c r="Y1" s="3" t="s">
        <v>30</v>
      </c>
      <c r="Z1" s="3" t="s">
        <v>31</v>
      </c>
      <c r="AA1" s="3" t="s">
        <v>32</v>
      </c>
      <c r="AB1" s="3" t="s">
        <v>33</v>
      </c>
      <c r="AC1" s="3" t="s">
        <v>34</v>
      </c>
      <c r="AD1" s="3" t="s">
        <v>35</v>
      </c>
      <c r="AE1" s="3" t="s">
        <v>36</v>
      </c>
      <c r="AF1" s="3" t="s">
        <v>37</v>
      </c>
      <c r="AG1" s="3" t="s">
        <v>38</v>
      </c>
      <c r="AH1" s="3" t="s">
        <v>39</v>
      </c>
      <c r="AI1" s="3" t="s">
        <v>40</v>
      </c>
      <c r="AJ1" s="3" t="s">
        <v>41</v>
      </c>
      <c r="AK1" s="3" t="s">
        <v>42</v>
      </c>
    </row>
    <row r="2" spans="1:37">
      <c r="A2" s="4">
        <v>42083</v>
      </c>
      <c r="B2">
        <v>1.8086205688368799</v>
      </c>
      <c r="C2">
        <v>0.85145219757860502</v>
      </c>
      <c r="D2">
        <v>2.2572618384208698</v>
      </c>
      <c r="E2">
        <v>-3.7659606290759098</v>
      </c>
      <c r="F2">
        <v>2.9969100378341502</v>
      </c>
      <c r="G2">
        <v>0.92021634226669002</v>
      </c>
      <c r="H2">
        <v>0.51211136857261597</v>
      </c>
      <c r="I2">
        <v>-0.57618976651084797</v>
      </c>
      <c r="J2">
        <v>1.09633567847275</v>
      </c>
      <c r="K2">
        <v>0.60706307346798205</v>
      </c>
      <c r="L2">
        <v>37.516520158754403</v>
      </c>
      <c r="M2">
        <v>0</v>
      </c>
      <c r="N2">
        <v>0</v>
      </c>
      <c r="O2">
        <v>-21.7684623875078</v>
      </c>
      <c r="P2">
        <v>1</v>
      </c>
      <c r="Q2">
        <v>-2.6803069274964599</v>
      </c>
      <c r="R2">
        <v>0</v>
      </c>
      <c r="S2">
        <v>0</v>
      </c>
      <c r="T2">
        <v>0.35333438956343199</v>
      </c>
      <c r="U2">
        <v>0</v>
      </c>
      <c r="V2">
        <v>0.34649382117759497</v>
      </c>
      <c r="W2">
        <v>0.98840617138630504</v>
      </c>
      <c r="X2">
        <v>0.57892836221599997</v>
      </c>
      <c r="Y2">
        <v>-0.487973390342683</v>
      </c>
      <c r="Z2">
        <v>1.0738407861188399</v>
      </c>
      <c r="AA2">
        <v>0.63952877516407902</v>
      </c>
      <c r="AB2">
        <v>7.2853060657488902</v>
      </c>
      <c r="AC2">
        <v>0</v>
      </c>
      <c r="AD2">
        <v>0</v>
      </c>
      <c r="AE2">
        <v>-5.6673665860388898</v>
      </c>
      <c r="AF2">
        <v>1</v>
      </c>
      <c r="AG2">
        <v>-0.51450042709100297</v>
      </c>
      <c r="AH2">
        <v>0</v>
      </c>
      <c r="AI2">
        <v>0</v>
      </c>
      <c r="AJ2">
        <v>0.65998192456897398</v>
      </c>
      <c r="AK2">
        <v>0</v>
      </c>
    </row>
    <row r="3" spans="1:37">
      <c r="A3" s="4">
        <v>41992</v>
      </c>
      <c r="B3">
        <v>2.9969100378341502</v>
      </c>
      <c r="C3">
        <v>0.92021634226669002</v>
      </c>
      <c r="D3">
        <v>3.2317001270224699</v>
      </c>
      <c r="E3">
        <v>-7.3572437588813804</v>
      </c>
      <c r="F3">
        <v>2.4214553179782801</v>
      </c>
      <c r="G3">
        <v>0.52990167586806303</v>
      </c>
      <c r="H3">
        <v>0.29604674822528798</v>
      </c>
      <c r="I3">
        <v>-0.38305284615764901</v>
      </c>
      <c r="J3">
        <v>0.68195553207737003</v>
      </c>
      <c r="K3">
        <v>0.31247235281494301</v>
      </c>
      <c r="L3">
        <v>40.196827086250899</v>
      </c>
      <c r="M3">
        <v>0</v>
      </c>
      <c r="N3">
        <v>0</v>
      </c>
      <c r="O3">
        <v>-22.1217967770712</v>
      </c>
      <c r="P3">
        <v>1</v>
      </c>
      <c r="Q3">
        <v>-0.28738078505440201</v>
      </c>
      <c r="R3">
        <v>0</v>
      </c>
      <c r="S3">
        <v>0</v>
      </c>
      <c r="T3">
        <v>1.1645693275572799</v>
      </c>
      <c r="U3">
        <v>0</v>
      </c>
      <c r="V3">
        <v>1.10641720874655</v>
      </c>
      <c r="W3">
        <v>0.35855388746142303</v>
      </c>
      <c r="X3">
        <v>0.25011484977693699</v>
      </c>
      <c r="Y3">
        <v>-0.37023106507743597</v>
      </c>
      <c r="Z3">
        <v>0.62296216196246901</v>
      </c>
      <c r="AA3">
        <v>0.22531673251206499</v>
      </c>
      <c r="AB3">
        <v>6.2397023106491396</v>
      </c>
      <c r="AC3">
        <v>0</v>
      </c>
      <c r="AD3">
        <v>0</v>
      </c>
      <c r="AE3">
        <v>-5.5493772728513697</v>
      </c>
      <c r="AF3">
        <v>1</v>
      </c>
      <c r="AG3">
        <v>-0.92709860335861904</v>
      </c>
      <c r="AH3">
        <v>0</v>
      </c>
      <c r="AI3">
        <v>0</v>
      </c>
      <c r="AJ3">
        <v>8.2600074553139793E-2</v>
      </c>
      <c r="AK3">
        <v>0</v>
      </c>
    </row>
    <row r="4" spans="1:37">
      <c r="A4" s="4">
        <v>41901</v>
      </c>
      <c r="B4">
        <v>2.4214553179782801</v>
      </c>
      <c r="C4">
        <v>0.52990167586806303</v>
      </c>
      <c r="D4">
        <v>2.4703617661893098</v>
      </c>
      <c r="E4">
        <v>-2.7154141639537799</v>
      </c>
      <c r="F4">
        <v>5.1620116027472296</v>
      </c>
      <c r="G4">
        <v>0.59989709636125899</v>
      </c>
      <c r="H4">
        <v>0.32531047316458001</v>
      </c>
      <c r="I4">
        <v>-0.45313064555356802</v>
      </c>
      <c r="J4">
        <v>0.78222010755694904</v>
      </c>
      <c r="K4">
        <v>0.37920268447167499</v>
      </c>
      <c r="L4">
        <v>40.484207871305301</v>
      </c>
      <c r="M4">
        <v>0</v>
      </c>
      <c r="N4">
        <v>0</v>
      </c>
      <c r="O4">
        <v>-23.286366104628499</v>
      </c>
      <c r="P4">
        <v>1</v>
      </c>
      <c r="Q4">
        <v>5.1736635294284099</v>
      </c>
      <c r="R4">
        <v>0</v>
      </c>
      <c r="S4">
        <v>0</v>
      </c>
      <c r="T4">
        <v>-1.0050602916940501</v>
      </c>
      <c r="U4">
        <v>0</v>
      </c>
      <c r="V4">
        <v>3.2801360155303598</v>
      </c>
      <c r="W4">
        <v>0.34443120378821301</v>
      </c>
      <c r="X4">
        <v>0.10724341323361899</v>
      </c>
      <c r="Y4">
        <v>-0.40242024505123802</v>
      </c>
      <c r="Z4">
        <v>0.51200558364887205</v>
      </c>
      <c r="AA4">
        <v>0.20063730793478499</v>
      </c>
      <c r="AB4">
        <v>8.9351344925519403</v>
      </c>
      <c r="AC4">
        <v>0</v>
      </c>
      <c r="AD4">
        <v>0</v>
      </c>
      <c r="AE4">
        <v>-7.0543151072335499</v>
      </c>
      <c r="AF4">
        <v>1</v>
      </c>
      <c r="AG4">
        <v>2.1265652737872198</v>
      </c>
      <c r="AH4">
        <v>0</v>
      </c>
      <c r="AI4">
        <v>0</v>
      </c>
      <c r="AJ4">
        <v>-1.6522657447800599</v>
      </c>
      <c r="AK4">
        <v>0</v>
      </c>
    </row>
    <row r="5" spans="1:37">
      <c r="A5" s="4">
        <v>41810</v>
      </c>
      <c r="B5">
        <v>5.1620116027472296</v>
      </c>
      <c r="C5">
        <v>0.59989709636125899</v>
      </c>
      <c r="D5">
        <v>5.1620116027472296</v>
      </c>
      <c r="E5">
        <v>-2.72325394077476</v>
      </c>
      <c r="F5">
        <v>2.6508024619099602</v>
      </c>
      <c r="G5">
        <v>0.73647586249847696</v>
      </c>
      <c r="H5">
        <v>0.40170687531705601</v>
      </c>
      <c r="I5">
        <v>-0.47306630390133803</v>
      </c>
      <c r="J5">
        <v>0.87929346293375499</v>
      </c>
      <c r="K5">
        <v>0.44299904961951297</v>
      </c>
      <c r="L5">
        <v>35.310544341876898</v>
      </c>
      <c r="M5">
        <v>0</v>
      </c>
      <c r="N5">
        <v>0</v>
      </c>
      <c r="O5">
        <v>-22.281305812934502</v>
      </c>
      <c r="P5">
        <v>1</v>
      </c>
      <c r="Q5">
        <v>7.5492927516668802</v>
      </c>
      <c r="R5">
        <v>0</v>
      </c>
      <c r="S5">
        <v>0</v>
      </c>
      <c r="T5">
        <v>0.53843988879854598</v>
      </c>
      <c r="U5">
        <v>0</v>
      </c>
      <c r="V5">
        <v>1.6484694349897699</v>
      </c>
      <c r="W5">
        <v>0.61129228885836895</v>
      </c>
      <c r="X5">
        <v>0.42270449860777498</v>
      </c>
      <c r="Y5">
        <v>-0.48249972402735303</v>
      </c>
      <c r="Z5">
        <v>0.91007893738187895</v>
      </c>
      <c r="AA5">
        <v>0.35347319091956098</v>
      </c>
      <c r="AB5">
        <v>7.60194575569784</v>
      </c>
      <c r="AC5">
        <v>0</v>
      </c>
      <c r="AD5">
        <v>0</v>
      </c>
      <c r="AE5">
        <v>-6.0678555424016398</v>
      </c>
      <c r="AF5">
        <v>1</v>
      </c>
      <c r="AG5">
        <v>-0.35268184680610898</v>
      </c>
      <c r="AH5">
        <v>0</v>
      </c>
      <c r="AI5">
        <v>0</v>
      </c>
      <c r="AJ5">
        <v>-0.13799134274909899</v>
      </c>
      <c r="AK5">
        <v>0</v>
      </c>
    </row>
    <row r="6" spans="1:37">
      <c r="A6" s="4">
        <v>41719</v>
      </c>
      <c r="B6">
        <v>2.6508024619099602</v>
      </c>
      <c r="C6">
        <v>0.73647586249847696</v>
      </c>
      <c r="D6">
        <v>3.28435542930713</v>
      </c>
      <c r="E6">
        <v>-4.2033273627119296</v>
      </c>
      <c r="F6">
        <v>6.3400949814885896</v>
      </c>
      <c r="G6">
        <v>0.66060692499381601</v>
      </c>
      <c r="H6">
        <v>0.32134487530176897</v>
      </c>
      <c r="I6">
        <v>-0.45902619907577003</v>
      </c>
      <c r="J6">
        <v>0.78511895184781899</v>
      </c>
      <c r="K6">
        <v>0.38631840757529701</v>
      </c>
      <c r="L6">
        <v>27.761251590210001</v>
      </c>
      <c r="M6">
        <v>0</v>
      </c>
      <c r="N6">
        <v>0</v>
      </c>
      <c r="O6">
        <v>-22.819745701733002</v>
      </c>
      <c r="P6">
        <v>1</v>
      </c>
      <c r="Q6">
        <v>1.7629951633721599</v>
      </c>
      <c r="R6">
        <v>0</v>
      </c>
      <c r="S6">
        <v>0</v>
      </c>
      <c r="T6">
        <v>-2.2936679756857798</v>
      </c>
      <c r="U6">
        <v>0</v>
      </c>
      <c r="V6">
        <v>0.751343110710878</v>
      </c>
      <c r="W6">
        <v>0.59629543752973202</v>
      </c>
      <c r="X6">
        <v>0.31080353247709103</v>
      </c>
      <c r="Y6">
        <v>-0.40273156336622201</v>
      </c>
      <c r="Z6">
        <v>0.71853532286348398</v>
      </c>
      <c r="AA6">
        <v>0.471394050030983</v>
      </c>
      <c r="AB6">
        <v>9.6288096176511697</v>
      </c>
      <c r="AC6">
        <v>0</v>
      </c>
      <c r="AD6">
        <v>0</v>
      </c>
      <c r="AE6">
        <v>-7.9054158857096404</v>
      </c>
      <c r="AF6">
        <v>1</v>
      </c>
      <c r="AG6">
        <v>-0.42232807569654202</v>
      </c>
      <c r="AH6">
        <v>0</v>
      </c>
      <c r="AI6">
        <v>0</v>
      </c>
      <c r="AJ6">
        <v>0.76458072626710505</v>
      </c>
      <c r="AK6">
        <v>0</v>
      </c>
    </row>
    <row r="7" spans="1:37">
      <c r="A7" s="4">
        <v>41628</v>
      </c>
      <c r="B7">
        <v>6.3400949814885896</v>
      </c>
      <c r="C7">
        <v>0.66060692499381601</v>
      </c>
      <c r="D7">
        <v>6.3400949814885896</v>
      </c>
      <c r="E7">
        <v>-3.1849675739956802</v>
      </c>
      <c r="F7">
        <v>7.3774028567220302</v>
      </c>
      <c r="G7">
        <v>0.60112316390750398</v>
      </c>
      <c r="H7">
        <v>0.36233980186062198</v>
      </c>
      <c r="I7">
        <v>-0.443418592145982</v>
      </c>
      <c r="J7">
        <v>0.80986236903279396</v>
      </c>
      <c r="K7">
        <v>0.31780196002141098</v>
      </c>
      <c r="L7">
        <v>25.998256426837798</v>
      </c>
      <c r="M7">
        <v>0</v>
      </c>
      <c r="N7">
        <v>0</v>
      </c>
      <c r="O7">
        <v>-20.526077726047198</v>
      </c>
      <c r="P7">
        <v>1</v>
      </c>
      <c r="Q7">
        <v>6.8530355851496596</v>
      </c>
      <c r="R7">
        <v>0</v>
      </c>
      <c r="S7">
        <v>0</v>
      </c>
      <c r="T7">
        <v>-3.5471412047184101</v>
      </c>
      <c r="U7">
        <v>0</v>
      </c>
      <c r="V7">
        <v>2.7899026149684301</v>
      </c>
      <c r="W7">
        <v>0.63633663456154599</v>
      </c>
      <c r="X7">
        <v>0.38676990510480003</v>
      </c>
      <c r="Y7">
        <v>-0.453073069912454</v>
      </c>
      <c r="Z7">
        <v>0.84439251574410501</v>
      </c>
      <c r="AA7">
        <v>0.36709400554188398</v>
      </c>
      <c r="AB7">
        <v>8.4626553143749597</v>
      </c>
      <c r="AC7">
        <v>0</v>
      </c>
      <c r="AD7">
        <v>0</v>
      </c>
      <c r="AE7">
        <v>-6.84204447770977</v>
      </c>
      <c r="AF7">
        <v>1</v>
      </c>
      <c r="AG7">
        <v>1.58051913404586</v>
      </c>
      <c r="AH7">
        <v>0</v>
      </c>
      <c r="AI7">
        <v>0</v>
      </c>
      <c r="AJ7">
        <v>-1.45243119936618</v>
      </c>
      <c r="AK7">
        <v>0</v>
      </c>
    </row>
    <row r="8" spans="1:37">
      <c r="A8" s="4">
        <v>41537</v>
      </c>
      <c r="B8">
        <v>7.3774028567220302</v>
      </c>
      <c r="C8">
        <v>0.60112316390750398</v>
      </c>
      <c r="D8">
        <v>8.3576650666696395</v>
      </c>
      <c r="E8">
        <v>-1.21450107023538</v>
      </c>
      <c r="F8">
        <v>2.2827585617303598</v>
      </c>
      <c r="G8">
        <v>0.85803300555759099</v>
      </c>
      <c r="H8">
        <v>0.48218159598018201</v>
      </c>
      <c r="I8">
        <v>-0.57967676206393703</v>
      </c>
      <c r="J8">
        <v>1.06820718100698</v>
      </c>
      <c r="K8">
        <v>0.46046156430393198</v>
      </c>
      <c r="L8">
        <v>19.1452208416882</v>
      </c>
      <c r="M8">
        <v>0</v>
      </c>
      <c r="N8">
        <v>0</v>
      </c>
      <c r="O8">
        <v>-16.978936521328801</v>
      </c>
      <c r="P8">
        <v>1</v>
      </c>
      <c r="Q8">
        <v>-0.118017870399974</v>
      </c>
      <c r="R8">
        <v>0</v>
      </c>
      <c r="S8">
        <v>0</v>
      </c>
      <c r="T8">
        <v>0.28436899912443803</v>
      </c>
      <c r="U8">
        <v>0</v>
      </c>
      <c r="V8">
        <v>-3.46568445035992</v>
      </c>
      <c r="W8">
        <v>1.0532468828914801</v>
      </c>
      <c r="X8">
        <v>0.71951485711099705</v>
      </c>
      <c r="Y8">
        <v>-0.55917450495502297</v>
      </c>
      <c r="Z8">
        <v>1.2860105131131401</v>
      </c>
      <c r="AA8">
        <v>0.44370019328651</v>
      </c>
      <c r="AB8">
        <v>3.8322507979451998</v>
      </c>
      <c r="AC8">
        <v>1.1378717951116799</v>
      </c>
      <c r="AD8">
        <v>1.1378717951116799</v>
      </c>
      <c r="AE8">
        <v>-4.4226103453573904</v>
      </c>
      <c r="AF8">
        <v>1</v>
      </c>
      <c r="AG8">
        <v>-5.6669237099754799</v>
      </c>
      <c r="AH8">
        <v>1.1378717951116799</v>
      </c>
      <c r="AI8">
        <v>1.1378717951116799</v>
      </c>
      <c r="AJ8">
        <v>4.5322430965923397</v>
      </c>
      <c r="AK8">
        <v>0</v>
      </c>
    </row>
    <row r="9" spans="1:37">
      <c r="A9" s="4">
        <v>41446</v>
      </c>
      <c r="B9">
        <v>2.2827585617303598</v>
      </c>
      <c r="C9">
        <v>0.85803300555759099</v>
      </c>
      <c r="D9">
        <v>7.21117222661091</v>
      </c>
      <c r="E9">
        <v>-0.98144505404078597</v>
      </c>
      <c r="F9">
        <v>8.8620066585742094</v>
      </c>
      <c r="G9">
        <v>0.68504173297764004</v>
      </c>
      <c r="H9">
        <v>0.30794810743856299</v>
      </c>
      <c r="I9">
        <v>-0.53559891762425105</v>
      </c>
      <c r="J9">
        <v>0.84926661340582499</v>
      </c>
      <c r="K9">
        <v>0.46565033948301698</v>
      </c>
      <c r="L9">
        <v>19.2632387120881</v>
      </c>
      <c r="M9">
        <v>0</v>
      </c>
      <c r="N9">
        <v>0</v>
      </c>
      <c r="O9">
        <v>-17.263305520453201</v>
      </c>
      <c r="P9">
        <v>1</v>
      </c>
      <c r="Q9">
        <v>5.6363328553488197</v>
      </c>
      <c r="R9">
        <v>0</v>
      </c>
      <c r="S9">
        <v>14.740131445266099</v>
      </c>
      <c r="T9">
        <v>-5.5472780827744703</v>
      </c>
      <c r="U9">
        <v>0</v>
      </c>
      <c r="V9">
        <v>2.7243356126198601</v>
      </c>
      <c r="W9">
        <v>0.66851650939194696</v>
      </c>
      <c r="X9">
        <v>0.34528299573916299</v>
      </c>
      <c r="Y9">
        <v>-0.55315725005375405</v>
      </c>
      <c r="Z9">
        <v>0.903778166533862</v>
      </c>
      <c r="AA9">
        <v>0.48847524870495301</v>
      </c>
      <c r="AB9">
        <v>8.9294772701243996</v>
      </c>
      <c r="AC9">
        <v>0</v>
      </c>
      <c r="AD9">
        <v>0</v>
      </c>
      <c r="AE9">
        <v>-7.14658222121097</v>
      </c>
      <c r="AF9">
        <v>1</v>
      </c>
      <c r="AG9">
        <v>0.79507250710268196</v>
      </c>
      <c r="AH9">
        <v>0</v>
      </c>
      <c r="AI9">
        <v>0</v>
      </c>
      <c r="AJ9">
        <v>-0.95317616453600695</v>
      </c>
      <c r="AK9">
        <v>0</v>
      </c>
    </row>
    <row r="10" spans="1:37" s="2" customFormat="1">
      <c r="A10" s="7">
        <v>41348</v>
      </c>
      <c r="B10" s="2">
        <v>10.4076171255285</v>
      </c>
      <c r="C10" s="2">
        <v>0.70900459582325503</v>
      </c>
      <c r="D10" s="2">
        <v>10.5865974500657</v>
      </c>
      <c r="E10" s="2">
        <v>-0.78877108586061695</v>
      </c>
      <c r="F10" s="2">
        <v>-3.5605899484831798</v>
      </c>
      <c r="G10" s="2">
        <v>0.72188954065210498</v>
      </c>
      <c r="H10" s="2">
        <v>0.53895861413270596</v>
      </c>
      <c r="I10" s="2">
        <v>-0.46544280165489099</v>
      </c>
      <c r="J10" s="2">
        <v>1.0096586277311601</v>
      </c>
      <c r="K10" s="2">
        <v>0.462766036176403</v>
      </c>
      <c r="L10" s="2">
        <v>12.5458010104481</v>
      </c>
      <c r="M10" s="2">
        <v>0</v>
      </c>
      <c r="N10" s="2">
        <v>-13.7154694257424</v>
      </c>
      <c r="O10" s="2">
        <v>-10.7734922447109</v>
      </c>
      <c r="P10" s="2">
        <v>1</v>
      </c>
      <c r="Q10" s="2">
        <v>-7.66938582583815</v>
      </c>
      <c r="R10" s="2">
        <v>0</v>
      </c>
      <c r="S10" s="2">
        <v>-13.7154694257424</v>
      </c>
      <c r="T10" s="2">
        <v>4.4855768687489697</v>
      </c>
      <c r="U10" s="2">
        <v>0</v>
      </c>
      <c r="V10" s="2">
        <v>3.94887490072652</v>
      </c>
      <c r="W10" s="2">
        <v>0.62764103972248697</v>
      </c>
      <c r="X10" s="2">
        <v>0.32009906890215301</v>
      </c>
      <c r="Y10" s="2">
        <v>-0.61455499156688398</v>
      </c>
      <c r="Z10" s="2">
        <v>0.94234710353828999</v>
      </c>
      <c r="AA10" s="2">
        <v>0.42693967115790299</v>
      </c>
      <c r="AB10" s="2">
        <v>2.3651289557531601</v>
      </c>
      <c r="AC10" s="2">
        <v>-1.45290537131637E-2</v>
      </c>
      <c r="AD10" s="2">
        <v>0.14373860422912099</v>
      </c>
      <c r="AE10" s="2">
        <v>-2.04335012713647</v>
      </c>
      <c r="AF10" s="2">
        <v>0</v>
      </c>
      <c r="AG10" s="2">
        <v>2.2104133520729099</v>
      </c>
      <c r="AH10" s="2">
        <v>-1.45290537131637E-2</v>
      </c>
      <c r="AI10" s="2">
        <v>0.14373860422912099</v>
      </c>
      <c r="AJ10" s="2">
        <v>-3.2982813501743302</v>
      </c>
      <c r="AK10" s="2">
        <v>0</v>
      </c>
    </row>
    <row r="11" spans="1:37">
      <c r="A11" s="4">
        <v>41264</v>
      </c>
      <c r="B11">
        <v>-2.0545834050668299</v>
      </c>
      <c r="C11">
        <v>0.77041715761909202</v>
      </c>
      <c r="D11">
        <v>8.5607641877794002E-2</v>
      </c>
      <c r="E11">
        <v>-7.3156907534747404</v>
      </c>
      <c r="F11">
        <v>9.37289314957237</v>
      </c>
      <c r="G11">
        <v>0.78828421456055398</v>
      </c>
      <c r="H11">
        <v>0.37815564287776399</v>
      </c>
      <c r="I11">
        <v>-0.60768276786058795</v>
      </c>
      <c r="J11">
        <v>0.99405747935073296</v>
      </c>
      <c r="K11">
        <v>0.52302169576284296</v>
      </c>
      <c r="L11">
        <v>20.273719247366898</v>
      </c>
      <c r="M11">
        <v>0</v>
      </c>
      <c r="N11">
        <v>0</v>
      </c>
      <c r="O11">
        <v>-14.797661084451599</v>
      </c>
      <c r="P11">
        <v>1</v>
      </c>
      <c r="Q11">
        <v>9.6629599368162395</v>
      </c>
      <c r="R11">
        <v>0</v>
      </c>
      <c r="S11">
        <v>8.3484744738343206</v>
      </c>
      <c r="T11">
        <v>-6.4891719949083901</v>
      </c>
      <c r="U11">
        <v>0</v>
      </c>
      <c r="V11">
        <v>3.4738131851778098</v>
      </c>
      <c r="W11">
        <v>0.65238051243481299</v>
      </c>
      <c r="X11">
        <v>0.31568692711333801</v>
      </c>
      <c r="Y11">
        <v>-0.476986646685996</v>
      </c>
      <c r="Z11">
        <v>0.79859298245022103</v>
      </c>
      <c r="AA11">
        <v>0.452884725263489</v>
      </c>
      <c r="AB11">
        <v>10.1225003837581</v>
      </c>
      <c r="AC11">
        <v>0</v>
      </c>
      <c r="AD11">
        <v>0</v>
      </c>
      <c r="AE11">
        <v>-7.6049173579029796</v>
      </c>
      <c r="AF11">
        <v>1</v>
      </c>
      <c r="AG11">
        <v>3.6902771947530102</v>
      </c>
      <c r="AH11">
        <v>0</v>
      </c>
      <c r="AI11">
        <v>0</v>
      </c>
      <c r="AJ11">
        <v>-1.99422192988127</v>
      </c>
      <c r="AK11">
        <v>0</v>
      </c>
    </row>
    <row r="12" spans="1:37">
      <c r="A12" s="4">
        <v>41173</v>
      </c>
      <c r="B12">
        <v>9.37289314957237</v>
      </c>
      <c r="C12">
        <v>0.78828421456055398</v>
      </c>
      <c r="D12">
        <v>9.7938606194085391</v>
      </c>
      <c r="E12">
        <v>-1.5954854369899101</v>
      </c>
      <c r="F12">
        <v>-4.4441719295128603</v>
      </c>
      <c r="G12">
        <v>0.95867249878273098</v>
      </c>
      <c r="H12">
        <v>0.63724456820560504</v>
      </c>
      <c r="I12">
        <v>-0.62656748793966999</v>
      </c>
      <c r="J12">
        <v>1.27223781741856</v>
      </c>
      <c r="K12">
        <v>0.43688003306161699</v>
      </c>
      <c r="L12">
        <v>10.6107593105507</v>
      </c>
      <c r="M12">
        <v>0</v>
      </c>
      <c r="N12">
        <v>-8.3484744738343206</v>
      </c>
      <c r="O12">
        <v>-8.3084890895432206</v>
      </c>
      <c r="P12">
        <v>1</v>
      </c>
      <c r="Q12">
        <v>-0.82032075835679097</v>
      </c>
      <c r="R12">
        <v>0</v>
      </c>
      <c r="S12">
        <v>-8.3484744738343206</v>
      </c>
      <c r="T12">
        <v>4.8899461107984799</v>
      </c>
      <c r="U12">
        <v>0</v>
      </c>
      <c r="V12">
        <v>1.30519119853966</v>
      </c>
      <c r="W12">
        <v>1.2087929611522601</v>
      </c>
      <c r="X12">
        <v>0.69863560041925299</v>
      </c>
      <c r="Y12">
        <v>-0.75186602294891902</v>
      </c>
      <c r="Z12">
        <v>1.4612404120684499</v>
      </c>
      <c r="AA12">
        <v>0.51015859207783298</v>
      </c>
      <c r="AB12">
        <v>1.0663348935278401</v>
      </c>
      <c r="AC12">
        <v>0</v>
      </c>
      <c r="AD12">
        <v>-3.4196183320365798</v>
      </c>
      <c r="AE12">
        <v>-1.57863877388625</v>
      </c>
      <c r="AF12">
        <v>0</v>
      </c>
      <c r="AG12">
        <v>1.52123092020891</v>
      </c>
      <c r="AH12">
        <v>0</v>
      </c>
      <c r="AI12">
        <v>-6.58176509855807</v>
      </c>
      <c r="AJ12">
        <v>-1.3402467717475499</v>
      </c>
      <c r="AK12">
        <v>0</v>
      </c>
    </row>
    <row r="13" spans="1:37">
      <c r="A13" s="4">
        <v>41075</v>
      </c>
      <c r="B13">
        <v>-4.3677096258228101</v>
      </c>
      <c r="C13">
        <v>0.911329688265196</v>
      </c>
      <c r="D13">
        <v>1.0589885538364101</v>
      </c>
      <c r="E13">
        <v>-8.9825303493870194</v>
      </c>
      <c r="F13">
        <v>15.127986935834899</v>
      </c>
      <c r="G13">
        <v>0.72791670923292795</v>
      </c>
      <c r="H13">
        <v>0.32990178545580701</v>
      </c>
      <c r="I13">
        <v>-0.650368040299934</v>
      </c>
      <c r="J13">
        <v>0.98830902230548701</v>
      </c>
      <c r="K13">
        <v>0.476593453986911</v>
      </c>
      <c r="L13">
        <v>12.2281534487604</v>
      </c>
      <c r="M13">
        <v>0</v>
      </c>
      <c r="N13">
        <v>0</v>
      </c>
      <c r="O13">
        <v>-13.745334425179299</v>
      </c>
      <c r="P13">
        <v>1</v>
      </c>
      <c r="Q13">
        <v>13.318991794054099</v>
      </c>
      <c r="R13">
        <v>-1.5069864842217799</v>
      </c>
      <c r="S13">
        <v>3.0564430441576098</v>
      </c>
      <c r="T13">
        <v>-12.115534280875</v>
      </c>
      <c r="U13">
        <v>1</v>
      </c>
      <c r="V13">
        <v>3.1545044284140702</v>
      </c>
      <c r="W13">
        <v>0.66489695559217199</v>
      </c>
      <c r="X13">
        <v>0.31112167909840599</v>
      </c>
      <c r="Y13">
        <v>-0.49842194567438503</v>
      </c>
      <c r="Z13">
        <v>0.81454377828142699</v>
      </c>
      <c r="AA13">
        <v>0.39737035583237701</v>
      </c>
      <c r="AB13">
        <v>8.3273758494826193</v>
      </c>
      <c r="AC13">
        <v>0</v>
      </c>
      <c r="AD13">
        <v>0</v>
      </c>
      <c r="AE13">
        <v>-8.2905612524034495</v>
      </c>
      <c r="AF13">
        <v>1</v>
      </c>
      <c r="AG13">
        <v>0.72754440895776096</v>
      </c>
      <c r="AH13">
        <v>0</v>
      </c>
      <c r="AI13">
        <v>0</v>
      </c>
      <c r="AJ13">
        <v>-1.63454863394991</v>
      </c>
      <c r="AK13">
        <v>0</v>
      </c>
    </row>
    <row r="14" spans="1:37">
      <c r="A14" s="4">
        <v>40984</v>
      </c>
      <c r="B14">
        <v>15.127986935834899</v>
      </c>
      <c r="C14">
        <v>0.72791670923292795</v>
      </c>
      <c r="D14">
        <v>15.127986935834899</v>
      </c>
      <c r="E14">
        <v>-1.1732818693746601</v>
      </c>
      <c r="F14">
        <v>0.30016364750156099</v>
      </c>
      <c r="G14">
        <v>1.77502783671924</v>
      </c>
      <c r="H14">
        <v>1.0726633311223699</v>
      </c>
      <c r="I14">
        <v>-1.0892382606216899</v>
      </c>
      <c r="J14">
        <v>2.1904311362004298</v>
      </c>
      <c r="K14">
        <v>0.91081514766270899</v>
      </c>
      <c r="L14">
        <v>-1.09083834529371</v>
      </c>
      <c r="M14">
        <v>1.5069864842217799</v>
      </c>
      <c r="N14">
        <v>-3.0564430441576098</v>
      </c>
      <c r="O14">
        <v>-1.62980014430431</v>
      </c>
      <c r="P14">
        <v>0</v>
      </c>
      <c r="Q14">
        <v>0.28113343523414103</v>
      </c>
      <c r="R14">
        <v>1.5069864842217799</v>
      </c>
      <c r="S14">
        <v>3.6162773058856401</v>
      </c>
      <c r="T14">
        <v>-0.43773901897775602</v>
      </c>
      <c r="U14">
        <v>0</v>
      </c>
      <c r="V14">
        <v>0.32986549862439302</v>
      </c>
      <c r="W14">
        <v>1.6041213764425499</v>
      </c>
      <c r="X14">
        <v>1.0110482679322499</v>
      </c>
      <c r="Y14">
        <v>-0.80329469204195703</v>
      </c>
      <c r="Z14">
        <v>1.8357632138131701</v>
      </c>
      <c r="AA14">
        <v>0.85637866116509997</v>
      </c>
      <c r="AB14">
        <v>0.188799496361608</v>
      </c>
      <c r="AC14">
        <v>0</v>
      </c>
      <c r="AD14">
        <v>0</v>
      </c>
      <c r="AE14">
        <v>1.9950083488617401</v>
      </c>
      <c r="AF14">
        <v>0</v>
      </c>
      <c r="AG14">
        <v>1.6745458192926299</v>
      </c>
      <c r="AH14">
        <v>0</v>
      </c>
      <c r="AI14">
        <v>-3.4233211692924002</v>
      </c>
      <c r="AJ14">
        <v>-0.46885783701811001</v>
      </c>
      <c r="AK14">
        <v>1</v>
      </c>
    </row>
    <row r="15" spans="1:37">
      <c r="A15" s="4">
        <v>40893</v>
      </c>
      <c r="B15">
        <v>0.30016364750156099</v>
      </c>
      <c r="C15">
        <v>1.77502783671924</v>
      </c>
      <c r="D15">
        <v>5.6808709987510699</v>
      </c>
      <c r="E15">
        <v>-9.6035418326860498</v>
      </c>
      <c r="F15">
        <v>-4.3641360597719201</v>
      </c>
      <c r="G15">
        <v>1.9912282893313</v>
      </c>
      <c r="H15">
        <v>1.0824084452512199</v>
      </c>
      <c r="I15">
        <v>-1.09359858017435</v>
      </c>
      <c r="J15">
        <v>2.2076290076134102</v>
      </c>
      <c r="K15">
        <v>1.4169816827608701</v>
      </c>
      <c r="L15">
        <v>-1.37197178052785</v>
      </c>
      <c r="M15">
        <v>0</v>
      </c>
      <c r="N15">
        <v>-6.6727203500432601</v>
      </c>
      <c r="O15">
        <v>-1.1920611253265601</v>
      </c>
      <c r="P15">
        <v>0</v>
      </c>
      <c r="Q15">
        <v>-6.1142683110938298</v>
      </c>
      <c r="R15">
        <v>0</v>
      </c>
      <c r="S15">
        <v>2.8440824255498298</v>
      </c>
      <c r="T15">
        <v>4.3046533840197698</v>
      </c>
      <c r="U15">
        <v>-1</v>
      </c>
      <c r="V15">
        <v>8.2311978790633606</v>
      </c>
      <c r="W15">
        <v>1.6886121016310101</v>
      </c>
      <c r="X15">
        <v>1.04321762165412</v>
      </c>
      <c r="Y15">
        <v>-1.41945939443165</v>
      </c>
      <c r="Z15">
        <v>2.5015070255940799</v>
      </c>
      <c r="AA15">
        <v>0.71037752121092701</v>
      </c>
      <c r="AB15">
        <v>-1.2969643907131301</v>
      </c>
      <c r="AC15">
        <v>0</v>
      </c>
      <c r="AD15">
        <v>2.0497554761768</v>
      </c>
      <c r="AE15">
        <v>3.0622492853927801</v>
      </c>
      <c r="AF15">
        <v>-1</v>
      </c>
      <c r="AG15">
        <v>7.4529476497419704</v>
      </c>
      <c r="AH15">
        <v>0</v>
      </c>
      <c r="AI15">
        <v>-7.7817299272687697</v>
      </c>
      <c r="AJ15">
        <v>-9.3960727148748795</v>
      </c>
      <c r="AK15">
        <v>0</v>
      </c>
    </row>
    <row r="16" spans="1:37">
      <c r="A16" s="4">
        <v>40802</v>
      </c>
      <c r="B16">
        <v>-4.3641360597719201</v>
      </c>
      <c r="C16">
        <v>1.9912282893313</v>
      </c>
      <c r="D16">
        <v>6.4270523004325604</v>
      </c>
      <c r="E16">
        <v>-11.957533621706601</v>
      </c>
      <c r="F16">
        <v>-0.60271263053641699</v>
      </c>
      <c r="G16">
        <v>0.74471557594836302</v>
      </c>
      <c r="H16">
        <v>0.50670533085546299</v>
      </c>
      <c r="I16">
        <v>-0.49515350096060701</v>
      </c>
      <c r="J16">
        <v>1.0071333730257399</v>
      </c>
      <c r="K16">
        <v>0.37420740496433202</v>
      </c>
      <c r="L16">
        <v>4.7422965305659703</v>
      </c>
      <c r="M16">
        <v>0</v>
      </c>
      <c r="N16">
        <v>-9.5168027755930904</v>
      </c>
      <c r="O16">
        <v>-5.4967145093463303</v>
      </c>
      <c r="P16">
        <v>1</v>
      </c>
      <c r="Q16">
        <v>-5.0686332774547802</v>
      </c>
      <c r="R16">
        <v>0</v>
      </c>
      <c r="S16">
        <v>-0.353927737927973</v>
      </c>
      <c r="T16">
        <v>1.7829881018384</v>
      </c>
      <c r="U16">
        <v>0</v>
      </c>
      <c r="V16">
        <v>-4.6329714966515096</v>
      </c>
      <c r="W16">
        <v>0.93434625185582298</v>
      </c>
      <c r="X16">
        <v>0.75407115315474904</v>
      </c>
      <c r="Y16">
        <v>-0.43846802451258099</v>
      </c>
      <c r="Z16">
        <v>1.19774105093934</v>
      </c>
      <c r="AA16">
        <v>0.43335877215339902</v>
      </c>
      <c r="AB16">
        <v>0.75718727887300696</v>
      </c>
      <c r="AC16">
        <v>0</v>
      </c>
      <c r="AD16">
        <v>0</v>
      </c>
      <c r="AE16">
        <v>-0.86636215669714201</v>
      </c>
      <c r="AF16">
        <v>0</v>
      </c>
      <c r="AG16">
        <v>-5.8142458822685397</v>
      </c>
      <c r="AH16">
        <v>0</v>
      </c>
      <c r="AI16">
        <v>0</v>
      </c>
      <c r="AJ16">
        <v>5.0072196601714696</v>
      </c>
      <c r="AK16">
        <v>-1</v>
      </c>
    </row>
    <row r="17" spans="1:37">
      <c r="A17" s="4">
        <v>40711</v>
      </c>
      <c r="B17">
        <v>-0.60271263053641699</v>
      </c>
      <c r="C17">
        <v>0.74471557594836302</v>
      </c>
      <c r="D17">
        <v>6.5978246448300002</v>
      </c>
      <c r="E17">
        <v>-1.0780028635799499</v>
      </c>
      <c r="F17">
        <v>2.83782019186709</v>
      </c>
      <c r="G17">
        <v>0.79050296114667096</v>
      </c>
      <c r="H17">
        <v>0.38251950632078502</v>
      </c>
      <c r="I17">
        <v>-0.56804573729922303</v>
      </c>
      <c r="J17">
        <v>0.95667497922209699</v>
      </c>
      <c r="K17">
        <v>0.51519088020189996</v>
      </c>
      <c r="L17">
        <v>9.8109298080207594</v>
      </c>
      <c r="M17">
        <v>0</v>
      </c>
      <c r="N17">
        <v>-9.1628750376651098</v>
      </c>
      <c r="O17">
        <v>-7.2797026111847298</v>
      </c>
      <c r="P17">
        <v>1</v>
      </c>
      <c r="Q17">
        <v>-5.2806075764211098</v>
      </c>
      <c r="R17">
        <v>0</v>
      </c>
      <c r="S17">
        <v>-3.7701659383583599</v>
      </c>
      <c r="T17">
        <v>-1.1453424837373201</v>
      </c>
      <c r="U17">
        <v>0</v>
      </c>
      <c r="V17">
        <v>-4.7505267663641604</v>
      </c>
      <c r="W17">
        <v>1.11978400232682</v>
      </c>
      <c r="X17">
        <v>0.71266272031044897</v>
      </c>
      <c r="Y17">
        <v>-0.67347255995290001</v>
      </c>
      <c r="Z17">
        <v>1.3957488112658301</v>
      </c>
      <c r="AA17">
        <v>0.51670092296123804</v>
      </c>
      <c r="AB17">
        <v>5.1317718278724902</v>
      </c>
      <c r="AC17">
        <v>0.56248107143324</v>
      </c>
      <c r="AD17">
        <v>0.56248107143324</v>
      </c>
      <c r="AE17">
        <v>-5.0684389058811403</v>
      </c>
      <c r="AF17">
        <v>1</v>
      </c>
      <c r="AG17">
        <v>-6.8165713229794402</v>
      </c>
      <c r="AH17">
        <v>0.56248107143324</v>
      </c>
      <c r="AI17">
        <v>0.56248107143324</v>
      </c>
      <c r="AJ17">
        <v>5.7956156693456196</v>
      </c>
      <c r="AK17">
        <v>0</v>
      </c>
    </row>
    <row r="18" spans="1:37">
      <c r="A18" s="4">
        <v>40620</v>
      </c>
      <c r="B18">
        <v>2.83782019186709</v>
      </c>
      <c r="C18">
        <v>0.79050296114667096</v>
      </c>
      <c r="D18">
        <v>7.9668125193909702</v>
      </c>
      <c r="E18">
        <v>0</v>
      </c>
      <c r="F18">
        <v>10.5118260781943</v>
      </c>
      <c r="G18">
        <v>0.81752866815872005</v>
      </c>
      <c r="H18">
        <v>0.414526196797877</v>
      </c>
      <c r="I18">
        <v>-0.64988171040694198</v>
      </c>
      <c r="J18">
        <v>1.0724708325085199</v>
      </c>
      <c r="K18">
        <v>0.40344874329566199</v>
      </c>
      <c r="L18">
        <v>15.0915373844418</v>
      </c>
      <c r="M18">
        <v>0</v>
      </c>
      <c r="N18">
        <v>-5.3927090993067504</v>
      </c>
      <c r="O18">
        <v>-6.13436012744741</v>
      </c>
      <c r="P18">
        <v>1</v>
      </c>
      <c r="Q18">
        <v>10.629344129467199</v>
      </c>
      <c r="R18">
        <v>0</v>
      </c>
      <c r="S18">
        <v>-5.3927090993067504</v>
      </c>
      <c r="T18">
        <v>-8.83745751015827</v>
      </c>
      <c r="U18">
        <v>1</v>
      </c>
      <c r="V18">
        <v>3.68249945708616</v>
      </c>
      <c r="W18">
        <v>0.80239476140408295</v>
      </c>
      <c r="X18">
        <v>0.28765755789702502</v>
      </c>
      <c r="Y18">
        <v>-0.62569283639614404</v>
      </c>
      <c r="Z18">
        <v>0.92028448933921303</v>
      </c>
      <c r="AA18">
        <v>0.35291458297680001</v>
      </c>
      <c r="AB18">
        <v>8.5928936187220195</v>
      </c>
      <c r="AC18">
        <v>0</v>
      </c>
      <c r="AD18">
        <v>0</v>
      </c>
      <c r="AE18">
        <v>-7.5288810106508199</v>
      </c>
      <c r="AF18">
        <v>1</v>
      </c>
      <c r="AG18">
        <v>1.3905252068360401</v>
      </c>
      <c r="AH18">
        <v>0</v>
      </c>
      <c r="AI18">
        <v>0</v>
      </c>
      <c r="AJ18">
        <v>-2.0692840859415198</v>
      </c>
      <c r="AK18">
        <v>0</v>
      </c>
    </row>
    <row r="19" spans="1:37">
      <c r="A19" s="4">
        <v>40529</v>
      </c>
      <c r="B19">
        <v>10.5118260781943</v>
      </c>
      <c r="C19">
        <v>0.81752866815872005</v>
      </c>
      <c r="D19">
        <v>10.5118260781943</v>
      </c>
      <c r="E19">
        <v>-6.7521035213202699E-2</v>
      </c>
      <c r="F19">
        <v>0.72303244961537905</v>
      </c>
      <c r="G19">
        <v>1.2069746010240501</v>
      </c>
      <c r="H19">
        <v>0.67890208280486797</v>
      </c>
      <c r="I19">
        <v>-0.81796656144576896</v>
      </c>
      <c r="J19">
        <v>1.5112209567147199</v>
      </c>
      <c r="K19">
        <v>0.67334784615165399</v>
      </c>
      <c r="L19">
        <v>4.46219325497459</v>
      </c>
      <c r="M19">
        <v>0</v>
      </c>
      <c r="N19">
        <v>0</v>
      </c>
      <c r="O19">
        <v>2.70309738271086</v>
      </c>
      <c r="P19">
        <v>0</v>
      </c>
      <c r="Q19">
        <v>2.2377766765365701</v>
      </c>
      <c r="R19">
        <v>0</v>
      </c>
      <c r="S19">
        <v>9.8060934445977299</v>
      </c>
      <c r="T19">
        <v>-1.0234631804830501</v>
      </c>
      <c r="U19">
        <v>0</v>
      </c>
      <c r="V19">
        <v>5.0294425643297496</v>
      </c>
      <c r="W19">
        <v>1.0616870477987199</v>
      </c>
      <c r="X19">
        <v>0.51299663721395705</v>
      </c>
      <c r="Y19">
        <v>-0.75815165740696799</v>
      </c>
      <c r="Z19">
        <v>1.2840500295576001</v>
      </c>
      <c r="AA19">
        <v>0.58496598539768796</v>
      </c>
      <c r="AB19">
        <v>3.94384592991269</v>
      </c>
      <c r="AC19">
        <v>0</v>
      </c>
      <c r="AD19">
        <v>0</v>
      </c>
      <c r="AE19">
        <v>-2.2510974990239299</v>
      </c>
      <c r="AF19">
        <v>1</v>
      </c>
      <c r="AG19">
        <v>5.2635708144046296</v>
      </c>
      <c r="AH19">
        <v>0</v>
      </c>
      <c r="AI19">
        <v>-1.29240539582846</v>
      </c>
      <c r="AJ19">
        <v>-4.8567471330962597</v>
      </c>
      <c r="AK19">
        <v>2</v>
      </c>
    </row>
    <row r="20" spans="1:37">
      <c r="A20" s="4">
        <v>40438</v>
      </c>
      <c r="B20">
        <v>0.72303244961537905</v>
      </c>
      <c r="C20">
        <v>1.2069746010240501</v>
      </c>
      <c r="D20">
        <v>0.91990495906162295</v>
      </c>
      <c r="E20">
        <v>-8.4947775993523305</v>
      </c>
      <c r="F20">
        <v>-3.6546261978682901</v>
      </c>
      <c r="G20">
        <v>1.4902137897979899</v>
      </c>
      <c r="H20">
        <v>0.81591175519696801</v>
      </c>
      <c r="I20">
        <v>-0.94444010285216395</v>
      </c>
      <c r="J20">
        <v>1.7861638851166799</v>
      </c>
      <c r="K20">
        <v>1.3104069770015701</v>
      </c>
      <c r="L20">
        <v>2.2244165784380199</v>
      </c>
      <c r="M20">
        <v>0</v>
      </c>
      <c r="N20">
        <v>-9.8060934445977299</v>
      </c>
      <c r="O20">
        <v>3.7265605631939098</v>
      </c>
      <c r="P20">
        <v>0</v>
      </c>
      <c r="Q20">
        <v>-5.7813990601624496</v>
      </c>
      <c r="R20">
        <v>0</v>
      </c>
      <c r="S20">
        <v>-6.9614574288764999</v>
      </c>
      <c r="T20">
        <v>4.15983885086521</v>
      </c>
      <c r="U20">
        <v>0</v>
      </c>
      <c r="V20">
        <v>2.7415965619760998</v>
      </c>
      <c r="W20">
        <v>1.6759855314293299</v>
      </c>
      <c r="X20">
        <v>0.878455249538177</v>
      </c>
      <c r="Y20">
        <v>-1.17605236115589</v>
      </c>
      <c r="Z20">
        <v>2.0831654786845499</v>
      </c>
      <c r="AA20">
        <v>0.78334019671621002</v>
      </c>
      <c r="AB20">
        <v>4.2868770202240496</v>
      </c>
      <c r="AC20">
        <v>0</v>
      </c>
      <c r="AD20">
        <v>1.5867760083121101</v>
      </c>
      <c r="AE20">
        <v>-1.68398383749778</v>
      </c>
      <c r="AF20">
        <v>0</v>
      </c>
      <c r="AG20">
        <v>2.3947139750240898</v>
      </c>
      <c r="AH20">
        <v>0</v>
      </c>
      <c r="AI20">
        <v>-0.201829706574185</v>
      </c>
      <c r="AJ20">
        <v>-2.5760059187069499</v>
      </c>
      <c r="AK20">
        <v>0</v>
      </c>
    </row>
    <row r="21" spans="1:37">
      <c r="A21" s="4">
        <v>40347</v>
      </c>
      <c r="B21">
        <v>-3.6546261978682901</v>
      </c>
      <c r="C21">
        <v>1.4902137897979899</v>
      </c>
      <c r="D21">
        <v>4.9469789646180198</v>
      </c>
      <c r="E21">
        <v>-9.4344381509709301</v>
      </c>
      <c r="F21">
        <v>5.2092167190730398</v>
      </c>
      <c r="G21">
        <v>0.91058886845174403</v>
      </c>
      <c r="H21">
        <v>0.47364061265725799</v>
      </c>
      <c r="I21">
        <v>-0.651857301125915</v>
      </c>
      <c r="J21">
        <v>1.1335895333396699</v>
      </c>
      <c r="K21">
        <v>0.57648647821858101</v>
      </c>
      <c r="L21">
        <v>8.0058156386004704</v>
      </c>
      <c r="M21">
        <v>0</v>
      </c>
      <c r="N21">
        <v>-2.8446360157212198</v>
      </c>
      <c r="O21">
        <v>-0.433278287671301</v>
      </c>
      <c r="P21">
        <v>0</v>
      </c>
      <c r="Q21">
        <v>6.9009747223575397</v>
      </c>
      <c r="R21">
        <v>11.775841172244199</v>
      </c>
      <c r="S21">
        <v>4.8400583599249396</v>
      </c>
      <c r="T21">
        <v>-5.1439701990514397</v>
      </c>
      <c r="U21">
        <v>0</v>
      </c>
      <c r="V21">
        <v>4.5736882687526998</v>
      </c>
      <c r="W21">
        <v>0.55951730417065504</v>
      </c>
      <c r="X21">
        <v>0.29400868711015399</v>
      </c>
      <c r="Y21">
        <v>-0.59823692217537905</v>
      </c>
      <c r="Z21">
        <v>0.89827817446011005</v>
      </c>
      <c r="AA21">
        <v>0.30150580645269898</v>
      </c>
      <c r="AB21">
        <v>12.8377631209467</v>
      </c>
      <c r="AC21">
        <v>0</v>
      </c>
      <c r="AD21">
        <v>0</v>
      </c>
      <c r="AE21">
        <v>-9.6635363274742794</v>
      </c>
      <c r="AF21">
        <v>1</v>
      </c>
      <c r="AG21">
        <v>4.9107883555298697</v>
      </c>
      <c r="AH21">
        <v>0</v>
      </c>
      <c r="AI21">
        <v>0</v>
      </c>
      <c r="AJ21">
        <v>-2.5024441888648199</v>
      </c>
      <c r="AK21">
        <v>0</v>
      </c>
    </row>
    <row r="22" spans="1:37">
      <c r="A22" s="4">
        <v>40256</v>
      </c>
      <c r="B22">
        <v>5.2092167190730398</v>
      </c>
      <c r="C22">
        <v>0.91058886845174403</v>
      </c>
      <c r="D22">
        <v>5.7815624674112103</v>
      </c>
      <c r="E22">
        <v>-4.1479569733767896</v>
      </c>
      <c r="F22">
        <v>3.1985320977940601</v>
      </c>
      <c r="G22">
        <v>1.0584654992463001</v>
      </c>
      <c r="H22">
        <v>0.64931956289172299</v>
      </c>
      <c r="I22">
        <v>-0.669093067452601</v>
      </c>
      <c r="J22">
        <v>1.3278941296492801</v>
      </c>
      <c r="K22">
        <v>0.558128258656716</v>
      </c>
      <c r="L22">
        <v>1.10484091624293</v>
      </c>
      <c r="M22">
        <v>-11.775841172244199</v>
      </c>
      <c r="N22">
        <v>-7.6846943756461696</v>
      </c>
      <c r="O22">
        <v>4.7106919113801302</v>
      </c>
      <c r="P22">
        <v>0</v>
      </c>
      <c r="Q22">
        <v>3.7179311262883501</v>
      </c>
      <c r="R22">
        <v>-6.9601250076288901</v>
      </c>
      <c r="S22">
        <v>-2.86897821103079</v>
      </c>
      <c r="T22">
        <v>-3.9867407348827602</v>
      </c>
      <c r="U22">
        <v>1</v>
      </c>
      <c r="V22">
        <v>1.0161419487254499</v>
      </c>
      <c r="W22">
        <v>0.78956343351352598</v>
      </c>
      <c r="X22">
        <v>0.53958493399712804</v>
      </c>
      <c r="Y22">
        <v>-0.52109016955079501</v>
      </c>
      <c r="Z22">
        <v>1.0666664240322601</v>
      </c>
      <c r="AA22">
        <v>0.43548457795562201</v>
      </c>
      <c r="AB22">
        <v>9.6936262037381606</v>
      </c>
      <c r="AC22">
        <v>0</v>
      </c>
      <c r="AD22">
        <v>0</v>
      </c>
      <c r="AE22">
        <v>-9.7655670189504296</v>
      </c>
      <c r="AF22">
        <v>1</v>
      </c>
      <c r="AG22">
        <v>-2.3460192284974202</v>
      </c>
      <c r="AH22">
        <v>0</v>
      </c>
      <c r="AI22">
        <v>0</v>
      </c>
      <c r="AJ22">
        <v>1.0697773918506399</v>
      </c>
      <c r="AK22">
        <v>0</v>
      </c>
    </row>
    <row r="23" spans="1:37" s="8" customFormat="1">
      <c r="A23" s="10">
        <v>40165</v>
      </c>
      <c r="B23" s="8">
        <v>3.1985320977940601</v>
      </c>
      <c r="C23" s="8">
        <v>1.0584654992463001</v>
      </c>
      <c r="D23" s="8">
        <v>4.2881154971395796</v>
      </c>
      <c r="E23" s="8">
        <v>-4.0335194218141304</v>
      </c>
      <c r="F23" s="8">
        <v>15.964533633610101</v>
      </c>
      <c r="G23" s="8">
        <v>1.1599361572834199</v>
      </c>
      <c r="H23" s="8">
        <v>0.57142478257816398</v>
      </c>
      <c r="I23" s="8">
        <v>-0.92298590171876804</v>
      </c>
      <c r="J23" s="8">
        <v>1.5096280248731899</v>
      </c>
      <c r="K23" s="8">
        <v>0.58167398099800605</v>
      </c>
      <c r="L23" s="8">
        <v>-2.6130902100454199</v>
      </c>
      <c r="M23" s="8">
        <v>-4.8157161646153801</v>
      </c>
      <c r="N23" s="8">
        <v>-4.8157161646153801</v>
      </c>
      <c r="O23" s="8">
        <v>8.6974326462629001</v>
      </c>
      <c r="P23" s="8">
        <v>-1</v>
      </c>
      <c r="Q23" s="8">
        <v>15.2473940938154</v>
      </c>
      <c r="R23" s="8">
        <v>-4.8157161646153801</v>
      </c>
      <c r="S23" s="8">
        <v>-4.8157161646153801</v>
      </c>
      <c r="T23" s="8">
        <v>-19.7335377589926</v>
      </c>
      <c r="U23" s="8">
        <v>0</v>
      </c>
      <c r="V23" s="8">
        <v>4.1096206133725603</v>
      </c>
      <c r="W23" s="8">
        <v>0.82403238194960404</v>
      </c>
      <c r="X23" s="8">
        <v>0.51309252564557395</v>
      </c>
      <c r="Y23" s="8">
        <v>-0.81970096686775296</v>
      </c>
      <c r="Z23" s="8">
        <v>1.3442149956793099</v>
      </c>
      <c r="AA23" s="8">
        <v>0.52987761446593296</v>
      </c>
      <c r="AB23" s="8">
        <v>8.6591352774839603</v>
      </c>
      <c r="AC23" s="8">
        <v>0</v>
      </c>
      <c r="AD23" s="8">
        <v>-10.897194923789799</v>
      </c>
      <c r="AE23" s="8">
        <v>-11.434220750740099</v>
      </c>
      <c r="AF23" s="8">
        <v>1</v>
      </c>
      <c r="AG23" s="8">
        <v>-0.44087357059768201</v>
      </c>
      <c r="AH23" s="8">
        <v>0</v>
      </c>
      <c r="AI23" s="8">
        <v>-5.0829271673490002</v>
      </c>
      <c r="AJ23" s="8">
        <v>-2.5103627890603102</v>
      </c>
      <c r="AK23" s="8">
        <v>0</v>
      </c>
    </row>
    <row r="24" spans="1:37">
      <c r="A24" s="4">
        <v>40074</v>
      </c>
      <c r="B24">
        <v>15.964533633610101</v>
      </c>
      <c r="C24">
        <v>1.1599361572834199</v>
      </c>
      <c r="D24">
        <v>16.0144625341003</v>
      </c>
      <c r="E24">
        <v>-4.5699750240433898</v>
      </c>
      <c r="F24">
        <v>19.867541568884899</v>
      </c>
      <c r="G24">
        <v>1.9136106645081801</v>
      </c>
      <c r="H24">
        <v>1.0178880546387501</v>
      </c>
      <c r="I24">
        <v>-1.28560096509527</v>
      </c>
      <c r="J24">
        <v>2.33987012283395</v>
      </c>
      <c r="K24">
        <v>0.92242523633567597</v>
      </c>
      <c r="L24">
        <v>-17.860484303860801</v>
      </c>
      <c r="M24">
        <v>0</v>
      </c>
      <c r="N24">
        <v>0</v>
      </c>
      <c r="O24">
        <v>28.430970405255501</v>
      </c>
      <c r="P24">
        <v>-1</v>
      </c>
      <c r="Q24">
        <v>15.266297585101601</v>
      </c>
      <c r="R24">
        <v>0</v>
      </c>
      <c r="S24">
        <v>0</v>
      </c>
      <c r="T24">
        <v>-30.201546820614901</v>
      </c>
      <c r="U24">
        <v>0</v>
      </c>
      <c r="V24">
        <v>3.8590732807215198</v>
      </c>
      <c r="W24">
        <v>1.3104315743624</v>
      </c>
      <c r="X24">
        <v>0.829824404331587</v>
      </c>
      <c r="Y24">
        <v>-1.05094138411442</v>
      </c>
      <c r="Z24">
        <v>1.90326124091646</v>
      </c>
      <c r="AA24">
        <v>0.59020140896780604</v>
      </c>
      <c r="AB24">
        <v>-2.5084259596646601</v>
      </c>
      <c r="AC24">
        <v>7.3364687936017206E-2</v>
      </c>
      <c r="AD24">
        <v>-1.7371282945681901</v>
      </c>
      <c r="AE24">
        <v>1.88957172259915</v>
      </c>
      <c r="AF24">
        <v>0</v>
      </c>
      <c r="AG24">
        <v>3.8085336804457901</v>
      </c>
      <c r="AH24">
        <v>6.5332228334402595E-2</v>
      </c>
      <c r="AI24">
        <v>-1.7451607541698</v>
      </c>
      <c r="AJ24">
        <v>-4.9747710133992902</v>
      </c>
      <c r="AK24">
        <v>0</v>
      </c>
    </row>
    <row r="25" spans="1:37">
      <c r="A25" s="4">
        <v>39983</v>
      </c>
      <c r="B25">
        <v>19.867541568884899</v>
      </c>
      <c r="C25">
        <v>1.9136106645081801</v>
      </c>
      <c r="D25">
        <v>23.117865644413101</v>
      </c>
      <c r="E25">
        <v>0</v>
      </c>
      <c r="F25">
        <v>-13.441007793846</v>
      </c>
      <c r="G25">
        <v>2.41171945923913</v>
      </c>
      <c r="H25">
        <v>1.60291705437883</v>
      </c>
      <c r="I25">
        <v>-1.4897985887702001</v>
      </c>
      <c r="J25">
        <v>3.1462784429565098</v>
      </c>
      <c r="K25">
        <v>1.1396329326174499</v>
      </c>
      <c r="L25">
        <v>-33.126781888962498</v>
      </c>
      <c r="M25">
        <v>0</v>
      </c>
      <c r="N25">
        <v>0</v>
      </c>
      <c r="O25">
        <v>58.632517225870501</v>
      </c>
      <c r="P25">
        <v>-1</v>
      </c>
      <c r="Q25">
        <v>-7.1040834183957902</v>
      </c>
      <c r="R25">
        <v>0</v>
      </c>
      <c r="S25">
        <v>0</v>
      </c>
      <c r="T25">
        <v>15.4785093613705</v>
      </c>
      <c r="U25">
        <v>0</v>
      </c>
      <c r="V25">
        <v>-0.19609246407498099</v>
      </c>
      <c r="W25">
        <v>2.8491500719237899</v>
      </c>
      <c r="X25">
        <v>1.97095807116489</v>
      </c>
      <c r="Y25">
        <v>-1.6775800027340899</v>
      </c>
      <c r="Z25">
        <v>3.7216187653617299</v>
      </c>
      <c r="AA25">
        <v>1.0191022039633699</v>
      </c>
      <c r="AB25">
        <v>-17.119932460701602</v>
      </c>
      <c r="AC25">
        <v>0</v>
      </c>
      <c r="AD25">
        <v>0</v>
      </c>
      <c r="AE25">
        <v>29.097892947882301</v>
      </c>
      <c r="AF25">
        <v>-1</v>
      </c>
      <c r="AG25">
        <v>5.4161452626964799</v>
      </c>
      <c r="AH25">
        <v>0</v>
      </c>
      <c r="AI25">
        <v>0</v>
      </c>
      <c r="AJ25">
        <v>-6.61214173228257</v>
      </c>
      <c r="AK25">
        <v>0</v>
      </c>
    </row>
    <row r="26" spans="1:37">
      <c r="A26" s="4">
        <v>39892</v>
      </c>
      <c r="B26">
        <v>-13.441007793846</v>
      </c>
      <c r="C26">
        <v>2.41171945923913</v>
      </c>
      <c r="D26">
        <v>5.2732362481416404</v>
      </c>
      <c r="E26">
        <v>-23.8038890390593</v>
      </c>
      <c r="F26">
        <v>-29.257096894448001</v>
      </c>
      <c r="G26">
        <v>4.4137631341122896</v>
      </c>
      <c r="H26">
        <v>2.8473245901971</v>
      </c>
      <c r="I26">
        <v>-2.52031783782666</v>
      </c>
      <c r="J26">
        <v>5.54067430163472</v>
      </c>
      <c r="K26">
        <v>2.6443082242717302</v>
      </c>
      <c r="L26">
        <v>-26.022698470566699</v>
      </c>
      <c r="M26">
        <v>0</v>
      </c>
      <c r="N26">
        <v>0</v>
      </c>
      <c r="O26">
        <v>43.154007864499903</v>
      </c>
      <c r="P26">
        <v>-1</v>
      </c>
      <c r="Q26">
        <v>-25.052438454673698</v>
      </c>
      <c r="R26">
        <v>0</v>
      </c>
      <c r="S26">
        <v>-6.1960310406238497</v>
      </c>
      <c r="T26">
        <v>38.222001249319398</v>
      </c>
      <c r="U26">
        <v>-1</v>
      </c>
      <c r="V26">
        <v>10.9808340569415</v>
      </c>
      <c r="W26">
        <v>3.52784275823945</v>
      </c>
      <c r="X26">
        <v>1.6984382229583099</v>
      </c>
      <c r="Y26">
        <v>-2.8134568217789</v>
      </c>
      <c r="Z26">
        <v>4.66865166266457</v>
      </c>
      <c r="AA26">
        <v>1.9973900418086701</v>
      </c>
      <c r="AB26">
        <v>-18.715638565034801</v>
      </c>
      <c r="AC26">
        <v>0</v>
      </c>
      <c r="AD26">
        <v>0</v>
      </c>
      <c r="AE26">
        <v>29.1528774549482</v>
      </c>
      <c r="AF26">
        <v>-1</v>
      </c>
      <c r="AG26">
        <v>12.615247758812799</v>
      </c>
      <c r="AH26">
        <v>0</v>
      </c>
      <c r="AI26">
        <v>0</v>
      </c>
      <c r="AJ26">
        <v>-21.160165310943899</v>
      </c>
      <c r="AK26">
        <v>0</v>
      </c>
    </row>
    <row r="27" spans="1:37">
      <c r="A27" s="4">
        <v>39801</v>
      </c>
      <c r="B27">
        <v>-29.257096894448001</v>
      </c>
      <c r="C27">
        <v>4.4137631341122896</v>
      </c>
      <c r="D27">
        <v>0</v>
      </c>
      <c r="E27">
        <v>-40.048441216446399</v>
      </c>
      <c r="F27">
        <v>-4.7688486957255298</v>
      </c>
      <c r="G27">
        <v>1.7734619337329101</v>
      </c>
      <c r="H27">
        <v>1.0085173679447199</v>
      </c>
      <c r="I27">
        <v>-1.0322937832043</v>
      </c>
      <c r="J27">
        <v>2.0683797570789202</v>
      </c>
      <c r="K27">
        <v>1.09415625718707</v>
      </c>
      <c r="L27">
        <v>-0.97026001589301802</v>
      </c>
      <c r="M27">
        <v>0</v>
      </c>
      <c r="N27">
        <v>6.1960310406238497</v>
      </c>
      <c r="O27">
        <v>4.9320066151805397</v>
      </c>
      <c r="P27">
        <v>0</v>
      </c>
      <c r="Q27">
        <v>-6.3352162039407602</v>
      </c>
      <c r="R27">
        <v>0</v>
      </c>
      <c r="S27">
        <v>5.5317434297854602</v>
      </c>
      <c r="T27">
        <v>4.7952636088175602</v>
      </c>
      <c r="U27">
        <v>0</v>
      </c>
      <c r="V27">
        <v>-2.8726196746873298</v>
      </c>
      <c r="W27">
        <v>2.4971423493020199</v>
      </c>
      <c r="X27">
        <v>1.27082841723333</v>
      </c>
      <c r="Y27">
        <v>-1.3826605627514501</v>
      </c>
      <c r="Z27">
        <v>2.7034709008647799</v>
      </c>
      <c r="AA27">
        <v>1.5485855319136701</v>
      </c>
      <c r="AB27">
        <v>-6.6918165004972598</v>
      </c>
      <c r="AC27">
        <v>-0.15795534121455501</v>
      </c>
      <c r="AD27">
        <v>-0.15795534121455501</v>
      </c>
      <c r="AE27">
        <v>6.5357502142622703</v>
      </c>
      <c r="AF27">
        <v>-1</v>
      </c>
      <c r="AG27">
        <v>-1.2847543984637499</v>
      </c>
      <c r="AH27">
        <v>0.98951887514027104</v>
      </c>
      <c r="AI27">
        <v>0.98951887514027104</v>
      </c>
      <c r="AJ27">
        <v>1.2964321064148501</v>
      </c>
      <c r="AK27">
        <v>0</v>
      </c>
    </row>
    <row r="28" spans="1:37">
      <c r="A28" s="4">
        <v>39710</v>
      </c>
      <c r="B28">
        <v>-4.7688486957255298</v>
      </c>
      <c r="C28">
        <v>1.7734619337329101</v>
      </c>
      <c r="D28">
        <v>0.30653523682839801</v>
      </c>
      <c r="E28">
        <v>-12.2571027195259</v>
      </c>
      <c r="F28">
        <v>-0.87099457039816397</v>
      </c>
      <c r="G28">
        <v>1.08923795597669</v>
      </c>
      <c r="H28">
        <v>0.67808252941490699</v>
      </c>
      <c r="I28">
        <v>-0.68637158131888798</v>
      </c>
      <c r="J28">
        <v>1.37570263125614</v>
      </c>
      <c r="K28">
        <v>0.55332669554619895</v>
      </c>
      <c r="L28">
        <v>5.3649561880477403</v>
      </c>
      <c r="M28">
        <v>0</v>
      </c>
      <c r="N28">
        <v>0.66428761083838705</v>
      </c>
      <c r="O28">
        <v>0.13674300636297099</v>
      </c>
      <c r="P28">
        <v>0</v>
      </c>
      <c r="Q28">
        <v>-2.1407863055940601</v>
      </c>
      <c r="R28">
        <v>0</v>
      </c>
      <c r="S28">
        <v>-5.3877688265428603</v>
      </c>
      <c r="T28">
        <v>1.67233768759444</v>
      </c>
      <c r="U28">
        <v>0</v>
      </c>
      <c r="V28">
        <v>-4.2153305685852196</v>
      </c>
      <c r="W28">
        <v>1.1486803129352601</v>
      </c>
      <c r="X28">
        <v>0.82023662070030301</v>
      </c>
      <c r="Y28">
        <v>-0.58613616990796302</v>
      </c>
      <c r="Z28">
        <v>1.41460046387195</v>
      </c>
      <c r="AA28">
        <v>0.49772878276534899</v>
      </c>
      <c r="AB28">
        <v>-5.5672441285074497</v>
      </c>
      <c r="AC28">
        <v>0</v>
      </c>
      <c r="AD28">
        <v>0</v>
      </c>
      <c r="AE28">
        <v>6.9745096826715196</v>
      </c>
      <c r="AF28">
        <v>-1</v>
      </c>
      <c r="AG28">
        <v>-4.0786892993433899</v>
      </c>
      <c r="AH28">
        <v>0</v>
      </c>
      <c r="AI28">
        <v>1.0432374451012401</v>
      </c>
      <c r="AJ28">
        <v>4.07106044309932</v>
      </c>
      <c r="AK28">
        <v>-1</v>
      </c>
    </row>
    <row r="29" spans="1:37">
      <c r="A29" s="4">
        <v>39619</v>
      </c>
      <c r="B29">
        <v>-0.87099457039816397</v>
      </c>
      <c r="C29">
        <v>1.08923795597669</v>
      </c>
      <c r="D29">
        <v>7.3049461282356196</v>
      </c>
      <c r="E29">
        <v>-1.07483508153503</v>
      </c>
      <c r="F29">
        <v>-10.438136034332601</v>
      </c>
      <c r="G29">
        <v>1.5271365033558899</v>
      </c>
      <c r="H29">
        <v>1.03595062882339</v>
      </c>
      <c r="I29">
        <v>-1.06382479248527</v>
      </c>
      <c r="J29">
        <v>2.1281115448390699</v>
      </c>
      <c r="K29">
        <v>0.95322688440993097</v>
      </c>
      <c r="L29">
        <v>7.5057424936418098</v>
      </c>
      <c r="M29">
        <v>0</v>
      </c>
      <c r="N29">
        <v>6.05205643738124</v>
      </c>
      <c r="O29">
        <v>-1.53559468123147</v>
      </c>
      <c r="P29">
        <v>0</v>
      </c>
      <c r="Q29">
        <v>-10.163744497992599</v>
      </c>
      <c r="R29">
        <v>0</v>
      </c>
      <c r="S29">
        <v>6.05205643738124</v>
      </c>
      <c r="T29">
        <v>10.7659664982249</v>
      </c>
      <c r="U29">
        <v>-1</v>
      </c>
      <c r="V29">
        <v>-1.7441287237854199</v>
      </c>
      <c r="W29">
        <v>1.8968916859208</v>
      </c>
      <c r="X29">
        <v>1.02749912712619</v>
      </c>
      <c r="Y29">
        <v>-1.2991992576561699</v>
      </c>
      <c r="Z29">
        <v>2.36282972958786</v>
      </c>
      <c r="AA29">
        <v>0.85655920459534995</v>
      </c>
      <c r="AB29">
        <v>-6.5319262700568901</v>
      </c>
      <c r="AC29">
        <v>0</v>
      </c>
      <c r="AD29">
        <v>0</v>
      </c>
      <c r="AE29">
        <v>7.3643110411042398</v>
      </c>
      <c r="AF29">
        <v>-1</v>
      </c>
      <c r="AG29">
        <v>-0.65634508137701797</v>
      </c>
      <c r="AH29">
        <v>0</v>
      </c>
      <c r="AI29">
        <v>0</v>
      </c>
      <c r="AJ29">
        <v>0.30638128052386998</v>
      </c>
      <c r="AK29">
        <v>0</v>
      </c>
    </row>
    <row r="30" spans="1:37">
      <c r="A30" s="4">
        <v>39528</v>
      </c>
      <c r="B30">
        <v>-10.438136034332601</v>
      </c>
      <c r="C30">
        <v>1.5271365033558899</v>
      </c>
      <c r="D30">
        <v>0.889216978274043</v>
      </c>
      <c r="E30">
        <v>-14.2199834072991</v>
      </c>
      <c r="F30">
        <v>-2.7062126822874002</v>
      </c>
      <c r="G30">
        <v>1.2133010809127101</v>
      </c>
      <c r="H30">
        <v>0.66358129471350302</v>
      </c>
      <c r="I30">
        <v>-0.73009970678023095</v>
      </c>
      <c r="J30">
        <v>1.40525053239114</v>
      </c>
      <c r="K30">
        <v>0.70317137745979297</v>
      </c>
      <c r="L30">
        <v>17.6694869916344</v>
      </c>
      <c r="M30">
        <v>0</v>
      </c>
      <c r="N30">
        <v>0</v>
      </c>
      <c r="O30">
        <v>-12.301561179456399</v>
      </c>
      <c r="P30">
        <v>1</v>
      </c>
      <c r="Q30">
        <v>-0.14302678199736299</v>
      </c>
      <c r="R30">
        <v>0</v>
      </c>
      <c r="S30">
        <v>0</v>
      </c>
      <c r="T30">
        <v>3.9226893790344901</v>
      </c>
      <c r="U30">
        <v>0</v>
      </c>
      <c r="V30">
        <v>3.0374131685088201</v>
      </c>
      <c r="W30">
        <v>1.34483122965251</v>
      </c>
      <c r="X30">
        <v>0.68908466628895104</v>
      </c>
      <c r="Y30">
        <v>-0.86086028041401197</v>
      </c>
      <c r="Z30">
        <v>1.5647366943618199</v>
      </c>
      <c r="AA30">
        <v>0.74173819841788002</v>
      </c>
      <c r="AB30">
        <v>2.0452755072366</v>
      </c>
      <c r="AC30">
        <v>-3.1448291247026999E-2</v>
      </c>
      <c r="AD30">
        <v>0.23862052647589099</v>
      </c>
      <c r="AE30">
        <v>-0.273139507628261</v>
      </c>
      <c r="AF30">
        <v>0</v>
      </c>
      <c r="AG30">
        <v>3.5586818724289202</v>
      </c>
      <c r="AH30">
        <v>-3.1448291247026999E-2</v>
      </c>
      <c r="AI30">
        <v>-1.0060952148204501</v>
      </c>
      <c r="AJ30">
        <v>-2.8881827714622501</v>
      </c>
      <c r="AK30">
        <v>1</v>
      </c>
    </row>
    <row r="31" spans="1:37">
      <c r="A31" s="4">
        <v>39437</v>
      </c>
      <c r="B31">
        <v>-2.7062126822874002</v>
      </c>
      <c r="C31">
        <v>1.2133010809127101</v>
      </c>
      <c r="D31">
        <v>2.58233786662294</v>
      </c>
      <c r="E31">
        <v>-7.7686403408159697</v>
      </c>
      <c r="F31">
        <v>1.54336193389832</v>
      </c>
      <c r="G31">
        <v>1.22445033858394</v>
      </c>
      <c r="H31">
        <v>0.734538187760439</v>
      </c>
      <c r="I31">
        <v>-0.77908820272915102</v>
      </c>
      <c r="J31">
        <v>1.5280080635848201</v>
      </c>
      <c r="K31">
        <v>0.75366163328244196</v>
      </c>
      <c r="L31">
        <v>17.8125137736318</v>
      </c>
      <c r="M31">
        <v>0</v>
      </c>
      <c r="N31">
        <v>0</v>
      </c>
      <c r="O31">
        <v>-16.224250558490901</v>
      </c>
      <c r="P31">
        <v>1</v>
      </c>
      <c r="Q31">
        <v>-1.70623791998524</v>
      </c>
      <c r="R31">
        <v>0</v>
      </c>
      <c r="S31">
        <v>0</v>
      </c>
      <c r="T31">
        <v>0.41337967850503399</v>
      </c>
      <c r="U31">
        <v>0</v>
      </c>
      <c r="V31">
        <v>3.1351183273961198</v>
      </c>
      <c r="W31">
        <v>1.25216026102551</v>
      </c>
      <c r="X31">
        <v>0.60095418677079104</v>
      </c>
      <c r="Y31">
        <v>-0.81320301690652297</v>
      </c>
      <c r="Z31">
        <v>1.4281425991740899</v>
      </c>
      <c r="AA31">
        <v>0.57604884550611801</v>
      </c>
      <c r="AB31">
        <v>5.1635842944148296</v>
      </c>
      <c r="AC31">
        <v>0</v>
      </c>
      <c r="AD31">
        <v>0</v>
      </c>
      <c r="AE31">
        <v>-4.3861908610743496</v>
      </c>
      <c r="AF31">
        <v>1</v>
      </c>
      <c r="AG31">
        <v>1.9899060233046699</v>
      </c>
      <c r="AH31">
        <v>0</v>
      </c>
      <c r="AI31">
        <v>-1.2396744968579101</v>
      </c>
      <c r="AJ31">
        <v>-2.53733482388439</v>
      </c>
      <c r="AK31">
        <v>1</v>
      </c>
    </row>
    <row r="32" spans="1:37">
      <c r="A32" s="4">
        <v>39346</v>
      </c>
      <c r="B32">
        <v>1.54336193389832</v>
      </c>
      <c r="C32">
        <v>1.22445033858394</v>
      </c>
      <c r="D32">
        <v>3.3622549503944601</v>
      </c>
      <c r="E32">
        <v>-6.3797855774231103</v>
      </c>
      <c r="F32">
        <v>4.6270877901211502</v>
      </c>
      <c r="G32">
        <v>0.65809076385639298</v>
      </c>
      <c r="H32">
        <v>0.36743263794862302</v>
      </c>
      <c r="I32">
        <v>-0.46548006954847099</v>
      </c>
      <c r="J32">
        <v>0.83720094864371597</v>
      </c>
      <c r="K32">
        <v>0.35713461489651399</v>
      </c>
      <c r="L32">
        <v>19.518751693616998</v>
      </c>
      <c r="M32">
        <v>0</v>
      </c>
      <c r="N32">
        <v>0</v>
      </c>
      <c r="O32">
        <v>-16.6376302369959</v>
      </c>
      <c r="P32">
        <v>1</v>
      </c>
      <c r="Q32">
        <v>0.89674010212242905</v>
      </c>
      <c r="R32">
        <v>0</v>
      </c>
      <c r="S32">
        <v>0</v>
      </c>
      <c r="T32">
        <v>-1.65163997320781</v>
      </c>
      <c r="U32">
        <v>0</v>
      </c>
      <c r="V32">
        <v>-0.86888299194293195</v>
      </c>
      <c r="W32">
        <v>0.86777182941090802</v>
      </c>
      <c r="X32">
        <v>0.49472208288019198</v>
      </c>
      <c r="Y32">
        <v>-0.50686427864425498</v>
      </c>
      <c r="Z32">
        <v>1.00710219594937</v>
      </c>
      <c r="AA32">
        <v>0.41011447686924501</v>
      </c>
      <c r="AB32">
        <v>5.7342527781042696</v>
      </c>
      <c r="AC32">
        <v>0.342314408605637</v>
      </c>
      <c r="AD32">
        <v>0.342314408605637</v>
      </c>
      <c r="AE32">
        <v>-4.9022747640857496</v>
      </c>
      <c r="AF32">
        <v>1</v>
      </c>
      <c r="AG32">
        <v>-1.7658278348974401</v>
      </c>
      <c r="AH32">
        <v>0.342314408605637</v>
      </c>
      <c r="AI32">
        <v>0.342314408605637</v>
      </c>
      <c r="AJ32">
        <v>2.0640934683971599</v>
      </c>
      <c r="AK32">
        <v>0</v>
      </c>
    </row>
    <row r="33" spans="1:37">
      <c r="A33" s="4">
        <v>39248</v>
      </c>
      <c r="B33">
        <v>10.523817387930899</v>
      </c>
      <c r="C33">
        <v>0.64946992107287305</v>
      </c>
      <c r="D33">
        <v>10.9758899374847</v>
      </c>
      <c r="E33">
        <v>0</v>
      </c>
      <c r="F33">
        <v>-2.8127182478901398</v>
      </c>
      <c r="G33">
        <v>0.71676049245763196</v>
      </c>
      <c r="H33">
        <v>0.43236125103322798</v>
      </c>
      <c r="I33">
        <v>-0.44262382748991203</v>
      </c>
      <c r="J33">
        <v>0.87977548389219695</v>
      </c>
      <c r="K33">
        <v>0.59685572141244703</v>
      </c>
      <c r="L33">
        <v>14.8347967826653</v>
      </c>
      <c r="M33">
        <v>1.34486062384586</v>
      </c>
      <c r="N33">
        <v>1.34486062384586</v>
      </c>
      <c r="O33">
        <v>-12.1183050501089</v>
      </c>
      <c r="P33">
        <v>1</v>
      </c>
      <c r="Q33">
        <v>-4.8694484868804304</v>
      </c>
      <c r="R33">
        <v>1.34486062384586</v>
      </c>
      <c r="S33">
        <v>1.34486062384586</v>
      </c>
      <c r="T33">
        <v>4.2910897571220197</v>
      </c>
      <c r="U33">
        <v>0</v>
      </c>
      <c r="V33">
        <v>-4.7123464909972599</v>
      </c>
      <c r="W33">
        <v>1.0668952882774201</v>
      </c>
      <c r="X33">
        <v>0.687997167446039</v>
      </c>
      <c r="Y33">
        <v>-0.55158898996608696</v>
      </c>
      <c r="Z33">
        <v>1.24796826748455</v>
      </c>
      <c r="AA33">
        <v>0.85382925418386102</v>
      </c>
      <c r="AB33">
        <v>1.8227235902107799</v>
      </c>
      <c r="AC33">
        <v>0</v>
      </c>
      <c r="AD33">
        <v>0</v>
      </c>
      <c r="AE33">
        <v>-1.42304068060973</v>
      </c>
      <c r="AF33">
        <v>0</v>
      </c>
      <c r="AG33">
        <v>-5.2311874552263999</v>
      </c>
      <c r="AH33">
        <v>0</v>
      </c>
      <c r="AI33">
        <v>0</v>
      </c>
      <c r="AJ33">
        <v>5.14558946092985</v>
      </c>
      <c r="AK33">
        <v>-1</v>
      </c>
    </row>
    <row r="34" spans="1:37">
      <c r="A34" s="4">
        <v>39157</v>
      </c>
      <c r="B34">
        <v>-2.8127182478901398</v>
      </c>
      <c r="C34">
        <v>0.71676049245763196</v>
      </c>
      <c r="D34">
        <v>2.2836738177061102</v>
      </c>
      <c r="E34">
        <v>-3.7117470596475499</v>
      </c>
      <c r="F34">
        <v>8.1407284874726393</v>
      </c>
      <c r="G34">
        <v>0.46270902154631099</v>
      </c>
      <c r="H34">
        <v>0.266842331235354</v>
      </c>
      <c r="I34">
        <v>-0.43190569141769902</v>
      </c>
      <c r="J34">
        <v>0.70228140267558803</v>
      </c>
      <c r="K34">
        <v>0.28225210967729802</v>
      </c>
      <c r="L34">
        <v>19.704245269545801</v>
      </c>
      <c r="M34">
        <v>0</v>
      </c>
      <c r="N34">
        <v>0</v>
      </c>
      <c r="O34">
        <v>-16.4093948072309</v>
      </c>
      <c r="P34">
        <v>1</v>
      </c>
      <c r="Q34">
        <v>4.9597520216820401</v>
      </c>
      <c r="R34">
        <v>0</v>
      </c>
      <c r="S34">
        <v>0</v>
      </c>
      <c r="T34">
        <v>-4.9860768173679197</v>
      </c>
      <c r="U34">
        <v>0</v>
      </c>
      <c r="V34">
        <v>1.84770346302109</v>
      </c>
      <c r="W34">
        <v>0.50916279786876695</v>
      </c>
      <c r="X34">
        <v>0.28540251618557</v>
      </c>
      <c r="Y34">
        <v>-0.39948211748053403</v>
      </c>
      <c r="Z34">
        <v>0.68808404117752797</v>
      </c>
      <c r="AA34">
        <v>0.31535915490968303</v>
      </c>
      <c r="AB34">
        <v>8.3446020736659303</v>
      </c>
      <c r="AC34">
        <v>0</v>
      </c>
      <c r="AD34">
        <v>0</v>
      </c>
      <c r="AE34">
        <v>-7.0820873001666502</v>
      </c>
      <c r="AF34">
        <v>1</v>
      </c>
      <c r="AG34">
        <v>0.46201085615322501</v>
      </c>
      <c r="AH34">
        <v>0</v>
      </c>
      <c r="AI34">
        <v>0</v>
      </c>
      <c r="AJ34">
        <v>-0.39382072187998801</v>
      </c>
      <c r="AK34">
        <v>0</v>
      </c>
    </row>
    <row r="35" spans="1:37">
      <c r="A35" s="4">
        <v>39066</v>
      </c>
      <c r="B35">
        <v>8.1407284874726393</v>
      </c>
      <c r="C35">
        <v>0.46270902154631099</v>
      </c>
      <c r="D35">
        <v>8.1407284874726393</v>
      </c>
      <c r="E35">
        <v>-0.36979221080145602</v>
      </c>
      <c r="F35">
        <v>5.4428933811817704</v>
      </c>
      <c r="G35">
        <v>0.68761942176397794</v>
      </c>
      <c r="H35">
        <v>0.43579662130097802</v>
      </c>
      <c r="I35">
        <v>-0.48974471274435599</v>
      </c>
      <c r="J35">
        <v>0.93112922168823298</v>
      </c>
      <c r="K35">
        <v>0.39251820665299503</v>
      </c>
      <c r="L35">
        <v>14.7444932478637</v>
      </c>
      <c r="M35">
        <v>0</v>
      </c>
      <c r="N35">
        <v>0</v>
      </c>
      <c r="O35">
        <v>-11.423317989863</v>
      </c>
      <c r="P35">
        <v>1</v>
      </c>
      <c r="Q35">
        <v>8.1731198812755608</v>
      </c>
      <c r="R35">
        <v>-0.532807430861992</v>
      </c>
      <c r="S35">
        <v>5.1461196603470603</v>
      </c>
      <c r="T35">
        <v>-3.91987754837846</v>
      </c>
      <c r="U35">
        <v>0</v>
      </c>
      <c r="V35">
        <v>1.33302459751882</v>
      </c>
      <c r="W35">
        <v>0.43722017318545298</v>
      </c>
      <c r="X35">
        <v>0.25316832434943598</v>
      </c>
      <c r="Y35">
        <v>-0.39023326078084902</v>
      </c>
      <c r="Z35">
        <v>0.64619620906873199</v>
      </c>
      <c r="AA35">
        <v>0.22779842907270201</v>
      </c>
      <c r="AB35">
        <v>3.6644102961680001</v>
      </c>
      <c r="AC35">
        <v>0</v>
      </c>
      <c r="AD35">
        <v>0</v>
      </c>
      <c r="AE35">
        <v>-3.5423420064256899</v>
      </c>
      <c r="AF35">
        <v>1</v>
      </c>
      <c r="AG35">
        <v>0.11308838882326</v>
      </c>
      <c r="AH35">
        <v>0</v>
      </c>
      <c r="AI35">
        <v>0</v>
      </c>
      <c r="AJ35">
        <v>-0.75076509916714995</v>
      </c>
      <c r="AK35">
        <v>0</v>
      </c>
    </row>
    <row r="36" spans="1:37">
      <c r="A36" s="4">
        <v>38975</v>
      </c>
      <c r="B36">
        <v>5.4428933811817704</v>
      </c>
      <c r="C36">
        <v>0.68761942176397794</v>
      </c>
      <c r="D36">
        <v>5.4428933811817704</v>
      </c>
      <c r="E36">
        <v>-1.3623255713017299</v>
      </c>
      <c r="F36">
        <v>-4.26161484031363</v>
      </c>
      <c r="G36">
        <v>0.73513889690989498</v>
      </c>
      <c r="H36">
        <v>0.53353420760864401</v>
      </c>
      <c r="I36">
        <v>-0.46768953540640001</v>
      </c>
      <c r="J36">
        <v>1.0067396720633801</v>
      </c>
      <c r="K36">
        <v>0.45199884440320098</v>
      </c>
      <c r="L36">
        <v>6.5713733665882001</v>
      </c>
      <c r="M36">
        <v>0.532807430861992</v>
      </c>
      <c r="N36">
        <v>-5.1461196603470603</v>
      </c>
      <c r="O36">
        <v>-7.5034404414845897</v>
      </c>
      <c r="P36">
        <v>1</v>
      </c>
      <c r="Q36">
        <v>-6.14237081697582</v>
      </c>
      <c r="R36">
        <v>0.532807430861992</v>
      </c>
      <c r="S36">
        <v>9.1239870601858399</v>
      </c>
      <c r="T36">
        <v>4.9778840999807699</v>
      </c>
      <c r="U36">
        <v>0</v>
      </c>
      <c r="V36">
        <v>-1.22254324153625</v>
      </c>
      <c r="W36">
        <v>0.97249609556029604</v>
      </c>
      <c r="X36">
        <v>0.64566281568377604</v>
      </c>
      <c r="Y36">
        <v>-0.67502063410713897</v>
      </c>
      <c r="Z36">
        <v>1.33040372174948</v>
      </c>
      <c r="AA36">
        <v>0.42082493251311998</v>
      </c>
      <c r="AB36">
        <v>-5.3213396683506498E-2</v>
      </c>
      <c r="AC36">
        <v>0</v>
      </c>
      <c r="AD36">
        <v>0.88279677029614501</v>
      </c>
      <c r="AE36">
        <v>0.86416492443850401</v>
      </c>
      <c r="AF36">
        <v>0</v>
      </c>
      <c r="AG36">
        <v>-0.118207536884504</v>
      </c>
      <c r="AH36">
        <v>0</v>
      </c>
      <c r="AI36">
        <v>0.88279677029614501</v>
      </c>
      <c r="AJ36">
        <v>1.1682354989775301</v>
      </c>
      <c r="AK36">
        <v>0</v>
      </c>
    </row>
    <row r="37" spans="1:37">
      <c r="A37" s="4">
        <v>38884</v>
      </c>
      <c r="B37">
        <v>-4.26161484031363</v>
      </c>
      <c r="C37">
        <v>0.73513889690989498</v>
      </c>
      <c r="D37">
        <v>1.4159502772996799</v>
      </c>
      <c r="E37">
        <v>-6.3920489577356996</v>
      </c>
      <c r="F37">
        <v>3.1507473704647202</v>
      </c>
      <c r="G37">
        <v>0.59126363474195598</v>
      </c>
      <c r="H37">
        <v>0.36939870720331802</v>
      </c>
      <c r="I37">
        <v>-0.402320941805768</v>
      </c>
      <c r="J37">
        <v>0.775366402476654</v>
      </c>
      <c r="K37">
        <v>0.32903823653012199</v>
      </c>
      <c r="L37">
        <v>12.713744183564</v>
      </c>
      <c r="M37">
        <v>0</v>
      </c>
      <c r="N37">
        <v>-14.270106720532899</v>
      </c>
      <c r="O37">
        <v>-12.4813245414653</v>
      </c>
      <c r="P37">
        <v>1</v>
      </c>
      <c r="Q37">
        <v>6.2240280570955804</v>
      </c>
      <c r="R37">
        <v>0</v>
      </c>
      <c r="S37">
        <v>-3.40770319100851</v>
      </c>
      <c r="T37">
        <v>-1.9825803041810599</v>
      </c>
      <c r="U37">
        <v>0</v>
      </c>
      <c r="V37">
        <v>1.55448946237291</v>
      </c>
      <c r="W37">
        <v>0.52954226043812103</v>
      </c>
      <c r="X37">
        <v>0.35661211407568</v>
      </c>
      <c r="Y37">
        <v>-0.405434041367363</v>
      </c>
      <c r="Z37">
        <v>0.76547758523376397</v>
      </c>
      <c r="AA37">
        <v>0.248129585031195</v>
      </c>
      <c r="AB37">
        <v>5.1518695610119201</v>
      </c>
      <c r="AC37">
        <v>0</v>
      </c>
      <c r="AD37">
        <v>0</v>
      </c>
      <c r="AE37">
        <v>-4.7876950790410797</v>
      </c>
      <c r="AF37">
        <v>1</v>
      </c>
      <c r="AG37">
        <v>0.54614007201622605</v>
      </c>
      <c r="AH37">
        <v>0</v>
      </c>
      <c r="AI37">
        <v>0</v>
      </c>
      <c r="AJ37">
        <v>-0.69574319062633005</v>
      </c>
      <c r="AK37">
        <v>0</v>
      </c>
    </row>
    <row r="38" spans="1:37">
      <c r="A38" s="4">
        <v>38793</v>
      </c>
      <c r="B38">
        <v>3.1507473704647202</v>
      </c>
      <c r="C38">
        <v>0.59126363474195598</v>
      </c>
      <c r="D38">
        <v>3.1507473704647202</v>
      </c>
      <c r="E38">
        <v>-1.5015868723600501</v>
      </c>
      <c r="F38">
        <v>2.3757720098608499</v>
      </c>
      <c r="G38">
        <v>0.66932911410652296</v>
      </c>
      <c r="H38">
        <v>0.449857656335171</v>
      </c>
      <c r="I38">
        <v>-0.47001393354243698</v>
      </c>
      <c r="J38">
        <v>0.92513664702601095</v>
      </c>
      <c r="K38">
        <v>0.38623809520873098</v>
      </c>
      <c r="L38">
        <v>6.4897161264684398</v>
      </c>
      <c r="M38">
        <v>0</v>
      </c>
      <c r="N38">
        <v>-10.8624035295243</v>
      </c>
      <c r="O38">
        <v>-10.498744237284299</v>
      </c>
      <c r="P38">
        <v>1</v>
      </c>
      <c r="Q38">
        <v>1.03104863887272</v>
      </c>
      <c r="R38">
        <v>0</v>
      </c>
      <c r="S38">
        <v>-2.9186303459433001</v>
      </c>
      <c r="T38">
        <v>-1.8018190092486399</v>
      </c>
      <c r="U38">
        <v>0</v>
      </c>
      <c r="V38">
        <v>1.52610650698796</v>
      </c>
      <c r="W38">
        <v>0.46976403400968703</v>
      </c>
      <c r="X38">
        <v>0.38560715086105801</v>
      </c>
      <c r="Y38">
        <v>-0.38054937701601799</v>
      </c>
      <c r="Z38">
        <v>0.76942447355659205</v>
      </c>
      <c r="AA38">
        <v>0.23177741665898299</v>
      </c>
      <c r="AB38">
        <v>4.88870422857529</v>
      </c>
      <c r="AC38">
        <v>0</v>
      </c>
      <c r="AD38">
        <v>0</v>
      </c>
      <c r="AE38">
        <v>-4.2561531504449501</v>
      </c>
      <c r="AF38">
        <v>1</v>
      </c>
      <c r="AG38">
        <v>0.94181686819871202</v>
      </c>
      <c r="AH38">
        <v>0</v>
      </c>
      <c r="AI38">
        <v>0</v>
      </c>
      <c r="AJ38">
        <v>-0.62164387836561796</v>
      </c>
      <c r="AK38">
        <v>0</v>
      </c>
    </row>
    <row r="39" spans="1:37">
      <c r="A39" s="4">
        <v>38702</v>
      </c>
      <c r="B39">
        <v>2.3757720098608499</v>
      </c>
      <c r="C39">
        <v>0.66932911410652296</v>
      </c>
      <c r="D39">
        <v>2.81360996808468</v>
      </c>
      <c r="E39">
        <v>-4.9333197502244897</v>
      </c>
      <c r="F39">
        <v>1.7215085695999299</v>
      </c>
      <c r="G39">
        <v>0.57012251648043499</v>
      </c>
      <c r="H39">
        <v>0.39490765401733802</v>
      </c>
      <c r="I39">
        <v>-0.386956469041981</v>
      </c>
      <c r="J39">
        <v>0.78533429854651104</v>
      </c>
      <c r="K39">
        <v>0.26918671841290798</v>
      </c>
      <c r="L39">
        <v>5.4586674875957204</v>
      </c>
      <c r="M39">
        <v>0</v>
      </c>
      <c r="N39">
        <v>-7.9437731835810803</v>
      </c>
      <c r="O39">
        <v>-8.6969252280356599</v>
      </c>
      <c r="P39">
        <v>1</v>
      </c>
      <c r="Q39">
        <v>-0.149342742673157</v>
      </c>
      <c r="R39">
        <v>0</v>
      </c>
      <c r="S39">
        <v>-2.2921366571738102</v>
      </c>
      <c r="T39">
        <v>-1.03676649122286</v>
      </c>
      <c r="U39">
        <v>0</v>
      </c>
      <c r="V39">
        <v>1.4921637599811099</v>
      </c>
      <c r="W39">
        <v>0.57090155927592001</v>
      </c>
      <c r="X39">
        <v>0.36780412147731201</v>
      </c>
      <c r="Y39">
        <v>-0.40894882819762102</v>
      </c>
      <c r="Z39">
        <v>0.78071453310055205</v>
      </c>
      <c r="AA39">
        <v>0.29283207331739902</v>
      </c>
      <c r="AB39">
        <v>3.99559317413186</v>
      </c>
      <c r="AC39">
        <v>0</v>
      </c>
      <c r="AD39">
        <v>0</v>
      </c>
      <c r="AE39">
        <v>-3.35215562669315</v>
      </c>
      <c r="AF39">
        <v>1</v>
      </c>
      <c r="AG39">
        <v>1.23807062847917</v>
      </c>
      <c r="AH39">
        <v>-1.23178191203887E-2</v>
      </c>
      <c r="AI39">
        <v>-1.23178191203887E-2</v>
      </c>
      <c r="AJ39">
        <v>-0.86652009582117695</v>
      </c>
      <c r="AK39">
        <v>0</v>
      </c>
    </row>
    <row r="40" spans="1:37">
      <c r="A40" s="4">
        <v>38611</v>
      </c>
      <c r="B40">
        <v>1.7215085695999299</v>
      </c>
      <c r="C40">
        <v>0.57012251648043499</v>
      </c>
      <c r="D40">
        <v>2.3073955530961099</v>
      </c>
      <c r="E40">
        <v>-2.1586593530981801</v>
      </c>
      <c r="F40">
        <v>2.2956280873260799</v>
      </c>
      <c r="G40">
        <v>0.72178419269293803</v>
      </c>
      <c r="H40">
        <v>0.46204070059406499</v>
      </c>
      <c r="I40">
        <v>-0.50877833311391796</v>
      </c>
      <c r="J40">
        <v>0.97640783694617295</v>
      </c>
      <c r="K40">
        <v>0.38436994350365999</v>
      </c>
      <c r="L40">
        <v>5.6080102302688699</v>
      </c>
      <c r="M40">
        <v>0</v>
      </c>
      <c r="N40">
        <v>-5.6516365264072599</v>
      </c>
      <c r="O40">
        <v>-7.6601587368128001</v>
      </c>
      <c r="P40">
        <v>1</v>
      </c>
      <c r="Q40">
        <v>0.117714880697183</v>
      </c>
      <c r="R40">
        <v>0</v>
      </c>
      <c r="S40">
        <v>-2.8363608244501202</v>
      </c>
      <c r="T40">
        <v>-1.8065414547598799</v>
      </c>
      <c r="U40">
        <v>0</v>
      </c>
      <c r="V40">
        <v>2.32745268580689</v>
      </c>
      <c r="W40">
        <v>0.398399560689423</v>
      </c>
      <c r="X40">
        <v>0.30434346405359403</v>
      </c>
      <c r="Y40">
        <v>-0.407889065639089</v>
      </c>
      <c r="Z40">
        <v>0.715328612566689</v>
      </c>
      <c r="AA40">
        <v>0.20556075340650401</v>
      </c>
      <c r="AB40">
        <v>4.1577555646495998</v>
      </c>
      <c r="AC40">
        <v>0</v>
      </c>
      <c r="AD40">
        <v>0</v>
      </c>
      <c r="AE40">
        <v>-3.9351495777047498</v>
      </c>
      <c r="AF40">
        <v>1</v>
      </c>
      <c r="AG40">
        <v>1.7372082434627301</v>
      </c>
      <c r="AH40">
        <v>0.57669361054051205</v>
      </c>
      <c r="AI40">
        <v>0.57669361054051205</v>
      </c>
      <c r="AJ40">
        <v>-1.6984641371287099</v>
      </c>
      <c r="AK40">
        <v>0</v>
      </c>
    </row>
    <row r="41" spans="1:37">
      <c r="A41" s="4">
        <v>38520</v>
      </c>
      <c r="B41">
        <v>2.2956280873260799</v>
      </c>
      <c r="C41">
        <v>0.72178419269293803</v>
      </c>
      <c r="D41">
        <v>2.2956280873260799</v>
      </c>
      <c r="E41">
        <v>-4.3836438551902503</v>
      </c>
      <c r="F41">
        <v>-0.38100236061812098</v>
      </c>
      <c r="G41">
        <v>0.608727436267268</v>
      </c>
      <c r="H41">
        <v>0.43961506750330598</v>
      </c>
      <c r="I41">
        <v>-0.386854461139576</v>
      </c>
      <c r="J41">
        <v>0.829902570547152</v>
      </c>
      <c r="K41">
        <v>0.29913522042262303</v>
      </c>
      <c r="L41">
        <v>5.4902953495716904</v>
      </c>
      <c r="M41">
        <v>0</v>
      </c>
      <c r="N41">
        <v>-2.8152757019571402</v>
      </c>
      <c r="O41">
        <v>-5.8536172820529204</v>
      </c>
      <c r="P41">
        <v>1</v>
      </c>
      <c r="Q41">
        <v>-3.2897690526121899</v>
      </c>
      <c r="R41">
        <v>0</v>
      </c>
      <c r="S41">
        <v>-0.21522458847134099</v>
      </c>
      <c r="T41">
        <v>1.08338086025935</v>
      </c>
      <c r="U41">
        <v>0</v>
      </c>
      <c r="V41">
        <v>-0.99367923319136897</v>
      </c>
      <c r="W41">
        <v>0.68959330581769396</v>
      </c>
      <c r="X41">
        <v>0.466032195265003</v>
      </c>
      <c r="Y41">
        <v>-0.43758184775907499</v>
      </c>
      <c r="Z41">
        <v>0.90754009331602004</v>
      </c>
      <c r="AA41">
        <v>0.26674389182802399</v>
      </c>
      <c r="AB41">
        <v>1.5247481094688899</v>
      </c>
      <c r="AC41">
        <v>0</v>
      </c>
      <c r="AD41">
        <v>2.7702457540179599E-2</v>
      </c>
      <c r="AE41">
        <v>-2.2851172493744998</v>
      </c>
      <c r="AF41">
        <v>0</v>
      </c>
      <c r="AG41">
        <v>-2.59366014733307</v>
      </c>
      <c r="AH41">
        <v>0</v>
      </c>
      <c r="AI41">
        <v>2.7702457540179599E-2</v>
      </c>
      <c r="AJ41">
        <v>1.61272570842934</v>
      </c>
      <c r="AK41">
        <v>-1</v>
      </c>
    </row>
    <row r="42" spans="1:37">
      <c r="A42" s="4">
        <v>38429</v>
      </c>
      <c r="B42">
        <v>-0.38100236061812098</v>
      </c>
      <c r="C42">
        <v>0.608727436267268</v>
      </c>
      <c r="D42">
        <v>2.6051005947538499</v>
      </c>
      <c r="E42">
        <v>-2.5498200699137401</v>
      </c>
      <c r="F42">
        <v>5.8171899420854203</v>
      </c>
      <c r="G42">
        <v>0.68200491466137003</v>
      </c>
      <c r="H42">
        <v>0.38605935378512102</v>
      </c>
      <c r="I42">
        <v>-0.49060182264886798</v>
      </c>
      <c r="J42">
        <v>0.88184297840735104</v>
      </c>
      <c r="K42">
        <v>0.361145631965476</v>
      </c>
      <c r="L42">
        <v>8.7800644021838892</v>
      </c>
      <c r="M42">
        <v>0</v>
      </c>
      <c r="N42">
        <v>-2.6000511134858</v>
      </c>
      <c r="O42">
        <v>-6.9369981423122704</v>
      </c>
      <c r="P42">
        <v>1</v>
      </c>
      <c r="Q42">
        <v>5.2118588325752899</v>
      </c>
      <c r="R42">
        <v>0</v>
      </c>
      <c r="S42">
        <v>3.3407987508674499</v>
      </c>
      <c r="T42">
        <v>-4.8830540043780699</v>
      </c>
      <c r="U42">
        <v>1</v>
      </c>
      <c r="V42">
        <v>2.03872213302258</v>
      </c>
      <c r="W42">
        <v>0.57170237257238399</v>
      </c>
      <c r="X42">
        <v>0.36206281006220398</v>
      </c>
      <c r="Y42">
        <v>-0.46366940862019401</v>
      </c>
      <c r="Z42">
        <v>0.83023446176787796</v>
      </c>
      <c r="AA42">
        <v>0.32763686706303802</v>
      </c>
      <c r="AB42">
        <v>6.9060442977204799</v>
      </c>
      <c r="AC42">
        <v>0</v>
      </c>
      <c r="AD42">
        <v>0</v>
      </c>
      <c r="AE42">
        <v>-5.3134166257940496</v>
      </c>
      <c r="AF42">
        <v>1</v>
      </c>
      <c r="AG42">
        <v>1.07138626330048</v>
      </c>
      <c r="AH42">
        <v>0</v>
      </c>
      <c r="AI42">
        <v>0</v>
      </c>
      <c r="AJ42">
        <v>-0.79651110322997898</v>
      </c>
      <c r="AK42">
        <v>0</v>
      </c>
    </row>
    <row r="43" spans="1:37">
      <c r="A43" s="4">
        <v>38338</v>
      </c>
      <c r="B43">
        <v>5.8171899420854203</v>
      </c>
      <c r="C43">
        <v>0.68200491466137003</v>
      </c>
      <c r="D43">
        <v>6.8379705445939098</v>
      </c>
      <c r="E43">
        <v>-2.9905629794620001</v>
      </c>
      <c r="F43">
        <v>-0.57003135504163305</v>
      </c>
      <c r="G43">
        <v>0.65606246661765699</v>
      </c>
      <c r="H43">
        <v>0.45684563576104098</v>
      </c>
      <c r="I43">
        <v>-0.45951702762724</v>
      </c>
      <c r="J43">
        <v>0.921172507427512</v>
      </c>
      <c r="K43">
        <v>0.35983427952862101</v>
      </c>
      <c r="L43">
        <v>3.5682055696085899</v>
      </c>
      <c r="M43">
        <v>0</v>
      </c>
      <c r="N43">
        <v>-5.9408498643532504</v>
      </c>
      <c r="O43">
        <v>-2.0539441379342001</v>
      </c>
      <c r="P43">
        <v>0</v>
      </c>
      <c r="Q43">
        <v>-4.0596900257395498</v>
      </c>
      <c r="R43">
        <v>0</v>
      </c>
      <c r="S43">
        <v>-0.91211442774543605</v>
      </c>
      <c r="T43">
        <v>0.76020827487421805</v>
      </c>
      <c r="U43">
        <v>0</v>
      </c>
      <c r="V43">
        <v>2.7495853370889698</v>
      </c>
      <c r="W43">
        <v>0.48417261939046602</v>
      </c>
      <c r="X43">
        <v>0.30712319124814302</v>
      </c>
      <c r="Y43">
        <v>-0.43306168620816299</v>
      </c>
      <c r="Z43">
        <v>0.74404506391168201</v>
      </c>
      <c r="AA43">
        <v>0.233705909559077</v>
      </c>
      <c r="AB43">
        <v>3.8900075922526902</v>
      </c>
      <c r="AC43">
        <v>0</v>
      </c>
      <c r="AD43">
        <v>0</v>
      </c>
      <c r="AE43">
        <v>-2.2920212770146602</v>
      </c>
      <c r="AF43">
        <v>1</v>
      </c>
      <c r="AG43">
        <v>2.11374737207632</v>
      </c>
      <c r="AH43">
        <v>0</v>
      </c>
      <c r="AI43">
        <v>-1.27226051617894</v>
      </c>
      <c r="AJ43">
        <v>-2.19844246322763</v>
      </c>
      <c r="AK43">
        <v>1</v>
      </c>
    </row>
    <row r="44" spans="1:37">
      <c r="A44" s="4">
        <v>38247</v>
      </c>
      <c r="B44">
        <v>-0.57003135504163305</v>
      </c>
      <c r="C44">
        <v>0.65606246661765699</v>
      </c>
      <c r="D44">
        <v>0.79646524648966299</v>
      </c>
      <c r="E44">
        <v>-6.3250020911525304</v>
      </c>
      <c r="F44">
        <v>2.2743236783599299</v>
      </c>
      <c r="G44">
        <v>0.74429127384660798</v>
      </c>
      <c r="H44">
        <v>0.53606724924537597</v>
      </c>
      <c r="I44">
        <v>-0.54571287802407897</v>
      </c>
      <c r="J44">
        <v>1.0884599608681</v>
      </c>
      <c r="K44">
        <v>0.43228653953176999</v>
      </c>
      <c r="L44">
        <v>7.6278955953481402</v>
      </c>
      <c r="M44">
        <v>0</v>
      </c>
      <c r="N44">
        <v>-5.0287354366078203</v>
      </c>
      <c r="O44">
        <v>-2.8141524128084199</v>
      </c>
      <c r="P44">
        <v>0</v>
      </c>
      <c r="Q44">
        <v>2.4645485074766902</v>
      </c>
      <c r="R44">
        <v>0</v>
      </c>
      <c r="S44">
        <v>-7.6100541046452799</v>
      </c>
      <c r="T44">
        <v>-1.76834859840334</v>
      </c>
      <c r="U44">
        <v>0</v>
      </c>
      <c r="V44">
        <v>3.7912833063782299</v>
      </c>
      <c r="W44">
        <v>0.67670011226237903</v>
      </c>
      <c r="X44">
        <v>0.34654097328151001</v>
      </c>
      <c r="Y44">
        <v>-0.55069686051336397</v>
      </c>
      <c r="Z44">
        <v>0.90368212252555902</v>
      </c>
      <c r="AA44">
        <v>0.40919291912424699</v>
      </c>
      <c r="AB44">
        <v>5.5656080753577202</v>
      </c>
      <c r="AC44">
        <v>0</v>
      </c>
      <c r="AD44">
        <v>0</v>
      </c>
      <c r="AE44">
        <v>-3.9460443768087399</v>
      </c>
      <c r="AF44">
        <v>1</v>
      </c>
      <c r="AG44">
        <v>2.54996074524913</v>
      </c>
      <c r="AH44">
        <v>0</v>
      </c>
      <c r="AI44">
        <v>0</v>
      </c>
      <c r="AJ44">
        <v>-2.83971949552889</v>
      </c>
      <c r="AK44">
        <v>1</v>
      </c>
    </row>
    <row r="45" spans="1:37">
      <c r="A45" s="4">
        <v>38156</v>
      </c>
      <c r="B45">
        <v>2.2743236783599299</v>
      </c>
      <c r="C45">
        <v>0.74429127384660798</v>
      </c>
      <c r="D45">
        <v>3.6754959449036102</v>
      </c>
      <c r="E45">
        <v>-2.31397658146718</v>
      </c>
      <c r="F45">
        <v>1.9399995791156099</v>
      </c>
      <c r="G45">
        <v>0.715318055358942</v>
      </c>
      <c r="H45">
        <v>0.43091816026753299</v>
      </c>
      <c r="I45">
        <v>-0.50757997415842904</v>
      </c>
      <c r="J45">
        <v>0.94363465520318301</v>
      </c>
      <c r="K45">
        <v>0.36540872858229001</v>
      </c>
      <c r="L45">
        <v>5.1633470878714496</v>
      </c>
      <c r="M45">
        <v>0</v>
      </c>
      <c r="N45">
        <v>2.5813186680374498</v>
      </c>
      <c r="O45">
        <v>-1.0458038144050701</v>
      </c>
      <c r="P45">
        <v>0</v>
      </c>
      <c r="Q45">
        <v>0.91085756882626001</v>
      </c>
      <c r="R45">
        <v>0</v>
      </c>
      <c r="S45">
        <v>13.689634778439601</v>
      </c>
      <c r="T45">
        <v>-1.1653583640130201</v>
      </c>
      <c r="U45">
        <v>0</v>
      </c>
      <c r="V45">
        <v>-3.0005821380862101</v>
      </c>
      <c r="W45">
        <v>0.81684398848349404</v>
      </c>
      <c r="X45">
        <v>0.58208884940482997</v>
      </c>
      <c r="Y45">
        <v>-0.471901638613345</v>
      </c>
      <c r="Z45">
        <v>1.05888469892001</v>
      </c>
      <c r="AA45">
        <v>0.33961930724162498</v>
      </c>
      <c r="AB45">
        <v>6.1789931009913497</v>
      </c>
      <c r="AC45">
        <v>1.18973532079147</v>
      </c>
      <c r="AD45">
        <v>1.18973532079147</v>
      </c>
      <c r="AE45">
        <v>-4.7674393907184003</v>
      </c>
      <c r="AF45">
        <v>1</v>
      </c>
      <c r="AG45">
        <v>-4.56221811575542</v>
      </c>
      <c r="AH45">
        <v>1.18973532079147</v>
      </c>
      <c r="AI45">
        <v>1.18973532079147</v>
      </c>
      <c r="AJ45">
        <v>4.2855863895849797</v>
      </c>
      <c r="AK45">
        <v>0</v>
      </c>
    </row>
    <row r="46" spans="1:37">
      <c r="A46" s="4">
        <v>38065</v>
      </c>
      <c r="B46">
        <v>1.9399995791156099</v>
      </c>
      <c r="C46">
        <v>0.715318055358942</v>
      </c>
      <c r="D46">
        <v>6.3472505737167397</v>
      </c>
      <c r="E46">
        <v>0</v>
      </c>
      <c r="F46">
        <v>5.0525887748437297</v>
      </c>
      <c r="G46">
        <v>0.77525391030149904</v>
      </c>
      <c r="H46">
        <v>0.47119443667190303</v>
      </c>
      <c r="I46">
        <v>-0.56396242857454204</v>
      </c>
      <c r="J46">
        <v>1.04166635855791</v>
      </c>
      <c r="K46">
        <v>0.40504190376568899</v>
      </c>
      <c r="L46">
        <v>4.2524895190451897</v>
      </c>
      <c r="M46">
        <v>0</v>
      </c>
      <c r="N46">
        <v>-11.1083161104022</v>
      </c>
      <c r="O46">
        <v>0.11955454960794699</v>
      </c>
      <c r="P46">
        <v>0</v>
      </c>
      <c r="Q46">
        <v>5.8387121537791504</v>
      </c>
      <c r="R46">
        <v>0</v>
      </c>
      <c r="S46">
        <v>-5.6710390499762298</v>
      </c>
      <c r="T46">
        <v>-5.3610557136943102</v>
      </c>
      <c r="U46">
        <v>0</v>
      </c>
      <c r="V46">
        <v>5.1560928882207797</v>
      </c>
      <c r="W46">
        <v>0.67107425776344398</v>
      </c>
      <c r="X46">
        <v>0.32750613678148599</v>
      </c>
      <c r="Y46">
        <v>-0.570536182922596</v>
      </c>
      <c r="Z46">
        <v>0.90389767083657702</v>
      </c>
      <c r="AA46">
        <v>0.32355272304972399</v>
      </c>
      <c r="AB46">
        <v>10.5419521523198</v>
      </c>
      <c r="AC46">
        <v>0</v>
      </c>
      <c r="AD46">
        <v>0</v>
      </c>
      <c r="AE46">
        <v>-8.6920411696812501</v>
      </c>
      <c r="AF46">
        <v>1</v>
      </c>
      <c r="AG46">
        <v>1.88458444816027</v>
      </c>
      <c r="AH46">
        <v>0</v>
      </c>
      <c r="AI46">
        <v>0</v>
      </c>
      <c r="AJ46">
        <v>-3.0310029667648499</v>
      </c>
      <c r="AK46">
        <v>0</v>
      </c>
    </row>
    <row r="47" spans="1:37">
      <c r="A47" s="4">
        <v>37974</v>
      </c>
      <c r="B47">
        <v>5.0525887748437297</v>
      </c>
      <c r="C47">
        <v>0.77525391030149904</v>
      </c>
      <c r="D47">
        <v>5.1027692220993099</v>
      </c>
      <c r="E47">
        <v>-3.89173772596074</v>
      </c>
      <c r="F47">
        <v>4.0785836957285904</v>
      </c>
      <c r="G47">
        <v>0.843606585460142</v>
      </c>
      <c r="H47">
        <v>0.56775817463982603</v>
      </c>
      <c r="I47">
        <v>-0.66740222960958595</v>
      </c>
      <c r="J47">
        <v>1.24429777980961</v>
      </c>
      <c r="K47">
        <v>0.42939468730041902</v>
      </c>
      <c r="L47">
        <v>-1.5862226347339601</v>
      </c>
      <c r="M47">
        <v>0</v>
      </c>
      <c r="N47">
        <v>-5.4372770604260001</v>
      </c>
      <c r="O47">
        <v>5.4806102633022604</v>
      </c>
      <c r="P47">
        <v>0</v>
      </c>
      <c r="Q47">
        <v>-0.57266101740981101</v>
      </c>
      <c r="R47">
        <v>4.4222120533945404</v>
      </c>
      <c r="S47">
        <v>-12.328164573803001</v>
      </c>
      <c r="T47">
        <v>-4.8488923190572004</v>
      </c>
      <c r="U47">
        <v>0</v>
      </c>
      <c r="V47">
        <v>4.3542233097698197</v>
      </c>
      <c r="W47">
        <v>0.72163616835959099</v>
      </c>
      <c r="X47">
        <v>0.38233410773696402</v>
      </c>
      <c r="Y47">
        <v>-0.67540097680107802</v>
      </c>
      <c r="Z47">
        <v>1.06580106351015</v>
      </c>
      <c r="AA47">
        <v>0.37761171672906002</v>
      </c>
      <c r="AB47">
        <v>8.4278896927167999</v>
      </c>
      <c r="AC47">
        <v>0</v>
      </c>
      <c r="AD47">
        <v>0</v>
      </c>
      <c r="AE47">
        <v>-8.6371600780729896</v>
      </c>
      <c r="AF47">
        <v>1</v>
      </c>
      <c r="AG47">
        <v>3.7520644926912698</v>
      </c>
      <c r="AH47">
        <v>0</v>
      </c>
      <c r="AI47">
        <v>0</v>
      </c>
      <c r="AJ47">
        <v>-2.70072915594334</v>
      </c>
      <c r="AK47">
        <v>0</v>
      </c>
    </row>
    <row r="48" spans="1:37">
      <c r="A48" s="4">
        <v>37883</v>
      </c>
      <c r="B48">
        <v>4.0785836957285904</v>
      </c>
      <c r="C48">
        <v>0.843606585460142</v>
      </c>
      <c r="D48">
        <v>4.4079944561058202</v>
      </c>
      <c r="E48">
        <v>-3.0360835199710698</v>
      </c>
      <c r="F48">
        <v>11.152169842310499</v>
      </c>
      <c r="G48">
        <v>1.15359016501802</v>
      </c>
      <c r="H48">
        <v>0.72177269101528496</v>
      </c>
      <c r="I48">
        <v>-0.859623518170755</v>
      </c>
      <c r="J48">
        <v>1.5966560796543201</v>
      </c>
      <c r="K48">
        <v>0.64404923988520102</v>
      </c>
      <c r="L48">
        <v>-1.01356161732415</v>
      </c>
      <c r="M48">
        <v>-4.4222120533945404</v>
      </c>
      <c r="N48">
        <v>6.8908875133770797</v>
      </c>
      <c r="O48">
        <v>10.3295025823594</v>
      </c>
      <c r="P48">
        <v>0</v>
      </c>
      <c r="Q48">
        <v>13.5892199713939</v>
      </c>
      <c r="R48">
        <v>-4.4222120533945404</v>
      </c>
      <c r="S48">
        <v>6.8908875133770797</v>
      </c>
      <c r="T48">
        <v>-14.1034276825983</v>
      </c>
      <c r="U48">
        <v>1</v>
      </c>
      <c r="V48">
        <v>6.6940305617334701</v>
      </c>
      <c r="W48">
        <v>1.0001789514041699</v>
      </c>
      <c r="X48">
        <v>0.60652214707338103</v>
      </c>
      <c r="Y48">
        <v>-0.84627174398892402</v>
      </c>
      <c r="Z48">
        <v>1.46707329390473</v>
      </c>
      <c r="AA48">
        <v>0.52659675831791497</v>
      </c>
      <c r="AB48">
        <v>9.72016866707202</v>
      </c>
      <c r="AC48">
        <v>0</v>
      </c>
      <c r="AD48">
        <v>-8.0073308389715496</v>
      </c>
      <c r="AE48">
        <v>-8.4301082899537505</v>
      </c>
      <c r="AF48">
        <v>1</v>
      </c>
      <c r="AG48">
        <v>9.2318589145732393</v>
      </c>
      <c r="AH48">
        <v>0</v>
      </c>
      <c r="AI48">
        <v>-4.83714352106053</v>
      </c>
      <c r="AJ48">
        <v>-5.0207820274017196</v>
      </c>
      <c r="AK48">
        <v>0</v>
      </c>
    </row>
    <row r="49" spans="1:37">
      <c r="A49" s="4">
        <v>37792</v>
      </c>
      <c r="B49">
        <v>11.152169842310499</v>
      </c>
      <c r="C49">
        <v>1.15359016501802</v>
      </c>
      <c r="D49">
        <v>12.9349504445227</v>
      </c>
      <c r="E49">
        <v>-5.31486074447941</v>
      </c>
      <c r="F49">
        <v>3.3457622204080498E-3</v>
      </c>
      <c r="G49">
        <v>1.4267808670480699</v>
      </c>
      <c r="H49">
        <v>0.88922406395285902</v>
      </c>
      <c r="I49">
        <v>-0.990627915025863</v>
      </c>
      <c r="J49">
        <v>1.9022776742183201</v>
      </c>
      <c r="K49">
        <v>0.66202651187151895</v>
      </c>
      <c r="L49">
        <v>-14.6027815887181</v>
      </c>
      <c r="M49">
        <v>0</v>
      </c>
      <c r="N49">
        <v>0</v>
      </c>
      <c r="O49">
        <v>24.4329302649578</v>
      </c>
      <c r="P49">
        <v>-1</v>
      </c>
      <c r="Q49">
        <v>-0.79367195047786099</v>
      </c>
      <c r="R49">
        <v>0</v>
      </c>
      <c r="S49">
        <v>0</v>
      </c>
      <c r="T49">
        <v>-2.81934893727</v>
      </c>
      <c r="U49">
        <v>0</v>
      </c>
      <c r="V49">
        <v>5.6144406337041097</v>
      </c>
      <c r="W49">
        <v>1.56919331870141</v>
      </c>
      <c r="X49">
        <v>0.76140298032371301</v>
      </c>
      <c r="Y49">
        <v>-1.2795308114316899</v>
      </c>
      <c r="Z49">
        <v>2.07374746054102</v>
      </c>
      <c r="AA49">
        <v>0.76254537678298195</v>
      </c>
      <c r="AB49">
        <v>-2.4767065648096298</v>
      </c>
      <c r="AC49">
        <v>0</v>
      </c>
      <c r="AD49">
        <v>-0.95931137299064495</v>
      </c>
      <c r="AE49">
        <v>1.33675786584765</v>
      </c>
      <c r="AF49">
        <v>0</v>
      </c>
      <c r="AG49">
        <v>5.2964941570369</v>
      </c>
      <c r="AH49">
        <v>0</v>
      </c>
      <c r="AI49">
        <v>-5.0967880745947101</v>
      </c>
      <c r="AJ49">
        <v>-7.8879251435084203</v>
      </c>
      <c r="AK49">
        <v>1</v>
      </c>
    </row>
    <row r="50" spans="1:37">
      <c r="A50" s="4">
        <v>37701</v>
      </c>
      <c r="B50">
        <v>3.3457622204080498E-3</v>
      </c>
      <c r="C50">
        <v>1.4267808670480699</v>
      </c>
      <c r="D50">
        <v>4.0077654281530197</v>
      </c>
      <c r="E50">
        <v>-10.6088716775824</v>
      </c>
      <c r="F50">
        <v>5.9581967380948697</v>
      </c>
      <c r="G50">
        <v>1.8105126545165999</v>
      </c>
      <c r="H50">
        <v>1.10516978597697</v>
      </c>
      <c r="I50">
        <v>-1.2575391215418401</v>
      </c>
      <c r="J50">
        <v>2.3991575337223501</v>
      </c>
      <c r="K50">
        <v>0.90373919126417501</v>
      </c>
      <c r="L50">
        <v>-13.8091096382402</v>
      </c>
      <c r="M50">
        <v>0</v>
      </c>
      <c r="N50">
        <v>0</v>
      </c>
      <c r="O50">
        <v>27.2522792022278</v>
      </c>
      <c r="P50">
        <v>-1</v>
      </c>
      <c r="Q50">
        <v>6.6994677780108498</v>
      </c>
      <c r="R50">
        <v>0</v>
      </c>
      <c r="S50">
        <v>-39.191693803747</v>
      </c>
      <c r="T50">
        <v>-10.7891651764629</v>
      </c>
      <c r="U50">
        <v>0</v>
      </c>
      <c r="V50">
        <v>-3.7386470768754698</v>
      </c>
      <c r="W50">
        <v>1.3544796756255699</v>
      </c>
      <c r="X50">
        <v>0.98375743959209905</v>
      </c>
      <c r="Y50">
        <v>-0.76719394962353504</v>
      </c>
      <c r="Z50">
        <v>1.76670798395548</v>
      </c>
      <c r="AA50">
        <v>0.584582985090084</v>
      </c>
      <c r="AB50">
        <v>-5.8715182194392197</v>
      </c>
      <c r="AC50">
        <v>0</v>
      </c>
      <c r="AD50">
        <v>0</v>
      </c>
      <c r="AE50">
        <v>7.0179339158541003</v>
      </c>
      <c r="AF50">
        <v>0</v>
      </c>
      <c r="AG50">
        <v>-4.7232196155722699</v>
      </c>
      <c r="AH50">
        <v>0</v>
      </c>
      <c r="AI50">
        <v>0</v>
      </c>
      <c r="AJ50">
        <v>3.2091091214795999</v>
      </c>
      <c r="AK50">
        <v>0</v>
      </c>
    </row>
    <row r="51" spans="1:37">
      <c r="A51" s="4">
        <v>37610</v>
      </c>
      <c r="B51">
        <v>5.9581967380948697</v>
      </c>
      <c r="C51">
        <v>1.8105126545165999</v>
      </c>
      <c r="D51">
        <v>11.0576170636319</v>
      </c>
      <c r="E51">
        <v>-8.1181465581785108</v>
      </c>
      <c r="F51">
        <v>-14.532826348819899</v>
      </c>
      <c r="G51">
        <v>2.1719509918173201</v>
      </c>
      <c r="H51">
        <v>1.42608353752868</v>
      </c>
      <c r="I51">
        <v>-1.4778216580422401</v>
      </c>
      <c r="J51">
        <v>2.95809425181768</v>
      </c>
      <c r="K51">
        <v>1.24340895616907</v>
      </c>
      <c r="L51">
        <v>-20.5085774162511</v>
      </c>
      <c r="M51">
        <v>0</v>
      </c>
      <c r="N51">
        <v>39.191693803747</v>
      </c>
      <c r="O51">
        <v>38.041444378690699</v>
      </c>
      <c r="P51">
        <v>-1</v>
      </c>
      <c r="Q51">
        <v>-9.9481013345481806</v>
      </c>
      <c r="R51">
        <v>0</v>
      </c>
      <c r="S51">
        <v>20.808999900534999</v>
      </c>
      <c r="T51">
        <v>17.242836333082899</v>
      </c>
      <c r="U51">
        <v>0</v>
      </c>
      <c r="V51">
        <v>-10.1470974443285</v>
      </c>
      <c r="W51">
        <v>1.5695557514795599</v>
      </c>
      <c r="X51">
        <v>1.43095736095437</v>
      </c>
      <c r="Y51">
        <v>-0.93854959826713102</v>
      </c>
      <c r="Z51">
        <v>2.3901300839937698</v>
      </c>
      <c r="AA51">
        <v>0.75519934125892896</v>
      </c>
      <c r="AB51">
        <v>-16.103601399507699</v>
      </c>
      <c r="AC51">
        <v>0</v>
      </c>
      <c r="AD51">
        <v>0</v>
      </c>
      <c r="AE51">
        <v>19.832596994592699</v>
      </c>
      <c r="AF51">
        <v>-1</v>
      </c>
      <c r="AG51">
        <v>-7.0200899004405697</v>
      </c>
      <c r="AH51">
        <v>1.9161312947671501</v>
      </c>
      <c r="AI51">
        <v>1.9161312947671501</v>
      </c>
      <c r="AJ51">
        <v>9.3207530811432804</v>
      </c>
      <c r="AK51">
        <v>0</v>
      </c>
    </row>
    <row r="52" spans="1:37">
      <c r="A52" s="4">
        <v>37519</v>
      </c>
      <c r="B52">
        <v>-14.532826348819899</v>
      </c>
      <c r="C52">
        <v>2.1719509918173201</v>
      </c>
      <c r="D52">
        <v>0.36192651837023598</v>
      </c>
      <c r="E52">
        <v>-19.354186269343199</v>
      </c>
      <c r="F52">
        <v>-13.8904802772908</v>
      </c>
      <c r="G52">
        <v>1.2261646758662299</v>
      </c>
      <c r="H52">
        <v>0.86842769888472804</v>
      </c>
      <c r="I52">
        <v>-0.69826753196021096</v>
      </c>
      <c r="J52">
        <v>1.58006329068397</v>
      </c>
      <c r="K52">
        <v>0.62285643511594102</v>
      </c>
      <c r="L52">
        <v>-10.5604760817029</v>
      </c>
      <c r="M52">
        <v>0</v>
      </c>
      <c r="N52">
        <v>18.382693903211901</v>
      </c>
      <c r="O52">
        <v>20.7986080456078</v>
      </c>
      <c r="P52">
        <v>-1</v>
      </c>
      <c r="Q52">
        <v>-15.051164622703199</v>
      </c>
      <c r="R52">
        <v>0</v>
      </c>
      <c r="S52">
        <v>17.852295259220099</v>
      </c>
      <c r="T52">
        <v>15.958056714161801</v>
      </c>
      <c r="U52">
        <v>0</v>
      </c>
      <c r="V52">
        <v>-8.7357627989778308</v>
      </c>
      <c r="W52">
        <v>1.2144760413126701</v>
      </c>
      <c r="X52">
        <v>1.0544993513746901</v>
      </c>
      <c r="Y52">
        <v>-0.73290141704067402</v>
      </c>
      <c r="Z52">
        <v>1.80262736909128</v>
      </c>
      <c r="AA52">
        <v>0.63565745606519297</v>
      </c>
      <c r="AB52">
        <v>-10.0914367591689</v>
      </c>
      <c r="AC52">
        <v>0</v>
      </c>
      <c r="AD52">
        <v>0</v>
      </c>
      <c r="AE52">
        <v>12.288711256771199</v>
      </c>
      <c r="AF52">
        <v>-1</v>
      </c>
      <c r="AG52">
        <v>-6.5113088440430502</v>
      </c>
      <c r="AH52">
        <v>0</v>
      </c>
      <c r="AI52">
        <v>0</v>
      </c>
      <c r="AJ52">
        <v>8.2993788365591499</v>
      </c>
      <c r="AK52">
        <v>0</v>
      </c>
    </row>
    <row r="53" spans="1:37">
      <c r="A53" s="4">
        <v>37428</v>
      </c>
      <c r="B53">
        <v>-13.8904802772908</v>
      </c>
      <c r="C53">
        <v>1.2261646758662299</v>
      </c>
      <c r="D53">
        <v>0</v>
      </c>
      <c r="E53">
        <v>-13.8904802772908</v>
      </c>
      <c r="F53">
        <v>0.33277781854343902</v>
      </c>
      <c r="G53">
        <v>1.0464977186386499</v>
      </c>
      <c r="H53">
        <v>0.69457634719661998</v>
      </c>
      <c r="I53">
        <v>-0.67751660983963102</v>
      </c>
      <c r="J53">
        <v>1.3829584413517899</v>
      </c>
      <c r="K53">
        <v>0.57396006608237604</v>
      </c>
      <c r="L53">
        <v>4.4906885410002602</v>
      </c>
      <c r="M53">
        <v>0</v>
      </c>
      <c r="N53">
        <v>0.53039864399178005</v>
      </c>
      <c r="O53">
        <v>4.8405513314459601</v>
      </c>
      <c r="P53">
        <v>-1</v>
      </c>
      <c r="Q53">
        <v>1.1317412119252099</v>
      </c>
      <c r="R53">
        <v>1.3523871534757399</v>
      </c>
      <c r="S53">
        <v>-4.5443510056127998</v>
      </c>
      <c r="T53">
        <v>-0.66597094510205601</v>
      </c>
      <c r="U53">
        <v>-1</v>
      </c>
      <c r="V53">
        <v>5.4007910904570497</v>
      </c>
      <c r="W53">
        <v>0.97953165204041703</v>
      </c>
      <c r="X53">
        <v>0.57037883052163296</v>
      </c>
      <c r="Y53">
        <v>-0.82838229498063898</v>
      </c>
      <c r="Z53">
        <v>1.4124296965327401</v>
      </c>
      <c r="AA53">
        <v>0.42654636622001002</v>
      </c>
      <c r="AB53">
        <v>-1.69368490677155</v>
      </c>
      <c r="AC53">
        <v>0</v>
      </c>
      <c r="AD53">
        <v>-0.83800803827551695</v>
      </c>
      <c r="AE53">
        <v>0.24134292915722799</v>
      </c>
      <c r="AF53">
        <v>0</v>
      </c>
      <c r="AG53">
        <v>4.5459509493536698</v>
      </c>
      <c r="AH53">
        <v>0</v>
      </c>
      <c r="AI53">
        <v>-0.83800803827551695</v>
      </c>
      <c r="AJ53">
        <v>-5.8230723256294601</v>
      </c>
      <c r="AK53">
        <v>1</v>
      </c>
    </row>
    <row r="54" spans="1:37">
      <c r="A54" s="4">
        <v>37330</v>
      </c>
      <c r="B54">
        <v>3.83496079125345</v>
      </c>
      <c r="C54">
        <v>1.0440171947029899</v>
      </c>
      <c r="D54">
        <v>4.4003634009837898</v>
      </c>
      <c r="E54">
        <v>-3.82159320682028</v>
      </c>
      <c r="F54">
        <v>2.79622978394455</v>
      </c>
      <c r="G54">
        <v>1.2912865896078001</v>
      </c>
      <c r="H54">
        <v>0.79117189164942603</v>
      </c>
      <c r="I54">
        <v>-1.0721328755247499</v>
      </c>
      <c r="J54">
        <v>1.8882206208638801</v>
      </c>
      <c r="K54">
        <v>0.98297047685074601</v>
      </c>
      <c r="L54">
        <v>1.29761645166995</v>
      </c>
      <c r="M54">
        <v>0</v>
      </c>
      <c r="N54">
        <v>7.2065025762386199</v>
      </c>
      <c r="O54">
        <v>7.5736346878528096</v>
      </c>
      <c r="P54">
        <v>-1</v>
      </c>
      <c r="Q54">
        <v>2.5821645555047201</v>
      </c>
      <c r="R54">
        <v>0</v>
      </c>
      <c r="S54">
        <v>-1.9173100415859201</v>
      </c>
      <c r="T54">
        <v>-4.0431296379673798</v>
      </c>
      <c r="U54">
        <v>0</v>
      </c>
      <c r="V54">
        <v>-1.36653490771463</v>
      </c>
      <c r="W54">
        <v>1.06858603753173</v>
      </c>
      <c r="X54">
        <v>0.65201089828546499</v>
      </c>
      <c r="Y54">
        <v>-0.69921536592032996</v>
      </c>
      <c r="Z54">
        <v>1.3617138605352901</v>
      </c>
      <c r="AA54">
        <v>0.434546693590531</v>
      </c>
      <c r="AB54">
        <v>-4.5700330559000397</v>
      </c>
      <c r="AC54">
        <v>0</v>
      </c>
      <c r="AD54">
        <v>-0.28313509691482103</v>
      </c>
      <c r="AE54">
        <v>4.38895406416224</v>
      </c>
      <c r="AF54">
        <v>0</v>
      </c>
      <c r="AG54">
        <v>-0.14491947856661799</v>
      </c>
      <c r="AH54">
        <v>2.7258537043717199</v>
      </c>
      <c r="AI54">
        <v>1.3553290186144</v>
      </c>
      <c r="AJ54">
        <v>0.68438669977408595</v>
      </c>
      <c r="AK54">
        <v>0</v>
      </c>
    </row>
    <row r="55" spans="1:37">
      <c r="A55" s="4">
        <v>37246</v>
      </c>
      <c r="B55">
        <v>18.5431789039467</v>
      </c>
      <c r="C55">
        <v>1.1724853445733501</v>
      </c>
      <c r="D55">
        <v>21.179332379160599</v>
      </c>
      <c r="E55">
        <v>0</v>
      </c>
      <c r="F55">
        <v>-21.181702716476099</v>
      </c>
      <c r="G55">
        <v>1.25866373611908</v>
      </c>
      <c r="H55">
        <v>1.0031180794864201</v>
      </c>
      <c r="I55">
        <v>-0.70418591075037296</v>
      </c>
      <c r="J55">
        <v>1.72167034150043</v>
      </c>
      <c r="K55">
        <v>0.94328171092343305</v>
      </c>
      <c r="L55">
        <v>-13.1856185535626</v>
      </c>
      <c r="M55">
        <v>0</v>
      </c>
      <c r="N55">
        <v>15.214651299506301</v>
      </c>
      <c r="O55">
        <v>26.059378153271702</v>
      </c>
      <c r="P55">
        <v>-1</v>
      </c>
      <c r="Q55">
        <v>-25.531138326767699</v>
      </c>
      <c r="R55">
        <v>0</v>
      </c>
      <c r="S55">
        <v>12.5119778610574</v>
      </c>
      <c r="T55">
        <v>26.4590370060128</v>
      </c>
      <c r="U55">
        <v>-1</v>
      </c>
      <c r="V55">
        <v>-18.4930798235727</v>
      </c>
      <c r="W55">
        <v>1.3903969623913099</v>
      </c>
      <c r="X55">
        <v>1.71077465756895</v>
      </c>
      <c r="Y55">
        <v>-0.80649879186134499</v>
      </c>
      <c r="Z55">
        <v>2.5433713461399798</v>
      </c>
      <c r="AA55">
        <v>1.3174382948425001</v>
      </c>
      <c r="AB55">
        <v>-22.649197412275299</v>
      </c>
      <c r="AC55">
        <v>0</v>
      </c>
      <c r="AD55">
        <v>0</v>
      </c>
      <c r="AE55">
        <v>28.262952306144399</v>
      </c>
      <c r="AF55">
        <v>-1</v>
      </c>
      <c r="AG55">
        <v>-16.360942501243699</v>
      </c>
      <c r="AH55">
        <v>0</v>
      </c>
      <c r="AI55">
        <v>0</v>
      </c>
      <c r="AJ55">
        <v>21.489048914609899</v>
      </c>
      <c r="AK55">
        <v>0</v>
      </c>
    </row>
    <row r="56" spans="1:37">
      <c r="A56" s="4">
        <v>37155</v>
      </c>
      <c r="B56">
        <v>-21.181702716476099</v>
      </c>
      <c r="C56">
        <v>1.25866373611908</v>
      </c>
      <c r="D56">
        <v>0.92789735060016998</v>
      </c>
      <c r="E56">
        <v>-21.181702716476099</v>
      </c>
      <c r="F56">
        <v>7.5028752534281802</v>
      </c>
      <c r="G56">
        <v>1.41844272613596</v>
      </c>
      <c r="H56">
        <v>0.77951577924246795</v>
      </c>
      <c r="I56">
        <v>-1.00760144178288</v>
      </c>
      <c r="J56">
        <v>1.81057192720033</v>
      </c>
      <c r="K56">
        <v>0.85054577136642195</v>
      </c>
      <c r="L56">
        <v>12.345519773205</v>
      </c>
      <c r="M56">
        <v>0</v>
      </c>
      <c r="N56">
        <v>2.7026734384489401</v>
      </c>
      <c r="O56">
        <v>-0.399658852741124</v>
      </c>
      <c r="P56">
        <v>0</v>
      </c>
      <c r="Q56">
        <v>7.6653370922006996</v>
      </c>
      <c r="R56">
        <v>0</v>
      </c>
      <c r="S56">
        <v>-5.9475283982720999</v>
      </c>
      <c r="T56">
        <v>-7.0734312986370496</v>
      </c>
      <c r="U56">
        <v>0</v>
      </c>
      <c r="V56">
        <v>-4.1114673085205196</v>
      </c>
      <c r="W56">
        <v>0.90344722442832603</v>
      </c>
      <c r="X56">
        <v>0.774956026631202</v>
      </c>
      <c r="Y56">
        <v>-0.59556971935848002</v>
      </c>
      <c r="Z56">
        <v>1.3791204349631101</v>
      </c>
      <c r="AA56">
        <v>0.29995108254392799</v>
      </c>
      <c r="AB56">
        <v>-5.5566091025315201</v>
      </c>
      <c r="AC56">
        <v>0</v>
      </c>
      <c r="AD56">
        <v>0</v>
      </c>
      <c r="AE56">
        <v>6.0612341012151703</v>
      </c>
      <c r="AF56">
        <v>-1</v>
      </c>
      <c r="AG56">
        <v>-2.9133927062401401</v>
      </c>
      <c r="AH56">
        <v>0</v>
      </c>
      <c r="AI56">
        <v>1.88820421413521</v>
      </c>
      <c r="AJ56">
        <v>3.3246829731875902</v>
      </c>
      <c r="AK56">
        <v>-1</v>
      </c>
    </row>
    <row r="57" spans="1:37">
      <c r="A57" s="4">
        <v>37057</v>
      </c>
      <c r="B57">
        <v>5.5478743131980703</v>
      </c>
      <c r="C57">
        <v>1.4912101549637899</v>
      </c>
      <c r="D57">
        <v>14.106535750309799</v>
      </c>
      <c r="E57">
        <v>-4.1094129459619504</v>
      </c>
      <c r="F57">
        <v>-12.317188395881701</v>
      </c>
      <c r="G57">
        <v>1.4801948704201</v>
      </c>
      <c r="H57">
        <v>1.0059582565154399</v>
      </c>
      <c r="I57">
        <v>-0.89954240921232698</v>
      </c>
      <c r="J57">
        <v>1.9261761653535401</v>
      </c>
      <c r="K57">
        <v>0.96886439248784595</v>
      </c>
      <c r="L57">
        <v>5.7382667991346104</v>
      </c>
      <c r="M57">
        <v>0</v>
      </c>
      <c r="N57">
        <v>7.5380992192210297</v>
      </c>
      <c r="O57">
        <v>5.7273090608280501</v>
      </c>
      <c r="P57">
        <v>0</v>
      </c>
      <c r="Q57">
        <v>-19.9320959103813</v>
      </c>
      <c r="R57">
        <v>0</v>
      </c>
      <c r="S57">
        <v>1.8116847864414201</v>
      </c>
      <c r="T57">
        <v>14.0126820093073</v>
      </c>
      <c r="U57">
        <v>0</v>
      </c>
      <c r="V57">
        <v>-11.601730003878499</v>
      </c>
      <c r="W57">
        <v>1.53567077500204</v>
      </c>
      <c r="X57">
        <v>1.29185349076129</v>
      </c>
      <c r="Y57">
        <v>-0.96408291350308295</v>
      </c>
      <c r="Z57">
        <v>2.2785965486933901</v>
      </c>
      <c r="AA57">
        <v>0.96250001103220495</v>
      </c>
      <c r="AB57">
        <v>-15.0570323523061</v>
      </c>
      <c r="AC57">
        <v>0</v>
      </c>
      <c r="AD57">
        <v>0</v>
      </c>
      <c r="AE57">
        <v>18.640766985850401</v>
      </c>
      <c r="AF57">
        <v>-1</v>
      </c>
      <c r="AG57">
        <v>-8.5975249973890904</v>
      </c>
      <c r="AH57">
        <v>0</v>
      </c>
      <c r="AI57">
        <v>0</v>
      </c>
      <c r="AJ57">
        <v>11.7891841445092</v>
      </c>
      <c r="AK57">
        <v>0</v>
      </c>
    </row>
    <row r="58" spans="1:37">
      <c r="A58" s="4">
        <v>36966</v>
      </c>
      <c r="B58">
        <v>-12.317188395881701</v>
      </c>
      <c r="C58">
        <v>1.4801948704201</v>
      </c>
      <c r="D58">
        <v>4.6930578867803803</v>
      </c>
      <c r="E58">
        <v>-12.317188395881701</v>
      </c>
      <c r="F58">
        <v>-10.4829434722258</v>
      </c>
      <c r="G58">
        <v>1.4255417873910701</v>
      </c>
      <c r="H58">
        <v>1.0367100213329401</v>
      </c>
      <c r="I58">
        <v>-0.93125824179412098</v>
      </c>
      <c r="J58">
        <v>1.99081941233501</v>
      </c>
      <c r="K58">
        <v>0.80246276087874002</v>
      </c>
      <c r="L58">
        <v>25.670362709515999</v>
      </c>
      <c r="M58">
        <v>0</v>
      </c>
      <c r="N58">
        <v>5.7264144327796096</v>
      </c>
      <c r="O58">
        <v>-8.2853729484792993</v>
      </c>
      <c r="P58">
        <v>0</v>
      </c>
      <c r="Q58">
        <v>-20.002182486810401</v>
      </c>
      <c r="R58">
        <v>0</v>
      </c>
      <c r="S58">
        <v>5.7264144327796096</v>
      </c>
      <c r="T58">
        <v>11.398860545007601</v>
      </c>
      <c r="U58">
        <v>-1</v>
      </c>
      <c r="V58">
        <v>-4.0629625375726999</v>
      </c>
      <c r="W58">
        <v>1.54144119999134</v>
      </c>
      <c r="X58">
        <v>1.1760674468652501</v>
      </c>
      <c r="Y58">
        <v>-0.82776408262676704</v>
      </c>
      <c r="Z58">
        <v>2.0250454887715299</v>
      </c>
      <c r="AA58">
        <v>0.73878657949077797</v>
      </c>
      <c r="AB58">
        <v>-6.6870067621259697</v>
      </c>
      <c r="AC58">
        <v>0</v>
      </c>
      <c r="AD58">
        <v>0</v>
      </c>
      <c r="AE58">
        <v>8.1711420327486906</v>
      </c>
      <c r="AF58">
        <v>-1</v>
      </c>
      <c r="AG58">
        <v>-3.6913024151873199</v>
      </c>
      <c r="AH58">
        <v>0</v>
      </c>
      <c r="AI58">
        <v>-4.1594081729521202</v>
      </c>
      <c r="AJ58">
        <v>3.5593145659096699</v>
      </c>
      <c r="AK58">
        <v>0</v>
      </c>
    </row>
    <row r="59" spans="1:37">
      <c r="A59" s="4">
        <v>36875</v>
      </c>
      <c r="B59">
        <v>-10.4829434722258</v>
      </c>
      <c r="C59">
        <v>1.4255417873910701</v>
      </c>
      <c r="D59">
        <v>0</v>
      </c>
      <c r="E59">
        <v>-10.4829434722258</v>
      </c>
      <c r="F59">
        <v>9.2190980762629701E-2</v>
      </c>
      <c r="G59">
        <v>0.83780963946908305</v>
      </c>
      <c r="H59">
        <v>0.65450735163718698</v>
      </c>
      <c r="I59">
        <v>-0.55920306697604705</v>
      </c>
      <c r="J59">
        <v>1.2212044939567701</v>
      </c>
      <c r="K59">
        <v>0.42491391987965299</v>
      </c>
      <c r="L59">
        <v>45.672545196326404</v>
      </c>
      <c r="M59">
        <v>0</v>
      </c>
      <c r="N59">
        <v>0</v>
      </c>
      <c r="O59">
        <v>-19.6842334934869</v>
      </c>
      <c r="P59">
        <v>1</v>
      </c>
      <c r="Q59">
        <v>-10.5848918679142</v>
      </c>
      <c r="R59">
        <v>0</v>
      </c>
      <c r="S59">
        <v>0</v>
      </c>
      <c r="T59">
        <v>3.0857008118301001</v>
      </c>
      <c r="U59">
        <v>0</v>
      </c>
      <c r="V59">
        <v>-1.73691513964246</v>
      </c>
      <c r="W59">
        <v>0.56645516281853203</v>
      </c>
      <c r="X59">
        <v>0.60332751129079099</v>
      </c>
      <c r="Y59">
        <v>-0.39635613422389898</v>
      </c>
      <c r="Z59">
        <v>1.00392866955842</v>
      </c>
      <c r="AA59">
        <v>0.30501451296159299</v>
      </c>
      <c r="AB59">
        <v>1.5708504910476899</v>
      </c>
      <c r="AC59">
        <v>0</v>
      </c>
      <c r="AD59">
        <v>0</v>
      </c>
      <c r="AE59">
        <v>-1.5500329373853201</v>
      </c>
      <c r="AF59">
        <v>1</v>
      </c>
      <c r="AG59">
        <v>-1.28870902770191</v>
      </c>
      <c r="AH59">
        <v>0</v>
      </c>
      <c r="AI59">
        <v>0</v>
      </c>
      <c r="AJ59">
        <v>2.4051053960282101</v>
      </c>
      <c r="AK59">
        <v>0</v>
      </c>
    </row>
    <row r="60" spans="1:37">
      <c r="A60" s="4">
        <v>36784</v>
      </c>
      <c r="B60">
        <v>9.2190980762629701E-2</v>
      </c>
      <c r="C60">
        <v>0.83780963946908305</v>
      </c>
      <c r="D60">
        <v>3.8451075166302302</v>
      </c>
      <c r="E60">
        <v>-3.0434393030451901</v>
      </c>
      <c r="F60">
        <v>-6.8352374614777302E-4</v>
      </c>
      <c r="G60">
        <v>1.5912529664910799</v>
      </c>
      <c r="H60">
        <v>1.0045775807850901</v>
      </c>
      <c r="I60">
        <v>-1.1021233292166599</v>
      </c>
      <c r="J60">
        <v>2.1388575380074499</v>
      </c>
      <c r="K60">
        <v>1.2320235803898001</v>
      </c>
      <c r="L60">
        <v>56.257437064240598</v>
      </c>
      <c r="M60">
        <v>0</v>
      </c>
      <c r="N60">
        <v>0</v>
      </c>
      <c r="O60">
        <v>-22.769934305317001</v>
      </c>
      <c r="P60">
        <v>1</v>
      </c>
      <c r="Q60">
        <v>-3.61667930600913</v>
      </c>
      <c r="R60">
        <v>0</v>
      </c>
      <c r="S60">
        <v>0</v>
      </c>
      <c r="T60">
        <v>3.0662474655499898</v>
      </c>
      <c r="U60">
        <v>0</v>
      </c>
      <c r="V60">
        <v>4.0875661568487098</v>
      </c>
      <c r="W60">
        <v>1.3153280365158799</v>
      </c>
      <c r="X60">
        <v>0.85328220106762398</v>
      </c>
      <c r="Y60">
        <v>-0.95904205636722395</v>
      </c>
      <c r="Z60">
        <v>1.8350188525343001</v>
      </c>
      <c r="AA60">
        <v>0.73384598277135304</v>
      </c>
      <c r="AB60">
        <v>4.6889850384784602</v>
      </c>
      <c r="AC60">
        <v>0</v>
      </c>
      <c r="AD60">
        <v>0</v>
      </c>
      <c r="AE60">
        <v>-3.8603350979019502</v>
      </c>
      <c r="AF60">
        <v>1</v>
      </c>
      <c r="AG60">
        <v>4.0184762197628201</v>
      </c>
      <c r="AH60">
        <v>0</v>
      </c>
      <c r="AI60">
        <v>0</v>
      </c>
      <c r="AJ60">
        <v>-3.4503083716725</v>
      </c>
      <c r="AK60">
        <v>1</v>
      </c>
    </row>
    <row r="61" spans="1:37">
      <c r="A61" s="4">
        <v>36693</v>
      </c>
      <c r="B61">
        <v>-6.8352374614777302E-4</v>
      </c>
      <c r="C61">
        <v>1.5912529664910799</v>
      </c>
      <c r="D61">
        <v>4.3012141792159602</v>
      </c>
      <c r="E61">
        <v>-7.3685300627912502</v>
      </c>
      <c r="F61">
        <v>3.0569332866245</v>
      </c>
      <c r="G61">
        <v>1.4962045686106999</v>
      </c>
      <c r="H61">
        <v>0.90643601178890598</v>
      </c>
      <c r="I61">
        <v>-1.00249303516681</v>
      </c>
      <c r="J61">
        <v>1.9325228885335299</v>
      </c>
      <c r="K61">
        <v>0.95730542049134904</v>
      </c>
      <c r="L61">
        <v>59.874116370249702</v>
      </c>
      <c r="M61">
        <v>0</v>
      </c>
      <c r="N61">
        <v>0</v>
      </c>
      <c r="O61">
        <v>-25.836181770867</v>
      </c>
      <c r="P61">
        <v>1</v>
      </c>
      <c r="Q61">
        <v>-1.3491770163158401</v>
      </c>
      <c r="R61">
        <v>0</v>
      </c>
      <c r="S61">
        <v>0</v>
      </c>
      <c r="T61">
        <v>1.0629460978384899</v>
      </c>
      <c r="U61">
        <v>0</v>
      </c>
      <c r="V61">
        <v>8.7943601570703294</v>
      </c>
      <c r="W61">
        <v>1.70427247209965</v>
      </c>
      <c r="X61">
        <v>1.0325558449532899</v>
      </c>
      <c r="Y61">
        <v>-1.32929292444368</v>
      </c>
      <c r="Z61">
        <v>2.3987955983718701</v>
      </c>
      <c r="AA61">
        <v>0.85859808693411599</v>
      </c>
      <c r="AB61">
        <v>7.0529045054969099</v>
      </c>
      <c r="AC61">
        <v>0</v>
      </c>
      <c r="AD61">
        <v>0</v>
      </c>
      <c r="AE61">
        <v>-6.2822144369257096</v>
      </c>
      <c r="AF61">
        <v>1</v>
      </c>
      <c r="AG61">
        <v>8.0615517432010098</v>
      </c>
      <c r="AH61">
        <v>0</v>
      </c>
      <c r="AI61">
        <v>-2.27405398497742</v>
      </c>
      <c r="AJ61">
        <v>-7.8974728764683499</v>
      </c>
      <c r="AK61">
        <v>1</v>
      </c>
    </row>
    <row r="62" spans="1:37">
      <c r="A62" s="4">
        <v>36602</v>
      </c>
      <c r="B62">
        <v>3.0569332866245</v>
      </c>
      <c r="C62">
        <v>1.4962045686106999</v>
      </c>
      <c r="D62">
        <v>3.3933111181330999</v>
      </c>
      <c r="E62">
        <v>-6.1694713094838596</v>
      </c>
      <c r="F62">
        <v>6.41071628668983</v>
      </c>
      <c r="G62">
        <v>1.1292614336282401</v>
      </c>
      <c r="H62">
        <v>0.70000356658134699</v>
      </c>
      <c r="I62">
        <v>-0.802306107722913</v>
      </c>
      <c r="J62">
        <v>1.5167638529771701</v>
      </c>
      <c r="K62">
        <v>0.64732218365716898</v>
      </c>
      <c r="L62">
        <v>61.223293386565601</v>
      </c>
      <c r="M62">
        <v>0</v>
      </c>
      <c r="N62">
        <v>0</v>
      </c>
      <c r="O62">
        <v>-26.899127868705499</v>
      </c>
      <c r="P62">
        <v>1</v>
      </c>
      <c r="Q62">
        <v>6.9954548926603799</v>
      </c>
      <c r="R62">
        <v>0</v>
      </c>
      <c r="S62">
        <v>0</v>
      </c>
      <c r="T62">
        <v>-1.3937526874189099</v>
      </c>
      <c r="U62">
        <v>0</v>
      </c>
      <c r="V62">
        <v>-6.8211673699025699E-2</v>
      </c>
      <c r="W62">
        <v>0.79032602612337399</v>
      </c>
      <c r="X62">
        <v>0.63908012172893103</v>
      </c>
      <c r="Y62">
        <v>-0.54733498031450101</v>
      </c>
      <c r="Z62">
        <v>1.19443722280474</v>
      </c>
      <c r="AA62">
        <v>0.50024855967943604</v>
      </c>
      <c r="AB62">
        <v>9.6089237860531398</v>
      </c>
      <c r="AC62">
        <v>0</v>
      </c>
      <c r="AD62">
        <v>0</v>
      </c>
      <c r="AE62">
        <v>-6.3548713919152799</v>
      </c>
      <c r="AF62">
        <v>1</v>
      </c>
      <c r="AG62">
        <v>-3.1537373747799702</v>
      </c>
      <c r="AH62">
        <v>0</v>
      </c>
      <c r="AI62">
        <v>0</v>
      </c>
      <c r="AJ62">
        <v>1.6008390126945899</v>
      </c>
      <c r="AK62">
        <v>0</v>
      </c>
    </row>
    <row r="63" spans="1:37">
      <c r="A63" s="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-0.55255504496191099</v>
      </c>
      <c r="G63">
        <v>1.0324447203003799</v>
      </c>
      <c r="H63">
        <v>0.650990354699024</v>
      </c>
      <c r="I63">
        <v>-0.74674183064808997</v>
      </c>
      <c r="J63">
        <v>1.4097441480159301</v>
      </c>
      <c r="K63">
        <v>0.53762922862185702</v>
      </c>
      <c r="L63">
        <v>54.227838493905203</v>
      </c>
      <c r="M63">
        <v>0</v>
      </c>
      <c r="N63">
        <v>0</v>
      </c>
      <c r="O63">
        <v>-25.505375181286499</v>
      </c>
      <c r="P63">
        <v>1</v>
      </c>
      <c r="Q63">
        <v>-5.5130185864052397</v>
      </c>
      <c r="R63">
        <v>0</v>
      </c>
      <c r="S63">
        <v>0</v>
      </c>
      <c r="T63">
        <v>4.0335405368099604</v>
      </c>
      <c r="U63">
        <v>0</v>
      </c>
      <c r="V63">
        <v>-8.9027465670821204E-2</v>
      </c>
      <c r="W63">
        <v>1.1692303360304199</v>
      </c>
      <c r="X63">
        <v>0.66936463248147005</v>
      </c>
      <c r="Y63">
        <v>-0.81223234234873198</v>
      </c>
      <c r="Z63">
        <v>1.49575941220074</v>
      </c>
      <c r="AA63">
        <v>0.55940847670451399</v>
      </c>
      <c r="AB63">
        <v>4.4016066804981797</v>
      </c>
      <c r="AC63">
        <v>0.68040133899243105</v>
      </c>
      <c r="AD63">
        <v>0.68040133899243105</v>
      </c>
      <c r="AE63">
        <v>-3.5506507490336499</v>
      </c>
      <c r="AF63">
        <v>0</v>
      </c>
      <c r="AG63">
        <v>-6.1181865002270998E-2</v>
      </c>
      <c r="AH63">
        <v>1.0359636722252099</v>
      </c>
      <c r="AI63">
        <v>1.0359636722252099</v>
      </c>
      <c r="AJ63">
        <v>0.84458486024864199</v>
      </c>
      <c r="AK63">
        <v>0</v>
      </c>
    </row>
    <row r="64" spans="1:37">
      <c r="A64" s="4">
        <v>36420</v>
      </c>
      <c r="B64">
        <v>-0.55255504496191099</v>
      </c>
      <c r="C64">
        <v>1.0324447203003799</v>
      </c>
      <c r="D64">
        <v>5.6551831712307399</v>
      </c>
      <c r="E64">
        <v>-4.5731376315824104</v>
      </c>
      <c r="F64">
        <v>3.35182512443488</v>
      </c>
      <c r="G64">
        <v>1.19412897068504</v>
      </c>
      <c r="H64">
        <v>0.73876503155201501</v>
      </c>
      <c r="I64">
        <v>-0.90510335397946695</v>
      </c>
      <c r="J64">
        <v>1.6602733163999099</v>
      </c>
      <c r="K64">
        <v>0.67502141882267497</v>
      </c>
      <c r="L64">
        <v>59.740857080310398</v>
      </c>
      <c r="M64">
        <v>0</v>
      </c>
      <c r="N64">
        <v>0</v>
      </c>
      <c r="O64">
        <v>-29.538915718096501</v>
      </c>
      <c r="P64">
        <v>1</v>
      </c>
      <c r="Q64">
        <v>-3.2937668823808002</v>
      </c>
      <c r="R64">
        <v>0</v>
      </c>
      <c r="S64">
        <v>0</v>
      </c>
      <c r="T64">
        <v>1.5520833852131599</v>
      </c>
      <c r="U64">
        <v>0</v>
      </c>
      <c r="V64">
        <v>0.94339802769627301</v>
      </c>
      <c r="W64">
        <v>1.24015545478061</v>
      </c>
      <c r="X64">
        <v>0.75367469693936895</v>
      </c>
      <c r="Y64">
        <v>-0.83226823572956798</v>
      </c>
      <c r="Z64">
        <v>1.6006557029355499</v>
      </c>
      <c r="AA64">
        <v>0.57959719445376001</v>
      </c>
      <c r="AB64">
        <v>9.5969129981519998</v>
      </c>
      <c r="AC64">
        <v>0</v>
      </c>
      <c r="AD64">
        <v>0</v>
      </c>
      <c r="AE64">
        <v>-7.9071434591860896</v>
      </c>
      <c r="AF64">
        <v>1</v>
      </c>
      <c r="AG64">
        <v>1.7962376827364399</v>
      </c>
      <c r="AH64">
        <v>0</v>
      </c>
      <c r="AI64">
        <v>0</v>
      </c>
      <c r="AJ64">
        <v>0.18565480987417901</v>
      </c>
      <c r="AK64">
        <v>0</v>
      </c>
    </row>
    <row r="65" spans="1:37">
      <c r="A65" s="4">
        <v>36329</v>
      </c>
      <c r="B65">
        <v>3.35182512443488</v>
      </c>
      <c r="C65">
        <v>1.19412897068504</v>
      </c>
      <c r="D65">
        <v>5.2544095543131997</v>
      </c>
      <c r="E65">
        <v>-2.8592561211351999</v>
      </c>
      <c r="F65">
        <v>9.3650839785590403</v>
      </c>
      <c r="G65">
        <v>1.21634586657302</v>
      </c>
      <c r="H65">
        <v>0.71187658293351697</v>
      </c>
      <c r="I65">
        <v>-0.95023704085872795</v>
      </c>
      <c r="J65">
        <v>1.67973021074427</v>
      </c>
      <c r="K65">
        <v>0.57200781194628303</v>
      </c>
      <c r="L65">
        <v>63.034623962691299</v>
      </c>
      <c r="M65">
        <v>0</v>
      </c>
      <c r="N65">
        <v>0</v>
      </c>
      <c r="O65">
        <v>-31.090999103309699</v>
      </c>
      <c r="P65">
        <v>1</v>
      </c>
      <c r="Q65">
        <v>4.4608398101348996</v>
      </c>
      <c r="R65">
        <v>0</v>
      </c>
      <c r="S65">
        <v>0</v>
      </c>
      <c r="T65">
        <v>-2.23887588250714</v>
      </c>
      <c r="U65">
        <v>0</v>
      </c>
      <c r="V65">
        <v>4.8474097782655798</v>
      </c>
      <c r="W65">
        <v>1.0895500870992201</v>
      </c>
      <c r="X65">
        <v>0.63148666943241405</v>
      </c>
      <c r="Y65">
        <v>-0.938324754610939</v>
      </c>
      <c r="Z65">
        <v>1.5862143014330401</v>
      </c>
      <c r="AA65">
        <v>0.54527072366807305</v>
      </c>
      <c r="AB65">
        <v>12.2212380374889</v>
      </c>
      <c r="AC65">
        <v>0</v>
      </c>
      <c r="AD65">
        <v>0</v>
      </c>
      <c r="AE65">
        <v>-9.9800184320770793</v>
      </c>
      <c r="AF65">
        <v>1</v>
      </c>
      <c r="AG65">
        <v>0.50907415511765897</v>
      </c>
      <c r="AH65">
        <v>0</v>
      </c>
      <c r="AI65">
        <v>0</v>
      </c>
      <c r="AJ65">
        <v>-2.2391848791574702</v>
      </c>
      <c r="AK65">
        <v>0</v>
      </c>
    </row>
    <row r="66" spans="1:37">
      <c r="A66" s="4">
        <v>36238</v>
      </c>
      <c r="B66">
        <v>9.3650839785590403</v>
      </c>
      <c r="C66">
        <v>1.21634586657302</v>
      </c>
      <c r="D66">
        <v>10.8179100489572</v>
      </c>
      <c r="E66">
        <v>0</v>
      </c>
      <c r="F66">
        <v>16.463252758190301</v>
      </c>
      <c r="G66">
        <v>1.36343418773618</v>
      </c>
      <c r="H66">
        <v>0.759904580557204</v>
      </c>
      <c r="I66">
        <v>-1.14923235218566</v>
      </c>
      <c r="J66">
        <v>1.9380628440371499</v>
      </c>
      <c r="K66">
        <v>1.0658967553038801</v>
      </c>
      <c r="L66">
        <v>58.573784152556399</v>
      </c>
      <c r="M66">
        <v>0</v>
      </c>
      <c r="N66">
        <v>0</v>
      </c>
      <c r="O66">
        <v>-28.8521232208025</v>
      </c>
      <c r="P66">
        <v>1</v>
      </c>
      <c r="Q66">
        <v>17.2301225296798</v>
      </c>
      <c r="R66">
        <v>-2.4428164116716999</v>
      </c>
      <c r="S66">
        <v>-2.4428164116716999</v>
      </c>
      <c r="T66">
        <v>-8.1713569131228105</v>
      </c>
      <c r="U66">
        <v>0</v>
      </c>
      <c r="V66">
        <v>2.1039043399980701</v>
      </c>
      <c r="W66">
        <v>1.3580883764155101</v>
      </c>
      <c r="X66">
        <v>0.58440973605301605</v>
      </c>
      <c r="Y66">
        <v>-0.92728373792512497</v>
      </c>
      <c r="Z66">
        <v>1.5269365663324901</v>
      </c>
      <c r="AA66">
        <v>0.65755630229570305</v>
      </c>
      <c r="AB66">
        <v>11.611774169241301</v>
      </c>
      <c r="AC66">
        <v>0</v>
      </c>
      <c r="AD66">
        <v>0</v>
      </c>
      <c r="AE66">
        <v>-8.55750621566375</v>
      </c>
      <c r="AF66">
        <v>1</v>
      </c>
      <c r="AG66">
        <v>2.6534797917089601</v>
      </c>
      <c r="AH66">
        <v>0</v>
      </c>
      <c r="AI66">
        <v>0</v>
      </c>
      <c r="AJ66">
        <v>-0.27694212333166801</v>
      </c>
      <c r="AK66">
        <v>0</v>
      </c>
    </row>
    <row r="67" spans="1:37">
      <c r="A67" s="4">
        <v>36147</v>
      </c>
      <c r="B67">
        <v>16.463252758190301</v>
      </c>
      <c r="C67">
        <v>1.36343418773618</v>
      </c>
      <c r="D67">
        <v>16.884777317154999</v>
      </c>
      <c r="E67">
        <v>-5.9455565897453004</v>
      </c>
      <c r="F67">
        <v>-7.3193102744866696</v>
      </c>
      <c r="G67">
        <v>1.74399892565851</v>
      </c>
      <c r="H67">
        <v>0.99155390209134797</v>
      </c>
      <c r="I67">
        <v>-0.99069273909299405</v>
      </c>
      <c r="J67">
        <v>2.0094090697950899</v>
      </c>
      <c r="K67">
        <v>1.4114728589192</v>
      </c>
      <c r="L67">
        <v>41.343661622876503</v>
      </c>
      <c r="M67">
        <v>2.4428164116716999</v>
      </c>
      <c r="N67">
        <v>2.4428164116716999</v>
      </c>
      <c r="O67">
        <v>-20.680766307679701</v>
      </c>
      <c r="P67">
        <v>1</v>
      </c>
      <c r="Q67">
        <v>-18.982968603974701</v>
      </c>
      <c r="R67">
        <v>2.4428164116716999</v>
      </c>
      <c r="S67">
        <v>2.4428164116716999</v>
      </c>
      <c r="T67">
        <v>9.3032609710765506</v>
      </c>
      <c r="U67">
        <v>0</v>
      </c>
      <c r="V67">
        <v>-5.6555399879355202</v>
      </c>
      <c r="W67">
        <v>2.6700336635520001</v>
      </c>
      <c r="X67">
        <v>1.5988933840222599</v>
      </c>
      <c r="Y67">
        <v>-1.5316309410814599</v>
      </c>
      <c r="Z67">
        <v>3.1898909823902102</v>
      </c>
      <c r="AA67">
        <v>1.7420428872782801</v>
      </c>
      <c r="AB67">
        <v>-2.6756900761252802</v>
      </c>
      <c r="AC67">
        <v>0</v>
      </c>
      <c r="AD67">
        <v>2.5815868530904602</v>
      </c>
      <c r="AE67">
        <v>3.5857608008345898</v>
      </c>
      <c r="AF67">
        <v>-1</v>
      </c>
      <c r="AG67">
        <v>-5.3842026469066697</v>
      </c>
      <c r="AH67">
        <v>0</v>
      </c>
      <c r="AI67">
        <v>2.5815868530904602</v>
      </c>
      <c r="AJ67">
        <v>5.2188627096254896</v>
      </c>
      <c r="AK67">
        <v>-1</v>
      </c>
    </row>
    <row r="68" spans="1:37">
      <c r="A68" s="4">
        <v>36056</v>
      </c>
      <c r="B68">
        <v>-7.3193102744866696</v>
      </c>
      <c r="C68">
        <v>1.74399892565851</v>
      </c>
      <c r="D68">
        <v>7.8226482928697303</v>
      </c>
      <c r="E68">
        <v>-13.0259380724855</v>
      </c>
      <c r="F68">
        <v>0.135557149034948</v>
      </c>
      <c r="G68">
        <v>0.83897761340118204</v>
      </c>
      <c r="H68">
        <v>0.60512103211124701</v>
      </c>
      <c r="I68">
        <v>-0.60846889900522405</v>
      </c>
      <c r="J68">
        <v>1.22190989833787</v>
      </c>
      <c r="K68">
        <v>0.47344294748169202</v>
      </c>
      <c r="L68">
        <v>60.3266302268513</v>
      </c>
      <c r="M68">
        <v>0</v>
      </c>
      <c r="N68">
        <v>0</v>
      </c>
      <c r="O68">
        <v>-29.984027278756301</v>
      </c>
      <c r="P68">
        <v>1</v>
      </c>
      <c r="Q68">
        <v>-8.4524900736903508</v>
      </c>
      <c r="R68">
        <v>0</v>
      </c>
      <c r="S68">
        <v>0</v>
      </c>
      <c r="T68">
        <v>4.1596733370397097</v>
      </c>
      <c r="U68">
        <v>0</v>
      </c>
      <c r="V68">
        <v>-0.88430576830461605</v>
      </c>
      <c r="W68">
        <v>1.01358820573232</v>
      </c>
      <c r="X68">
        <v>0.70844208295438604</v>
      </c>
      <c r="Y68">
        <v>-0.65904686277200297</v>
      </c>
      <c r="Z68">
        <v>1.3777344666040201</v>
      </c>
      <c r="AA68">
        <v>0.50919531293051001</v>
      </c>
      <c r="AB68">
        <v>8.5300752698830191</v>
      </c>
      <c r="AC68">
        <v>0.21697854913449399</v>
      </c>
      <c r="AD68">
        <v>0.21697854913449399</v>
      </c>
      <c r="AE68">
        <v>-6.4617074875534097</v>
      </c>
      <c r="AF68">
        <v>1</v>
      </c>
      <c r="AG68">
        <v>-4.8182097465674696</v>
      </c>
      <c r="AH68">
        <v>0.21697854913449399</v>
      </c>
      <c r="AI68">
        <v>0.21697854913449399</v>
      </c>
      <c r="AJ68">
        <v>2.4299538673527401</v>
      </c>
      <c r="AK68">
        <v>0</v>
      </c>
    </row>
    <row r="69" spans="1:37">
      <c r="A69" s="4">
        <v>35965</v>
      </c>
      <c r="B69">
        <v>0.135557149034948</v>
      </c>
      <c r="C69">
        <v>0.83897761340118204</v>
      </c>
      <c r="D69">
        <v>2.85490821568539</v>
      </c>
      <c r="E69">
        <v>-2.01517698928699</v>
      </c>
      <c r="F69">
        <v>16.0945515506912</v>
      </c>
      <c r="G69">
        <v>0.914459289161621</v>
      </c>
      <c r="H69">
        <v>0.422335976864055</v>
      </c>
      <c r="I69">
        <v>-0.79638213246748502</v>
      </c>
      <c r="J69">
        <v>1.2309603955152899</v>
      </c>
      <c r="K69">
        <v>0.62687630231609404</v>
      </c>
      <c r="L69">
        <v>68.779120300541607</v>
      </c>
      <c r="M69">
        <v>0</v>
      </c>
      <c r="N69">
        <v>0</v>
      </c>
      <c r="O69">
        <v>-34.143700615796</v>
      </c>
      <c r="P69">
        <v>1</v>
      </c>
      <c r="Q69">
        <v>18.403158822091498</v>
      </c>
      <c r="R69">
        <v>0</v>
      </c>
      <c r="S69">
        <v>0</v>
      </c>
      <c r="T69">
        <v>-6.5012647082556096</v>
      </c>
      <c r="U69">
        <v>0</v>
      </c>
      <c r="V69">
        <v>6.2801628791121002</v>
      </c>
      <c r="W69">
        <v>0.70643526957833402</v>
      </c>
      <c r="X69">
        <v>0.25356150229852398</v>
      </c>
      <c r="Y69">
        <v>-0.69354538606802596</v>
      </c>
      <c r="Z69">
        <v>0.9546990657419</v>
      </c>
      <c r="AA69">
        <v>0.35705475018794502</v>
      </c>
      <c r="AB69">
        <v>17.144821343754099</v>
      </c>
      <c r="AC69">
        <v>0</v>
      </c>
      <c r="AD69">
        <v>0</v>
      </c>
      <c r="AE69">
        <v>-13.129957883966499</v>
      </c>
      <c r="AF69">
        <v>1</v>
      </c>
      <c r="AG69">
        <v>3.2496609993406702</v>
      </c>
      <c r="AH69">
        <v>0</v>
      </c>
      <c r="AI69">
        <v>0</v>
      </c>
      <c r="AJ69">
        <v>-3.00033223190144</v>
      </c>
      <c r="AK69">
        <v>0</v>
      </c>
    </row>
    <row r="70" spans="1:37">
      <c r="A70" s="4">
        <v>35874</v>
      </c>
      <c r="B70">
        <v>16.0945515506912</v>
      </c>
      <c r="C70">
        <v>0.914459289161621</v>
      </c>
      <c r="D70">
        <v>16.0945515506912</v>
      </c>
      <c r="E70">
        <v>-2.0163110115450902</v>
      </c>
      <c r="F70">
        <v>-0.39241880261734402</v>
      </c>
      <c r="G70">
        <v>1.4569408763068601</v>
      </c>
      <c r="H70">
        <v>0.77501985426769704</v>
      </c>
      <c r="I70">
        <v>-0.83602458522970802</v>
      </c>
      <c r="J70">
        <v>1.6322287703568901</v>
      </c>
      <c r="K70">
        <v>1.2363356401844099</v>
      </c>
      <c r="L70">
        <v>50.375961478450101</v>
      </c>
      <c r="M70">
        <v>0</v>
      </c>
      <c r="N70">
        <v>0</v>
      </c>
      <c r="O70">
        <v>-27.642435907540399</v>
      </c>
      <c r="P70">
        <v>1</v>
      </c>
      <c r="Q70">
        <v>-4.7269350233390304</v>
      </c>
      <c r="R70">
        <v>0</v>
      </c>
      <c r="S70">
        <v>0</v>
      </c>
      <c r="T70">
        <v>3.9884773552183499</v>
      </c>
      <c r="U70">
        <v>0</v>
      </c>
      <c r="V70">
        <v>-1.69350730377718</v>
      </c>
      <c r="W70">
        <v>0.903059871432495</v>
      </c>
      <c r="X70">
        <v>0.65125565429996801</v>
      </c>
      <c r="Y70">
        <v>-0.68797701546463896</v>
      </c>
      <c r="Z70">
        <v>1.3513415113892699</v>
      </c>
      <c r="AA70">
        <v>0.61663135952973003</v>
      </c>
      <c r="AB70">
        <v>7.3957953448359097</v>
      </c>
      <c r="AC70">
        <v>0.23591347471349999</v>
      </c>
      <c r="AD70">
        <v>0.23591347471349999</v>
      </c>
      <c r="AE70">
        <v>-5.2992948974295899</v>
      </c>
      <c r="AF70">
        <v>1</v>
      </c>
      <c r="AG70">
        <v>-3.3248939598764999</v>
      </c>
      <c r="AH70">
        <v>0.23591347471349999</v>
      </c>
      <c r="AI70">
        <v>0.23591347471349999</v>
      </c>
      <c r="AJ70">
        <v>3.1145170422938699</v>
      </c>
      <c r="AK70">
        <v>0</v>
      </c>
    </row>
    <row r="71" spans="1:37">
      <c r="A71" s="4">
        <v>35783</v>
      </c>
      <c r="B71">
        <v>-0.39241880261734402</v>
      </c>
      <c r="C71">
        <v>1.4569408763068601</v>
      </c>
      <c r="D71">
        <v>3.5012750681079101</v>
      </c>
      <c r="E71">
        <v>-7.7347970275452296</v>
      </c>
      <c r="F71">
        <v>5.76499381590083</v>
      </c>
      <c r="G71">
        <v>1.1092522784707499</v>
      </c>
      <c r="H71">
        <v>0.68786961876937702</v>
      </c>
      <c r="I71">
        <v>-0.79916996264788898</v>
      </c>
      <c r="J71">
        <v>1.5010687170282599</v>
      </c>
      <c r="K71">
        <v>0.584037363341671</v>
      </c>
      <c r="L71">
        <v>55.102896501789097</v>
      </c>
      <c r="M71">
        <v>0</v>
      </c>
      <c r="N71">
        <v>0</v>
      </c>
      <c r="O71">
        <v>-31.6309132627587</v>
      </c>
      <c r="P71">
        <v>1</v>
      </c>
      <c r="Q71">
        <v>1.4700585525477601</v>
      </c>
      <c r="R71">
        <v>0</v>
      </c>
      <c r="S71">
        <v>0</v>
      </c>
      <c r="T71">
        <v>0.13689283125871601</v>
      </c>
      <c r="U71">
        <v>0</v>
      </c>
      <c r="V71">
        <v>2.9202883019747401</v>
      </c>
      <c r="W71">
        <v>1.1402760803671801</v>
      </c>
      <c r="X71">
        <v>0.70474228698103403</v>
      </c>
      <c r="Y71">
        <v>-0.82603023929485098</v>
      </c>
      <c r="Z71">
        <v>1.5484825613519799</v>
      </c>
      <c r="AA71">
        <v>0.65194688233662401</v>
      </c>
      <c r="AB71">
        <v>14.6876906057855</v>
      </c>
      <c r="AC71">
        <v>0</v>
      </c>
      <c r="AD71">
        <v>0</v>
      </c>
      <c r="AE71">
        <v>-10.961680122716499</v>
      </c>
      <c r="AF71">
        <v>1</v>
      </c>
      <c r="AG71">
        <v>0.53110819610908599</v>
      </c>
      <c r="AH71">
        <v>0</v>
      </c>
      <c r="AI71">
        <v>0</v>
      </c>
      <c r="AJ71">
        <v>-0.58120983002523996</v>
      </c>
      <c r="AK71">
        <v>0</v>
      </c>
    </row>
    <row r="72" spans="1:37">
      <c r="A72" s="4">
        <v>35692</v>
      </c>
      <c r="B72">
        <v>5.76499381590083</v>
      </c>
      <c r="C72">
        <v>1.1092522784707499</v>
      </c>
      <c r="D72">
        <v>6.8565705256863501</v>
      </c>
      <c r="E72">
        <v>-2.2343395767848899</v>
      </c>
      <c r="F72">
        <v>14.61548691788</v>
      </c>
      <c r="G72">
        <v>1.0267881156118199</v>
      </c>
      <c r="H72">
        <v>0.540451474455384</v>
      </c>
      <c r="I72">
        <v>-0.78886276201204697</v>
      </c>
      <c r="J72">
        <v>1.3419242426260301</v>
      </c>
      <c r="K72">
        <v>0.57501745382825398</v>
      </c>
      <c r="L72">
        <v>53.632837949241299</v>
      </c>
      <c r="M72">
        <v>0</v>
      </c>
      <c r="N72">
        <v>0</v>
      </c>
      <c r="O72">
        <v>-31.767806094017399</v>
      </c>
      <c r="P72">
        <v>1</v>
      </c>
      <c r="Q72">
        <v>13.2480332566463</v>
      </c>
      <c r="R72">
        <v>0</v>
      </c>
      <c r="S72">
        <v>0</v>
      </c>
      <c r="T72">
        <v>-6.48698236392692</v>
      </c>
      <c r="U72">
        <v>0</v>
      </c>
      <c r="V72">
        <v>6.1001355524549199</v>
      </c>
      <c r="W72">
        <v>0.65370378824346398</v>
      </c>
      <c r="X72">
        <v>0.36637900342423002</v>
      </c>
      <c r="Y72">
        <v>-0.73019110848187596</v>
      </c>
      <c r="Z72">
        <v>1.1071670624243799</v>
      </c>
      <c r="AA72">
        <v>0.48179137009887002</v>
      </c>
      <c r="AB72">
        <v>18.122147083912701</v>
      </c>
      <c r="AC72">
        <v>0</v>
      </c>
      <c r="AD72">
        <v>0</v>
      </c>
      <c r="AE72">
        <v>-13.9349620642021</v>
      </c>
      <c r="AF72">
        <v>1</v>
      </c>
      <c r="AG72">
        <v>4.6284941621353104</v>
      </c>
      <c r="AH72">
        <v>0</v>
      </c>
      <c r="AI72">
        <v>0</v>
      </c>
      <c r="AJ72">
        <v>-2.9009194239674501</v>
      </c>
      <c r="AK72">
        <v>0</v>
      </c>
    </row>
    <row r="73" spans="1:37">
      <c r="A73" s="4">
        <v>35601</v>
      </c>
      <c r="B73">
        <v>14.61548691788</v>
      </c>
      <c r="C73">
        <v>1.0267881156118199</v>
      </c>
      <c r="D73">
        <v>14.61548691788</v>
      </c>
      <c r="E73">
        <v>-5.9239843367933602</v>
      </c>
      <c r="F73">
        <v>4.7044186574438598</v>
      </c>
      <c r="G73">
        <v>0.82301418590736597</v>
      </c>
      <c r="H73">
        <v>0.52007377290490198</v>
      </c>
      <c r="I73">
        <v>-0.66279659522270995</v>
      </c>
      <c r="J73">
        <v>1.1915686954493301</v>
      </c>
      <c r="K73">
        <v>0.44550057902842499</v>
      </c>
      <c r="L73">
        <v>40.384804692594997</v>
      </c>
      <c r="M73">
        <v>0</v>
      </c>
      <c r="N73">
        <v>0</v>
      </c>
      <c r="O73">
        <v>-25.2808237300905</v>
      </c>
      <c r="P73">
        <v>1</v>
      </c>
      <c r="Q73">
        <v>-0.81122144377749095</v>
      </c>
      <c r="R73">
        <v>0</v>
      </c>
      <c r="S73">
        <v>0</v>
      </c>
      <c r="T73">
        <v>0.11275462194892601</v>
      </c>
      <c r="U73">
        <v>0</v>
      </c>
      <c r="V73">
        <v>-2.20387886291882</v>
      </c>
      <c r="W73">
        <v>0.82582981507749798</v>
      </c>
      <c r="X73">
        <v>0.55455097178768897</v>
      </c>
      <c r="Y73">
        <v>-0.61420753112667303</v>
      </c>
      <c r="Z73">
        <v>1.1769270606052</v>
      </c>
      <c r="AA73">
        <v>0.40130808647440902</v>
      </c>
      <c r="AB73">
        <v>7.1838110403734401</v>
      </c>
      <c r="AC73">
        <v>0.85748803891905201</v>
      </c>
      <c r="AD73">
        <v>0.85748803891905201</v>
      </c>
      <c r="AE73">
        <v>-6.80790545888423</v>
      </c>
      <c r="AF73">
        <v>1</v>
      </c>
      <c r="AG73">
        <v>-5.4616603814145304</v>
      </c>
      <c r="AH73">
        <v>0.85748803891905201</v>
      </c>
      <c r="AI73">
        <v>0.85748803891905201</v>
      </c>
      <c r="AJ73">
        <v>3.83830297288997</v>
      </c>
      <c r="AK73">
        <v>0</v>
      </c>
    </row>
    <row r="74" spans="1:37">
      <c r="A74" s="4">
        <v>35510</v>
      </c>
      <c r="B74">
        <v>4.7044186574438598</v>
      </c>
      <c r="C74">
        <v>0.82301418590736597</v>
      </c>
      <c r="D74">
        <v>9.0028950285096094</v>
      </c>
      <c r="E74">
        <v>-1.5837181353238901</v>
      </c>
      <c r="F74">
        <v>9.0010577849122395</v>
      </c>
      <c r="G74">
        <v>0.625922320201037</v>
      </c>
      <c r="H74">
        <v>0.395146226118476</v>
      </c>
      <c r="I74">
        <v>-0.56076538593737901</v>
      </c>
      <c r="J74">
        <v>0.96230524385496297</v>
      </c>
      <c r="K74">
        <v>0.45260586374001899</v>
      </c>
      <c r="L74">
        <v>41.196026136372502</v>
      </c>
      <c r="M74">
        <v>0</v>
      </c>
      <c r="N74">
        <v>0</v>
      </c>
      <c r="O74">
        <v>-25.393578352039398</v>
      </c>
      <c r="P74">
        <v>1</v>
      </c>
      <c r="Q74">
        <v>6.0596164109961297</v>
      </c>
      <c r="R74">
        <v>0</v>
      </c>
      <c r="S74">
        <v>0</v>
      </c>
      <c r="T74">
        <v>-3.3456040631157999</v>
      </c>
      <c r="U74">
        <v>0</v>
      </c>
      <c r="V74">
        <v>1.8701000860166201E-2</v>
      </c>
      <c r="W74">
        <v>0.87231950077743003</v>
      </c>
      <c r="X74">
        <v>0.59126131831054896</v>
      </c>
      <c r="Y74">
        <v>-0.726206388768178</v>
      </c>
      <c r="Z74">
        <v>1.32831860656511</v>
      </c>
      <c r="AA74">
        <v>0.55747074585168299</v>
      </c>
      <c r="AB74">
        <v>10.419533271992099</v>
      </c>
      <c r="AC74">
        <v>0</v>
      </c>
      <c r="AD74">
        <v>0</v>
      </c>
      <c r="AE74">
        <v>-8.6366500500097807</v>
      </c>
      <c r="AF74">
        <v>1</v>
      </c>
      <c r="AG74">
        <v>-2.8394906112924501</v>
      </c>
      <c r="AH74">
        <v>0</v>
      </c>
      <c r="AI74">
        <v>0</v>
      </c>
      <c r="AJ74">
        <v>1.79699504575594</v>
      </c>
      <c r="AK74">
        <v>0</v>
      </c>
    </row>
    <row r="75" spans="1:37">
      <c r="A75" s="4">
        <v>35419</v>
      </c>
      <c r="B75">
        <v>9.0010577849122395</v>
      </c>
      <c r="C75">
        <v>0.625922320201037</v>
      </c>
      <c r="D75">
        <v>10.188783159886</v>
      </c>
      <c r="E75">
        <v>-0.206692566262345</v>
      </c>
      <c r="F75">
        <v>3.0277126584617302</v>
      </c>
      <c r="G75">
        <v>0.82012005839415603</v>
      </c>
      <c r="H75">
        <v>0.40803709749859002</v>
      </c>
      <c r="I75">
        <v>-0.638651669626776</v>
      </c>
      <c r="J75">
        <v>1.0560603477288699</v>
      </c>
      <c r="K75">
        <v>0.66682374807448497</v>
      </c>
      <c r="L75">
        <v>35.136409725376403</v>
      </c>
      <c r="M75">
        <v>0</v>
      </c>
      <c r="N75">
        <v>0</v>
      </c>
      <c r="O75">
        <v>-22.047974288923601</v>
      </c>
      <c r="P75">
        <v>1</v>
      </c>
      <c r="Q75">
        <v>-3.3367432970380699</v>
      </c>
      <c r="R75">
        <v>0</v>
      </c>
      <c r="S75">
        <v>0</v>
      </c>
      <c r="T75">
        <v>0.32530635213165798</v>
      </c>
      <c r="U75">
        <v>0</v>
      </c>
      <c r="V75">
        <v>2.9983657557366601</v>
      </c>
      <c r="W75">
        <v>0.67597268256475496</v>
      </c>
      <c r="X75">
        <v>0.34385796792589701</v>
      </c>
      <c r="Y75">
        <v>-0.56800115960262998</v>
      </c>
      <c r="Z75">
        <v>0.91813123153563503</v>
      </c>
      <c r="AA75">
        <v>0.36831694929630499</v>
      </c>
      <c r="AB75">
        <v>8.4191140231120905</v>
      </c>
      <c r="AC75">
        <v>0</v>
      </c>
      <c r="AD75">
        <v>0</v>
      </c>
      <c r="AE75">
        <v>-6.1681413848179902</v>
      </c>
      <c r="AF75">
        <v>1</v>
      </c>
      <c r="AG75">
        <v>2.5412588542567902</v>
      </c>
      <c r="AH75">
        <v>0</v>
      </c>
      <c r="AI75">
        <v>0</v>
      </c>
      <c r="AJ75">
        <v>-1.9890601393685201</v>
      </c>
      <c r="AK75">
        <v>0</v>
      </c>
    </row>
    <row r="76" spans="1:37">
      <c r="A76" s="4">
        <v>35328</v>
      </c>
      <c r="B76">
        <v>3.0277126584617302</v>
      </c>
      <c r="C76">
        <v>0.82012005839415603</v>
      </c>
      <c r="D76">
        <v>3.0277126584617302</v>
      </c>
      <c r="E76">
        <v>-6.0269342258892102</v>
      </c>
      <c r="F76">
        <v>2.49301128154681</v>
      </c>
      <c r="G76">
        <v>0.627855103056011</v>
      </c>
      <c r="H76">
        <v>0.42377894394834398</v>
      </c>
      <c r="I76">
        <v>-0.51056476525824102</v>
      </c>
      <c r="J76">
        <v>0.94020945819518698</v>
      </c>
      <c r="K76">
        <v>0.45465913080943199</v>
      </c>
      <c r="L76">
        <v>38.4731530224145</v>
      </c>
      <c r="M76">
        <v>0</v>
      </c>
      <c r="N76">
        <v>0</v>
      </c>
      <c r="O76">
        <v>-22.373280641055299</v>
      </c>
      <c r="P76">
        <v>1</v>
      </c>
      <c r="Q76">
        <v>-3.3234515973023502</v>
      </c>
      <c r="R76">
        <v>0</v>
      </c>
      <c r="S76">
        <v>0</v>
      </c>
      <c r="T76">
        <v>1.30152899407536</v>
      </c>
      <c r="U76">
        <v>0</v>
      </c>
      <c r="V76">
        <v>-1.7199422010001</v>
      </c>
      <c r="W76">
        <v>0.49036805378430498</v>
      </c>
      <c r="X76">
        <v>0.45328878038707798</v>
      </c>
      <c r="Y76">
        <v>-0.42284662306641102</v>
      </c>
      <c r="Z76">
        <v>0.88046577574494</v>
      </c>
      <c r="AA76">
        <v>0.29007520789975899</v>
      </c>
      <c r="AB76">
        <v>6.96828558995331</v>
      </c>
      <c r="AC76">
        <v>0</v>
      </c>
      <c r="AD76">
        <v>0</v>
      </c>
      <c r="AE76">
        <v>-5.8176332457756903</v>
      </c>
      <c r="AF76">
        <v>1</v>
      </c>
      <c r="AG76">
        <v>-4.9131120016608003</v>
      </c>
      <c r="AH76">
        <v>0</v>
      </c>
      <c r="AI76">
        <v>0</v>
      </c>
      <c r="AJ76">
        <v>3.0270336530313902</v>
      </c>
      <c r="AK76">
        <v>0</v>
      </c>
    </row>
    <row r="77" spans="1:37">
      <c r="A77" s="4">
        <v>35237</v>
      </c>
      <c r="B77">
        <v>2.49301128154681</v>
      </c>
      <c r="C77">
        <v>0.627855103056011</v>
      </c>
      <c r="D77">
        <v>4.2866819341551103</v>
      </c>
      <c r="E77">
        <v>-2.9879207525129599</v>
      </c>
      <c r="F77">
        <v>6.3191419835094402</v>
      </c>
      <c r="G77">
        <v>0.829406717897059</v>
      </c>
      <c r="H77">
        <v>0.42276735113769898</v>
      </c>
      <c r="I77">
        <v>-0.63721975345447401</v>
      </c>
      <c r="J77">
        <v>1.0679010048084401</v>
      </c>
      <c r="K77">
        <v>0.57773110470560896</v>
      </c>
      <c r="L77">
        <v>41.796604619716803</v>
      </c>
      <c r="M77">
        <v>0</v>
      </c>
      <c r="N77">
        <v>0</v>
      </c>
      <c r="O77">
        <v>-23.6748096351307</v>
      </c>
      <c r="P77">
        <v>1</v>
      </c>
      <c r="Q77">
        <v>9.9540445869548595</v>
      </c>
      <c r="R77">
        <v>0</v>
      </c>
      <c r="S77">
        <v>0</v>
      </c>
      <c r="T77">
        <v>-1.62150913027271</v>
      </c>
      <c r="U77">
        <v>0</v>
      </c>
      <c r="V77">
        <v>-1.28361044839441</v>
      </c>
      <c r="W77">
        <v>0.97518055854147701</v>
      </c>
      <c r="X77">
        <v>0.60236931217775702</v>
      </c>
      <c r="Y77">
        <v>-0.68510584514048101</v>
      </c>
      <c r="Z77">
        <v>1.2979921900523701</v>
      </c>
      <c r="AA77">
        <v>0.75275729231309796</v>
      </c>
      <c r="AB77">
        <v>11.2507038446621</v>
      </c>
      <c r="AC77">
        <v>0</v>
      </c>
      <c r="AD77">
        <v>0</v>
      </c>
      <c r="AE77">
        <v>-8.2655499386629394</v>
      </c>
      <c r="AF77">
        <v>1</v>
      </c>
      <c r="AG77">
        <v>-4.0475416255225003</v>
      </c>
      <c r="AH77">
        <v>0</v>
      </c>
      <c r="AI77">
        <v>0</v>
      </c>
      <c r="AJ77">
        <v>2.98028049147015</v>
      </c>
      <c r="AK77">
        <v>0</v>
      </c>
    </row>
    <row r="78" spans="1:37">
      <c r="A78" s="4">
        <v>35139</v>
      </c>
      <c r="B78">
        <v>4.0707983870527098</v>
      </c>
      <c r="C78">
        <v>0.84702429498578702</v>
      </c>
      <c r="D78">
        <v>7.3190086322966597</v>
      </c>
      <c r="E78">
        <v>-2.89775921255674</v>
      </c>
      <c r="F78">
        <v>5.6552757574449499</v>
      </c>
      <c r="G78">
        <v>0.47789670469192902</v>
      </c>
      <c r="H78">
        <v>0.24731927118355801</v>
      </c>
      <c r="I78">
        <v>-0.44711245102737901</v>
      </c>
      <c r="J78">
        <v>0.69805484663598905</v>
      </c>
      <c r="K78">
        <v>0.27300147768000299</v>
      </c>
      <c r="L78">
        <v>32.801500906510597</v>
      </c>
      <c r="M78">
        <v>0</v>
      </c>
      <c r="N78">
        <v>0</v>
      </c>
      <c r="O78">
        <v>-22.8244606575261</v>
      </c>
      <c r="P78">
        <v>1</v>
      </c>
      <c r="Q78">
        <v>2.5997340121824801</v>
      </c>
      <c r="R78">
        <v>0</v>
      </c>
      <c r="S78">
        <v>0</v>
      </c>
      <c r="T78">
        <v>-1.5156084772801699</v>
      </c>
      <c r="U78">
        <v>0</v>
      </c>
      <c r="V78">
        <v>2.7113536302206098</v>
      </c>
      <c r="W78">
        <v>0.49360815129525998</v>
      </c>
      <c r="X78">
        <v>0.23606469329171301</v>
      </c>
      <c r="Y78">
        <v>-0.41686423780873699</v>
      </c>
      <c r="Z78">
        <v>0.65622904482662903</v>
      </c>
      <c r="AA78">
        <v>0.265537845977871</v>
      </c>
      <c r="AB78">
        <v>11.891742006531899</v>
      </c>
      <c r="AC78">
        <v>0</v>
      </c>
      <c r="AD78">
        <v>0</v>
      </c>
      <c r="AE78">
        <v>-9.6715921881609805</v>
      </c>
      <c r="AF78">
        <v>1</v>
      </c>
      <c r="AG78">
        <v>0.89081120880154596</v>
      </c>
      <c r="AH78">
        <v>0</v>
      </c>
      <c r="AI78">
        <v>0</v>
      </c>
      <c r="AJ78">
        <v>-0.53508363983965102</v>
      </c>
      <c r="AK78">
        <v>0</v>
      </c>
    </row>
    <row r="79" spans="1:37">
      <c r="A79" s="4">
        <v>35048</v>
      </c>
      <c r="B79">
        <v>5.6552757574449499</v>
      </c>
      <c r="C79">
        <v>0.47789670469192902</v>
      </c>
      <c r="D79">
        <v>6.5723872999875903</v>
      </c>
      <c r="E79">
        <v>-1.1365407092325499</v>
      </c>
      <c r="F79">
        <v>8.0617895240431192</v>
      </c>
      <c r="G79">
        <v>0.492884351392958</v>
      </c>
      <c r="H79">
        <v>0.273334311981969</v>
      </c>
      <c r="I79">
        <v>-0.465474560433498</v>
      </c>
      <c r="J79">
        <v>0.74311812162076896</v>
      </c>
      <c r="K79">
        <v>0.384012556401646</v>
      </c>
      <c r="L79">
        <v>30.201766894328099</v>
      </c>
      <c r="M79">
        <v>0</v>
      </c>
      <c r="N79">
        <v>0</v>
      </c>
      <c r="O79">
        <v>-21.3088521802459</v>
      </c>
      <c r="P79">
        <v>1</v>
      </c>
      <c r="Q79">
        <v>6.5113619791471402</v>
      </c>
      <c r="R79">
        <v>0</v>
      </c>
      <c r="S79">
        <v>0</v>
      </c>
      <c r="T79">
        <v>-3.7045567749803698</v>
      </c>
      <c r="U79">
        <v>0</v>
      </c>
      <c r="V79">
        <v>4.3167967555373696</v>
      </c>
      <c r="W79">
        <v>0.32551772466287798</v>
      </c>
      <c r="X79">
        <v>0.20456414077802801</v>
      </c>
      <c r="Y79">
        <v>-0.404435929951388</v>
      </c>
      <c r="Z79">
        <v>0.61174476555842505</v>
      </c>
      <c r="AA79">
        <v>0.19912615347861301</v>
      </c>
      <c r="AB79">
        <v>12.615925410989499</v>
      </c>
      <c r="AC79">
        <v>0</v>
      </c>
      <c r="AD79">
        <v>0</v>
      </c>
      <c r="AE79">
        <v>-10.420868006959701</v>
      </c>
      <c r="AF79">
        <v>1</v>
      </c>
      <c r="AG79">
        <v>2.9519653972653099</v>
      </c>
      <c r="AH79">
        <v>0</v>
      </c>
      <c r="AI79">
        <v>0</v>
      </c>
      <c r="AJ79">
        <v>-2.16394915901359</v>
      </c>
      <c r="AK79">
        <v>0</v>
      </c>
    </row>
    <row r="80" spans="1:37">
      <c r="A80" s="4">
        <v>34957</v>
      </c>
      <c r="B80">
        <v>8.0617895240431192</v>
      </c>
      <c r="C80">
        <v>0.492884351392958</v>
      </c>
      <c r="D80">
        <v>8.1099546853655902</v>
      </c>
      <c r="E80">
        <v>0</v>
      </c>
      <c r="F80">
        <v>8.9421276425195106</v>
      </c>
      <c r="G80">
        <v>0.50049497499211504</v>
      </c>
      <c r="H80">
        <v>0.27450329121598699</v>
      </c>
      <c r="I80">
        <v>-0.47959579903099098</v>
      </c>
      <c r="J80">
        <v>0.758396192882418</v>
      </c>
      <c r="K80">
        <v>0.35804104871296599</v>
      </c>
      <c r="L80">
        <v>23.690404915180999</v>
      </c>
      <c r="M80">
        <v>0</v>
      </c>
      <c r="N80">
        <v>0</v>
      </c>
      <c r="O80">
        <v>-17.6042954052655</v>
      </c>
      <c r="P80">
        <v>1</v>
      </c>
      <c r="Q80">
        <v>7.7409887551049401</v>
      </c>
      <c r="R80">
        <v>0</v>
      </c>
      <c r="S80">
        <v>0</v>
      </c>
      <c r="T80">
        <v>-5.2636290364212401</v>
      </c>
      <c r="U80">
        <v>0</v>
      </c>
      <c r="V80">
        <v>3.9754271076099101</v>
      </c>
      <c r="W80">
        <v>0.64960514292229898</v>
      </c>
      <c r="X80">
        <v>0.30727467124516999</v>
      </c>
      <c r="Y80">
        <v>-0.58260246665124504</v>
      </c>
      <c r="Z80">
        <v>0.89639135441393603</v>
      </c>
      <c r="AA80">
        <v>0.40424015767517002</v>
      </c>
      <c r="AB80">
        <v>9.9732094592588894</v>
      </c>
      <c r="AC80">
        <v>0</v>
      </c>
      <c r="AD80">
        <v>0</v>
      </c>
      <c r="AE80">
        <v>-9.0651673641791799</v>
      </c>
      <c r="AF80">
        <v>1</v>
      </c>
      <c r="AG80">
        <v>2.1086328129690499</v>
      </c>
      <c r="AH80">
        <v>0</v>
      </c>
      <c r="AI80">
        <v>0</v>
      </c>
      <c r="AJ80">
        <v>-2.0389379059762498</v>
      </c>
      <c r="AK80">
        <v>0</v>
      </c>
    </row>
    <row r="81" spans="1:37">
      <c r="A81" s="4">
        <v>34866</v>
      </c>
      <c r="B81">
        <v>8.9421276425195106</v>
      </c>
      <c r="C81">
        <v>0.50049497499211504</v>
      </c>
      <c r="D81">
        <v>8.9421276425195106</v>
      </c>
      <c r="E81">
        <v>-9.0809656336976394E-2</v>
      </c>
      <c r="F81">
        <v>8.0034875327700199</v>
      </c>
      <c r="G81">
        <v>0.42020901991528897</v>
      </c>
      <c r="H81">
        <v>0.243773166828232</v>
      </c>
      <c r="I81">
        <v>-0.39900292763408801</v>
      </c>
      <c r="J81">
        <v>0.64593961230226504</v>
      </c>
      <c r="K81">
        <v>0.27900026928864302</v>
      </c>
      <c r="L81">
        <v>15.949416160076</v>
      </c>
      <c r="M81">
        <v>0</v>
      </c>
      <c r="N81">
        <v>0</v>
      </c>
      <c r="O81">
        <v>-12.3406663688443</v>
      </c>
      <c r="P81">
        <v>1</v>
      </c>
      <c r="Q81">
        <v>7.0784682847449796</v>
      </c>
      <c r="R81">
        <v>0</v>
      </c>
      <c r="S81">
        <v>0</v>
      </c>
      <c r="T81">
        <v>-5.7649552355772702</v>
      </c>
      <c r="U81">
        <v>0</v>
      </c>
      <c r="V81">
        <v>2.8113762267361002</v>
      </c>
      <c r="W81">
        <v>0.50010178823988205</v>
      </c>
      <c r="X81">
        <v>0.25740912811086802</v>
      </c>
      <c r="Y81">
        <v>-0.42365784772902199</v>
      </c>
      <c r="Z81">
        <v>0.684586577360077</v>
      </c>
      <c r="AA81">
        <v>0.30444030119564602</v>
      </c>
      <c r="AB81">
        <v>5.6800801651834396</v>
      </c>
      <c r="AC81">
        <v>0</v>
      </c>
      <c r="AD81">
        <v>0</v>
      </c>
      <c r="AE81">
        <v>-5.7461006466614402</v>
      </c>
      <c r="AF81">
        <v>1</v>
      </c>
      <c r="AG81">
        <v>1.64350647957341</v>
      </c>
      <c r="AH81">
        <v>0</v>
      </c>
      <c r="AI81">
        <v>0</v>
      </c>
      <c r="AJ81">
        <v>-1.85834815804207</v>
      </c>
      <c r="AK81">
        <v>0</v>
      </c>
    </row>
    <row r="82" spans="1:37">
      <c r="A82" s="4">
        <v>34775</v>
      </c>
      <c r="B82">
        <v>8.0034875327700199</v>
      </c>
      <c r="C82">
        <v>0.42020901991528897</v>
      </c>
      <c r="D82">
        <v>8.0034875327700199</v>
      </c>
      <c r="E82">
        <v>-0.37052747102283001</v>
      </c>
      <c r="F82">
        <v>-2.6295146331628398</v>
      </c>
      <c r="G82">
        <v>0.67945490158725996</v>
      </c>
      <c r="H82">
        <v>0.46755133704900198</v>
      </c>
      <c r="I82">
        <v>-0.435563201841565</v>
      </c>
      <c r="J82">
        <v>0.90747393654170305</v>
      </c>
      <c r="K82">
        <v>0.381325410038589</v>
      </c>
      <c r="L82">
        <v>8.8709478753310993</v>
      </c>
      <c r="M82">
        <v>0</v>
      </c>
      <c r="N82">
        <v>0</v>
      </c>
      <c r="O82">
        <v>-6.5757111332670304</v>
      </c>
      <c r="P82">
        <v>1</v>
      </c>
      <c r="Q82">
        <v>-7.97627843404773</v>
      </c>
      <c r="R82">
        <v>0</v>
      </c>
      <c r="S82">
        <v>0</v>
      </c>
      <c r="T82">
        <v>3.5479301397242602</v>
      </c>
      <c r="U82">
        <v>0</v>
      </c>
      <c r="V82">
        <v>-0.57858799055193699</v>
      </c>
      <c r="W82">
        <v>0.73717010087868495</v>
      </c>
      <c r="X82">
        <v>0.44756699953353202</v>
      </c>
      <c r="Y82">
        <v>-0.51757720364403004</v>
      </c>
      <c r="Z82">
        <v>0.97027300603159305</v>
      </c>
      <c r="AA82">
        <v>0.37359506258024699</v>
      </c>
      <c r="AB82">
        <v>-1.00562455337518</v>
      </c>
      <c r="AC82">
        <v>0</v>
      </c>
      <c r="AD82">
        <v>-0.24633781369167701</v>
      </c>
      <c r="AE82">
        <v>0.269682987378772</v>
      </c>
      <c r="AF82">
        <v>-1</v>
      </c>
      <c r="AG82">
        <v>-0.71885639172788895</v>
      </c>
      <c r="AH82">
        <v>0</v>
      </c>
      <c r="AI82">
        <v>-0.19194501529538399</v>
      </c>
      <c r="AJ82">
        <v>0.170019178412883</v>
      </c>
      <c r="AK82">
        <v>0</v>
      </c>
    </row>
    <row r="83" spans="1:37">
      <c r="A83" s="4">
        <v>34684</v>
      </c>
      <c r="B83">
        <v>-2.6295146331628398</v>
      </c>
      <c r="C83">
        <v>0.67945490158725996</v>
      </c>
      <c r="D83">
        <v>0.54754769838070105</v>
      </c>
      <c r="E83">
        <v>-5.46276236762239</v>
      </c>
      <c r="F83">
        <v>2.7789267580122701</v>
      </c>
      <c r="G83">
        <v>0.55217217312667499</v>
      </c>
      <c r="H83">
        <v>0.33201213878012298</v>
      </c>
      <c r="I83">
        <v>-0.401374655135459</v>
      </c>
      <c r="J83">
        <v>0.73698454901923904</v>
      </c>
      <c r="K83">
        <v>0.34328445205351898</v>
      </c>
      <c r="L83">
        <v>16.847226309378801</v>
      </c>
      <c r="M83">
        <v>0</v>
      </c>
      <c r="N83">
        <v>0</v>
      </c>
      <c r="O83">
        <v>-10.1236412729913</v>
      </c>
      <c r="P83">
        <v>1</v>
      </c>
      <c r="Q83">
        <v>-0.86216894912826403</v>
      </c>
      <c r="R83">
        <v>0</v>
      </c>
      <c r="S83">
        <v>0</v>
      </c>
      <c r="T83">
        <v>-1.0509054609220401</v>
      </c>
      <c r="U83">
        <v>0</v>
      </c>
      <c r="V83">
        <v>1.61965367537211</v>
      </c>
      <c r="W83">
        <v>0.61434383557765204</v>
      </c>
      <c r="X83">
        <v>0.34263082356289698</v>
      </c>
      <c r="Y83">
        <v>-0.41274370452359799</v>
      </c>
      <c r="Z83">
        <v>0.75915532038603495</v>
      </c>
      <c r="AA83">
        <v>0.30907184130200199</v>
      </c>
      <c r="AB83">
        <v>2.8100777009717599</v>
      </c>
      <c r="AC83">
        <v>0</v>
      </c>
      <c r="AD83">
        <v>0</v>
      </c>
      <c r="AE83">
        <v>-2.2319636614746998</v>
      </c>
      <c r="AF83">
        <v>1</v>
      </c>
      <c r="AG83">
        <v>0.476120839206568</v>
      </c>
      <c r="AH83">
        <v>0</v>
      </c>
      <c r="AI83">
        <v>0</v>
      </c>
      <c r="AJ83">
        <v>-0.96452756437119802</v>
      </c>
      <c r="AK83">
        <v>0</v>
      </c>
    </row>
    <row r="84" spans="1:37">
      <c r="A84" s="4">
        <v>34593</v>
      </c>
      <c r="B84">
        <v>2.7789267580122701</v>
      </c>
      <c r="C84">
        <v>0.55217217312667499</v>
      </c>
      <c r="D84">
        <v>3.8433852362659899</v>
      </c>
      <c r="E84">
        <v>-3.41368080676888</v>
      </c>
      <c r="F84">
        <v>-2.67693924340848</v>
      </c>
      <c r="G84">
        <v>0.69340031795982304</v>
      </c>
      <c r="H84">
        <v>0.41587721897319702</v>
      </c>
      <c r="I84">
        <v>-0.51888135707002303</v>
      </c>
      <c r="J84">
        <v>0.94084037495532202</v>
      </c>
      <c r="K84">
        <v>0.45496335680430999</v>
      </c>
      <c r="L84">
        <v>17.709395258507001</v>
      </c>
      <c r="M84">
        <v>0</v>
      </c>
      <c r="N84">
        <v>0</v>
      </c>
      <c r="O84">
        <v>-9.0727358120692507</v>
      </c>
      <c r="P84">
        <v>1</v>
      </c>
      <c r="Q84">
        <v>-2.7274599450164101</v>
      </c>
      <c r="R84">
        <v>0</v>
      </c>
      <c r="S84">
        <v>0</v>
      </c>
      <c r="T84">
        <v>3.72579167471268</v>
      </c>
      <c r="U84">
        <v>0</v>
      </c>
      <c r="V84">
        <v>0.77596059140154705</v>
      </c>
      <c r="W84">
        <v>0.34769182211751598</v>
      </c>
      <c r="X84">
        <v>0.25985692797934301</v>
      </c>
      <c r="Y84">
        <v>-0.37681876606863701</v>
      </c>
      <c r="Z84">
        <v>0.63937436669536196</v>
      </c>
      <c r="AA84">
        <v>0.208382792525099</v>
      </c>
      <c r="AB84">
        <v>0.33848394724264202</v>
      </c>
      <c r="AC84">
        <v>-0.79673860066976598</v>
      </c>
      <c r="AD84">
        <v>-0.79673860066976598</v>
      </c>
      <c r="AE84">
        <v>-9.6748664548007499E-3</v>
      </c>
      <c r="AF84">
        <v>0</v>
      </c>
      <c r="AG84">
        <v>0.82425606975855703</v>
      </c>
      <c r="AH84">
        <v>-0.22552829053196199</v>
      </c>
      <c r="AI84">
        <v>-0.733454653936915</v>
      </c>
      <c r="AJ84">
        <v>-0.74813495117540496</v>
      </c>
      <c r="AK84">
        <v>1</v>
      </c>
    </row>
    <row r="85" spans="1:37">
      <c r="A85" s="4">
        <v>34502</v>
      </c>
      <c r="B85">
        <v>-2.67693924340848</v>
      </c>
      <c r="C85">
        <v>0.69340031795982304</v>
      </c>
      <c r="D85">
        <v>0</v>
      </c>
      <c r="E85">
        <v>-6.8229079098204002</v>
      </c>
      <c r="F85">
        <v>1.0034735623311399</v>
      </c>
      <c r="G85">
        <v>0.52984550688504195</v>
      </c>
      <c r="H85">
        <v>0.30416489987026801</v>
      </c>
      <c r="I85">
        <v>-0.39531085981435798</v>
      </c>
      <c r="J85">
        <v>0.70262060495272105</v>
      </c>
      <c r="K85">
        <v>0.35965432601614</v>
      </c>
      <c r="L85">
        <v>20.4368552035235</v>
      </c>
      <c r="M85">
        <v>0</v>
      </c>
      <c r="N85">
        <v>0</v>
      </c>
      <c r="O85">
        <v>-12.7985274867819</v>
      </c>
      <c r="P85">
        <v>1</v>
      </c>
      <c r="Q85">
        <v>-0.21109929312011699</v>
      </c>
      <c r="R85">
        <v>0</v>
      </c>
      <c r="S85">
        <v>0</v>
      </c>
      <c r="T85">
        <v>0.95807008181817399</v>
      </c>
      <c r="U85">
        <v>0</v>
      </c>
      <c r="V85">
        <v>0.72056276593470603</v>
      </c>
      <c r="W85">
        <v>0.50532097614239302</v>
      </c>
      <c r="X85">
        <v>0.32431094373477198</v>
      </c>
      <c r="Y85">
        <v>-0.49075255986669097</v>
      </c>
      <c r="Z85">
        <v>0.81961929341767503</v>
      </c>
      <c r="AA85">
        <v>0.31116107512815899</v>
      </c>
      <c r="AB85">
        <v>2.2347278257808498</v>
      </c>
      <c r="AC85">
        <v>0</v>
      </c>
      <c r="AD85">
        <v>0</v>
      </c>
      <c r="AE85">
        <v>-1.90344179584283</v>
      </c>
      <c r="AF85">
        <v>1</v>
      </c>
      <c r="AG85">
        <v>0.38265576582125799</v>
      </c>
      <c r="AH85">
        <v>-0.49128129892545003</v>
      </c>
      <c r="AI85">
        <v>-0.49128129892545003</v>
      </c>
      <c r="AJ85">
        <v>-0.45616445249490001</v>
      </c>
      <c r="AK85">
        <v>0</v>
      </c>
    </row>
    <row r="86" spans="1:37">
      <c r="A86" s="4">
        <v>34411</v>
      </c>
      <c r="B86">
        <v>1.0034735623311399</v>
      </c>
      <c r="C86">
        <v>0.52984550688504195</v>
      </c>
      <c r="D86">
        <v>3.3492002229941198</v>
      </c>
      <c r="E86">
        <v>-0.722584587675279</v>
      </c>
      <c r="F86">
        <v>1.6454918302092501</v>
      </c>
      <c r="G86">
        <v>0.45063551634571603</v>
      </c>
      <c r="H86">
        <v>0.292845884926278</v>
      </c>
      <c r="I86">
        <v>-0.355676207377779</v>
      </c>
      <c r="J86">
        <v>0.651239504471814</v>
      </c>
      <c r="K86">
        <v>0.30051710193772602</v>
      </c>
      <c r="L86">
        <v>20.647954496643599</v>
      </c>
      <c r="M86">
        <v>0</v>
      </c>
      <c r="N86">
        <v>0</v>
      </c>
      <c r="O86">
        <v>-13.7565975686001</v>
      </c>
      <c r="P86">
        <v>1</v>
      </c>
      <c r="Q86">
        <v>-2.0231019207247298</v>
      </c>
      <c r="R86">
        <v>0</v>
      </c>
      <c r="S86">
        <v>0</v>
      </c>
      <c r="T86">
        <v>0.54495816935307095</v>
      </c>
      <c r="U86">
        <v>0</v>
      </c>
      <c r="V86">
        <v>0.81711844320970695</v>
      </c>
      <c r="W86">
        <v>0.36203020055367502</v>
      </c>
      <c r="X86">
        <v>0.25465633690060202</v>
      </c>
      <c r="Y86">
        <v>-0.309088004592041</v>
      </c>
      <c r="Z86">
        <v>0.56562839164110301</v>
      </c>
      <c r="AA86">
        <v>0.21540862367026101</v>
      </c>
      <c r="AB86">
        <v>3.01123573845658</v>
      </c>
      <c r="AC86">
        <v>0</v>
      </c>
      <c r="AD86">
        <v>0</v>
      </c>
      <c r="AE86">
        <v>-2.5930773253687498</v>
      </c>
      <c r="AF86">
        <v>1</v>
      </c>
      <c r="AG86">
        <v>-0.67141053705314802</v>
      </c>
      <c r="AH86">
        <v>0</v>
      </c>
      <c r="AI86">
        <v>0</v>
      </c>
      <c r="AJ86">
        <v>-0.25995066446215997</v>
      </c>
      <c r="AK86">
        <v>0</v>
      </c>
    </row>
    <row r="87" spans="1:37">
      <c r="A87" s="4">
        <v>34320</v>
      </c>
      <c r="B87">
        <v>1.6454918302092501</v>
      </c>
      <c r="C87">
        <v>0.45063551634571603</v>
      </c>
      <c r="D87">
        <v>2.3254822554210102</v>
      </c>
      <c r="E87">
        <v>-1.28151605783222</v>
      </c>
      <c r="F87">
        <v>3.4146232287825402</v>
      </c>
      <c r="G87">
        <v>0.458410166226423</v>
      </c>
      <c r="H87">
        <v>0.267783246008856</v>
      </c>
      <c r="I87">
        <v>-0.363599078873862</v>
      </c>
      <c r="J87">
        <v>0.63408975186892302</v>
      </c>
      <c r="K87">
        <v>0.255224343230049</v>
      </c>
      <c r="L87">
        <v>22.671056417368298</v>
      </c>
      <c r="M87">
        <v>0</v>
      </c>
      <c r="N87">
        <v>0</v>
      </c>
      <c r="O87">
        <v>-14.3015557379531</v>
      </c>
      <c r="P87">
        <v>1</v>
      </c>
      <c r="Q87">
        <v>2.8375280468585702</v>
      </c>
      <c r="R87">
        <v>0</v>
      </c>
      <c r="S87">
        <v>0</v>
      </c>
      <c r="T87">
        <v>-1.05561054841474</v>
      </c>
      <c r="U87">
        <v>0</v>
      </c>
      <c r="V87">
        <v>0.58531874780778304</v>
      </c>
      <c r="W87">
        <v>0.42809653674067899</v>
      </c>
      <c r="X87">
        <v>0.24519938437716801</v>
      </c>
      <c r="Y87">
        <v>-0.41776472017271898</v>
      </c>
      <c r="Z87">
        <v>0.66631529364347497</v>
      </c>
      <c r="AA87">
        <v>0.25233790974792702</v>
      </c>
      <c r="AB87">
        <v>3.2561986698779601</v>
      </c>
      <c r="AC87">
        <v>5.8029754477617601E-2</v>
      </c>
      <c r="AD87">
        <v>5.8029754477617601E-2</v>
      </c>
      <c r="AE87">
        <v>-3.0322264945798398</v>
      </c>
      <c r="AF87">
        <v>1</v>
      </c>
      <c r="AG87">
        <v>-0.97761922497895304</v>
      </c>
      <c r="AH87">
        <v>5.8029754477617601E-2</v>
      </c>
      <c r="AI87">
        <v>5.8029754477617601E-2</v>
      </c>
      <c r="AJ87">
        <v>0.209640822491374</v>
      </c>
      <c r="AK87">
        <v>0</v>
      </c>
    </row>
    <row r="88" spans="1:37">
      <c r="A88" s="4">
        <v>34229</v>
      </c>
      <c r="B88">
        <v>3.4146232287825402</v>
      </c>
      <c r="C88">
        <v>0.458410166226423</v>
      </c>
      <c r="D88">
        <v>4.48070917058938</v>
      </c>
      <c r="E88">
        <v>-0.507122261700376</v>
      </c>
      <c r="F88">
        <v>-1.4438669297584701</v>
      </c>
      <c r="G88">
        <v>0.60553689401578803</v>
      </c>
      <c r="H88">
        <v>0.38775703520141902</v>
      </c>
      <c r="I88">
        <v>-0.411258589015219</v>
      </c>
      <c r="J88">
        <v>0.80312918149984103</v>
      </c>
      <c r="K88">
        <v>0.40161098043092802</v>
      </c>
      <c r="L88">
        <v>19.833528370509701</v>
      </c>
      <c r="M88">
        <v>0</v>
      </c>
      <c r="N88">
        <v>0</v>
      </c>
      <c r="O88">
        <v>-13.2459451895384</v>
      </c>
      <c r="P88">
        <v>1</v>
      </c>
      <c r="Q88">
        <v>0.18096817190772099</v>
      </c>
      <c r="R88">
        <v>0</v>
      </c>
      <c r="S88">
        <v>0</v>
      </c>
      <c r="T88">
        <v>2.98293504888046</v>
      </c>
      <c r="U88">
        <v>0</v>
      </c>
      <c r="V88">
        <v>-0.48448097972366699</v>
      </c>
      <c r="W88">
        <v>0.51354522742985098</v>
      </c>
      <c r="X88">
        <v>0.37631709483443898</v>
      </c>
      <c r="Y88">
        <v>-0.35128555817926099</v>
      </c>
      <c r="Z88">
        <v>0.73046776927585999</v>
      </c>
      <c r="AA88">
        <v>0.282551525455013</v>
      </c>
      <c r="AB88">
        <v>1.0586758456657499</v>
      </c>
      <c r="AC88">
        <v>0</v>
      </c>
      <c r="AD88">
        <v>0</v>
      </c>
      <c r="AE88">
        <v>-1.6153439268749199</v>
      </c>
      <c r="AF88">
        <v>0</v>
      </c>
      <c r="AG88">
        <v>-2.4313569702571298</v>
      </c>
      <c r="AH88">
        <v>0.201492220677046</v>
      </c>
      <c r="AI88">
        <v>0.201492220677046</v>
      </c>
      <c r="AJ88">
        <v>1.0872539996522099</v>
      </c>
      <c r="AK88">
        <v>-1</v>
      </c>
    </row>
    <row r="89" spans="1:37">
      <c r="A89" s="4">
        <v>34138</v>
      </c>
      <c r="B89">
        <v>-1.4438669297584701</v>
      </c>
      <c r="C89">
        <v>0.60553689401578803</v>
      </c>
      <c r="D89">
        <v>0.81523392454649901</v>
      </c>
      <c r="E89">
        <v>-3.6962948975141998</v>
      </c>
      <c r="F89">
        <v>2.0168577773748999</v>
      </c>
      <c r="G89">
        <v>0.624889249982296</v>
      </c>
      <c r="H89">
        <v>0.34988597359106799</v>
      </c>
      <c r="I89">
        <v>-0.43924976753447398</v>
      </c>
      <c r="J89">
        <v>0.79342920839111297</v>
      </c>
      <c r="K89">
        <v>0.43073801568616399</v>
      </c>
      <c r="L89">
        <v>19.652560198602</v>
      </c>
      <c r="M89">
        <v>0</v>
      </c>
      <c r="N89">
        <v>0</v>
      </c>
      <c r="O89">
        <v>-16.228880238418899</v>
      </c>
      <c r="P89">
        <v>1</v>
      </c>
      <c r="Q89">
        <v>0.28470749710875498</v>
      </c>
      <c r="R89">
        <v>0</v>
      </c>
      <c r="S89">
        <v>0</v>
      </c>
      <c r="T89">
        <v>7.3074965419280602E-2</v>
      </c>
      <c r="U89">
        <v>0</v>
      </c>
      <c r="V89">
        <v>3.6755538667034999</v>
      </c>
      <c r="W89">
        <v>0.70930592247270097</v>
      </c>
      <c r="X89">
        <v>0.29836521403875299</v>
      </c>
      <c r="Y89">
        <v>-0.53873808334237605</v>
      </c>
      <c r="Z89">
        <v>0.84331981199640704</v>
      </c>
      <c r="AA89">
        <v>0.40970226527070103</v>
      </c>
      <c r="AB89">
        <v>5.5422155800967596</v>
      </c>
      <c r="AC89">
        <v>0</v>
      </c>
      <c r="AD89">
        <v>0</v>
      </c>
      <c r="AE89">
        <v>-4.7780929005921697</v>
      </c>
      <c r="AF89">
        <v>1</v>
      </c>
      <c r="AG89">
        <v>3.31716466514768</v>
      </c>
      <c r="AH89">
        <v>0</v>
      </c>
      <c r="AI89">
        <v>0</v>
      </c>
      <c r="AJ89">
        <v>-2.5788727330559902</v>
      </c>
      <c r="AK89">
        <v>0</v>
      </c>
    </row>
    <row r="90" spans="1:37">
      <c r="A90" s="4">
        <v>34047</v>
      </c>
      <c r="B90">
        <v>2.0168577773748999</v>
      </c>
      <c r="C90">
        <v>0.624889249982296</v>
      </c>
      <c r="D90">
        <v>3.4105307287889799</v>
      </c>
      <c r="E90">
        <v>-2.7714852248005699</v>
      </c>
      <c r="F90">
        <v>4.3387819340974199</v>
      </c>
      <c r="G90">
        <v>0.57291101305492298</v>
      </c>
      <c r="H90">
        <v>0.31026875653930402</v>
      </c>
      <c r="I90">
        <v>-0.46665789529650398</v>
      </c>
      <c r="J90">
        <v>0.78189403260059798</v>
      </c>
      <c r="K90">
        <v>0.44781470675699803</v>
      </c>
      <c r="L90">
        <v>19.367852701493302</v>
      </c>
      <c r="M90">
        <v>0</v>
      </c>
      <c r="N90">
        <v>0</v>
      </c>
      <c r="O90">
        <v>-16.301955203838101</v>
      </c>
      <c r="P90">
        <v>1</v>
      </c>
      <c r="Q90">
        <v>-1.3964701780694899</v>
      </c>
      <c r="R90">
        <v>0</v>
      </c>
      <c r="S90">
        <v>0</v>
      </c>
      <c r="T90">
        <v>-1.8247620113404499</v>
      </c>
      <c r="U90">
        <v>0</v>
      </c>
      <c r="V90">
        <v>3.42904262109555</v>
      </c>
      <c r="W90">
        <v>0.46310205811561</v>
      </c>
      <c r="X90">
        <v>0.21844154851921699</v>
      </c>
      <c r="Y90">
        <v>-0.43310715482751699</v>
      </c>
      <c r="Z90">
        <v>0.65500830287190404</v>
      </c>
      <c r="AA90">
        <v>0.240557914151904</v>
      </c>
      <c r="AB90">
        <v>6.2869890710824397</v>
      </c>
      <c r="AC90">
        <v>0</v>
      </c>
      <c r="AD90">
        <v>0</v>
      </c>
      <c r="AE90">
        <v>-5.6805407059740904</v>
      </c>
      <c r="AF90">
        <v>1</v>
      </c>
      <c r="AG90">
        <v>2.6078483925248199</v>
      </c>
      <c r="AH90">
        <v>0</v>
      </c>
      <c r="AI90">
        <v>0</v>
      </c>
      <c r="AJ90">
        <v>-2.3759761571878499</v>
      </c>
      <c r="AK90">
        <v>0</v>
      </c>
    </row>
    <row r="91" spans="1:37">
      <c r="A91" s="4">
        <v>33956</v>
      </c>
      <c r="B91">
        <v>4.3387819340974199</v>
      </c>
      <c r="C91">
        <v>0.57291101305492298</v>
      </c>
      <c r="D91">
        <v>4.3387819340974199</v>
      </c>
      <c r="E91">
        <v>-4.7927530511610099</v>
      </c>
      <c r="F91">
        <v>4.7712189468818798</v>
      </c>
      <c r="G91">
        <v>0.56569632597741404</v>
      </c>
      <c r="H91">
        <v>0.31309451542288702</v>
      </c>
      <c r="I91">
        <v>-0.45284731855791799</v>
      </c>
      <c r="J91">
        <v>0.76999697195615502</v>
      </c>
      <c r="K91">
        <v>0.34229933406767499</v>
      </c>
      <c r="L91">
        <v>20.764322879562801</v>
      </c>
      <c r="M91">
        <v>0</v>
      </c>
      <c r="N91">
        <v>0</v>
      </c>
      <c r="O91">
        <v>-14.477193192497699</v>
      </c>
      <c r="P91">
        <v>1</v>
      </c>
      <c r="Q91">
        <v>0.39178687110538102</v>
      </c>
      <c r="R91">
        <v>0</v>
      </c>
      <c r="S91">
        <v>0</v>
      </c>
      <c r="T91">
        <v>-2.0008182269563801</v>
      </c>
      <c r="U91">
        <v>0</v>
      </c>
      <c r="V91">
        <v>1.9476870688757999</v>
      </c>
      <c r="W91">
        <v>0.61026491991885501</v>
      </c>
      <c r="X91">
        <v>0.377307989478887</v>
      </c>
      <c r="Y91">
        <v>-0.40166520057490102</v>
      </c>
      <c r="Z91">
        <v>0.78254696836145698</v>
      </c>
      <c r="AA91">
        <v>0.36122767695057501</v>
      </c>
      <c r="AB91">
        <v>3.8535683234388398</v>
      </c>
      <c r="AC91">
        <v>0</v>
      </c>
      <c r="AD91">
        <v>0</v>
      </c>
      <c r="AE91">
        <v>-3.0617277782402699</v>
      </c>
      <c r="AF91">
        <v>1</v>
      </c>
      <c r="AG91">
        <v>0.23974840705505801</v>
      </c>
      <c r="AH91">
        <v>0</v>
      </c>
      <c r="AI91">
        <v>0</v>
      </c>
      <c r="AJ91">
        <v>-1.30420378960087</v>
      </c>
      <c r="AK91">
        <v>0</v>
      </c>
    </row>
    <row r="92" spans="1:37">
      <c r="A92" s="4">
        <v>33865</v>
      </c>
      <c r="B92">
        <v>4.7712189468818798</v>
      </c>
      <c r="C92">
        <v>0.56569632597741404</v>
      </c>
      <c r="D92">
        <v>5.3509003554661003</v>
      </c>
      <c r="E92">
        <v>-0.136252380998025</v>
      </c>
      <c r="F92">
        <v>-1.85508878811302</v>
      </c>
      <c r="G92">
        <v>0.69573810228625899</v>
      </c>
      <c r="H92">
        <v>0.41224221153169099</v>
      </c>
      <c r="I92">
        <v>-0.45921364706034601</v>
      </c>
      <c r="J92">
        <v>0.87614720218129005</v>
      </c>
      <c r="K92">
        <v>0.38281412880175397</v>
      </c>
      <c r="L92">
        <v>20.372536008457399</v>
      </c>
      <c r="M92">
        <v>0</v>
      </c>
      <c r="N92">
        <v>0</v>
      </c>
      <c r="O92">
        <v>-12.4763749655413</v>
      </c>
      <c r="P92">
        <v>1</v>
      </c>
      <c r="Q92">
        <v>-6.3371962192846896</v>
      </c>
      <c r="R92">
        <v>0</v>
      </c>
      <c r="S92">
        <v>0</v>
      </c>
      <c r="T92">
        <v>3.7893650978363098</v>
      </c>
      <c r="U92">
        <v>0</v>
      </c>
      <c r="V92">
        <v>-2.49987446258331</v>
      </c>
      <c r="W92">
        <v>0.60757611014600099</v>
      </c>
      <c r="X92">
        <v>0.44782977570092303</v>
      </c>
      <c r="Y92">
        <v>-0.35886314254887097</v>
      </c>
      <c r="Z92">
        <v>0.80987727169811197</v>
      </c>
      <c r="AA92">
        <v>0.27885662898340502</v>
      </c>
      <c r="AB92">
        <v>0.185264442551899</v>
      </c>
      <c r="AC92">
        <v>0</v>
      </c>
      <c r="AD92">
        <v>0</v>
      </c>
      <c r="AE92">
        <v>-0.30571855941048298</v>
      </c>
      <c r="AF92">
        <v>0</v>
      </c>
      <c r="AG92">
        <v>-2.1618549088638299</v>
      </c>
      <c r="AH92">
        <v>0</v>
      </c>
      <c r="AI92">
        <v>0.67297223579308996</v>
      </c>
      <c r="AJ92">
        <v>2.7733421639393501</v>
      </c>
      <c r="AK92">
        <v>-1</v>
      </c>
    </row>
    <row r="93" spans="1:37">
      <c r="A93" s="4">
        <v>33774</v>
      </c>
      <c r="B93">
        <v>-1.85508878811302</v>
      </c>
      <c r="C93">
        <v>0.69573810228625899</v>
      </c>
      <c r="D93">
        <v>1.7481157731124599</v>
      </c>
      <c r="E93">
        <v>-4.0846074418820102</v>
      </c>
      <c r="F93">
        <v>6.26808065657087</v>
      </c>
      <c r="G93">
        <v>0.74143072708675795</v>
      </c>
      <c r="H93">
        <v>0.39511327255464102</v>
      </c>
      <c r="I93">
        <v>-0.58244380458692402</v>
      </c>
      <c r="J93">
        <v>0.98479807766821104</v>
      </c>
      <c r="K93">
        <v>0.46288874046838802</v>
      </c>
      <c r="L93">
        <v>26.709732227742101</v>
      </c>
      <c r="M93">
        <v>0</v>
      </c>
      <c r="N93">
        <v>0</v>
      </c>
      <c r="O93">
        <v>-16.265740063377599</v>
      </c>
      <c r="P93">
        <v>1</v>
      </c>
      <c r="Q93">
        <v>4.8803948032724298</v>
      </c>
      <c r="R93">
        <v>0</v>
      </c>
      <c r="S93">
        <v>0</v>
      </c>
      <c r="T93">
        <v>-2.5851083935251902</v>
      </c>
      <c r="U93">
        <v>0</v>
      </c>
      <c r="V93">
        <v>-3.1597113278003498E-2</v>
      </c>
      <c r="W93">
        <v>0.50419299258644301</v>
      </c>
      <c r="X93">
        <v>0.38261706076280699</v>
      </c>
      <c r="Y93">
        <v>-0.39886659685508202</v>
      </c>
      <c r="Z93">
        <v>0.78483194259008204</v>
      </c>
      <c r="AA93">
        <v>0.24621086155957</v>
      </c>
      <c r="AB93">
        <v>5.82249734590662</v>
      </c>
      <c r="AC93">
        <v>0</v>
      </c>
      <c r="AD93">
        <v>0</v>
      </c>
      <c r="AE93">
        <v>-3.8564990162790602</v>
      </c>
      <c r="AF93">
        <v>1</v>
      </c>
      <c r="AG93">
        <v>-2.3136227277847001</v>
      </c>
      <c r="AH93">
        <v>0</v>
      </c>
      <c r="AI93">
        <v>0</v>
      </c>
      <c r="AJ93">
        <v>1.07599865745451</v>
      </c>
      <c r="AK93">
        <v>0</v>
      </c>
    </row>
    <row r="94" spans="1:37">
      <c r="A94" s="4">
        <v>33683</v>
      </c>
      <c r="B94">
        <v>6.26808065657087</v>
      </c>
      <c r="C94">
        <v>0.74143072708675795</v>
      </c>
      <c r="D94">
        <v>8.7148561204305697</v>
      </c>
      <c r="E94">
        <v>0</v>
      </c>
      <c r="F94">
        <v>-0.226850891244301</v>
      </c>
      <c r="G94">
        <v>0.78489104294116596</v>
      </c>
      <c r="H94">
        <v>0.44576291344965502</v>
      </c>
      <c r="I94">
        <v>-0.55029299542265497</v>
      </c>
      <c r="J94">
        <v>1.0029711104681001</v>
      </c>
      <c r="K94">
        <v>0.58329716952534605</v>
      </c>
      <c r="L94">
        <v>21.8293374244696</v>
      </c>
      <c r="M94">
        <v>0</v>
      </c>
      <c r="N94">
        <v>0</v>
      </c>
      <c r="O94">
        <v>-13.680631669852399</v>
      </c>
      <c r="P94">
        <v>1</v>
      </c>
      <c r="Q94">
        <v>-1.34340284538972</v>
      </c>
      <c r="R94">
        <v>0</v>
      </c>
      <c r="S94">
        <v>0</v>
      </c>
      <c r="T94">
        <v>2.0494040279483801</v>
      </c>
      <c r="U94">
        <v>0</v>
      </c>
      <c r="V94">
        <v>2.8978571037949301</v>
      </c>
      <c r="W94">
        <v>0.61646945570619405</v>
      </c>
      <c r="X94">
        <v>0.39376290791483798</v>
      </c>
      <c r="Y94">
        <v>-0.64068508410421998</v>
      </c>
      <c r="Z94">
        <v>1.0442149863794301</v>
      </c>
      <c r="AA94">
        <v>0.561852804319252</v>
      </c>
      <c r="AB94">
        <v>4.5924025196335698</v>
      </c>
      <c r="AC94">
        <v>0</v>
      </c>
      <c r="AD94">
        <v>-0.15941229822721201</v>
      </c>
      <c r="AE94">
        <v>-2.41947263922629</v>
      </c>
      <c r="AF94">
        <v>1</v>
      </c>
      <c r="AG94">
        <v>2.9076715410967302</v>
      </c>
      <c r="AH94">
        <v>0</v>
      </c>
      <c r="AI94">
        <v>-1.65392171363963</v>
      </c>
      <c r="AJ94">
        <v>-2.46892619345603</v>
      </c>
      <c r="AK94">
        <v>1</v>
      </c>
    </row>
    <row r="95" spans="1:37">
      <c r="A95" s="4">
        <v>33592</v>
      </c>
      <c r="B95">
        <v>-0.226850891244301</v>
      </c>
      <c r="C95">
        <v>0.78489104294116596</v>
      </c>
      <c r="D95">
        <v>2.4463780561358499</v>
      </c>
      <c r="E95">
        <v>-3.27387339467225</v>
      </c>
      <c r="F95">
        <v>2.6922594308405001</v>
      </c>
      <c r="G95">
        <v>0.79552482685152603</v>
      </c>
      <c r="H95">
        <v>0.44019122947213801</v>
      </c>
      <c r="I95">
        <v>-0.50905934283672605</v>
      </c>
      <c r="J95">
        <v>0.95571602716333404</v>
      </c>
      <c r="K95">
        <v>0.55392790891744703</v>
      </c>
      <c r="L95">
        <v>23.1727402698594</v>
      </c>
      <c r="M95">
        <v>0</v>
      </c>
      <c r="N95">
        <v>0</v>
      </c>
      <c r="O95">
        <v>-15.730035697800799</v>
      </c>
      <c r="P95">
        <v>1</v>
      </c>
      <c r="Q95">
        <v>-2.3962922702066098</v>
      </c>
      <c r="R95">
        <v>0</v>
      </c>
      <c r="S95">
        <v>0</v>
      </c>
      <c r="T95">
        <v>4.3429014527285703E-2</v>
      </c>
      <c r="U95">
        <v>0</v>
      </c>
      <c r="V95">
        <v>-1.58561022945403</v>
      </c>
      <c r="W95">
        <v>0.499759111953129</v>
      </c>
      <c r="X95">
        <v>0.38063447033720299</v>
      </c>
      <c r="Y95">
        <v>-0.40009341374693103</v>
      </c>
      <c r="Z95">
        <v>0.78386922880346399</v>
      </c>
      <c r="AA95">
        <v>0.30618978113652101</v>
      </c>
      <c r="AB95">
        <v>5.4307490915099201</v>
      </c>
      <c r="AC95">
        <v>0</v>
      </c>
      <c r="AD95">
        <v>0</v>
      </c>
      <c r="AE95">
        <v>-5.0842150844279397</v>
      </c>
      <c r="AF95">
        <v>1</v>
      </c>
      <c r="AG95">
        <v>-2.08832860867484</v>
      </c>
      <c r="AH95">
        <v>0</v>
      </c>
      <c r="AI95">
        <v>0</v>
      </c>
      <c r="AJ95">
        <v>2.3650087063932301</v>
      </c>
      <c r="AK95">
        <v>0</v>
      </c>
    </row>
    <row r="96" spans="1:37">
      <c r="A96" s="4">
        <v>33501</v>
      </c>
      <c r="B96">
        <v>2.6922594308405001</v>
      </c>
      <c r="C96">
        <v>0.79552482685152603</v>
      </c>
      <c r="D96">
        <v>5.0006644606221</v>
      </c>
      <c r="E96">
        <v>-1.8795526141628001</v>
      </c>
      <c r="F96">
        <v>2.7947071188987902</v>
      </c>
      <c r="G96">
        <v>0.86501250376470495</v>
      </c>
      <c r="H96">
        <v>0.50034364887832905</v>
      </c>
      <c r="I96">
        <v>-0.58777463513333805</v>
      </c>
      <c r="J96">
        <v>1.09548413862342</v>
      </c>
      <c r="K96">
        <v>0.434858901728497</v>
      </c>
      <c r="L96">
        <v>25.569032540066001</v>
      </c>
      <c r="M96">
        <v>0</v>
      </c>
      <c r="N96">
        <v>0</v>
      </c>
      <c r="O96">
        <v>-15.773464712328099</v>
      </c>
      <c r="P96">
        <v>1</v>
      </c>
      <c r="Q96">
        <v>1.8030599434392001</v>
      </c>
      <c r="R96">
        <v>0</v>
      </c>
      <c r="S96">
        <v>0</v>
      </c>
      <c r="T96">
        <v>-0.221450624950392</v>
      </c>
      <c r="U96">
        <v>0</v>
      </c>
      <c r="V96">
        <v>6.8878647616599203E-2</v>
      </c>
      <c r="W96">
        <v>0.73745476040470603</v>
      </c>
      <c r="X96">
        <v>0.403641211490811</v>
      </c>
      <c r="Y96">
        <v>-0.52730677374882495</v>
      </c>
      <c r="Z96">
        <v>0.93659641686634898</v>
      </c>
      <c r="AA96">
        <v>0.35101908340582899</v>
      </c>
      <c r="AB96">
        <v>5.3463702674015803</v>
      </c>
      <c r="AC96">
        <v>2.55532392087864E-2</v>
      </c>
      <c r="AD96">
        <v>2.55532392087864E-2</v>
      </c>
      <c r="AE96">
        <v>-5.3941152170060302</v>
      </c>
      <c r="AF96">
        <v>1</v>
      </c>
      <c r="AG96">
        <v>-2.5584964381280102</v>
      </c>
      <c r="AH96">
        <v>2.55532392087864E-2</v>
      </c>
      <c r="AI96">
        <v>2.55532392087864E-2</v>
      </c>
      <c r="AJ96">
        <v>1.20559382356153</v>
      </c>
      <c r="AK96">
        <v>0</v>
      </c>
    </row>
    <row r="97" spans="1:37">
      <c r="A97" s="4">
        <v>33410</v>
      </c>
      <c r="B97">
        <v>2.7947071188987902</v>
      </c>
      <c r="C97">
        <v>0.86501250376470495</v>
      </c>
      <c r="D97">
        <v>6.2506801390366897</v>
      </c>
      <c r="E97">
        <v>0</v>
      </c>
      <c r="F97">
        <v>10.770161266013501</v>
      </c>
      <c r="G97">
        <v>1.0308387028930199</v>
      </c>
      <c r="H97">
        <v>0.58486712097141103</v>
      </c>
      <c r="I97">
        <v>-0.70606737533730302</v>
      </c>
      <c r="J97">
        <v>1.30266836652845</v>
      </c>
      <c r="K97">
        <v>0.62664469444781701</v>
      </c>
      <c r="L97">
        <v>23.765972596626799</v>
      </c>
      <c r="M97">
        <v>0</v>
      </c>
      <c r="N97">
        <v>0</v>
      </c>
      <c r="O97">
        <v>-15.5520140873777</v>
      </c>
      <c r="P97">
        <v>1</v>
      </c>
      <c r="Q97">
        <v>9.4730757559845404</v>
      </c>
      <c r="R97">
        <v>0</v>
      </c>
      <c r="S97">
        <v>-1.7457516955565699E-2</v>
      </c>
      <c r="T97">
        <v>-7.2884134309812199</v>
      </c>
      <c r="U97">
        <v>1</v>
      </c>
      <c r="V97">
        <v>0.50048408315284099</v>
      </c>
      <c r="W97">
        <v>0.82890459642825698</v>
      </c>
      <c r="X97">
        <v>0.70516696255137701</v>
      </c>
      <c r="Y97">
        <v>-0.56327804616266897</v>
      </c>
      <c r="Z97">
        <v>1.2770763945725001</v>
      </c>
      <c r="AA97">
        <v>0.42893273934451198</v>
      </c>
      <c r="AB97">
        <v>7.98132079404468</v>
      </c>
      <c r="AC97">
        <v>0</v>
      </c>
      <c r="AD97">
        <v>0</v>
      </c>
      <c r="AE97">
        <v>-7.2799271359585402</v>
      </c>
      <c r="AF97">
        <v>1</v>
      </c>
      <c r="AG97">
        <v>-1.11028759560801</v>
      </c>
      <c r="AH97">
        <v>0</v>
      </c>
      <c r="AI97">
        <v>0</v>
      </c>
      <c r="AJ97">
        <v>1.25750893489827</v>
      </c>
      <c r="AK97">
        <v>0</v>
      </c>
    </row>
    <row r="98" spans="1:37">
      <c r="A98" s="4">
        <v>33312</v>
      </c>
      <c r="B98">
        <v>14.310626206761301</v>
      </c>
      <c r="C98">
        <v>1.0144550241525001</v>
      </c>
      <c r="D98">
        <v>15.2683399036674</v>
      </c>
      <c r="E98">
        <v>-4.6906613826980896</v>
      </c>
      <c r="F98">
        <v>3.1531169129538501</v>
      </c>
      <c r="G98">
        <v>1.1795170724122199</v>
      </c>
      <c r="H98">
        <v>0.699255569365275</v>
      </c>
      <c r="I98">
        <v>-0.86746642528357998</v>
      </c>
      <c r="J98">
        <v>1.58305127667248</v>
      </c>
      <c r="K98">
        <v>0.65281655113072601</v>
      </c>
      <c r="L98">
        <v>12.5704574783284</v>
      </c>
      <c r="M98">
        <v>-0.50614327439743001</v>
      </c>
      <c r="N98">
        <v>0.454263609807742</v>
      </c>
      <c r="O98">
        <v>-6.9650299893357897</v>
      </c>
      <c r="P98">
        <v>0</v>
      </c>
      <c r="Q98">
        <v>0.91862693839818998</v>
      </c>
      <c r="R98">
        <v>-0.50614327439743001</v>
      </c>
      <c r="S98">
        <v>-2.7368564987506101</v>
      </c>
      <c r="T98">
        <v>-2.4222291697184701</v>
      </c>
      <c r="U98">
        <v>0</v>
      </c>
      <c r="V98">
        <v>3.0587821644803199</v>
      </c>
      <c r="W98">
        <v>0.74923556919145995</v>
      </c>
      <c r="X98">
        <v>0.422397867321813</v>
      </c>
      <c r="Y98">
        <v>-0.71039937537141395</v>
      </c>
      <c r="Z98">
        <v>1.1425229544620099</v>
      </c>
      <c r="AA98">
        <v>0.42337118322246697</v>
      </c>
      <c r="AB98">
        <v>0.20610571576504799</v>
      </c>
      <c r="AC98">
        <v>0</v>
      </c>
      <c r="AD98">
        <v>-2.5847905740226902</v>
      </c>
      <c r="AE98">
        <v>0.73823388351052999</v>
      </c>
      <c r="AF98">
        <v>0</v>
      </c>
      <c r="AG98">
        <v>4.0777689780695896</v>
      </c>
      <c r="AH98">
        <v>0.55122819787813904</v>
      </c>
      <c r="AI98">
        <v>-2.0335623761445598</v>
      </c>
      <c r="AJ98">
        <v>-3.4460176607842898</v>
      </c>
      <c r="AK98">
        <v>1</v>
      </c>
    </row>
    <row r="99" spans="1:37">
      <c r="A99" s="4">
        <v>33228</v>
      </c>
      <c r="B99">
        <v>6.5623761222415302</v>
      </c>
      <c r="C99">
        <v>1.16714360970866</v>
      </c>
      <c r="D99">
        <v>6.5623761222415302</v>
      </c>
      <c r="E99">
        <v>-5.09444285319148</v>
      </c>
      <c r="F99">
        <v>-12.4103146163889</v>
      </c>
      <c r="G99">
        <v>1.11759371754574</v>
      </c>
      <c r="H99">
        <v>0.75680789500416001</v>
      </c>
      <c r="I99">
        <v>-0.724680146120665</v>
      </c>
      <c r="J99">
        <v>1.4940132137423201</v>
      </c>
      <c r="K99">
        <v>0.78879923709169397</v>
      </c>
      <c r="L99">
        <v>9.2149301148267906</v>
      </c>
      <c r="M99">
        <v>0</v>
      </c>
      <c r="N99">
        <v>5.1675422742663004</v>
      </c>
      <c r="O99">
        <v>-2.8019452490407</v>
      </c>
      <c r="P99">
        <v>0</v>
      </c>
      <c r="Q99">
        <v>-22.827694024534502</v>
      </c>
      <c r="R99">
        <v>0</v>
      </c>
      <c r="S99">
        <v>5.1675422742663004</v>
      </c>
      <c r="T99">
        <v>13.7667273857785</v>
      </c>
      <c r="U99">
        <v>-1</v>
      </c>
      <c r="V99">
        <v>-6.0993224583694099E-2</v>
      </c>
      <c r="W99">
        <v>1.1065427870079201</v>
      </c>
      <c r="X99">
        <v>0.56534176574136497</v>
      </c>
      <c r="Y99">
        <v>-0.915524022941819</v>
      </c>
      <c r="Z99">
        <v>1.49742271481539</v>
      </c>
      <c r="AA99">
        <v>0.65119497691543005</v>
      </c>
      <c r="AB99">
        <v>-9.12747959632987</v>
      </c>
      <c r="AC99">
        <v>0</v>
      </c>
      <c r="AD99">
        <v>0</v>
      </c>
      <c r="AE99">
        <v>9.6649371337763199</v>
      </c>
      <c r="AF99">
        <v>-1</v>
      </c>
      <c r="AG99">
        <v>0.71150363700038</v>
      </c>
      <c r="AH99">
        <v>0</v>
      </c>
      <c r="AI99">
        <v>0</v>
      </c>
      <c r="AJ99">
        <v>-1.3501429387771</v>
      </c>
      <c r="AK99">
        <v>0</v>
      </c>
    </row>
    <row r="100" spans="1:37">
      <c r="A100" s="4">
        <v>33137</v>
      </c>
      <c r="B100">
        <v>-12.4103146163889</v>
      </c>
      <c r="C100">
        <v>1.11759371754574</v>
      </c>
      <c r="D100">
        <v>3.8038489661494199</v>
      </c>
      <c r="E100">
        <v>-13.608865700949901</v>
      </c>
      <c r="F100">
        <v>5.4000326196547999</v>
      </c>
      <c r="G100">
        <v>0.75397088660987499</v>
      </c>
      <c r="H100">
        <v>0.44165730968911099</v>
      </c>
      <c r="I100">
        <v>-0.54646041910226595</v>
      </c>
      <c r="J100">
        <v>0.99442715326660303</v>
      </c>
      <c r="K100">
        <v>0.43879640950628301</v>
      </c>
      <c r="L100">
        <v>32.042624139361301</v>
      </c>
      <c r="M100">
        <v>0</v>
      </c>
      <c r="N100">
        <v>0</v>
      </c>
      <c r="O100">
        <v>-16.568672634819201</v>
      </c>
      <c r="P100">
        <v>1</v>
      </c>
      <c r="Q100">
        <v>3.6593728281308202</v>
      </c>
      <c r="R100">
        <v>0</v>
      </c>
      <c r="S100">
        <v>0</v>
      </c>
      <c r="T100">
        <v>-1.95491730880589</v>
      </c>
      <c r="U100">
        <v>0</v>
      </c>
      <c r="V100">
        <v>0.23972023914828799</v>
      </c>
      <c r="W100">
        <v>0.87066762841597101</v>
      </c>
      <c r="X100">
        <v>0.54130402818515</v>
      </c>
      <c r="Y100">
        <v>-0.54649547137297605</v>
      </c>
      <c r="Z100">
        <v>1.0943441835599399</v>
      </c>
      <c r="AA100">
        <v>0.47606722581896299</v>
      </c>
      <c r="AB100">
        <v>4.7571900930432403</v>
      </c>
      <c r="AC100">
        <v>0</v>
      </c>
      <c r="AD100">
        <v>0</v>
      </c>
      <c r="AE100">
        <v>-3.2461308305297498</v>
      </c>
      <c r="AF100">
        <v>1</v>
      </c>
      <c r="AG100">
        <v>-1.4445484681546701</v>
      </c>
      <c r="AH100">
        <v>0</v>
      </c>
      <c r="AI100">
        <v>0</v>
      </c>
      <c r="AJ100">
        <v>1.03502238305455</v>
      </c>
      <c r="AK100">
        <v>0</v>
      </c>
    </row>
    <row r="101" spans="1:37">
      <c r="A101" s="4">
        <v>33039</v>
      </c>
      <c r="B101">
        <v>6.1419671843467603</v>
      </c>
      <c r="C101">
        <v>0.72443297396684903</v>
      </c>
      <c r="D101">
        <v>7.4551753385393598</v>
      </c>
      <c r="E101">
        <v>-3.7436781609195502</v>
      </c>
      <c r="F101">
        <v>-2.3504911649485498</v>
      </c>
      <c r="G101">
        <v>0.90649022624065401</v>
      </c>
      <c r="H101">
        <v>0.57039588262871799</v>
      </c>
      <c r="I101">
        <v>-0.68513168034915295</v>
      </c>
      <c r="J101">
        <v>1.26546120670711</v>
      </c>
      <c r="K101">
        <v>0.58358256710527101</v>
      </c>
      <c r="L101">
        <v>30.379261737656702</v>
      </c>
      <c r="M101">
        <v>0</v>
      </c>
      <c r="N101">
        <v>0</v>
      </c>
      <c r="O101">
        <v>-15.9465358777666</v>
      </c>
      <c r="P101">
        <v>1</v>
      </c>
      <c r="Q101">
        <v>-7.9590771756192398</v>
      </c>
      <c r="R101">
        <v>0</v>
      </c>
      <c r="S101">
        <v>0</v>
      </c>
      <c r="T101">
        <v>4.26534657085036</v>
      </c>
      <c r="U101">
        <v>0</v>
      </c>
      <c r="V101">
        <v>2.7620822313055999</v>
      </c>
      <c r="W101">
        <v>0.75924156780416197</v>
      </c>
      <c r="X101">
        <v>0.48729471997031798</v>
      </c>
      <c r="Y101">
        <v>-0.59475024087301298</v>
      </c>
      <c r="Z101">
        <v>1.08879654784568</v>
      </c>
      <c r="AA101">
        <v>0.30957642238676802</v>
      </c>
      <c r="AB101">
        <v>3.6659794334253002</v>
      </c>
      <c r="AC101">
        <v>-0.78037905524193096</v>
      </c>
      <c r="AD101">
        <v>-0.78037905524193096</v>
      </c>
      <c r="AE101">
        <v>-2.18390241224439</v>
      </c>
      <c r="AF101">
        <v>1</v>
      </c>
      <c r="AG101">
        <v>2.2546521596676601</v>
      </c>
      <c r="AH101">
        <v>-0.78037905524193096</v>
      </c>
      <c r="AI101">
        <v>-2.68037512613741</v>
      </c>
      <c r="AJ101">
        <v>-2.4633920912866301</v>
      </c>
      <c r="AK101">
        <v>1</v>
      </c>
    </row>
    <row r="102" spans="1:37">
      <c r="A102" s="4">
        <v>32948</v>
      </c>
      <c r="B102">
        <v>-2.3504911649485498</v>
      </c>
      <c r="C102">
        <v>0.90649022624065401</v>
      </c>
      <c r="D102">
        <v>2.72747750249964</v>
      </c>
      <c r="E102">
        <v>-7.7568970195665496</v>
      </c>
      <c r="F102">
        <v>1.4722106300353499</v>
      </c>
      <c r="G102">
        <v>1.04893158077023</v>
      </c>
      <c r="H102">
        <v>0.46415566632157501</v>
      </c>
      <c r="I102">
        <v>-0.62020831653966801</v>
      </c>
      <c r="J102">
        <v>1.09475412604698</v>
      </c>
      <c r="K102">
        <v>0.974967885281951</v>
      </c>
      <c r="L102">
        <v>38.338338913275898</v>
      </c>
      <c r="M102">
        <v>0</v>
      </c>
      <c r="N102">
        <v>0</v>
      </c>
      <c r="O102">
        <v>-20.211882448617001</v>
      </c>
      <c r="P102">
        <v>1</v>
      </c>
      <c r="Q102">
        <v>-4.3344523509039998</v>
      </c>
      <c r="R102">
        <v>0</v>
      </c>
      <c r="S102">
        <v>0</v>
      </c>
      <c r="T102">
        <v>1.8572144202573</v>
      </c>
      <c r="U102">
        <v>0</v>
      </c>
      <c r="V102">
        <v>2.4970054300812601</v>
      </c>
      <c r="W102">
        <v>0.54594594525264595</v>
      </c>
      <c r="X102">
        <v>0.31783308957511602</v>
      </c>
      <c r="Y102">
        <v>-0.51094152823246097</v>
      </c>
      <c r="Z102">
        <v>0.83386199003539796</v>
      </c>
      <c r="AA102">
        <v>0.33644186420034</v>
      </c>
      <c r="AB102">
        <v>7.2948922575472199</v>
      </c>
      <c r="AC102">
        <v>0</v>
      </c>
      <c r="AD102">
        <v>0</v>
      </c>
      <c r="AE102">
        <v>-5.8969960565109796</v>
      </c>
      <c r="AF102">
        <v>1</v>
      </c>
      <c r="AG102">
        <v>0.88994930401298999</v>
      </c>
      <c r="AH102">
        <v>0</v>
      </c>
      <c r="AI102">
        <v>-0.500756725527851</v>
      </c>
      <c r="AJ102">
        <v>-1.20630079711375</v>
      </c>
      <c r="AK102">
        <v>1</v>
      </c>
    </row>
    <row r="103" spans="1:37">
      <c r="A103" s="4">
        <v>32857</v>
      </c>
      <c r="B103">
        <v>1.4722106300353499</v>
      </c>
      <c r="C103">
        <v>1.04893158077023</v>
      </c>
      <c r="D103">
        <v>4.2717179620935299</v>
      </c>
      <c r="E103">
        <v>-3.6080710601054999</v>
      </c>
      <c r="F103">
        <v>7.3782446747084203</v>
      </c>
      <c r="G103">
        <v>0.74502774300191499</v>
      </c>
      <c r="H103">
        <v>0.38614689626372201</v>
      </c>
      <c r="I103">
        <v>-0.582260437547927</v>
      </c>
      <c r="J103">
        <v>0.97496197284606401</v>
      </c>
      <c r="K103">
        <v>0.43274716468431401</v>
      </c>
      <c r="L103">
        <v>42.672791264179899</v>
      </c>
      <c r="M103">
        <v>0</v>
      </c>
      <c r="N103">
        <v>0</v>
      </c>
      <c r="O103">
        <v>-22.069096868874301</v>
      </c>
      <c r="P103">
        <v>1</v>
      </c>
      <c r="Q103">
        <v>11.005182336058899</v>
      </c>
      <c r="R103">
        <v>0</v>
      </c>
      <c r="S103">
        <v>0</v>
      </c>
      <c r="T103">
        <v>-2.5275810686594302</v>
      </c>
      <c r="U103">
        <v>0</v>
      </c>
      <c r="V103">
        <v>-0.28032251538883102</v>
      </c>
      <c r="W103">
        <v>0.77753079261188895</v>
      </c>
      <c r="X103">
        <v>0.40736396402244301</v>
      </c>
      <c r="Y103">
        <v>-0.54131863555832205</v>
      </c>
      <c r="Z103">
        <v>0.95454094458230998</v>
      </c>
      <c r="AA103">
        <v>0.37878964307250701</v>
      </c>
      <c r="AB103">
        <v>10.4645243816496</v>
      </c>
      <c r="AC103">
        <v>0</v>
      </c>
      <c r="AD103">
        <v>0</v>
      </c>
      <c r="AE103">
        <v>-8.7071654878109701</v>
      </c>
      <c r="AF103">
        <v>1</v>
      </c>
      <c r="AG103">
        <v>-3.19463423108358</v>
      </c>
      <c r="AH103">
        <v>0</v>
      </c>
      <c r="AI103">
        <v>0</v>
      </c>
      <c r="AJ103">
        <v>2.2469962655921001</v>
      </c>
      <c r="AK103">
        <v>0</v>
      </c>
    </row>
    <row r="104" spans="1:37">
      <c r="A104" s="4">
        <v>32766</v>
      </c>
      <c r="B104">
        <v>7.3782446747084203</v>
      </c>
      <c r="C104">
        <v>0.74502774300191499</v>
      </c>
      <c r="D104">
        <v>10.076240545316899</v>
      </c>
      <c r="E104">
        <v>-1.0487007608930801</v>
      </c>
      <c r="F104">
        <v>9.7919334449417494</v>
      </c>
      <c r="G104">
        <v>0.65777636850022403</v>
      </c>
      <c r="H104">
        <v>0.35256769615664102</v>
      </c>
      <c r="I104">
        <v>-0.50902506306487005</v>
      </c>
      <c r="J104">
        <v>0.86691442008463804</v>
      </c>
      <c r="K104">
        <v>0.44353262373180402</v>
      </c>
      <c r="L104">
        <v>31.667608928120998</v>
      </c>
      <c r="M104">
        <v>0</v>
      </c>
      <c r="N104">
        <v>0</v>
      </c>
      <c r="O104">
        <v>-19.5415158002148</v>
      </c>
      <c r="P104">
        <v>1</v>
      </c>
      <c r="Q104">
        <v>7.29169062049752</v>
      </c>
      <c r="R104">
        <v>0</v>
      </c>
      <c r="S104">
        <v>0</v>
      </c>
      <c r="T104">
        <v>-5.2049829292219396</v>
      </c>
      <c r="U104">
        <v>0</v>
      </c>
      <c r="V104">
        <v>3.4248537985570503E-2</v>
      </c>
      <c r="W104">
        <v>0.67253823141198898</v>
      </c>
      <c r="X104">
        <v>0.36896605597731502</v>
      </c>
      <c r="Y104">
        <v>-0.53114162248699004</v>
      </c>
      <c r="Z104">
        <v>0.90492876112144105</v>
      </c>
      <c r="AA104">
        <v>0.29568538736093197</v>
      </c>
      <c r="AB104">
        <v>9.4913868360126603</v>
      </c>
      <c r="AC104">
        <v>0</v>
      </c>
      <c r="AD104">
        <v>0</v>
      </c>
      <c r="AE104">
        <v>-8.7017403666025999</v>
      </c>
      <c r="AF104">
        <v>1</v>
      </c>
      <c r="AG104">
        <v>-3.08151134032672</v>
      </c>
      <c r="AH104">
        <v>0</v>
      </c>
      <c r="AI104">
        <v>0</v>
      </c>
      <c r="AJ104">
        <v>1.8982468354480599</v>
      </c>
      <c r="AK104">
        <v>0</v>
      </c>
    </row>
    <row r="105" spans="1:37">
      <c r="A105" s="4">
        <v>32675</v>
      </c>
      <c r="B105">
        <v>9.7919334449417494</v>
      </c>
      <c r="C105">
        <v>0.65777636850022403</v>
      </c>
      <c r="D105">
        <v>11.7052205405036</v>
      </c>
      <c r="E105">
        <v>-1.26754928422563</v>
      </c>
      <c r="F105">
        <v>5.9357882682765197</v>
      </c>
      <c r="G105">
        <v>0.73635738141464302</v>
      </c>
      <c r="H105">
        <v>0.41269930918388698</v>
      </c>
      <c r="I105">
        <v>-0.48470700515957899</v>
      </c>
      <c r="J105">
        <v>0.90256871805118399</v>
      </c>
      <c r="K105">
        <v>0.465407390650038</v>
      </c>
      <c r="L105">
        <v>24.3759183076235</v>
      </c>
      <c r="M105">
        <v>0</v>
      </c>
      <c r="N105">
        <v>0</v>
      </c>
      <c r="O105">
        <v>-14.336532870992899</v>
      </c>
      <c r="P105">
        <v>1</v>
      </c>
      <c r="Q105">
        <v>9.4170131088169295</v>
      </c>
      <c r="R105">
        <v>2.1116635439213698</v>
      </c>
      <c r="S105">
        <v>2.1116635439213698</v>
      </c>
      <c r="T105">
        <v>-3.3830184436861099</v>
      </c>
      <c r="U105">
        <v>1</v>
      </c>
      <c r="V105">
        <v>-1.37148195944596</v>
      </c>
      <c r="W105">
        <v>0.92710103067509597</v>
      </c>
      <c r="X105">
        <v>0.512653927582567</v>
      </c>
      <c r="Y105">
        <v>-0.47830244409717498</v>
      </c>
      <c r="Z105">
        <v>0.99587599498768697</v>
      </c>
      <c r="AA105">
        <v>0.57926014515984303</v>
      </c>
      <c r="AB105">
        <v>5.2461158187551398</v>
      </c>
      <c r="AC105">
        <v>0</v>
      </c>
      <c r="AD105">
        <v>0</v>
      </c>
      <c r="AE105">
        <v>-4.9610761642477303</v>
      </c>
      <c r="AF105">
        <v>1</v>
      </c>
      <c r="AG105">
        <v>-3.6557079689611198</v>
      </c>
      <c r="AH105">
        <v>0</v>
      </c>
      <c r="AI105">
        <v>0</v>
      </c>
      <c r="AJ105">
        <v>2.4049600969571201</v>
      </c>
      <c r="AK105">
        <v>0</v>
      </c>
    </row>
    <row r="106" spans="1:37">
      <c r="A106" s="4">
        <v>32584</v>
      </c>
      <c r="B106">
        <v>5.9357882682765197</v>
      </c>
      <c r="C106">
        <v>0.73635738141464302</v>
      </c>
      <c r="D106">
        <v>8.4476416646407095</v>
      </c>
      <c r="E106">
        <v>-0.35470337852606598</v>
      </c>
      <c r="F106">
        <v>2.0838796262286898</v>
      </c>
      <c r="G106">
        <v>0.75246971291617404</v>
      </c>
      <c r="H106">
        <v>0.40248994646209102</v>
      </c>
      <c r="I106">
        <v>-0.52992977798956298</v>
      </c>
      <c r="J106">
        <v>0.93849256437705497</v>
      </c>
      <c r="K106">
        <v>0.47344213346915598</v>
      </c>
      <c r="L106">
        <v>14.9589051988065</v>
      </c>
      <c r="M106">
        <v>-2.1116635439213698</v>
      </c>
      <c r="N106">
        <v>-2.1116635439213698</v>
      </c>
      <c r="O106">
        <v>-10.9535144273068</v>
      </c>
      <c r="P106">
        <v>0</v>
      </c>
      <c r="Q106">
        <v>-5.39209463419032</v>
      </c>
      <c r="R106">
        <v>-2.1116635439213698</v>
      </c>
      <c r="S106">
        <v>-3.6828078380703899</v>
      </c>
      <c r="T106">
        <v>-0.26445596632637097</v>
      </c>
      <c r="U106">
        <v>0</v>
      </c>
      <c r="V106">
        <v>3.68522160093067</v>
      </c>
      <c r="W106">
        <v>0.567001634430228</v>
      </c>
      <c r="X106">
        <v>0.28733898589878398</v>
      </c>
      <c r="Y106">
        <v>-0.55455543329373203</v>
      </c>
      <c r="Z106">
        <v>0.84739970260728603</v>
      </c>
      <c r="AA106">
        <v>0.259890032637489</v>
      </c>
      <c r="AB106">
        <v>3.3088291461022901</v>
      </c>
      <c r="AC106">
        <v>0</v>
      </c>
      <c r="AD106">
        <v>0</v>
      </c>
      <c r="AE106">
        <v>-3.3338777867834302</v>
      </c>
      <c r="AF106">
        <v>1</v>
      </c>
      <c r="AG106">
        <v>6.79325745207161</v>
      </c>
      <c r="AH106">
        <v>0</v>
      </c>
      <c r="AI106">
        <v>0.64476919566721003</v>
      </c>
      <c r="AJ106">
        <v>-3.40337057972642</v>
      </c>
      <c r="AK106">
        <v>1</v>
      </c>
    </row>
    <row r="107" spans="1:37">
      <c r="A107" s="4">
        <v>32493</v>
      </c>
      <c r="B107">
        <v>2.0838796262286898</v>
      </c>
      <c r="C107">
        <v>0.75246971291617404</v>
      </c>
      <c r="D107">
        <v>4.8069501129484697</v>
      </c>
      <c r="E107">
        <v>-2.5235471096821298</v>
      </c>
      <c r="F107">
        <v>-1.10831982814696E-2</v>
      </c>
      <c r="G107">
        <v>0.90426793371508096</v>
      </c>
      <c r="H107">
        <v>0.53198645627334895</v>
      </c>
      <c r="I107">
        <v>-0.61397127621523395</v>
      </c>
      <c r="J107">
        <v>1.1546240841363899</v>
      </c>
      <c r="K107">
        <v>0.50927542129365599</v>
      </c>
      <c r="L107">
        <v>20.350999832996902</v>
      </c>
      <c r="M107">
        <v>0</v>
      </c>
      <c r="N107">
        <v>1.5711442941490099</v>
      </c>
      <c r="O107">
        <v>-10.6890584609804</v>
      </c>
      <c r="P107">
        <v>0</v>
      </c>
      <c r="Q107">
        <v>-1.7386600058944699</v>
      </c>
      <c r="R107">
        <v>0</v>
      </c>
      <c r="S107">
        <v>1.3562493533864499</v>
      </c>
      <c r="T107">
        <v>1.27890425145502</v>
      </c>
      <c r="U107">
        <v>0</v>
      </c>
      <c r="V107">
        <v>4.0001538579831797</v>
      </c>
      <c r="W107">
        <v>0.86201582042060898</v>
      </c>
      <c r="X107">
        <v>0.428378880231505</v>
      </c>
      <c r="Y107">
        <v>-0.61652653370220101</v>
      </c>
      <c r="Z107">
        <v>1.0537203296522699</v>
      </c>
      <c r="AA107">
        <v>0.53351339207414905</v>
      </c>
      <c r="AB107">
        <v>0.89189806433428198</v>
      </c>
      <c r="AC107">
        <v>0</v>
      </c>
      <c r="AD107">
        <v>-0.117511871349207</v>
      </c>
      <c r="AE107">
        <v>-1.55655087274185</v>
      </c>
      <c r="AF107">
        <v>1</v>
      </c>
      <c r="AG107">
        <v>3.6145871555765798</v>
      </c>
      <c r="AH107">
        <v>-2.1610962506825402</v>
      </c>
      <c r="AI107">
        <v>-2.2786081220317498</v>
      </c>
      <c r="AJ107">
        <v>-4.1724721427073996</v>
      </c>
      <c r="AK107">
        <v>2</v>
      </c>
    </row>
    <row r="108" spans="1:37">
      <c r="A108" s="4">
        <v>32402</v>
      </c>
      <c r="B108">
        <v>-1.10831982814696E-2</v>
      </c>
      <c r="C108">
        <v>0.90426793371508096</v>
      </c>
      <c r="D108">
        <v>1.8952306005331301</v>
      </c>
      <c r="E108">
        <v>-5.0613198264119896</v>
      </c>
      <c r="F108">
        <v>-0.162293449395112</v>
      </c>
      <c r="G108">
        <v>1.1560283833051599</v>
      </c>
      <c r="H108">
        <v>0.62975150656145096</v>
      </c>
      <c r="I108">
        <v>-0.65718985602367097</v>
      </c>
      <c r="J108">
        <v>1.2974182720615199</v>
      </c>
      <c r="K108">
        <v>0.74536683812365101</v>
      </c>
      <c r="L108">
        <v>22.089659838891301</v>
      </c>
      <c r="M108">
        <v>0</v>
      </c>
      <c r="N108">
        <v>0.21489494076256599</v>
      </c>
      <c r="O108">
        <v>-11.9679627124354</v>
      </c>
      <c r="P108">
        <v>0</v>
      </c>
      <c r="Q108">
        <v>-7.2658104752060098</v>
      </c>
      <c r="R108">
        <v>-2.4812202366315499</v>
      </c>
      <c r="S108">
        <v>-2.2663252958689801</v>
      </c>
      <c r="T108">
        <v>1.6449172435294199</v>
      </c>
      <c r="U108">
        <v>-1</v>
      </c>
      <c r="V108">
        <v>6.9796814481068497</v>
      </c>
      <c r="W108">
        <v>1.1671722089599299</v>
      </c>
      <c r="X108">
        <v>0.42600036202757602</v>
      </c>
      <c r="Y108">
        <v>-0.80555668157015903</v>
      </c>
      <c r="Z108">
        <v>1.2466660634417901</v>
      </c>
      <c r="AA108">
        <v>0.74404104141606797</v>
      </c>
      <c r="AB108">
        <v>-0.28215387919656698</v>
      </c>
      <c r="AC108">
        <v>0</v>
      </c>
      <c r="AD108">
        <v>-3.2403116152952198</v>
      </c>
      <c r="AE108">
        <v>-0.89885080753706603</v>
      </c>
      <c r="AF108">
        <v>0</v>
      </c>
      <c r="AG108">
        <v>6.7611844785124804</v>
      </c>
      <c r="AH108">
        <v>0</v>
      </c>
      <c r="AI108">
        <v>-3.2403116152952198</v>
      </c>
      <c r="AJ108">
        <v>-7.4545434070550396</v>
      </c>
      <c r="AK108">
        <v>1</v>
      </c>
    </row>
    <row r="109" spans="1:37">
      <c r="A109" s="4">
        <v>32311</v>
      </c>
      <c r="B109">
        <v>-0.162293449395112</v>
      </c>
      <c r="C109">
        <v>1.1560283833051599</v>
      </c>
      <c r="D109">
        <v>1.22824210681617</v>
      </c>
      <c r="E109">
        <v>-7.4837710239008501</v>
      </c>
      <c r="F109">
        <v>8.8136137421737093</v>
      </c>
      <c r="G109">
        <v>1.4327126854113199</v>
      </c>
      <c r="H109">
        <v>0.66946779365251396</v>
      </c>
      <c r="I109">
        <v>-0.96700438619318796</v>
      </c>
      <c r="J109">
        <v>1.65527957471521</v>
      </c>
      <c r="K109">
        <v>1.0710956366192901</v>
      </c>
      <c r="L109">
        <v>29.355470314097399</v>
      </c>
      <c r="M109">
        <v>2.4812202366315499</v>
      </c>
      <c r="N109">
        <v>2.4812202366315499</v>
      </c>
      <c r="O109">
        <v>-13.6128799559649</v>
      </c>
      <c r="P109">
        <v>1</v>
      </c>
      <c r="Q109">
        <v>7.4272150699207398</v>
      </c>
      <c r="R109">
        <v>2.4812202366315499</v>
      </c>
      <c r="S109">
        <v>-4.1993936677538297</v>
      </c>
      <c r="T109">
        <v>-6.2654990128265498</v>
      </c>
      <c r="U109">
        <v>1</v>
      </c>
      <c r="V109">
        <v>3.63518610279371</v>
      </c>
      <c r="W109">
        <v>0.83951791160511602</v>
      </c>
      <c r="X109">
        <v>0.41936590411246</v>
      </c>
      <c r="Y109">
        <v>-0.76935072833373697</v>
      </c>
      <c r="Z109">
        <v>1.19910155135592</v>
      </c>
      <c r="AA109">
        <v>0.56078533836861499</v>
      </c>
      <c r="AB109">
        <v>3.3760523543007799</v>
      </c>
      <c r="AC109">
        <v>0</v>
      </c>
      <c r="AD109">
        <v>0</v>
      </c>
      <c r="AE109">
        <v>0.63611852151039805</v>
      </c>
      <c r="AF109">
        <v>0</v>
      </c>
      <c r="AG109">
        <v>2.9463038001889998</v>
      </c>
      <c r="AH109">
        <v>0</v>
      </c>
      <c r="AI109">
        <v>-2.4116861420314901</v>
      </c>
      <c r="AJ109">
        <v>-3.2651010991787199</v>
      </c>
      <c r="AK109">
        <v>0</v>
      </c>
    </row>
    <row r="110" spans="1:37">
      <c r="A110" s="4">
        <v>32220</v>
      </c>
      <c r="B110">
        <v>8.8136137421737093</v>
      </c>
      <c r="C110">
        <v>1.4327126854113199</v>
      </c>
      <c r="D110">
        <v>8.8537485952801607</v>
      </c>
      <c r="E110">
        <v>-2.6208059078503698</v>
      </c>
      <c r="F110">
        <v>-20.866414306879602</v>
      </c>
      <c r="G110">
        <v>3.62631281205647</v>
      </c>
      <c r="H110">
        <v>1.7372186610790701</v>
      </c>
      <c r="I110">
        <v>-1.4246704381097199</v>
      </c>
      <c r="J110">
        <v>3.2290117484503802</v>
      </c>
      <c r="K110">
        <v>3.6053999278723401</v>
      </c>
      <c r="L110">
        <v>21.928255244176601</v>
      </c>
      <c r="M110">
        <v>0</v>
      </c>
      <c r="N110">
        <v>6.6806139043853898</v>
      </c>
      <c r="O110">
        <v>-7.3473809431383401</v>
      </c>
      <c r="P110">
        <v>0</v>
      </c>
      <c r="Q110">
        <v>-34.0850582037028</v>
      </c>
      <c r="R110">
        <v>0</v>
      </c>
      <c r="S110">
        <v>6.6806139043853898</v>
      </c>
      <c r="T110">
        <v>20.799092726103598</v>
      </c>
      <c r="U110">
        <v>-1</v>
      </c>
      <c r="V110">
        <v>2.95867768595041</v>
      </c>
      <c r="W110">
        <v>2.0550228776393902</v>
      </c>
      <c r="X110">
        <v>1.0236511885198001</v>
      </c>
      <c r="Y110">
        <v>-1.3079285069575799</v>
      </c>
      <c r="Z110">
        <v>2.3660549572157299</v>
      </c>
      <c r="AA110">
        <v>1.1818247682991401</v>
      </c>
      <c r="AB110">
        <v>-8.6142923298372196</v>
      </c>
      <c r="AC110">
        <v>0</v>
      </c>
      <c r="AD110">
        <v>13.206052893276899</v>
      </c>
      <c r="AE110">
        <v>12.0817750592811</v>
      </c>
      <c r="AF110">
        <v>-1</v>
      </c>
      <c r="AG110">
        <v>3.6654663390161</v>
      </c>
      <c r="AH110">
        <v>0</v>
      </c>
      <c r="AI110">
        <v>-3.3330597387248999</v>
      </c>
      <c r="AJ110">
        <v>-6.6290757344234104</v>
      </c>
      <c r="AK110">
        <v>0</v>
      </c>
    </row>
    <row r="111" spans="1:37">
      <c r="A111" s="4">
        <v>32129</v>
      </c>
      <c r="B111">
        <v>-20.866414306879602</v>
      </c>
      <c r="C111">
        <v>3.62631281205647</v>
      </c>
      <c r="D111">
        <v>4.1986916152795404</v>
      </c>
      <c r="E111">
        <v>-28.882675756929299</v>
      </c>
      <c r="F111">
        <v>2.5702804834348298</v>
      </c>
      <c r="G111">
        <v>0.825903467488184</v>
      </c>
      <c r="H111">
        <v>0.516498681683496</v>
      </c>
      <c r="I111">
        <v>-0.602097360786922</v>
      </c>
      <c r="J111">
        <v>1.1261062079752999</v>
      </c>
      <c r="K111">
        <v>0.508755615596584</v>
      </c>
      <c r="L111">
        <v>56.013313447879398</v>
      </c>
      <c r="M111">
        <v>0</v>
      </c>
      <c r="N111">
        <v>0</v>
      </c>
      <c r="O111">
        <v>-28.1464736692419</v>
      </c>
      <c r="P111">
        <v>1</v>
      </c>
      <c r="Q111">
        <v>0.456330063210934</v>
      </c>
      <c r="R111">
        <v>0</v>
      </c>
      <c r="S111">
        <v>0</v>
      </c>
      <c r="T111">
        <v>2.2715944844784399</v>
      </c>
      <c r="U111">
        <v>0</v>
      </c>
      <c r="V111">
        <v>-6.2637691653399603</v>
      </c>
      <c r="W111">
        <v>0.939951713157955</v>
      </c>
      <c r="X111">
        <v>0.86055052955256595</v>
      </c>
      <c r="Y111">
        <v>-0.54787036573424397</v>
      </c>
      <c r="Z111">
        <v>1.41701377141528</v>
      </c>
      <c r="AA111">
        <v>0.60295616382759498</v>
      </c>
      <c r="AB111">
        <v>9.5634714012682291</v>
      </c>
      <c r="AC111">
        <v>1.18166746291124</v>
      </c>
      <c r="AD111">
        <v>1.18166746291124</v>
      </c>
      <c r="AE111">
        <v>-6.4837403294732399</v>
      </c>
      <c r="AF111">
        <v>1</v>
      </c>
      <c r="AG111">
        <v>-8.6688198132061203</v>
      </c>
      <c r="AH111">
        <v>1.18166746291124</v>
      </c>
      <c r="AI111">
        <v>1.18166746291124</v>
      </c>
      <c r="AJ111">
        <v>7.6846890906837304</v>
      </c>
      <c r="AK111">
        <v>0</v>
      </c>
    </row>
    <row r="112" spans="1:37">
      <c r="A112" s="4">
        <v>32038</v>
      </c>
      <c r="B112">
        <v>2.5702804834348298</v>
      </c>
      <c r="C112">
        <v>0.825903467488184</v>
      </c>
      <c r="D112">
        <v>9.7077857771117504</v>
      </c>
      <c r="E112">
        <v>-1.3128318728214601</v>
      </c>
      <c r="F112">
        <v>2.95133303312429</v>
      </c>
      <c r="G112">
        <v>1.15278303910029</v>
      </c>
      <c r="H112">
        <v>0.72085573384893098</v>
      </c>
      <c r="I112">
        <v>-0.80239158332259697</v>
      </c>
      <c r="J112">
        <v>1.5380176452558001</v>
      </c>
      <c r="K112">
        <v>0.787520091472378</v>
      </c>
      <c r="L112">
        <v>55.556983384668499</v>
      </c>
      <c r="M112">
        <v>0</v>
      </c>
      <c r="N112">
        <v>0</v>
      </c>
      <c r="O112">
        <v>-30.418068153720402</v>
      </c>
      <c r="P112">
        <v>1</v>
      </c>
      <c r="Q112">
        <v>-1.7188819892864999</v>
      </c>
      <c r="R112">
        <v>0</v>
      </c>
      <c r="S112">
        <v>0</v>
      </c>
      <c r="T112">
        <v>1.5062899677683299</v>
      </c>
      <c r="U112">
        <v>0</v>
      </c>
      <c r="V112">
        <v>8.7928834703714092</v>
      </c>
      <c r="W112">
        <v>0.72144776199515603</v>
      </c>
      <c r="X112">
        <v>0.34550990536024101</v>
      </c>
      <c r="Y112">
        <v>-0.76293206852254702</v>
      </c>
      <c r="Z112">
        <v>1.1195925503380499</v>
      </c>
      <c r="AA112">
        <v>0.53183303648559199</v>
      </c>
      <c r="AB112">
        <v>13.803968445619899</v>
      </c>
      <c r="AC112">
        <v>0</v>
      </c>
      <c r="AD112">
        <v>0</v>
      </c>
      <c r="AE112">
        <v>-11.0342877394437</v>
      </c>
      <c r="AF112">
        <v>1</v>
      </c>
      <c r="AG112">
        <v>9.0036309463542405</v>
      </c>
      <c r="AH112">
        <v>0</v>
      </c>
      <c r="AI112">
        <v>-0.69198341957277198</v>
      </c>
      <c r="AJ112">
        <v>-6.2972455659530402</v>
      </c>
      <c r="AK112">
        <v>1</v>
      </c>
    </row>
    <row r="113" spans="1:37">
      <c r="A113" s="4">
        <v>31947</v>
      </c>
      <c r="B113">
        <v>2.95133303312429</v>
      </c>
      <c r="C113">
        <v>1.15278303910029</v>
      </c>
      <c r="D113">
        <v>2.95133303312429</v>
      </c>
      <c r="E113">
        <v>-6.6941742397231598</v>
      </c>
      <c r="F113">
        <v>19.3969527089256</v>
      </c>
      <c r="G113">
        <v>0.860179229333222</v>
      </c>
      <c r="H113">
        <v>0.43390875453340499</v>
      </c>
      <c r="I113">
        <v>-0.80985145429727601</v>
      </c>
      <c r="J113">
        <v>1.2560824544999001</v>
      </c>
      <c r="K113">
        <v>0.65659361539350602</v>
      </c>
      <c r="L113">
        <v>57.275865373955</v>
      </c>
      <c r="M113">
        <v>0</v>
      </c>
      <c r="N113">
        <v>0</v>
      </c>
      <c r="O113">
        <v>-31.924358121488702</v>
      </c>
      <c r="P113">
        <v>1</v>
      </c>
      <c r="Q113">
        <v>22.962541289786898</v>
      </c>
      <c r="R113">
        <v>0</v>
      </c>
      <c r="S113">
        <v>0</v>
      </c>
      <c r="T113">
        <v>-9.2843878169477794</v>
      </c>
      <c r="U113">
        <v>0</v>
      </c>
      <c r="V113">
        <v>4.4451448632077497</v>
      </c>
      <c r="W113">
        <v>0.72204036946876304</v>
      </c>
      <c r="X113">
        <v>0.34577219443273699</v>
      </c>
      <c r="Y113">
        <v>-0.69100886662913596</v>
      </c>
      <c r="Z113">
        <v>1.04512382788068</v>
      </c>
      <c r="AA113">
        <v>0.41138079043978598</v>
      </c>
      <c r="AB113">
        <v>17.443692340459101</v>
      </c>
      <c r="AC113">
        <v>0</v>
      </c>
      <c r="AD113">
        <v>0</v>
      </c>
      <c r="AE113">
        <v>-13.827061893515401</v>
      </c>
      <c r="AF113">
        <v>1</v>
      </c>
      <c r="AG113">
        <v>0.96915354168410395</v>
      </c>
      <c r="AH113">
        <v>0</v>
      </c>
      <c r="AI113">
        <v>0</v>
      </c>
      <c r="AJ113">
        <v>-1.1776796700063601</v>
      </c>
      <c r="AK113">
        <v>0</v>
      </c>
    </row>
    <row r="114" spans="1:37">
      <c r="A114" s="4">
        <v>31856</v>
      </c>
      <c r="B114">
        <v>19.3969527089256</v>
      </c>
      <c r="C114">
        <v>0.860179229333222</v>
      </c>
      <c r="D114">
        <v>19.3969527089256</v>
      </c>
      <c r="E114">
        <v>-3.0272694510070801</v>
      </c>
      <c r="F114">
        <v>7.5448900760135098</v>
      </c>
      <c r="G114">
        <v>0.81938414364866197</v>
      </c>
      <c r="H114">
        <v>0.403998136414909</v>
      </c>
      <c r="I114">
        <v>-0.63690618147330402</v>
      </c>
      <c r="J114">
        <v>1.0486707923123599</v>
      </c>
      <c r="K114">
        <v>0.50378798490309695</v>
      </c>
      <c r="L114">
        <v>34.313324084168002</v>
      </c>
      <c r="M114">
        <v>0</v>
      </c>
      <c r="N114">
        <v>0</v>
      </c>
      <c r="O114">
        <v>-22.639970304540899</v>
      </c>
      <c r="P114">
        <v>1</v>
      </c>
      <c r="Q114">
        <v>4.5417733885295704</v>
      </c>
      <c r="R114">
        <v>0</v>
      </c>
      <c r="S114">
        <v>0</v>
      </c>
      <c r="T114">
        <v>-3.0146770640923801</v>
      </c>
      <c r="U114">
        <v>0</v>
      </c>
      <c r="V114">
        <v>1.57406654193441</v>
      </c>
      <c r="W114">
        <v>0.74689859091751198</v>
      </c>
      <c r="X114">
        <v>0.35656652112646098</v>
      </c>
      <c r="Y114">
        <v>-0.71941115355632601</v>
      </c>
      <c r="Z114">
        <v>1.0858237085356099</v>
      </c>
      <c r="AA114">
        <v>0.458586287247012</v>
      </c>
      <c r="AB114">
        <v>7.7766887086227303</v>
      </c>
      <c r="AC114">
        <v>0</v>
      </c>
      <c r="AD114">
        <v>0</v>
      </c>
      <c r="AE114">
        <v>-4.6509356389052998</v>
      </c>
      <c r="AF114">
        <v>1</v>
      </c>
      <c r="AG114">
        <v>-8.7873152570616606E-2</v>
      </c>
      <c r="AH114">
        <v>0</v>
      </c>
      <c r="AI114">
        <v>0</v>
      </c>
      <c r="AJ114">
        <v>-0.19657009411749801</v>
      </c>
      <c r="AK114">
        <v>0</v>
      </c>
    </row>
    <row r="115" spans="1:37">
      <c r="A115" s="4">
        <v>31765</v>
      </c>
      <c r="B115">
        <v>7.5448900760135098</v>
      </c>
      <c r="C115">
        <v>0.81938414364866197</v>
      </c>
      <c r="D115">
        <v>9.3837427594098894</v>
      </c>
      <c r="E115">
        <v>-0.99048701647271797</v>
      </c>
      <c r="F115">
        <v>-6.2080903142418604</v>
      </c>
      <c r="G115">
        <v>1.0847728699858099</v>
      </c>
      <c r="H115">
        <v>0.60775433483678698</v>
      </c>
      <c r="I115">
        <v>-0.61390638442274303</v>
      </c>
      <c r="J115">
        <v>1.2301489501556699</v>
      </c>
      <c r="K115">
        <v>0.79571957256836001</v>
      </c>
      <c r="L115">
        <v>29.7715506956384</v>
      </c>
      <c r="M115">
        <v>0</v>
      </c>
      <c r="N115">
        <v>0</v>
      </c>
      <c r="O115">
        <v>-19.625293240448499</v>
      </c>
      <c r="P115">
        <v>1</v>
      </c>
      <c r="Q115">
        <v>-13.5128504452603</v>
      </c>
      <c r="R115">
        <v>0</v>
      </c>
      <c r="S115">
        <v>0</v>
      </c>
      <c r="T115">
        <v>8.0921040781639295</v>
      </c>
      <c r="U115">
        <v>0</v>
      </c>
      <c r="V115">
        <v>-7.1865342339821598</v>
      </c>
      <c r="W115">
        <v>1.41253969717683</v>
      </c>
      <c r="X115">
        <v>0.84196342643844602</v>
      </c>
      <c r="Y115">
        <v>-0.62180747429708605</v>
      </c>
      <c r="Z115">
        <v>1.47331605976494</v>
      </c>
      <c r="AA115">
        <v>1.04776515873929</v>
      </c>
      <c r="AB115">
        <v>1.7568966431113899</v>
      </c>
      <c r="AC115">
        <v>0</v>
      </c>
      <c r="AD115">
        <v>0.227384662666541</v>
      </c>
      <c r="AE115">
        <v>-0.71090362781777094</v>
      </c>
      <c r="AF115">
        <v>0</v>
      </c>
      <c r="AG115">
        <v>-9.3611545313242708</v>
      </c>
      <c r="AH115">
        <v>0</v>
      </c>
      <c r="AI115">
        <v>0.227384662666541</v>
      </c>
      <c r="AJ115">
        <v>8.1445741380419108</v>
      </c>
      <c r="AK115">
        <v>-1</v>
      </c>
    </row>
    <row r="116" spans="1:37">
      <c r="A116" s="4">
        <v>31674</v>
      </c>
      <c r="B116">
        <v>-6.2080903142418604</v>
      </c>
      <c r="C116">
        <v>1.0847728699858099</v>
      </c>
      <c r="D116">
        <v>2.5244365457629701</v>
      </c>
      <c r="E116">
        <v>-6.8301155182163402</v>
      </c>
      <c r="F116">
        <v>6.1026827804919899</v>
      </c>
      <c r="G116">
        <v>0.92393954222859298</v>
      </c>
      <c r="H116">
        <v>0.48519043206733098</v>
      </c>
      <c r="I116">
        <v>-0.66419244966130697</v>
      </c>
      <c r="J116">
        <v>1.1578343278151699</v>
      </c>
      <c r="K116">
        <v>0.49108068168549401</v>
      </c>
      <c r="L116">
        <v>43.284401140898801</v>
      </c>
      <c r="M116">
        <v>0</v>
      </c>
      <c r="N116">
        <v>0</v>
      </c>
      <c r="O116">
        <v>-27.717397318612498</v>
      </c>
      <c r="P116">
        <v>1</v>
      </c>
      <c r="Q116">
        <v>-6.4380154660959104</v>
      </c>
      <c r="R116">
        <v>0</v>
      </c>
      <c r="S116">
        <v>0</v>
      </c>
      <c r="T116">
        <v>-0.60037347245542705</v>
      </c>
      <c r="U116">
        <v>0</v>
      </c>
      <c r="V116">
        <v>2.5813091948908502</v>
      </c>
      <c r="W116">
        <v>0.922719257112256</v>
      </c>
      <c r="X116">
        <v>0.41259270791631197</v>
      </c>
      <c r="Y116">
        <v>-0.69567606764097401</v>
      </c>
      <c r="Z116">
        <v>1.11651902037548</v>
      </c>
      <c r="AA116">
        <v>0.48017476767758199</v>
      </c>
      <c r="AB116">
        <v>14.695544964859399</v>
      </c>
      <c r="AC116">
        <v>0</v>
      </c>
      <c r="AD116">
        <v>0</v>
      </c>
      <c r="AE116">
        <v>-11.07536260841</v>
      </c>
      <c r="AF116">
        <v>1</v>
      </c>
      <c r="AG116">
        <v>1.1796243970286999</v>
      </c>
      <c r="AH116">
        <v>0</v>
      </c>
      <c r="AI116">
        <v>0</v>
      </c>
      <c r="AJ116">
        <v>-0.135868693133256</v>
      </c>
      <c r="AK116">
        <v>0</v>
      </c>
    </row>
    <row r="117" spans="1:37">
      <c r="A117" s="4">
        <v>31583</v>
      </c>
      <c r="B117">
        <v>6.1026827804919899</v>
      </c>
      <c r="C117">
        <v>0.92393954222859298</v>
      </c>
      <c r="D117">
        <v>6.2741064541013101</v>
      </c>
      <c r="E117">
        <v>-2.0185137567498002</v>
      </c>
      <c r="F117">
        <v>10.6191334028633</v>
      </c>
      <c r="G117">
        <v>0.82933033355255203</v>
      </c>
      <c r="H117">
        <v>0.42602008549786002</v>
      </c>
      <c r="I117">
        <v>-0.65567113170073998</v>
      </c>
      <c r="J117">
        <v>1.0896346279403299</v>
      </c>
      <c r="K117">
        <v>0.49455154574120302</v>
      </c>
      <c r="L117">
        <v>49.722416606994699</v>
      </c>
      <c r="M117">
        <v>0</v>
      </c>
      <c r="N117">
        <v>0</v>
      </c>
      <c r="O117">
        <v>-27.117023846157</v>
      </c>
      <c r="P117">
        <v>1</v>
      </c>
      <c r="Q117">
        <v>12.5854129062298</v>
      </c>
      <c r="R117">
        <v>0</v>
      </c>
      <c r="S117">
        <v>0</v>
      </c>
      <c r="T117">
        <v>-4.33892830866965</v>
      </c>
      <c r="U117">
        <v>0</v>
      </c>
      <c r="V117">
        <v>3.8821120113970302</v>
      </c>
      <c r="W117">
        <v>0.77672656159933495</v>
      </c>
      <c r="X117">
        <v>0.420925336890074</v>
      </c>
      <c r="Y117">
        <v>-0.68975976138368</v>
      </c>
      <c r="Z117">
        <v>1.11977393353101</v>
      </c>
      <c r="AA117">
        <v>0.43418308984026899</v>
      </c>
      <c r="AB117">
        <v>15.132303927785699</v>
      </c>
      <c r="AC117">
        <v>0</v>
      </c>
      <c r="AD117">
        <v>0</v>
      </c>
      <c r="AE117">
        <v>-12.814060441364401</v>
      </c>
      <c r="AF117">
        <v>1</v>
      </c>
      <c r="AG117">
        <v>-0.930294493684238</v>
      </c>
      <c r="AH117">
        <v>0</v>
      </c>
      <c r="AI117">
        <v>0</v>
      </c>
      <c r="AJ117">
        <v>-0.73928955934537799</v>
      </c>
      <c r="AK117">
        <v>0</v>
      </c>
    </row>
    <row r="118" spans="1:37">
      <c r="A118" s="4">
        <v>31492</v>
      </c>
      <c r="B118">
        <v>10.6191334028633</v>
      </c>
      <c r="C118">
        <v>0.82933033355255203</v>
      </c>
      <c r="D118">
        <v>12.1408931449701</v>
      </c>
      <c r="E118">
        <v>-3.53180525267847</v>
      </c>
      <c r="F118">
        <v>15.8692666849766</v>
      </c>
      <c r="G118">
        <v>0.66800751383335599</v>
      </c>
      <c r="H118">
        <v>0.33179969045934299</v>
      </c>
      <c r="I118">
        <v>-0.51962429821311595</v>
      </c>
      <c r="J118">
        <v>0.85700384600770896</v>
      </c>
      <c r="K118">
        <v>0.34837929898897901</v>
      </c>
      <c r="L118">
        <v>37.1370037007649</v>
      </c>
      <c r="M118">
        <v>0</v>
      </c>
      <c r="N118">
        <v>0</v>
      </c>
      <c r="O118">
        <v>-22.778095537487399</v>
      </c>
      <c r="P118">
        <v>1</v>
      </c>
      <c r="Q118">
        <v>13.108002014863899</v>
      </c>
      <c r="R118">
        <v>0</v>
      </c>
      <c r="S118">
        <v>0</v>
      </c>
      <c r="T118">
        <v>-9.4621042317301107</v>
      </c>
      <c r="U118">
        <v>0</v>
      </c>
      <c r="V118">
        <v>4.6744739976180796</v>
      </c>
      <c r="W118">
        <v>0.703958658108226</v>
      </c>
      <c r="X118">
        <v>0.39583162748558698</v>
      </c>
      <c r="Y118">
        <v>-0.51180000080093302</v>
      </c>
      <c r="Z118">
        <v>0.91364829213723997</v>
      </c>
      <c r="AA118">
        <v>0.36782878007636999</v>
      </c>
      <c r="AB118">
        <v>13.065570946042699</v>
      </c>
      <c r="AC118">
        <v>0</v>
      </c>
      <c r="AD118">
        <v>0</v>
      </c>
      <c r="AE118">
        <v>-10.480455530565401</v>
      </c>
      <c r="AF118">
        <v>1</v>
      </c>
      <c r="AG118">
        <v>3.3962071097337199</v>
      </c>
      <c r="AH118">
        <v>0</v>
      </c>
      <c r="AI118">
        <v>0</v>
      </c>
      <c r="AJ118">
        <v>-2.4015680331957601</v>
      </c>
      <c r="AK118">
        <v>0</v>
      </c>
    </row>
    <row r="119" spans="1:37">
      <c r="A119" s="4">
        <v>31401</v>
      </c>
      <c r="B119">
        <v>15.8692666849766</v>
      </c>
      <c r="C119">
        <v>0.66800751383335599</v>
      </c>
      <c r="D119">
        <v>16.462510299368201</v>
      </c>
      <c r="E119">
        <v>-0.76352650370777797</v>
      </c>
      <c r="F119">
        <v>-3.9871314804071498</v>
      </c>
      <c r="G119">
        <v>0.54536772893427099</v>
      </c>
      <c r="H119">
        <v>0.33242140271699899</v>
      </c>
      <c r="I119">
        <v>-0.36536203494201902</v>
      </c>
      <c r="J119">
        <v>0.70060290945160597</v>
      </c>
      <c r="K119">
        <v>0.32444384856008301</v>
      </c>
      <c r="L119">
        <v>24.029001685901001</v>
      </c>
      <c r="M119">
        <v>0</v>
      </c>
      <c r="N119">
        <v>0</v>
      </c>
      <c r="O119">
        <v>-13.315991305757301</v>
      </c>
      <c r="P119">
        <v>1</v>
      </c>
      <c r="Q119">
        <v>-3.4289379135131002</v>
      </c>
      <c r="R119">
        <v>0</v>
      </c>
      <c r="S119">
        <v>0</v>
      </c>
      <c r="T119">
        <v>5.7006240836687398</v>
      </c>
      <c r="U119">
        <v>0</v>
      </c>
      <c r="V119">
        <v>-2.73548111342628</v>
      </c>
      <c r="W119">
        <v>0.50269665082057202</v>
      </c>
      <c r="X119">
        <v>0.34482313523524799</v>
      </c>
      <c r="Y119">
        <v>-0.32977658461703402</v>
      </c>
      <c r="Z119">
        <v>0.67680925968821404</v>
      </c>
      <c r="AA119">
        <v>0.29846660491685101</v>
      </c>
      <c r="AB119">
        <v>0.94754901029532601</v>
      </c>
      <c r="AC119">
        <v>0</v>
      </c>
      <c r="AD119">
        <v>0.378558460358835</v>
      </c>
      <c r="AE119">
        <v>0.14737999078489</v>
      </c>
      <c r="AF119">
        <v>0</v>
      </c>
      <c r="AG119">
        <v>-4.3797592084809001</v>
      </c>
      <c r="AH119">
        <v>0</v>
      </c>
      <c r="AI119">
        <v>0.20653430896349001</v>
      </c>
      <c r="AJ119">
        <v>3.4190986819837899</v>
      </c>
      <c r="AK119">
        <v>0</v>
      </c>
    </row>
    <row r="120" spans="1:37">
      <c r="A120" s="4">
        <v>31310</v>
      </c>
      <c r="B120">
        <v>-3.9871314804071498</v>
      </c>
      <c r="C120">
        <v>0.54536772893427099</v>
      </c>
      <c r="D120">
        <v>3.18548072359052</v>
      </c>
      <c r="E120">
        <v>-4.3510363377458896</v>
      </c>
      <c r="F120">
        <v>5.90371458354082</v>
      </c>
      <c r="G120">
        <v>0.56824177927951303</v>
      </c>
      <c r="H120">
        <v>0.32306656392702598</v>
      </c>
      <c r="I120">
        <v>-0.41079946928725097</v>
      </c>
      <c r="J120">
        <v>0.737485058574193</v>
      </c>
      <c r="K120">
        <v>0.308086650576057</v>
      </c>
      <c r="L120">
        <v>27.4579395994141</v>
      </c>
      <c r="M120">
        <v>0</v>
      </c>
      <c r="N120">
        <v>0</v>
      </c>
      <c r="O120">
        <v>-19.016615389426001</v>
      </c>
      <c r="P120">
        <v>1</v>
      </c>
      <c r="Q120">
        <v>6.3140566491228904</v>
      </c>
      <c r="R120">
        <v>0</v>
      </c>
      <c r="S120">
        <v>0</v>
      </c>
      <c r="T120">
        <v>-2.4399447051173802</v>
      </c>
      <c r="U120">
        <v>0</v>
      </c>
      <c r="V120">
        <v>0.70105160662019494</v>
      </c>
      <c r="W120">
        <v>0.63659496268892601</v>
      </c>
      <c r="X120">
        <v>0.32138030723171501</v>
      </c>
      <c r="Y120">
        <v>-0.44750731248417902</v>
      </c>
      <c r="Z120">
        <v>0.77322717333527402</v>
      </c>
      <c r="AA120">
        <v>0.338683715408098</v>
      </c>
      <c r="AB120">
        <v>7.05260168163964</v>
      </c>
      <c r="AC120">
        <v>0</v>
      </c>
      <c r="AD120">
        <v>0</v>
      </c>
      <c r="AE120">
        <v>-7.3141365523653503</v>
      </c>
      <c r="AF120">
        <v>1</v>
      </c>
      <c r="AG120">
        <v>-1.4781026460953599</v>
      </c>
      <c r="AH120">
        <v>0</v>
      </c>
      <c r="AI120">
        <v>0</v>
      </c>
      <c r="AJ120">
        <v>0.587198346668238</v>
      </c>
      <c r="AK120">
        <v>0</v>
      </c>
    </row>
    <row r="121" spans="1:37">
      <c r="A121" s="4">
        <v>31219</v>
      </c>
      <c r="B121">
        <v>5.90371458354082</v>
      </c>
      <c r="C121">
        <v>0.56824177927951303</v>
      </c>
      <c r="D121">
        <v>6.7135895170682396</v>
      </c>
      <c r="E121">
        <v>-0.59762626215517001</v>
      </c>
      <c r="F121">
        <v>8.17473313846493</v>
      </c>
      <c r="G121">
        <v>0.70511120467093802</v>
      </c>
      <c r="H121">
        <v>0.40046596791258099</v>
      </c>
      <c r="I121">
        <v>-0.47817782904704997</v>
      </c>
      <c r="J121">
        <v>0.88463342992925198</v>
      </c>
      <c r="K121">
        <v>0.41127901252274801</v>
      </c>
      <c r="L121">
        <v>21.1438829502912</v>
      </c>
      <c r="M121">
        <v>0</v>
      </c>
      <c r="N121">
        <v>0</v>
      </c>
      <c r="O121">
        <v>-16.576670684308599</v>
      </c>
      <c r="P121">
        <v>1</v>
      </c>
      <c r="Q121">
        <v>6.1621368241422401</v>
      </c>
      <c r="R121">
        <v>0</v>
      </c>
      <c r="S121">
        <v>0</v>
      </c>
      <c r="T121">
        <v>-4.8230898246490899</v>
      </c>
      <c r="U121">
        <v>0</v>
      </c>
      <c r="V121">
        <v>-0.178417707404121</v>
      </c>
      <c r="W121">
        <v>0.63809729936360804</v>
      </c>
      <c r="X121">
        <v>0.46615493336951402</v>
      </c>
      <c r="Y121">
        <v>-0.367986742365016</v>
      </c>
      <c r="Z121">
        <v>0.83811840054748099</v>
      </c>
      <c r="AA121">
        <v>0.31029367805329999</v>
      </c>
      <c r="AB121">
        <v>6.9458472877068198</v>
      </c>
      <c r="AC121">
        <v>0</v>
      </c>
      <c r="AD121">
        <v>0</v>
      </c>
      <c r="AE121">
        <v>-6.0263141056537997</v>
      </c>
      <c r="AF121">
        <v>1</v>
      </c>
      <c r="AG121">
        <v>-0.38821611419623098</v>
      </c>
      <c r="AH121">
        <v>-0.17539236730596999</v>
      </c>
      <c r="AI121">
        <v>-0.17539236730596999</v>
      </c>
      <c r="AJ121">
        <v>1.4206710766336901</v>
      </c>
      <c r="AK121">
        <v>0</v>
      </c>
    </row>
    <row r="122" spans="1:37">
      <c r="A122" s="4">
        <v>31121</v>
      </c>
      <c r="B122">
        <v>8.5069764582949201</v>
      </c>
      <c r="C122">
        <v>0.77264000963511204</v>
      </c>
      <c r="D122">
        <v>12.699004241194899</v>
      </c>
      <c r="E122">
        <v>0</v>
      </c>
      <c r="F122">
        <v>-3.6082474226804102</v>
      </c>
      <c r="G122">
        <v>0.65648786093548706</v>
      </c>
      <c r="H122">
        <v>0.48558168000853102</v>
      </c>
      <c r="I122">
        <v>-0.39125649503728999</v>
      </c>
      <c r="J122">
        <v>0.88130024606496804</v>
      </c>
      <c r="K122">
        <v>0.37262242316244398</v>
      </c>
      <c r="L122">
        <v>13.266147456478199</v>
      </c>
      <c r="M122">
        <v>0</v>
      </c>
      <c r="N122">
        <v>0</v>
      </c>
      <c r="O122">
        <v>-10.3310142122182</v>
      </c>
      <c r="P122">
        <v>1</v>
      </c>
      <c r="Q122">
        <v>-6.7926762230650404</v>
      </c>
      <c r="R122">
        <v>0</v>
      </c>
      <c r="S122">
        <v>0</v>
      </c>
      <c r="T122">
        <v>4.6545749111401697</v>
      </c>
      <c r="U122">
        <v>0</v>
      </c>
      <c r="V122">
        <v>-0.85923821698731195</v>
      </c>
      <c r="W122">
        <v>0.60269540032464397</v>
      </c>
      <c r="X122">
        <v>0.49485865543726998</v>
      </c>
      <c r="Y122">
        <v>-0.37764661671154498</v>
      </c>
      <c r="Z122">
        <v>0.87626872762754804</v>
      </c>
      <c r="AA122">
        <v>0.27444923036145602</v>
      </c>
      <c r="AB122">
        <v>9.9746420418275299E-3</v>
      </c>
      <c r="AC122">
        <v>0</v>
      </c>
      <c r="AD122">
        <v>-1.0826659299212</v>
      </c>
      <c r="AE122">
        <v>-0.371587562856245</v>
      </c>
      <c r="AF122">
        <v>0</v>
      </c>
      <c r="AG122">
        <v>-0.71443939310211502</v>
      </c>
      <c r="AH122">
        <v>0</v>
      </c>
      <c r="AI122">
        <v>0.66870706748988196</v>
      </c>
      <c r="AJ122">
        <v>0.939868927756071</v>
      </c>
      <c r="AK122">
        <v>-1</v>
      </c>
    </row>
    <row r="123" spans="1:37">
      <c r="A123" s="4">
        <v>31037</v>
      </c>
      <c r="B123">
        <v>-9.6583569747088399E-2</v>
      </c>
      <c r="C123">
        <v>0.73434586506025901</v>
      </c>
      <c r="D123">
        <v>2.8611094344178101</v>
      </c>
      <c r="E123">
        <v>-2.4144383412808499</v>
      </c>
      <c r="F123">
        <v>7.2575354617677199</v>
      </c>
      <c r="G123">
        <v>0.888871220302343</v>
      </c>
      <c r="H123">
        <v>0.51153441018582102</v>
      </c>
      <c r="I123">
        <v>-0.56110463917824704</v>
      </c>
      <c r="J123">
        <v>1.0812135260904401</v>
      </c>
      <c r="K123">
        <v>0.56242116106629503</v>
      </c>
      <c r="L123">
        <v>17.567389472745401</v>
      </c>
      <c r="M123">
        <v>0</v>
      </c>
      <c r="N123">
        <v>0</v>
      </c>
      <c r="O123">
        <v>-13.2688722824787</v>
      </c>
      <c r="P123">
        <v>1</v>
      </c>
      <c r="Q123">
        <v>4.7331182440672004</v>
      </c>
      <c r="R123">
        <v>-4.1910283301015996</v>
      </c>
      <c r="S123">
        <v>-2.0983772645352299</v>
      </c>
      <c r="T123">
        <v>-4.8709154704249</v>
      </c>
      <c r="U123">
        <v>1</v>
      </c>
      <c r="V123">
        <v>-1.09843597984812</v>
      </c>
      <c r="W123">
        <v>0.70887964825753402</v>
      </c>
      <c r="X123">
        <v>0.52747514941965701</v>
      </c>
      <c r="Y123">
        <v>-0.39143647053803299</v>
      </c>
      <c r="Z123">
        <v>0.92326464960590304</v>
      </c>
      <c r="AA123">
        <v>0.44180278382753502</v>
      </c>
      <c r="AB123">
        <v>3.9574510203547901</v>
      </c>
      <c r="AC123">
        <v>0</v>
      </c>
      <c r="AD123">
        <v>0</v>
      </c>
      <c r="AE123">
        <v>-3.35136118909106</v>
      </c>
      <c r="AF123">
        <v>1</v>
      </c>
      <c r="AG123">
        <v>-1.4006617409590201</v>
      </c>
      <c r="AH123">
        <v>0</v>
      </c>
      <c r="AI123">
        <v>0</v>
      </c>
      <c r="AJ123">
        <v>1.73136545348732</v>
      </c>
      <c r="AK123">
        <v>0</v>
      </c>
    </row>
    <row r="124" spans="1:37">
      <c r="A124" s="4">
        <v>30946</v>
      </c>
      <c r="B124">
        <v>7.2575354617677199</v>
      </c>
      <c r="C124">
        <v>0.888871220302343</v>
      </c>
      <c r="D124">
        <v>9.3292691098492107</v>
      </c>
      <c r="E124">
        <v>-4.2988473197690498</v>
      </c>
      <c r="F124">
        <v>-1.5300204003570099</v>
      </c>
      <c r="G124">
        <v>0.77089933349112205</v>
      </c>
      <c r="H124">
        <v>0.46736142188451202</v>
      </c>
      <c r="I124">
        <v>-0.51834786116419695</v>
      </c>
      <c r="J124">
        <v>0.99260430636785102</v>
      </c>
      <c r="K124">
        <v>0.49078533133226399</v>
      </c>
      <c r="L124">
        <v>12.834271228678199</v>
      </c>
      <c r="M124">
        <v>4.1910283301015996</v>
      </c>
      <c r="N124">
        <v>2.0983772645352299</v>
      </c>
      <c r="O124">
        <v>-8.3979568120538293</v>
      </c>
      <c r="P124">
        <v>0</v>
      </c>
      <c r="Q124">
        <v>-5.1094419905651796</v>
      </c>
      <c r="R124">
        <v>3.3022313490711199</v>
      </c>
      <c r="S124">
        <v>1.20958028350475</v>
      </c>
      <c r="T124">
        <v>2.8231103014977199</v>
      </c>
      <c r="U124">
        <v>-1</v>
      </c>
      <c r="V124">
        <v>1.8731104075979399</v>
      </c>
      <c r="W124">
        <v>0.90066270600089704</v>
      </c>
      <c r="X124">
        <v>0.47379904734966299</v>
      </c>
      <c r="Y124">
        <v>-0.66970294369929295</v>
      </c>
      <c r="Z124">
        <v>1.15432527798245</v>
      </c>
      <c r="AA124">
        <v>0.56429433378985705</v>
      </c>
      <c r="AB124">
        <v>-2.63233102324986</v>
      </c>
      <c r="AC124">
        <v>0</v>
      </c>
      <c r="AD124">
        <v>0</v>
      </c>
      <c r="AE124">
        <v>3.4724909996802298</v>
      </c>
      <c r="AF124">
        <v>-1</v>
      </c>
      <c r="AG124">
        <v>2.2960099935795801</v>
      </c>
      <c r="AH124">
        <v>0</v>
      </c>
      <c r="AI124">
        <v>0</v>
      </c>
      <c r="AJ124">
        <v>-2.7562134548699802</v>
      </c>
      <c r="AK124">
        <v>0</v>
      </c>
    </row>
    <row r="125" spans="1:37">
      <c r="A125" s="4">
        <v>30848</v>
      </c>
      <c r="B125">
        <v>-6.4293338356250302</v>
      </c>
      <c r="C125">
        <v>0.73373203901981099</v>
      </c>
      <c r="D125">
        <v>1.65127770452691</v>
      </c>
      <c r="E125">
        <v>-6.4293338356250302</v>
      </c>
      <c r="F125">
        <v>-1.92130057269535</v>
      </c>
      <c r="G125">
        <v>0.78149233274808705</v>
      </c>
      <c r="H125">
        <v>0.510203021638299</v>
      </c>
      <c r="I125">
        <v>-0.48220095185172501</v>
      </c>
      <c r="J125">
        <v>0.99802221954063997</v>
      </c>
      <c r="K125">
        <v>0.45598497285710698</v>
      </c>
      <c r="L125">
        <v>18.9525705380555</v>
      </c>
      <c r="M125">
        <v>0</v>
      </c>
      <c r="N125">
        <v>0</v>
      </c>
      <c r="O125">
        <v>-12.666208145359899</v>
      </c>
      <c r="P125">
        <v>1</v>
      </c>
      <c r="Q125">
        <v>-12.2102712483169</v>
      </c>
      <c r="R125">
        <v>0</v>
      </c>
      <c r="S125">
        <v>0</v>
      </c>
      <c r="T125">
        <v>3.8763728014062</v>
      </c>
      <c r="U125">
        <v>0</v>
      </c>
      <c r="V125">
        <v>2.2665916099530099</v>
      </c>
      <c r="W125">
        <v>0.91837481337842297</v>
      </c>
      <c r="X125">
        <v>0.56640937226487398</v>
      </c>
      <c r="Y125">
        <v>-0.629066790849233</v>
      </c>
      <c r="Z125">
        <v>1.2044371218990499</v>
      </c>
      <c r="AA125">
        <v>0.40701441949914202</v>
      </c>
      <c r="AB125">
        <v>-0.40098299837861601</v>
      </c>
      <c r="AC125">
        <v>0</v>
      </c>
      <c r="AD125">
        <v>1.42996159125314</v>
      </c>
      <c r="AE125">
        <v>1.7876730015806399</v>
      </c>
      <c r="AF125">
        <v>-1</v>
      </c>
      <c r="AG125">
        <v>2.70173737367463</v>
      </c>
      <c r="AH125">
        <v>0</v>
      </c>
      <c r="AI125">
        <v>-1.7639007933852799</v>
      </c>
      <c r="AJ125">
        <v>-2.7931122769226899</v>
      </c>
      <c r="AK125">
        <v>0</v>
      </c>
    </row>
    <row r="126" spans="1:37">
      <c r="A126" s="4">
        <v>30757</v>
      </c>
      <c r="B126">
        <v>-1.92130057269535</v>
      </c>
      <c r="C126">
        <v>0.78149233274808705</v>
      </c>
      <c r="D126">
        <v>4.2428720980355896</v>
      </c>
      <c r="E126">
        <v>-4.9879980294353103</v>
      </c>
      <c r="F126">
        <v>-2.3218045112782</v>
      </c>
      <c r="G126">
        <v>0.64874042352501804</v>
      </c>
      <c r="H126">
        <v>0.39077101829326699</v>
      </c>
      <c r="I126">
        <v>-0.43589108731244802</v>
      </c>
      <c r="J126">
        <v>0.83091375014402702</v>
      </c>
      <c r="K126">
        <v>0.32563654068346598</v>
      </c>
      <c r="L126">
        <v>31.1628417863725</v>
      </c>
      <c r="M126">
        <v>0</v>
      </c>
      <c r="N126">
        <v>0</v>
      </c>
      <c r="O126">
        <v>-16.542580946766101</v>
      </c>
      <c r="P126">
        <v>1</v>
      </c>
      <c r="Q126">
        <v>-1.8833515678756301</v>
      </c>
      <c r="R126">
        <v>0</v>
      </c>
      <c r="S126">
        <v>0</v>
      </c>
      <c r="T126">
        <v>4.6921450567672398</v>
      </c>
      <c r="U126">
        <v>0</v>
      </c>
      <c r="V126">
        <v>-1.6354715609667501</v>
      </c>
      <c r="W126">
        <v>0.52712930679713399</v>
      </c>
      <c r="X126">
        <v>0.35004550005280299</v>
      </c>
      <c r="Y126">
        <v>-0.31862924469465298</v>
      </c>
      <c r="Z126">
        <v>0.67082585645834303</v>
      </c>
      <c r="AA126">
        <v>0.246876898817777</v>
      </c>
      <c r="AB126">
        <v>2.0262478203878098</v>
      </c>
      <c r="AC126">
        <v>0</v>
      </c>
      <c r="AD126">
        <v>0.97620555966084699</v>
      </c>
      <c r="AE126">
        <v>-0.32324553787905702</v>
      </c>
      <c r="AF126">
        <v>0</v>
      </c>
      <c r="AG126">
        <v>-3.8357387214778802</v>
      </c>
      <c r="AH126">
        <v>7.8745179397088305E-2</v>
      </c>
      <c r="AI126">
        <v>1.05495073905793</v>
      </c>
      <c r="AJ126">
        <v>2.3752826701161101</v>
      </c>
      <c r="AK126">
        <v>0</v>
      </c>
    </row>
    <row r="127" spans="1:37">
      <c r="A127" s="4">
        <v>30666</v>
      </c>
      <c r="B127">
        <v>-2.3218045112782</v>
      </c>
      <c r="C127">
        <v>0.64874042352501804</v>
      </c>
      <c r="D127">
        <v>3.8496180451127899</v>
      </c>
      <c r="E127">
        <v>-2.7609022556390901</v>
      </c>
      <c r="F127">
        <v>-1.70283214095665</v>
      </c>
      <c r="G127">
        <v>0.87913176156777495</v>
      </c>
      <c r="H127">
        <v>0.51844788212765502</v>
      </c>
      <c r="I127">
        <v>-0.51247456849161099</v>
      </c>
      <c r="J127">
        <v>1.0373611986709499</v>
      </c>
      <c r="K127">
        <v>0.55180933087077599</v>
      </c>
      <c r="L127">
        <v>33.046193354248103</v>
      </c>
      <c r="M127">
        <v>0</v>
      </c>
      <c r="N127">
        <v>0</v>
      </c>
      <c r="O127">
        <v>-21.2347260035334</v>
      </c>
      <c r="P127">
        <v>1</v>
      </c>
      <c r="Q127">
        <v>-12.018459849080999</v>
      </c>
      <c r="R127">
        <v>0</v>
      </c>
      <c r="S127">
        <v>0</v>
      </c>
      <c r="T127">
        <v>4.4731636739190703</v>
      </c>
      <c r="U127">
        <v>0</v>
      </c>
      <c r="V127">
        <v>1.38431516038541</v>
      </c>
      <c r="W127">
        <v>0.72458354746145504</v>
      </c>
      <c r="X127">
        <v>0.42556524890018999</v>
      </c>
      <c r="Y127">
        <v>-0.50729576651351305</v>
      </c>
      <c r="Z127">
        <v>0.938457502232521</v>
      </c>
      <c r="AA127">
        <v>0.46989541598883799</v>
      </c>
      <c r="AB127">
        <v>11.787045126355901</v>
      </c>
      <c r="AC127">
        <v>0</v>
      </c>
      <c r="AD127">
        <v>0</v>
      </c>
      <c r="AE127">
        <v>-6.2936440363202504</v>
      </c>
      <c r="AF127">
        <v>1</v>
      </c>
      <c r="AG127">
        <v>1.0243979081788701</v>
      </c>
      <c r="AH127">
        <v>0</v>
      </c>
      <c r="AI127">
        <v>0</v>
      </c>
      <c r="AJ127">
        <v>7.8201415644041802E-2</v>
      </c>
      <c r="AK127">
        <v>0</v>
      </c>
    </row>
    <row r="128" spans="1:37">
      <c r="A128" s="4">
        <v>30575</v>
      </c>
      <c r="B128">
        <v>-1.70283214095665</v>
      </c>
      <c r="C128">
        <v>0.87913176156777495</v>
      </c>
      <c r="D128">
        <v>1.0997516703127701</v>
      </c>
      <c r="E128">
        <v>-5.8830544551528297</v>
      </c>
      <c r="F128">
        <v>12.8285598951674</v>
      </c>
      <c r="G128">
        <v>0.75284611831951298</v>
      </c>
      <c r="H128">
        <v>0.37258337249923401</v>
      </c>
      <c r="I128">
        <v>-0.60203058023592204</v>
      </c>
      <c r="J128">
        <v>0.98162231702494895</v>
      </c>
      <c r="K128">
        <v>0.39541598439151099</v>
      </c>
      <c r="L128">
        <v>45.064653203329101</v>
      </c>
      <c r="M128">
        <v>0</v>
      </c>
      <c r="N128">
        <v>0</v>
      </c>
      <c r="O128">
        <v>-25.7078896774524</v>
      </c>
      <c r="P128">
        <v>1</v>
      </c>
      <c r="Q128">
        <v>19.8329699065279</v>
      </c>
      <c r="R128">
        <v>0</v>
      </c>
      <c r="S128">
        <v>0</v>
      </c>
      <c r="T128">
        <v>-6.2622993536508202</v>
      </c>
      <c r="U128">
        <v>0</v>
      </c>
      <c r="V128">
        <v>4.3110891821882298</v>
      </c>
      <c r="W128">
        <v>0.78027843415268805</v>
      </c>
      <c r="X128">
        <v>0.29794438449176103</v>
      </c>
      <c r="Y128">
        <v>-0.65473386890225305</v>
      </c>
      <c r="Z128">
        <v>0.96018518634544403</v>
      </c>
      <c r="AA128">
        <v>0.38472414524031501</v>
      </c>
      <c r="AB128">
        <v>17.6105227963163</v>
      </c>
      <c r="AC128">
        <v>0</v>
      </c>
      <c r="AD128">
        <v>0</v>
      </c>
      <c r="AE128">
        <v>-13.300508492674901</v>
      </c>
      <c r="AF128">
        <v>1</v>
      </c>
      <c r="AG128">
        <v>1.83598335708208</v>
      </c>
      <c r="AH128">
        <v>-0.42401731014352001</v>
      </c>
      <c r="AI128">
        <v>-0.42401731014352001</v>
      </c>
      <c r="AJ128">
        <v>-1.4294093160880801</v>
      </c>
      <c r="AK128">
        <v>0</v>
      </c>
    </row>
    <row r="129" spans="1:37">
      <c r="A129" s="4">
        <v>30484</v>
      </c>
      <c r="B129">
        <v>12.8285598951674</v>
      </c>
      <c r="C129">
        <v>0.75284611831951298</v>
      </c>
      <c r="D129">
        <v>12.835231009688499</v>
      </c>
      <c r="E129">
        <v>0</v>
      </c>
      <c r="F129">
        <v>9.0260957868866196</v>
      </c>
      <c r="G129">
        <v>1.0556751417733601</v>
      </c>
      <c r="H129">
        <v>0.57505445057216398</v>
      </c>
      <c r="I129">
        <v>-0.69201492795237696</v>
      </c>
      <c r="J129">
        <v>1.27816255720165</v>
      </c>
      <c r="K129">
        <v>0.600638085887781</v>
      </c>
      <c r="L129">
        <v>25.231683296801101</v>
      </c>
      <c r="M129">
        <v>0</v>
      </c>
      <c r="N129">
        <v>0</v>
      </c>
      <c r="O129">
        <v>-19.4455903238016</v>
      </c>
      <c r="P129">
        <v>1</v>
      </c>
      <c r="Q129">
        <v>5.72779629749094</v>
      </c>
      <c r="R129">
        <v>0</v>
      </c>
      <c r="S129">
        <v>0</v>
      </c>
      <c r="T129">
        <v>-4.5949166802433599</v>
      </c>
      <c r="U129">
        <v>0</v>
      </c>
      <c r="V129">
        <v>1.2837770270270199</v>
      </c>
      <c r="W129">
        <v>1.00574379209174</v>
      </c>
      <c r="X129">
        <v>0.50506380259140504</v>
      </c>
      <c r="Y129">
        <v>-0.59714805313737096</v>
      </c>
      <c r="Z129">
        <v>1.1097436856168701</v>
      </c>
      <c r="AA129">
        <v>0.453066408119984</v>
      </c>
      <c r="AB129">
        <v>11.528922562603199</v>
      </c>
      <c r="AC129">
        <v>0.13454025803030201</v>
      </c>
      <c r="AD129">
        <v>0.13454025803030201</v>
      </c>
      <c r="AE129">
        <v>-10.877500898807799</v>
      </c>
      <c r="AF129">
        <v>1</v>
      </c>
      <c r="AG129">
        <v>-0.50560169689940604</v>
      </c>
      <c r="AH129">
        <v>0.13454025803030201</v>
      </c>
      <c r="AI129">
        <v>0.13454025803030201</v>
      </c>
      <c r="AJ129">
        <v>0.97879823536728505</v>
      </c>
      <c r="AK129">
        <v>0</v>
      </c>
    </row>
    <row r="130" spans="1:37">
      <c r="A130" s="4">
        <v>30393</v>
      </c>
      <c r="B130">
        <v>9.0260957868866196</v>
      </c>
      <c r="C130">
        <v>1.0556751417733601</v>
      </c>
      <c r="D130">
        <v>11.768120461988399</v>
      </c>
      <c r="E130">
        <v>-0.90189098102474397</v>
      </c>
      <c r="F130">
        <v>12.1909506323949</v>
      </c>
      <c r="G130">
        <v>1.4636372955411101</v>
      </c>
      <c r="H130">
        <v>0.797314816646983</v>
      </c>
      <c r="I130">
        <v>-0.85743446915798405</v>
      </c>
      <c r="J130">
        <v>1.6734863276738601</v>
      </c>
      <c r="K130">
        <v>0.83124691617026802</v>
      </c>
      <c r="L130">
        <v>19.5038869993102</v>
      </c>
      <c r="M130">
        <v>0</v>
      </c>
      <c r="N130">
        <v>0</v>
      </c>
      <c r="O130">
        <v>-14.850673643558199</v>
      </c>
      <c r="P130">
        <v>1</v>
      </c>
      <c r="Q130">
        <v>12.722070097420699</v>
      </c>
      <c r="R130">
        <v>2.4018538918355099</v>
      </c>
      <c r="S130">
        <v>2.4018538918355099</v>
      </c>
      <c r="T130">
        <v>-8.4913646295057905</v>
      </c>
      <c r="U130">
        <v>1</v>
      </c>
      <c r="V130">
        <v>0.34302291636256699</v>
      </c>
      <c r="W130">
        <v>1.3150829947458</v>
      </c>
      <c r="X130">
        <v>0.903296139142441</v>
      </c>
      <c r="Y130">
        <v>-0.56880691494303703</v>
      </c>
      <c r="Z130">
        <v>1.48413317005173</v>
      </c>
      <c r="AA130">
        <v>0.85786677733660099</v>
      </c>
      <c r="AB130">
        <v>11.2442189686159</v>
      </c>
      <c r="AC130">
        <v>0.12439676526316799</v>
      </c>
      <c r="AD130">
        <v>0.12439676526316799</v>
      </c>
      <c r="AE130">
        <v>-9.6319635019062293</v>
      </c>
      <c r="AF130">
        <v>1</v>
      </c>
      <c r="AG130">
        <v>-2.8209417536128698</v>
      </c>
      <c r="AH130">
        <v>0.12439676526316799</v>
      </c>
      <c r="AI130">
        <v>0.12439676526316799</v>
      </c>
      <c r="AJ130">
        <v>1.75896840903493</v>
      </c>
      <c r="AK130">
        <v>0</v>
      </c>
    </row>
    <row r="131" spans="1:37">
      <c r="A131" s="4">
        <v>30302</v>
      </c>
      <c r="B131">
        <v>12.1909506323949</v>
      </c>
      <c r="C131">
        <v>1.4636372955411101</v>
      </c>
      <c r="D131">
        <v>16.703386372909002</v>
      </c>
      <c r="E131">
        <v>-1.7380660954712299</v>
      </c>
      <c r="F131">
        <v>14.2337807606264</v>
      </c>
      <c r="G131">
        <v>1.19820397353622</v>
      </c>
      <c r="H131">
        <v>0.64317250301390405</v>
      </c>
      <c r="I131">
        <v>-0.74925332330456795</v>
      </c>
      <c r="J131">
        <v>1.4083934415046599</v>
      </c>
      <c r="K131">
        <v>0.75138187461697703</v>
      </c>
      <c r="L131">
        <v>6.7818169018894698</v>
      </c>
      <c r="M131">
        <v>-2.4018538918355099</v>
      </c>
      <c r="N131">
        <v>-2.4018538918355099</v>
      </c>
      <c r="O131">
        <v>-6.3593090140524904</v>
      </c>
      <c r="P131">
        <v>0</v>
      </c>
      <c r="Q131">
        <v>14.133811983463101</v>
      </c>
      <c r="R131">
        <v>-2.4018538918355099</v>
      </c>
      <c r="S131">
        <v>-9.8360604269150507</v>
      </c>
      <c r="T131">
        <v>-13.765774234017099</v>
      </c>
      <c r="U131">
        <v>1</v>
      </c>
      <c r="V131">
        <v>8.4321359051495293</v>
      </c>
      <c r="W131">
        <v>1.1907409930675501</v>
      </c>
      <c r="X131">
        <v>0.64560200071750695</v>
      </c>
      <c r="Y131">
        <v>-1.1363583199894001</v>
      </c>
      <c r="Z131">
        <v>1.8083850321836801</v>
      </c>
      <c r="AA131">
        <v>0.68932002384189195</v>
      </c>
      <c r="AB131">
        <v>4.45712469051462</v>
      </c>
      <c r="AC131">
        <v>0</v>
      </c>
      <c r="AD131">
        <v>-4.4882191509135101</v>
      </c>
      <c r="AE131">
        <v>-6.1997891125068003</v>
      </c>
      <c r="AF131">
        <v>1</v>
      </c>
      <c r="AG131">
        <v>5.8534201762011904</v>
      </c>
      <c r="AH131">
        <v>2.68069564875438</v>
      </c>
      <c r="AI131">
        <v>-2.5795261221477199</v>
      </c>
      <c r="AJ131">
        <v>-7.1667585206970301</v>
      </c>
      <c r="AK131">
        <v>1</v>
      </c>
    </row>
    <row r="132" spans="1:37">
      <c r="A132" s="4">
        <v>30211</v>
      </c>
      <c r="B132">
        <v>14.2337807606264</v>
      </c>
      <c r="C132">
        <v>1.19820397353622</v>
      </c>
      <c r="D132">
        <v>15.8557046979865</v>
      </c>
      <c r="E132">
        <v>-4.5302013422818801</v>
      </c>
      <c r="F132">
        <v>-3.0105777054515799</v>
      </c>
      <c r="G132">
        <v>0.75623725579962597</v>
      </c>
      <c r="H132">
        <v>0.63893518229618196</v>
      </c>
      <c r="I132">
        <v>-0.58505427822623701</v>
      </c>
      <c r="J132">
        <v>1.2329376321474099</v>
      </c>
      <c r="K132">
        <v>0.53233794503625198</v>
      </c>
      <c r="L132">
        <v>-7.3519950815736497</v>
      </c>
      <c r="M132">
        <v>0</v>
      </c>
      <c r="N132">
        <v>7.4342065350795297</v>
      </c>
      <c r="O132">
        <v>7.4064652199646801</v>
      </c>
      <c r="P132">
        <v>-1</v>
      </c>
      <c r="Q132">
        <v>-1.9876490637349999</v>
      </c>
      <c r="R132">
        <v>0</v>
      </c>
      <c r="S132">
        <v>3.92007646471215</v>
      </c>
      <c r="T132">
        <v>2.8186552214615799</v>
      </c>
      <c r="U132">
        <v>-1</v>
      </c>
      <c r="V132">
        <v>-6.6237270432587598</v>
      </c>
      <c r="W132">
        <v>0.67795704947063995</v>
      </c>
      <c r="X132">
        <v>0.61035254871922795</v>
      </c>
      <c r="Y132">
        <v>-0.31251989834673399</v>
      </c>
      <c r="Z132">
        <v>0.92609409019159805</v>
      </c>
      <c r="AA132">
        <v>0.38068494332773101</v>
      </c>
      <c r="AB132">
        <v>-7.5899985598259203</v>
      </c>
      <c r="AC132">
        <v>0</v>
      </c>
      <c r="AD132">
        <v>0</v>
      </c>
      <c r="AE132">
        <v>9.5153941424921094</v>
      </c>
      <c r="AF132">
        <v>-1</v>
      </c>
      <c r="AG132">
        <v>-3.5425406404534798</v>
      </c>
      <c r="AH132">
        <v>-0.51117735805263897</v>
      </c>
      <c r="AI132">
        <v>-0.51117735805263897</v>
      </c>
      <c r="AJ132">
        <v>5.9462400288162698</v>
      </c>
      <c r="AK132">
        <v>0</v>
      </c>
    </row>
    <row r="133" spans="1:37">
      <c r="A133" s="4">
        <v>30120</v>
      </c>
      <c r="B133">
        <v>-3.0105777054515799</v>
      </c>
      <c r="C133">
        <v>0.75623725579962597</v>
      </c>
      <c r="D133">
        <v>8.0101256667570695</v>
      </c>
      <c r="E133">
        <v>-3.0105777054515799</v>
      </c>
      <c r="F133">
        <v>-10.7983870967741</v>
      </c>
      <c r="G133">
        <v>0.94688296233365798</v>
      </c>
      <c r="H133">
        <v>1.1590592885531401</v>
      </c>
      <c r="I133">
        <v>-1.0086716220054801</v>
      </c>
      <c r="J133">
        <v>2.1916449628088501</v>
      </c>
      <c r="K133">
        <v>0.61368496468587097</v>
      </c>
      <c r="L133">
        <v>-5.3643460178386499</v>
      </c>
      <c r="M133">
        <v>0</v>
      </c>
      <c r="N133">
        <v>3.5141300703673801</v>
      </c>
      <c r="O133">
        <v>4.5878099985030998</v>
      </c>
      <c r="P133">
        <v>0</v>
      </c>
      <c r="Q133">
        <v>-13.3510121468641</v>
      </c>
      <c r="R133">
        <v>4.7378696236577401E-2</v>
      </c>
      <c r="S133">
        <v>3.42504211673835</v>
      </c>
      <c r="T133">
        <v>11.2496620609039</v>
      </c>
      <c r="U133">
        <v>0</v>
      </c>
      <c r="V133">
        <v>-2.3052464228934801</v>
      </c>
      <c r="W133">
        <v>0.91898835120828104</v>
      </c>
      <c r="X133">
        <v>1.3205776785674801</v>
      </c>
      <c r="Y133">
        <v>-1.20826883836391</v>
      </c>
      <c r="Z133">
        <v>2.5634262693791401</v>
      </c>
      <c r="AA133">
        <v>0.768020913434592</v>
      </c>
      <c r="AB133">
        <v>-8.3063574117235408</v>
      </c>
      <c r="AC133">
        <v>0</v>
      </c>
      <c r="AD133">
        <v>0</v>
      </c>
      <c r="AE133">
        <v>9.3773822933232296</v>
      </c>
      <c r="AF133">
        <v>-1</v>
      </c>
      <c r="AG133">
        <v>-5.5759266170612699E-2</v>
      </c>
      <c r="AH133">
        <v>0</v>
      </c>
      <c r="AI133">
        <v>0</v>
      </c>
      <c r="AJ133">
        <v>0.42837770773473899</v>
      </c>
      <c r="AK133">
        <v>0</v>
      </c>
    </row>
    <row r="134" spans="1:37">
      <c r="A134" s="4">
        <v>30029</v>
      </c>
      <c r="B134">
        <v>-10.7983870967741</v>
      </c>
      <c r="C134">
        <v>0.94688296233365798</v>
      </c>
      <c r="D134">
        <v>0</v>
      </c>
      <c r="E134">
        <v>-13.435483870967699</v>
      </c>
      <c r="F134">
        <v>6.6574918286598797</v>
      </c>
      <c r="G134">
        <v>0.92600218251706101</v>
      </c>
      <c r="H134">
        <v>0.99596010902892096</v>
      </c>
      <c r="I134">
        <v>-1.0995002313564901</v>
      </c>
      <c r="J134">
        <v>2.12133949925183</v>
      </c>
      <c r="K134">
        <v>0.517003138011629</v>
      </c>
      <c r="L134">
        <v>7.9866661290255401</v>
      </c>
      <c r="M134">
        <v>-4.7378696236577401E-2</v>
      </c>
      <c r="N134">
        <v>8.9087953629024497E-2</v>
      </c>
      <c r="O134">
        <v>-6.6618520624008504</v>
      </c>
      <c r="P134">
        <v>0</v>
      </c>
      <c r="Q134">
        <v>4.8212738269989899</v>
      </c>
      <c r="R134">
        <v>-9.8349479853777702</v>
      </c>
      <c r="S134">
        <v>-7.59388337380756</v>
      </c>
      <c r="T134">
        <v>-5.5647375889058903</v>
      </c>
      <c r="U134">
        <v>0</v>
      </c>
      <c r="V134">
        <v>1.88152164982335</v>
      </c>
      <c r="W134">
        <v>0.79388289189571604</v>
      </c>
      <c r="X134">
        <v>0.83297759655439996</v>
      </c>
      <c r="Y134">
        <v>-0.95881584064700198</v>
      </c>
      <c r="Z134">
        <v>1.80965287790787</v>
      </c>
      <c r="AA134">
        <v>0.20975153387781401</v>
      </c>
      <c r="AB134">
        <v>-1.4234599653928299</v>
      </c>
      <c r="AC134">
        <v>0</v>
      </c>
      <c r="AD134">
        <v>-1.0267977150537799</v>
      </c>
      <c r="AE134">
        <v>1.8818307112638599</v>
      </c>
      <c r="AF134">
        <v>0</v>
      </c>
      <c r="AG134">
        <v>1.57538494984623</v>
      </c>
      <c r="AH134">
        <v>0.10281726143200801</v>
      </c>
      <c r="AI134">
        <v>-0.92398045362177506</v>
      </c>
      <c r="AJ134">
        <v>-2.1071483319064099</v>
      </c>
      <c r="AK134">
        <v>1</v>
      </c>
    </row>
    <row r="135" spans="1:37">
      <c r="A135" s="4">
        <v>29938</v>
      </c>
      <c r="B135">
        <v>6.6574918286598797</v>
      </c>
      <c r="C135">
        <v>0.92600218251706101</v>
      </c>
      <c r="D135">
        <v>8.6788233270256292</v>
      </c>
      <c r="E135">
        <v>-3.0018923103389001</v>
      </c>
      <c r="F135">
        <v>-12.1040296363498</v>
      </c>
      <c r="G135">
        <v>0.83929436506803201</v>
      </c>
      <c r="H135">
        <v>1.0745631915554099</v>
      </c>
      <c r="I135">
        <v>-0.876325968892395</v>
      </c>
      <c r="J135">
        <v>1.9683190686468199</v>
      </c>
      <c r="K135">
        <v>0.36859911834439502</v>
      </c>
      <c r="L135">
        <v>3.16539230202654</v>
      </c>
      <c r="M135">
        <v>9.7875692891411905</v>
      </c>
      <c r="N135">
        <v>7.6829713274365901</v>
      </c>
      <c r="O135">
        <v>-1.0971144734949501</v>
      </c>
      <c r="P135">
        <v>0</v>
      </c>
      <c r="Q135">
        <v>-15.122524674922699</v>
      </c>
      <c r="R135">
        <v>9.7875692891411905</v>
      </c>
      <c r="S135">
        <v>7.6829713274365901</v>
      </c>
      <c r="T135">
        <v>13.272947756394901</v>
      </c>
      <c r="U135">
        <v>-1</v>
      </c>
      <c r="V135">
        <v>-10.036369264102699</v>
      </c>
      <c r="W135">
        <v>1.0506547234908199</v>
      </c>
      <c r="X135">
        <v>1.36457363160298</v>
      </c>
      <c r="Y135">
        <v>-0.86161930371185103</v>
      </c>
      <c r="Z135">
        <v>2.2456627847669401</v>
      </c>
      <c r="AA135">
        <v>0.44714943607840302</v>
      </c>
      <c r="AB135">
        <v>-9.24224308042694</v>
      </c>
      <c r="AC135">
        <v>0</v>
      </c>
      <c r="AD135">
        <v>0</v>
      </c>
      <c r="AE135">
        <v>11.369972205223</v>
      </c>
      <c r="AF135">
        <v>-1</v>
      </c>
      <c r="AG135">
        <v>-8.25003162166343</v>
      </c>
      <c r="AH135">
        <v>0</v>
      </c>
      <c r="AI135">
        <v>-0.73455918388414199</v>
      </c>
      <c r="AJ135">
        <v>9.9184257292275202</v>
      </c>
      <c r="AK135">
        <v>0</v>
      </c>
    </row>
    <row r="136" spans="1:37">
      <c r="A136" s="4">
        <v>29847</v>
      </c>
      <c r="B136">
        <v>-12.1040296363498</v>
      </c>
      <c r="C136">
        <v>0.83929436506803201</v>
      </c>
      <c r="D136">
        <v>1.1945339079156101</v>
      </c>
      <c r="E136">
        <v>-12.1040296363498</v>
      </c>
      <c r="F136">
        <v>-1.34994033412888</v>
      </c>
      <c r="G136">
        <v>0.73725161387071703</v>
      </c>
      <c r="H136">
        <v>1.0096254924596899</v>
      </c>
      <c r="I136">
        <v>-0.99117265204614102</v>
      </c>
      <c r="J136">
        <v>2.0211222484531</v>
      </c>
      <c r="K136">
        <v>0.25004162453913698</v>
      </c>
      <c r="L136">
        <v>18.287916976949301</v>
      </c>
      <c r="M136">
        <v>0</v>
      </c>
      <c r="N136">
        <v>0</v>
      </c>
      <c r="O136">
        <v>-14.3700622298899</v>
      </c>
      <c r="P136">
        <v>1</v>
      </c>
      <c r="Q136">
        <v>-7.0303764604461696</v>
      </c>
      <c r="R136">
        <v>0</v>
      </c>
      <c r="S136">
        <v>0</v>
      </c>
      <c r="T136">
        <v>3.2639026487568699</v>
      </c>
      <c r="U136">
        <v>0</v>
      </c>
      <c r="V136">
        <v>0.71575420695957304</v>
      </c>
      <c r="W136">
        <v>0.73072716381472103</v>
      </c>
      <c r="X136">
        <v>1.028096461836</v>
      </c>
      <c r="Y136">
        <v>-1.04184505710771</v>
      </c>
      <c r="Z136">
        <v>2.0918431732449299</v>
      </c>
      <c r="AA136">
        <v>0.196402853562296</v>
      </c>
      <c r="AB136">
        <v>4.01821082531053</v>
      </c>
      <c r="AC136">
        <v>0</v>
      </c>
      <c r="AD136">
        <v>0</v>
      </c>
      <c r="AE136">
        <v>-1.4489630004201099</v>
      </c>
      <c r="AF136">
        <v>1</v>
      </c>
      <c r="AG136">
        <v>-0.315400006463944</v>
      </c>
      <c r="AH136">
        <v>-0.69058457490453995</v>
      </c>
      <c r="AI136">
        <v>-0.38005274695001001</v>
      </c>
      <c r="AJ136">
        <v>7.95459302800227E-2</v>
      </c>
      <c r="AK136">
        <v>1</v>
      </c>
    </row>
    <row r="137" spans="1:37">
      <c r="A137" s="4">
        <v>29756</v>
      </c>
      <c r="B137">
        <v>-1.34994033412888</v>
      </c>
      <c r="C137">
        <v>0.73725161387071703</v>
      </c>
      <c r="D137">
        <v>2.2598448687350898</v>
      </c>
      <c r="E137">
        <v>-3.2592407517899802</v>
      </c>
      <c r="F137">
        <v>0.28421839940166999</v>
      </c>
      <c r="G137">
        <v>0.87669406831308005</v>
      </c>
      <c r="H137">
        <v>1.06787436453274</v>
      </c>
      <c r="I137">
        <v>-1.0837149344032</v>
      </c>
      <c r="J137">
        <v>2.17574780232462</v>
      </c>
      <c r="K137">
        <v>0.394874283181465</v>
      </c>
      <c r="L137">
        <v>25.3182934373955</v>
      </c>
      <c r="M137">
        <v>0</v>
      </c>
      <c r="N137">
        <v>0</v>
      </c>
      <c r="O137">
        <v>-17.633964878646701</v>
      </c>
      <c r="P137">
        <v>1</v>
      </c>
      <c r="Q137">
        <v>1.6131600896529701</v>
      </c>
      <c r="R137">
        <v>0</v>
      </c>
      <c r="S137">
        <v>0</v>
      </c>
      <c r="T137">
        <v>1.90724570617933</v>
      </c>
      <c r="U137">
        <v>0</v>
      </c>
      <c r="V137">
        <v>5.92510665191974</v>
      </c>
      <c r="W137">
        <v>0.82890804521272399</v>
      </c>
      <c r="X137">
        <v>1.0025358809403</v>
      </c>
      <c r="Y137">
        <v>-1.19444115143523</v>
      </c>
      <c r="Z137">
        <v>2.2244317770836002</v>
      </c>
      <c r="AA137">
        <v>0.27102599900837399</v>
      </c>
      <c r="AB137">
        <v>6.9792945030354501</v>
      </c>
      <c r="AC137">
        <v>0</v>
      </c>
      <c r="AD137">
        <v>0</v>
      </c>
      <c r="AE137">
        <v>-5.4060478431439298</v>
      </c>
      <c r="AF137">
        <v>1</v>
      </c>
      <c r="AG137">
        <v>4.5680828648526601</v>
      </c>
      <c r="AH137">
        <v>0</v>
      </c>
      <c r="AI137">
        <v>0</v>
      </c>
      <c r="AJ137">
        <v>-4.8181671577396603</v>
      </c>
      <c r="AK137">
        <v>1</v>
      </c>
    </row>
    <row r="138" spans="1:37">
      <c r="A138" s="4">
        <v>29665</v>
      </c>
      <c r="B138">
        <v>0.28421839940166999</v>
      </c>
      <c r="C138">
        <v>0.87669406831308005</v>
      </c>
      <c r="D138">
        <v>3.3059087509349401</v>
      </c>
      <c r="E138">
        <v>-5.3253552729992402</v>
      </c>
      <c r="F138">
        <v>3.4429400386847</v>
      </c>
      <c r="G138">
        <v>1.1629106097738899</v>
      </c>
      <c r="H138">
        <v>1.1698824723146699</v>
      </c>
      <c r="I138">
        <v>-1.1609240269129899</v>
      </c>
      <c r="J138">
        <v>2.3580204692438</v>
      </c>
      <c r="K138">
        <v>0.38924359764344202</v>
      </c>
      <c r="L138">
        <v>23.7051333477425</v>
      </c>
      <c r="M138">
        <v>0</v>
      </c>
      <c r="N138">
        <v>0</v>
      </c>
      <c r="O138">
        <v>-19.5412105848261</v>
      </c>
      <c r="P138">
        <v>1</v>
      </c>
      <c r="Q138">
        <v>-4.9848600503874803</v>
      </c>
      <c r="R138">
        <v>0</v>
      </c>
      <c r="S138">
        <v>0</v>
      </c>
      <c r="T138">
        <v>-5.0538252856277603E-2</v>
      </c>
      <c r="U138">
        <v>0</v>
      </c>
      <c r="V138">
        <v>-3.8890086981525598</v>
      </c>
      <c r="W138">
        <v>1.16152004347653</v>
      </c>
      <c r="X138">
        <v>1.26901909516006</v>
      </c>
      <c r="Y138">
        <v>-1.14107583158169</v>
      </c>
      <c r="Z138">
        <v>2.4374525079637799</v>
      </c>
      <c r="AA138">
        <v>0.377705858273582</v>
      </c>
      <c r="AB138">
        <v>11.1638094242696</v>
      </c>
      <c r="AC138">
        <v>0</v>
      </c>
      <c r="AD138">
        <v>0</v>
      </c>
      <c r="AE138">
        <v>-8.3913707386653709</v>
      </c>
      <c r="AF138">
        <v>1</v>
      </c>
      <c r="AG138">
        <v>-3.2166412987200599</v>
      </c>
      <c r="AH138">
        <v>0</v>
      </c>
      <c r="AI138">
        <v>0</v>
      </c>
      <c r="AJ138">
        <v>5.1156609946840002</v>
      </c>
      <c r="AK138">
        <v>0</v>
      </c>
    </row>
    <row r="139" spans="1:37">
      <c r="A139" s="4">
        <v>29574</v>
      </c>
      <c r="B139">
        <v>3.4429400386847</v>
      </c>
      <c r="C139">
        <v>1.1629106097738899</v>
      </c>
      <c r="D139">
        <v>8.7195357833655702</v>
      </c>
      <c r="E139">
        <v>-4.4177949709864501</v>
      </c>
      <c r="F139">
        <v>13.3175521655269</v>
      </c>
      <c r="G139">
        <v>0.84850696814973803</v>
      </c>
      <c r="H139">
        <v>0.88566433804507905</v>
      </c>
      <c r="I139">
        <v>-1.03081947941345</v>
      </c>
      <c r="J139">
        <v>1.9368552639512999</v>
      </c>
      <c r="K139">
        <v>0.25854916487415802</v>
      </c>
      <c r="L139">
        <v>28.689993398129999</v>
      </c>
      <c r="M139">
        <v>0</v>
      </c>
      <c r="N139">
        <v>0</v>
      </c>
      <c r="O139">
        <v>-19.490672331969801</v>
      </c>
      <c r="P139">
        <v>1</v>
      </c>
      <c r="Q139">
        <v>11.8926104404017</v>
      </c>
      <c r="R139">
        <v>0</v>
      </c>
      <c r="S139">
        <v>0</v>
      </c>
      <c r="T139">
        <v>-8.3623499745489305</v>
      </c>
      <c r="U139">
        <v>0</v>
      </c>
      <c r="V139">
        <v>2.5630852245675402</v>
      </c>
      <c r="W139">
        <v>0.89026880024082</v>
      </c>
      <c r="X139">
        <v>0.96903286023115998</v>
      </c>
      <c r="Y139">
        <v>-0.98841333430595801</v>
      </c>
      <c r="Z139">
        <v>1.97764045811523</v>
      </c>
      <c r="AA139">
        <v>0.324877917718638</v>
      </c>
      <c r="AB139">
        <v>12.983554063133001</v>
      </c>
      <c r="AC139">
        <v>0</v>
      </c>
      <c r="AD139">
        <v>0</v>
      </c>
      <c r="AE139">
        <v>-11.022428755641499</v>
      </c>
      <c r="AF139">
        <v>1</v>
      </c>
      <c r="AG139">
        <v>-0.72584570006278004</v>
      </c>
      <c r="AH139">
        <v>0</v>
      </c>
      <c r="AI139">
        <v>0</v>
      </c>
      <c r="AJ139">
        <v>-0.41466027757014601</v>
      </c>
      <c r="AK139">
        <v>0</v>
      </c>
    </row>
    <row r="140" spans="1:37">
      <c r="A140" s="4">
        <v>29483</v>
      </c>
      <c r="B140">
        <v>13.3175521655269</v>
      </c>
      <c r="C140">
        <v>0.84850696814973803</v>
      </c>
      <c r="D140">
        <v>13.3175521655269</v>
      </c>
      <c r="E140">
        <v>0</v>
      </c>
      <c r="F140">
        <v>11.484703352555901</v>
      </c>
      <c r="G140">
        <v>1.03037990775585</v>
      </c>
      <c r="H140">
        <v>1.05152988999146</v>
      </c>
      <c r="I140">
        <v>-1.16515820730606</v>
      </c>
      <c r="J140">
        <v>2.2454300315675302</v>
      </c>
      <c r="K140">
        <v>0.63473161774338605</v>
      </c>
      <c r="L140">
        <v>16.797382957728299</v>
      </c>
      <c r="M140">
        <v>0</v>
      </c>
      <c r="N140">
        <v>0</v>
      </c>
      <c r="O140">
        <v>-11.128322357420901</v>
      </c>
      <c r="P140">
        <v>1</v>
      </c>
      <c r="Q140">
        <v>9.0849210056568896</v>
      </c>
      <c r="R140">
        <v>-2.5162835717156198</v>
      </c>
      <c r="S140">
        <v>-1.8363194467070201</v>
      </c>
      <c r="T140">
        <v>-9.07684535593663</v>
      </c>
      <c r="U140">
        <v>1</v>
      </c>
      <c r="V140">
        <v>3.10974507322363</v>
      </c>
      <c r="W140">
        <v>0.81089055085333595</v>
      </c>
      <c r="X140">
        <v>0.92917276909838598</v>
      </c>
      <c r="Y140">
        <v>-1.08129400491134</v>
      </c>
      <c r="Z140">
        <v>2.0331976979284798</v>
      </c>
      <c r="AA140">
        <v>0.34198953612942301</v>
      </c>
      <c r="AB140">
        <v>5.8739986718751203</v>
      </c>
      <c r="AC140">
        <v>0</v>
      </c>
      <c r="AD140">
        <v>-4.9087833888596499</v>
      </c>
      <c r="AE140">
        <v>-5.7286381724124</v>
      </c>
      <c r="AF140">
        <v>1</v>
      </c>
      <c r="AG140">
        <v>2.6129351841642898</v>
      </c>
      <c r="AH140">
        <v>3.6631913055706198</v>
      </c>
      <c r="AI140">
        <v>-1.2455920832890199</v>
      </c>
      <c r="AJ140">
        <v>-1.92992984883531</v>
      </c>
      <c r="AK140">
        <v>0</v>
      </c>
    </row>
    <row r="141" spans="1:37">
      <c r="A141" s="4">
        <v>29392</v>
      </c>
      <c r="B141">
        <v>11.484703352555901</v>
      </c>
      <c r="C141">
        <v>1.03037990775585</v>
      </c>
      <c r="D141">
        <v>13.635030788779201</v>
      </c>
      <c r="E141">
        <v>-3.9976541882513899</v>
      </c>
      <c r="F141">
        <v>-4.90751928617901</v>
      </c>
      <c r="G141">
        <v>1.03545025209245</v>
      </c>
      <c r="H141">
        <v>1.1846224999603301</v>
      </c>
      <c r="I141">
        <v>-1.10123153456207</v>
      </c>
      <c r="J141">
        <v>2.3120782982760599</v>
      </c>
      <c r="K141">
        <v>0.50558392719071599</v>
      </c>
      <c r="L141">
        <v>7.7124619520713997</v>
      </c>
      <c r="M141">
        <v>2.5162835717156198</v>
      </c>
      <c r="N141">
        <v>1.8363194467070201</v>
      </c>
      <c r="O141">
        <v>-2.0514770014842698</v>
      </c>
      <c r="P141">
        <v>0</v>
      </c>
      <c r="Q141">
        <v>-2.7420467736723801</v>
      </c>
      <c r="R141">
        <v>2.5162835717156198</v>
      </c>
      <c r="S141">
        <v>1.8363194467070201</v>
      </c>
      <c r="T141">
        <v>6.25634712542535</v>
      </c>
      <c r="U141">
        <v>-1</v>
      </c>
      <c r="V141">
        <v>-11.065716272600801</v>
      </c>
      <c r="W141">
        <v>1.1815213605398001</v>
      </c>
      <c r="X141">
        <v>1.47188236077169</v>
      </c>
      <c r="Y141">
        <v>-1.0679998833537101</v>
      </c>
      <c r="Z141">
        <v>2.56769812049555</v>
      </c>
      <c r="AA141">
        <v>0.43629854595787199</v>
      </c>
      <c r="AB141">
        <v>-3.3654928585534201</v>
      </c>
      <c r="AC141">
        <v>0</v>
      </c>
      <c r="AD141">
        <v>2.53220061034544</v>
      </c>
      <c r="AE141">
        <v>4.82596555096399</v>
      </c>
      <c r="AF141">
        <v>-1</v>
      </c>
      <c r="AG141">
        <v>-11.566639909526399</v>
      </c>
      <c r="AH141">
        <v>-9.9965229485410298E-2</v>
      </c>
      <c r="AI141">
        <v>2.4322353808600301</v>
      </c>
      <c r="AJ141">
        <v>11.860214032841499</v>
      </c>
      <c r="AK141">
        <v>-2</v>
      </c>
    </row>
    <row r="142" spans="1:37">
      <c r="A142" s="4">
        <v>29301</v>
      </c>
      <c r="B142">
        <v>-4.90751928617901</v>
      </c>
      <c r="C142">
        <v>1.03545025209245</v>
      </c>
      <c r="D142">
        <v>10.084580351333701</v>
      </c>
      <c r="E142">
        <v>-4.9539920066920597</v>
      </c>
      <c r="F142">
        <v>-2.60704263600977</v>
      </c>
      <c r="G142">
        <v>0.86056458996423502</v>
      </c>
      <c r="H142">
        <v>0.921322950831865</v>
      </c>
      <c r="I142">
        <v>-0.903816820460554</v>
      </c>
      <c r="J142">
        <v>1.8430189224289399</v>
      </c>
      <c r="K142">
        <v>0.43145676580806602</v>
      </c>
      <c r="L142">
        <v>10.4545087257437</v>
      </c>
      <c r="M142">
        <v>0</v>
      </c>
      <c r="N142">
        <v>0</v>
      </c>
      <c r="O142">
        <v>-8.3078241269096207</v>
      </c>
      <c r="P142">
        <v>1</v>
      </c>
      <c r="Q142">
        <v>-2.4267310849561698</v>
      </c>
      <c r="R142">
        <v>0</v>
      </c>
      <c r="S142">
        <v>0</v>
      </c>
      <c r="T142">
        <v>3.2141700747157</v>
      </c>
      <c r="U142">
        <v>0</v>
      </c>
      <c r="V142">
        <v>2.7897200726091498</v>
      </c>
      <c r="W142">
        <v>0.67235667897486795</v>
      </c>
      <c r="X142">
        <v>0.84049204628087304</v>
      </c>
      <c r="Y142">
        <v>-0.90587262919606304</v>
      </c>
      <c r="Z142">
        <v>1.7628421030386101</v>
      </c>
      <c r="AA142">
        <v>0.31046928561204801</v>
      </c>
      <c r="AB142">
        <v>3.8391707468829601</v>
      </c>
      <c r="AC142">
        <v>0</v>
      </c>
      <c r="AD142">
        <v>0</v>
      </c>
      <c r="AE142">
        <v>-3.4993577622394798</v>
      </c>
      <c r="AF142">
        <v>1</v>
      </c>
      <c r="AG142">
        <v>2.5065958148403702</v>
      </c>
      <c r="AH142">
        <v>0</v>
      </c>
      <c r="AI142">
        <v>-0.68916993089396195</v>
      </c>
      <c r="AJ142">
        <v>-1.97664338695334</v>
      </c>
      <c r="AK14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3"/>
  <sheetViews>
    <sheetView workbookViewId="0">
      <pane xSplit="2" ySplit="1" topLeftCell="G605" activePane="bottomRight" state="frozen"/>
      <selection pane="topRight" activeCell="C1" sqref="C1"/>
      <selection pane="bottomLeft" activeCell="A2" sqref="A2"/>
      <selection pane="bottomRight" activeCell="S610" sqref="S610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5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20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20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20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20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20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20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20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20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20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20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20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20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20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20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  <c r="M606" s="2"/>
      <c r="O606">
        <f>(O610+M610)/2</f>
        <v>-5.2981210109321824</v>
      </c>
      <c r="T606" s="11"/>
    </row>
    <row r="607" spans="1:20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  <c r="M607" s="2"/>
      <c r="T607" s="11"/>
    </row>
    <row r="608" spans="1:20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  <c r="M608" s="2"/>
      <c r="T608" s="11"/>
    </row>
    <row r="609" spans="1:21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11"/>
    </row>
    <row r="610" spans="1:21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  <c r="K610">
        <f>((K626/$S626)-1)*100</f>
        <v>-6.1270746082281775</v>
      </c>
      <c r="L610">
        <f t="shared" ref="L610:Q610" si="14">((L626/$S626)-1)*100</f>
        <v>-9.8698722326561175</v>
      </c>
      <c r="M610">
        <f t="shared" si="14"/>
        <v>-10.284785341488533</v>
      </c>
      <c r="N610">
        <f t="shared" si="14"/>
        <v>-4.4222120533946256</v>
      </c>
      <c r="O610">
        <f t="shared" si="14"/>
        <v>-0.3114566803758323</v>
      </c>
      <c r="P610">
        <f t="shared" si="14"/>
        <v>18.077178362701417</v>
      </c>
      <c r="Q610">
        <f t="shared" si="14"/>
        <v>18.203987080148586</v>
      </c>
      <c r="T610" s="11"/>
    </row>
    <row r="611" spans="1:21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  <c r="M611" s="2"/>
      <c r="T611" s="11"/>
    </row>
    <row r="612" spans="1:21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  <c r="K612">
        <f>IF(K$624=-1,1,0)</f>
        <v>0</v>
      </c>
      <c r="L612">
        <f t="shared" ref="L612:Q612" si="15">IF(L$624=-1,1,0)</f>
        <v>0</v>
      </c>
      <c r="M612">
        <f t="shared" si="15"/>
        <v>0</v>
      </c>
      <c r="N612">
        <f t="shared" si="15"/>
        <v>0</v>
      </c>
      <c r="O612">
        <f t="shared" si="15"/>
        <v>0</v>
      </c>
      <c r="P612">
        <f t="shared" si="15"/>
        <v>1</v>
      </c>
      <c r="Q612">
        <f t="shared" si="15"/>
        <v>1</v>
      </c>
      <c r="T612" s="11"/>
    </row>
    <row r="613" spans="1:21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  <c r="K613">
        <f>IF(K$625=1,1,0)</f>
        <v>1</v>
      </c>
      <c r="L613">
        <f t="shared" ref="L613:Q613" si="16">IF(L$625=1,1,0)</f>
        <v>1</v>
      </c>
      <c r="M613">
        <f t="shared" si="16"/>
        <v>1</v>
      </c>
      <c r="N613">
        <f t="shared" si="16"/>
        <v>0</v>
      </c>
      <c r="O613">
        <f t="shared" si="16"/>
        <v>0</v>
      </c>
      <c r="P613">
        <f t="shared" si="16"/>
        <v>0</v>
      </c>
      <c r="Q613">
        <f t="shared" si="16"/>
        <v>1</v>
      </c>
      <c r="T613" s="11"/>
    </row>
    <row r="614" spans="1:21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1</v>
      </c>
      <c r="T614" s="11"/>
    </row>
    <row r="615" spans="1:21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17">SUM(N612:N614)</f>
        <v>0</v>
      </c>
      <c r="O615" s="3">
        <f t="shared" si="17"/>
        <v>0</v>
      </c>
      <c r="P615" s="3">
        <f t="shared" si="17"/>
        <v>1</v>
      </c>
      <c r="Q615" s="3">
        <f t="shared" si="17"/>
        <v>3</v>
      </c>
      <c r="T615" s="11"/>
    </row>
    <row r="616" spans="1:21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  <c r="K616">
        <f>IF(K$624=1,-1,0)</f>
        <v>-1</v>
      </c>
      <c r="L616">
        <f t="shared" ref="L616:Q616" si="18">IF(L$624=1,-1,0)</f>
        <v>-1</v>
      </c>
      <c r="M616">
        <f t="shared" si="18"/>
        <v>-1</v>
      </c>
      <c r="N616">
        <f t="shared" si="18"/>
        <v>-1</v>
      </c>
      <c r="O616">
        <f t="shared" si="18"/>
        <v>-1</v>
      </c>
      <c r="P616">
        <f t="shared" si="18"/>
        <v>0</v>
      </c>
      <c r="Q616">
        <f t="shared" si="18"/>
        <v>0</v>
      </c>
      <c r="T616" s="11"/>
    </row>
    <row r="617" spans="1:21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  <c r="K617">
        <f>IF(K$625=-1,-1,0)</f>
        <v>0</v>
      </c>
      <c r="L617">
        <f t="shared" ref="L617:Q617" si="19">IF(L$625=-1,-1,0)</f>
        <v>0</v>
      </c>
      <c r="M617">
        <f t="shared" si="19"/>
        <v>0</v>
      </c>
      <c r="N617">
        <f t="shared" si="19"/>
        <v>-1</v>
      </c>
      <c r="O617">
        <f t="shared" si="19"/>
        <v>-1</v>
      </c>
      <c r="P617">
        <f t="shared" si="19"/>
        <v>-1</v>
      </c>
      <c r="Q617">
        <f t="shared" si="19"/>
        <v>0</v>
      </c>
      <c r="T617" s="11"/>
    </row>
    <row r="618" spans="1:21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11"/>
    </row>
    <row r="619" spans="1:21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0">SUM(N616:N618)</f>
        <v>-3</v>
      </c>
      <c r="O619" s="3">
        <f t="shared" si="20"/>
        <v>-2</v>
      </c>
      <c r="P619" s="3">
        <f t="shared" si="20"/>
        <v>-2</v>
      </c>
      <c r="Q619" s="3">
        <f t="shared" si="20"/>
        <v>0</v>
      </c>
      <c r="T619" s="11"/>
    </row>
    <row r="620" spans="1:21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  <c r="M620" s="2"/>
      <c r="T620" s="11"/>
    </row>
    <row r="621" spans="1:21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  <c r="M621" s="2"/>
      <c r="T621" s="11"/>
    </row>
    <row r="622" spans="1:21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  <c r="M622" s="2"/>
      <c r="T622" s="11"/>
    </row>
    <row r="623" spans="1:21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4" t="s">
        <v>51</v>
      </c>
      <c r="T623" s="13" t="s">
        <v>49</v>
      </c>
      <c r="U623" s="13" t="s">
        <v>50</v>
      </c>
    </row>
    <row r="624" spans="1:21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  <c r="K624" s="6">
        <f t="shared" ref="K624:Q624" si="21">IF($H626&gt;K626,1,-1)</f>
        <v>1</v>
      </c>
      <c r="L624" s="6">
        <f t="shared" si="21"/>
        <v>1</v>
      </c>
      <c r="M624" s="6">
        <f t="shared" si="21"/>
        <v>1</v>
      </c>
      <c r="N624" s="6">
        <f t="shared" si="21"/>
        <v>1</v>
      </c>
      <c r="O624" s="6">
        <f t="shared" si="21"/>
        <v>1</v>
      </c>
      <c r="P624" s="6">
        <f t="shared" si="21"/>
        <v>-1</v>
      </c>
      <c r="Q624" s="6">
        <f t="shared" si="21"/>
        <v>-1</v>
      </c>
      <c r="S624">
        <f>(((((K626*12)+(L626*24)+(M626*48)+(N626*72)+(O626*96)+(P626*192)+(Q626*288))/732)/S626)-1)*100</f>
        <v>10.329502582359362</v>
      </c>
      <c r="T624" s="12">
        <f>(O624+Q624)</f>
        <v>0</v>
      </c>
      <c r="U624" s="15">
        <f>SUM(U632:U908)/7</f>
        <v>-1.0135616173240858</v>
      </c>
    </row>
    <row r="625" spans="1:21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  <c r="K625" s="6">
        <f>IF($H626&gt;$H638,1,-1)</f>
        <v>1</v>
      </c>
      <c r="L625" s="6">
        <f>IF($H626&gt;$H650,1,-1)</f>
        <v>1</v>
      </c>
      <c r="M625" s="6">
        <f>IF($H626&gt;$H674,1,-1)</f>
        <v>1</v>
      </c>
      <c r="N625" s="6">
        <f>IF($H626&gt;$H698,1,-1)</f>
        <v>-1</v>
      </c>
      <c r="O625" s="6">
        <f>IF($H626&gt;$H722,1,-1)</f>
        <v>-1</v>
      </c>
      <c r="P625" s="6">
        <f>IF($H626&gt;$H818,1,-1)</f>
        <v>-1</v>
      </c>
      <c r="Q625" s="6">
        <f>IF($H626&gt;$H914,1,-1)</f>
        <v>1</v>
      </c>
      <c r="T625" s="12"/>
    </row>
    <row r="626" spans="1:21" s="2" customFormat="1">
      <c r="A626" s="2">
        <v>624</v>
      </c>
      <c r="B626" s="5">
        <v>37788</v>
      </c>
      <c r="C626" s="2">
        <v>988.60999000000004</v>
      </c>
      <c r="D626" s="2">
        <v>1015.33001999999</v>
      </c>
      <c r="E626" s="2">
        <v>988.60999000000004</v>
      </c>
      <c r="F626" s="2">
        <v>995.69</v>
      </c>
      <c r="G626" s="2">
        <v>1508520000</v>
      </c>
      <c r="H626" s="2">
        <v>995.69</v>
      </c>
      <c r="K626" s="2">
        <f t="shared" ref="K626:K689" si="22">AVERAGE($H626:$H637)</f>
        <v>934.68333083333289</v>
      </c>
      <c r="L626" s="2">
        <f t="shared" ref="L626:L689" si="23">AVERAGE($H626:$H649)</f>
        <v>897.41666916666634</v>
      </c>
      <c r="M626" s="2">
        <f t="shared" ref="M626:M689" si="24">AVERAGE($H626:$H673)</f>
        <v>893.28542083333286</v>
      </c>
      <c r="N626" s="2">
        <f t="shared" ref="N626:N689" si="25">AVERAGE($H626:$H697)</f>
        <v>951.6584768055551</v>
      </c>
      <c r="O626" s="2">
        <f t="shared" ref="O626:O689" si="26">AVERAGE($H626:$H721)</f>
        <v>992.58885697916594</v>
      </c>
      <c r="P626" s="2">
        <f t="shared" ref="P626:P689" si="27">AVERAGE($H626:$H817)</f>
        <v>1175.6826572395819</v>
      </c>
      <c r="Q626" s="2">
        <f t="shared" ref="Q626:Q689" si="28">AVERAGE($H626:$H913)</f>
        <v>1176.9452789583315</v>
      </c>
      <c r="R626" s="2">
        <v>0</v>
      </c>
      <c r="S626" s="2">
        <f>H626</f>
        <v>995.69</v>
      </c>
      <c r="T626" s="11"/>
      <c r="U626" s="11"/>
    </row>
    <row r="627" spans="1:21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  <c r="K627">
        <f t="shared" si="22"/>
        <v>923.66749749999963</v>
      </c>
      <c r="L627">
        <f t="shared" si="23"/>
        <v>893.7875037499997</v>
      </c>
      <c r="M627">
        <f t="shared" si="24"/>
        <v>890.20333749999952</v>
      </c>
      <c r="N627">
        <f t="shared" si="25"/>
        <v>953.41555944444394</v>
      </c>
      <c r="O627">
        <f t="shared" si="26"/>
        <v>994.32093999999915</v>
      </c>
      <c r="P627">
        <f t="shared" si="27"/>
        <v>1176.9936990624985</v>
      </c>
      <c r="Q627">
        <f t="shared" si="28"/>
        <v>1176.7984039930536</v>
      </c>
      <c r="R627">
        <f>R626+1</f>
        <v>1</v>
      </c>
      <c r="T627" s="11"/>
    </row>
    <row r="628" spans="1:21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  <c r="K628">
        <f t="shared" si="22"/>
        <v>915.93249666666622</v>
      </c>
      <c r="L628">
        <f t="shared" si="23"/>
        <v>889.07042166666622</v>
      </c>
      <c r="M628">
        <f t="shared" si="24"/>
        <v>888.8029212499996</v>
      </c>
      <c r="N628">
        <f t="shared" si="25"/>
        <v>955.42486555555502</v>
      </c>
      <c r="O628">
        <f t="shared" si="26"/>
        <v>996.42041958333255</v>
      </c>
      <c r="P628">
        <f t="shared" si="27"/>
        <v>1178.8031263020819</v>
      </c>
      <c r="Q628">
        <f t="shared" si="28"/>
        <v>1176.7816678472204</v>
      </c>
      <c r="R628">
        <f t="shared" ref="R628:R691" si="29">R627+1</f>
        <v>2</v>
      </c>
      <c r="T628" s="11"/>
    </row>
    <row r="629" spans="1:21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  <c r="K629">
        <f t="shared" si="22"/>
        <v>903.058330833333</v>
      </c>
      <c r="L629">
        <f t="shared" si="23"/>
        <v>885.23708833333296</v>
      </c>
      <c r="M629">
        <f t="shared" si="24"/>
        <v>888.82937999999967</v>
      </c>
      <c r="N629">
        <f t="shared" si="25"/>
        <v>957.36680930555508</v>
      </c>
      <c r="O629">
        <f t="shared" si="26"/>
        <v>998.78073177083252</v>
      </c>
      <c r="P629">
        <f t="shared" si="27"/>
        <v>1180.3398453124987</v>
      </c>
      <c r="Q629">
        <f t="shared" si="28"/>
        <v>1176.6693067708316</v>
      </c>
      <c r="R629">
        <f t="shared" si="29"/>
        <v>3</v>
      </c>
      <c r="T629" s="11"/>
    </row>
    <row r="630" spans="1:21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  <c r="K630">
        <f t="shared" si="22"/>
        <v>891.83332916666632</v>
      </c>
      <c r="L630">
        <f t="shared" si="23"/>
        <v>882.14916958333299</v>
      </c>
      <c r="M630">
        <f t="shared" si="24"/>
        <v>889.37583791666623</v>
      </c>
      <c r="N630">
        <f t="shared" si="25"/>
        <v>959.89472527777741</v>
      </c>
      <c r="O630">
        <f t="shared" si="26"/>
        <v>1001.303960104166</v>
      </c>
      <c r="P630">
        <f t="shared" si="27"/>
        <v>1181.9740638541655</v>
      </c>
      <c r="Q630">
        <f t="shared" si="28"/>
        <v>1176.6675706597207</v>
      </c>
      <c r="R630">
        <f t="shared" si="29"/>
        <v>4</v>
      </c>
      <c r="T630" s="11"/>
    </row>
    <row r="631" spans="1:21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  <c r="K631">
        <f t="shared" si="22"/>
        <v>884.1608333333329</v>
      </c>
      <c r="L631">
        <f t="shared" si="23"/>
        <v>881.2745866666661</v>
      </c>
      <c r="M631">
        <f t="shared" si="24"/>
        <v>890.54083874999958</v>
      </c>
      <c r="N631">
        <f t="shared" si="25"/>
        <v>963.21819805555504</v>
      </c>
      <c r="O631">
        <f t="shared" si="26"/>
        <v>1004.1959393749993</v>
      </c>
      <c r="P631">
        <f t="shared" si="27"/>
        <v>1184.0688558854154</v>
      </c>
      <c r="Q631">
        <f t="shared" si="28"/>
        <v>1176.6506609722205</v>
      </c>
      <c r="R631">
        <f t="shared" si="29"/>
        <v>5</v>
      </c>
      <c r="T631" s="11"/>
    </row>
    <row r="632" spans="1:21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  <c r="K632">
        <f t="shared" si="22"/>
        <v>876.14999916666636</v>
      </c>
      <c r="L632">
        <f t="shared" si="23"/>
        <v>880.94167041666617</v>
      </c>
      <c r="M632">
        <f t="shared" si="24"/>
        <v>891.85271437499944</v>
      </c>
      <c r="N632">
        <f t="shared" si="25"/>
        <v>966.22819847222183</v>
      </c>
      <c r="O632">
        <f t="shared" si="26"/>
        <v>1007.0228149999994</v>
      </c>
      <c r="P632">
        <f t="shared" si="27"/>
        <v>1186.1905227604154</v>
      </c>
      <c r="Q632">
        <f t="shared" si="28"/>
        <v>1176.592362430554</v>
      </c>
      <c r="R632">
        <f t="shared" si="29"/>
        <v>6</v>
      </c>
      <c r="S632">
        <f>MIN(H632:H637)</f>
        <v>868.29998999999998</v>
      </c>
      <c r="T632" s="11">
        <f>((S$626/S632)-1)*100</f>
        <v>14.671197911680277</v>
      </c>
      <c r="U632" s="15">
        <f>((S$626/AVERAGE(H632:H637))-1)*100</f>
        <v>10.570180474919443</v>
      </c>
    </row>
    <row r="633" spans="1:21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  <c r="K633">
        <f t="shared" si="22"/>
        <v>867.94000249999965</v>
      </c>
      <c r="L633">
        <f t="shared" si="23"/>
        <v>880.82250458333317</v>
      </c>
      <c r="M633">
        <f t="shared" si="24"/>
        <v>893.81354895833294</v>
      </c>
      <c r="N633">
        <f t="shared" si="25"/>
        <v>969.16542125000001</v>
      </c>
      <c r="O633">
        <f t="shared" si="26"/>
        <v>1009.7017733333329</v>
      </c>
      <c r="P633">
        <f t="shared" si="27"/>
        <v>1188.3979707812489</v>
      </c>
      <c r="Q633">
        <f t="shared" si="28"/>
        <v>1176.5271194791651</v>
      </c>
      <c r="R633">
        <f t="shared" si="29"/>
        <v>7</v>
      </c>
      <c r="T633" s="11"/>
    </row>
    <row r="634" spans="1:21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  <c r="K634">
        <f t="shared" si="22"/>
        <v>859.57416749999982</v>
      </c>
      <c r="L634">
        <f t="shared" si="23"/>
        <v>879.97875458333294</v>
      </c>
      <c r="M634">
        <f t="shared" si="24"/>
        <v>896.66896541666631</v>
      </c>
      <c r="N634">
        <f t="shared" si="25"/>
        <v>971.84611499999983</v>
      </c>
      <c r="O634">
        <f t="shared" si="26"/>
        <v>1012.7673981249995</v>
      </c>
      <c r="P634">
        <f t="shared" si="27"/>
        <v>1190.5760436979156</v>
      </c>
      <c r="Q634">
        <f t="shared" si="28"/>
        <v>1176.5672583333317</v>
      </c>
      <c r="R634">
        <f t="shared" si="29"/>
        <v>8</v>
      </c>
      <c r="T634" s="11"/>
    </row>
    <row r="635" spans="1:21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  <c r="K635">
        <f t="shared" si="22"/>
        <v>855.981668333333</v>
      </c>
      <c r="L635">
        <f t="shared" si="23"/>
        <v>879.80917083333281</v>
      </c>
      <c r="M635">
        <f t="shared" si="24"/>
        <v>900.52333937499952</v>
      </c>
      <c r="N635">
        <f t="shared" si="25"/>
        <v>975.45028249999996</v>
      </c>
      <c r="O635">
        <f t="shared" si="26"/>
        <v>1016.1688562499995</v>
      </c>
      <c r="P635">
        <f t="shared" si="27"/>
        <v>1192.8562519791653</v>
      </c>
      <c r="Q635">
        <f t="shared" si="28"/>
        <v>1176.7247235069426</v>
      </c>
      <c r="R635">
        <f t="shared" si="29"/>
        <v>9</v>
      </c>
      <c r="T635" s="11"/>
    </row>
    <row r="636" spans="1:21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  <c r="K636">
        <f t="shared" si="22"/>
        <v>853.30000166666639</v>
      </c>
      <c r="L636">
        <f t="shared" si="23"/>
        <v>880.11667083333305</v>
      </c>
      <c r="M636">
        <f t="shared" si="24"/>
        <v>904.96104666666633</v>
      </c>
      <c r="N636">
        <f t="shared" si="25"/>
        <v>978.86514263888887</v>
      </c>
      <c r="O636">
        <f t="shared" si="26"/>
        <v>1019.510314270833</v>
      </c>
      <c r="P636">
        <f t="shared" si="27"/>
        <v>1195.1171896354153</v>
      </c>
      <c r="Q636">
        <f t="shared" si="28"/>
        <v>1176.9795844791652</v>
      </c>
      <c r="R636">
        <f t="shared" si="29"/>
        <v>10</v>
      </c>
      <c r="T636" s="11"/>
    </row>
    <row r="637" spans="1:21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  <c r="K637">
        <f t="shared" si="22"/>
        <v>856.09000499999968</v>
      </c>
      <c r="L637">
        <f t="shared" si="23"/>
        <v>881.33958874999962</v>
      </c>
      <c r="M637">
        <f t="shared" si="24"/>
        <v>908.85042166666642</v>
      </c>
      <c r="N637">
        <f t="shared" si="25"/>
        <v>982.78236458333333</v>
      </c>
      <c r="O637">
        <f t="shared" si="26"/>
        <v>1023.6421889583329</v>
      </c>
      <c r="P637">
        <f t="shared" si="27"/>
        <v>1197.3671378124986</v>
      </c>
      <c r="Q637">
        <f t="shared" si="28"/>
        <v>1177.3154526736096</v>
      </c>
      <c r="R637">
        <f t="shared" si="29"/>
        <v>11</v>
      </c>
      <c r="S637">
        <f>MAX(H632:H637)</f>
        <v>933.40996999999902</v>
      </c>
      <c r="T637" s="11">
        <f>((S$626/S637)-1)*100</f>
        <v>6.6723124887985819</v>
      </c>
    </row>
    <row r="638" spans="1:21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  <c r="K638">
        <f t="shared" si="22"/>
        <v>860.15000749999956</v>
      </c>
      <c r="L638">
        <f t="shared" si="23"/>
        <v>881.57042333333266</v>
      </c>
      <c r="M638">
        <f t="shared" si="24"/>
        <v>912.9041731249996</v>
      </c>
      <c r="N638">
        <f t="shared" si="25"/>
        <v>986.39069847222186</v>
      </c>
      <c r="O638">
        <f t="shared" si="26"/>
        <v>1027.6194812499994</v>
      </c>
      <c r="P638">
        <f t="shared" si="27"/>
        <v>1199.7102106770817</v>
      </c>
      <c r="Q638">
        <f t="shared" si="28"/>
        <v>1177.5459040277758</v>
      </c>
      <c r="R638">
        <f t="shared" si="29"/>
        <v>12</v>
      </c>
      <c r="T638" s="11"/>
    </row>
    <row r="639" spans="1:21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  <c r="K639">
        <f t="shared" si="22"/>
        <v>863.90750999999966</v>
      </c>
      <c r="L639">
        <f t="shared" si="23"/>
        <v>880.3962570833329</v>
      </c>
      <c r="M639">
        <f t="shared" si="24"/>
        <v>917.33792208333296</v>
      </c>
      <c r="N639">
        <f t="shared" si="25"/>
        <v>989.95750486111081</v>
      </c>
      <c r="O639">
        <f t="shared" si="26"/>
        <v>1031.936043854166</v>
      </c>
      <c r="P639">
        <f t="shared" si="27"/>
        <v>1202.280210364582</v>
      </c>
      <c r="Q639">
        <f t="shared" si="28"/>
        <v>1177.8480221180539</v>
      </c>
      <c r="R639">
        <f t="shared" si="29"/>
        <v>13</v>
      </c>
      <c r="T639" s="11"/>
    </row>
    <row r="640" spans="1:21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  <c r="K640">
        <f t="shared" si="22"/>
        <v>862.20834666666622</v>
      </c>
      <c r="L640">
        <f t="shared" si="23"/>
        <v>876.42917541666623</v>
      </c>
      <c r="M640">
        <f t="shared" si="24"/>
        <v>922.11667333333298</v>
      </c>
      <c r="N640">
        <f t="shared" si="25"/>
        <v>992.61597666666648</v>
      </c>
      <c r="O640">
        <f t="shared" si="26"/>
        <v>1036.062814479166</v>
      </c>
      <c r="P640">
        <f t="shared" si="27"/>
        <v>1205.0041168749985</v>
      </c>
      <c r="Q640">
        <f t="shared" si="28"/>
        <v>1177.9456609722206</v>
      </c>
      <c r="R640">
        <f t="shared" si="29"/>
        <v>14</v>
      </c>
      <c r="T640" s="11"/>
    </row>
    <row r="641" spans="1:21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  <c r="K641">
        <f t="shared" si="22"/>
        <v>867.41584583333281</v>
      </c>
      <c r="L641">
        <f t="shared" si="23"/>
        <v>876.18334124999956</v>
      </c>
      <c r="M641">
        <f t="shared" si="24"/>
        <v>927.90292312499957</v>
      </c>
      <c r="N641">
        <f t="shared" si="25"/>
        <v>996.38458736111068</v>
      </c>
      <c r="O641">
        <f t="shared" si="26"/>
        <v>1040.3586480208326</v>
      </c>
      <c r="P641">
        <f t="shared" si="27"/>
        <v>1207.9729190104151</v>
      </c>
      <c r="Q641">
        <f t="shared" si="28"/>
        <v>1178.2782303124984</v>
      </c>
      <c r="R641">
        <f t="shared" si="29"/>
        <v>15</v>
      </c>
      <c r="T641" s="11"/>
    </row>
    <row r="642" spans="1:21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  <c r="K642">
        <f t="shared" si="22"/>
        <v>872.46500999999955</v>
      </c>
      <c r="L642">
        <f t="shared" si="23"/>
        <v>876.87084124999956</v>
      </c>
      <c r="M642">
        <f t="shared" si="24"/>
        <v>934.02458916666637</v>
      </c>
      <c r="N642">
        <f t="shared" si="25"/>
        <v>999.78167027777761</v>
      </c>
      <c r="O642">
        <f t="shared" si="26"/>
        <v>1044.9182311458328</v>
      </c>
      <c r="P642">
        <f t="shared" si="27"/>
        <v>1210.901720885415</v>
      </c>
      <c r="Q642">
        <f t="shared" si="28"/>
        <v>1178.5232996180539</v>
      </c>
      <c r="R642">
        <f t="shared" si="29"/>
        <v>16</v>
      </c>
      <c r="T642" s="11"/>
    </row>
    <row r="643" spans="1:21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  <c r="K643">
        <f t="shared" si="22"/>
        <v>878.38833999999986</v>
      </c>
      <c r="L643">
        <f t="shared" si="23"/>
        <v>878.89834041666643</v>
      </c>
      <c r="M643">
        <f t="shared" si="24"/>
        <v>940.40458895833308</v>
      </c>
      <c r="N643">
        <f t="shared" si="25"/>
        <v>1003.260836944444</v>
      </c>
      <c r="O643">
        <f t="shared" si="26"/>
        <v>1049.2088564583328</v>
      </c>
      <c r="P643">
        <f t="shared" si="27"/>
        <v>1213.3713044270817</v>
      </c>
      <c r="Q643">
        <f t="shared" si="28"/>
        <v>1178.8093758680541</v>
      </c>
      <c r="R643">
        <f t="shared" si="29"/>
        <v>17</v>
      </c>
      <c r="T643" s="11"/>
    </row>
    <row r="644" spans="1:21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  <c r="K644">
        <f t="shared" si="22"/>
        <v>885.73334166666621</v>
      </c>
      <c r="L644">
        <f t="shared" si="23"/>
        <v>880.8045904166662</v>
      </c>
      <c r="M644">
        <f t="shared" si="24"/>
        <v>946.66562999999962</v>
      </c>
      <c r="N644">
        <f t="shared" si="25"/>
        <v>1006.3609761111109</v>
      </c>
      <c r="O644">
        <f t="shared" si="26"/>
        <v>1053.3214606249996</v>
      </c>
      <c r="P644">
        <f t="shared" si="27"/>
        <v>1215.9477106249985</v>
      </c>
      <c r="Q644">
        <f t="shared" si="28"/>
        <v>1178.9921537152761</v>
      </c>
      <c r="R644">
        <f t="shared" si="29"/>
        <v>18</v>
      </c>
      <c r="S644">
        <f>MIN(H644:H649)</f>
        <v>829.69</v>
      </c>
      <c r="T644" s="11">
        <f>((S$626/S644)-1)*100</f>
        <v>20.007472670515504</v>
      </c>
      <c r="U644" s="15">
        <f>((S$626/AVERAGE(H644:H649))-1)*100</f>
        <v>14.644128095303643</v>
      </c>
    </row>
    <row r="645" spans="1:21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  <c r="K645" s="2">
        <f t="shared" si="22"/>
        <v>893.70500666666624</v>
      </c>
      <c r="L645" s="2">
        <f t="shared" si="23"/>
        <v>884.18709041666625</v>
      </c>
      <c r="M645" s="2">
        <f t="shared" si="24"/>
        <v>953.56708874999958</v>
      </c>
      <c r="N645" s="2">
        <f t="shared" si="25"/>
        <v>1009.2227806944442</v>
      </c>
      <c r="O645" s="2">
        <f t="shared" si="26"/>
        <v>1056.9528146874995</v>
      </c>
      <c r="P645" s="2">
        <f t="shared" si="27"/>
        <v>1218.3370335416651</v>
      </c>
      <c r="Q645" s="2">
        <f t="shared" si="28"/>
        <v>1179.3346883333318</v>
      </c>
      <c r="R645" s="2">
        <f t="shared" si="29"/>
        <v>19</v>
      </c>
      <c r="S645" s="2"/>
      <c r="T645" s="11"/>
      <c r="U645" s="11"/>
    </row>
    <row r="646" spans="1:21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  <c r="K646">
        <f t="shared" si="22"/>
        <v>900.3833416666663</v>
      </c>
      <c r="L646">
        <f t="shared" si="23"/>
        <v>888.81917333333297</v>
      </c>
      <c r="M646">
        <f t="shared" si="24"/>
        <v>960.53833999999961</v>
      </c>
      <c r="N646">
        <f t="shared" si="25"/>
        <v>1011.1131972222219</v>
      </c>
      <c r="O646">
        <f t="shared" si="26"/>
        <v>1060.0646902083329</v>
      </c>
      <c r="P646">
        <f t="shared" si="27"/>
        <v>1220.9310960416649</v>
      </c>
      <c r="Q646">
        <f t="shared" si="28"/>
        <v>1179.7425008680539</v>
      </c>
      <c r="R646">
        <f t="shared" si="29"/>
        <v>20</v>
      </c>
      <c r="T646" s="11"/>
    </row>
    <row r="647" spans="1:21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  <c r="K647">
        <f t="shared" si="22"/>
        <v>903.63667333333296</v>
      </c>
      <c r="L647">
        <f t="shared" si="23"/>
        <v>891.86375708333298</v>
      </c>
      <c r="M647">
        <f t="shared" si="24"/>
        <v>966.29000708333297</v>
      </c>
      <c r="N647">
        <f t="shared" si="25"/>
        <v>1014.402642083333</v>
      </c>
      <c r="O647">
        <f t="shared" si="26"/>
        <v>1063.2379188541661</v>
      </c>
      <c r="P647">
        <f t="shared" si="27"/>
        <v>1223.254741666665</v>
      </c>
      <c r="Q647">
        <f t="shared" si="28"/>
        <v>1180.0310077083318</v>
      </c>
      <c r="R647">
        <f t="shared" si="29"/>
        <v>21</v>
      </c>
      <c r="T647" s="11"/>
    </row>
    <row r="648" spans="1:21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  <c r="K648">
        <f t="shared" si="22"/>
        <v>906.93333999999959</v>
      </c>
      <c r="L648">
        <f t="shared" si="23"/>
        <v>893.83208999999954</v>
      </c>
      <c r="M648">
        <f t="shared" si="24"/>
        <v>971.049172708333</v>
      </c>
      <c r="N648">
        <f t="shared" si="25"/>
        <v>1017.519031111111</v>
      </c>
      <c r="O648">
        <f t="shared" si="26"/>
        <v>1066.1382307291663</v>
      </c>
      <c r="P648">
        <f t="shared" si="27"/>
        <v>1225.6968771874983</v>
      </c>
      <c r="Q648">
        <f t="shared" si="28"/>
        <v>1180.2181603819431</v>
      </c>
      <c r="R648">
        <f t="shared" si="29"/>
        <v>22</v>
      </c>
      <c r="T648" s="11"/>
    </row>
    <row r="649" spans="1:21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  <c r="K649">
        <f t="shared" si="22"/>
        <v>906.58917249999956</v>
      </c>
      <c r="L649">
        <f t="shared" si="23"/>
        <v>892.26792166666621</v>
      </c>
      <c r="M649">
        <f t="shared" si="24"/>
        <v>975.26583979166651</v>
      </c>
      <c r="N649">
        <f t="shared" si="25"/>
        <v>1020.7384745833331</v>
      </c>
      <c r="O649">
        <f t="shared" si="26"/>
        <v>1068.7293765624995</v>
      </c>
      <c r="P649">
        <f t="shared" si="27"/>
        <v>1227.967814791665</v>
      </c>
      <c r="Q649">
        <f t="shared" si="28"/>
        <v>1180.2698963541652</v>
      </c>
      <c r="R649">
        <f t="shared" si="29"/>
        <v>23</v>
      </c>
      <c r="S649">
        <f>MAX(H644:H649)</f>
        <v>927.570009999999</v>
      </c>
      <c r="T649" s="11">
        <f>((S$626/S649)-1)*100</f>
        <v>7.3439189781481895</v>
      </c>
    </row>
    <row r="650" spans="1:21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  <c r="K650">
        <f t="shared" si="22"/>
        <v>902.99083916666621</v>
      </c>
      <c r="L650">
        <f t="shared" si="23"/>
        <v>889.15417249999973</v>
      </c>
      <c r="M650">
        <f t="shared" si="24"/>
        <v>978.7793806249997</v>
      </c>
      <c r="N650">
        <f t="shared" si="25"/>
        <v>1024.312919583333</v>
      </c>
      <c r="O650">
        <f t="shared" si="26"/>
        <v>1071.9153143749995</v>
      </c>
      <c r="P650">
        <f t="shared" si="27"/>
        <v>1230.1419293229148</v>
      </c>
      <c r="Q650">
        <f t="shared" si="28"/>
        <v>1180.2329170833316</v>
      </c>
      <c r="R650">
        <f t="shared" si="29"/>
        <v>24</v>
      </c>
      <c r="T650" s="11"/>
    </row>
    <row r="651" spans="1:21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  <c r="K651">
        <f t="shared" si="22"/>
        <v>896.88500416666614</v>
      </c>
      <c r="L651">
        <f t="shared" si="23"/>
        <v>886.61917124999979</v>
      </c>
      <c r="M651">
        <f t="shared" si="24"/>
        <v>983.22958729166623</v>
      </c>
      <c r="N651">
        <f t="shared" si="25"/>
        <v>1027.8320854166661</v>
      </c>
      <c r="O651">
        <f t="shared" si="26"/>
        <v>1075.3068770833327</v>
      </c>
      <c r="P651">
        <f t="shared" si="27"/>
        <v>1232.3637523437483</v>
      </c>
      <c r="Q651">
        <f t="shared" si="28"/>
        <v>1180.1589933333316</v>
      </c>
      <c r="R651">
        <f t="shared" si="29"/>
        <v>25</v>
      </c>
      <c r="T651" s="11"/>
    </row>
    <row r="652" spans="1:21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  <c r="K652">
        <f t="shared" si="22"/>
        <v>890.65000416666624</v>
      </c>
      <c r="L652">
        <f t="shared" si="23"/>
        <v>888.53542083333298</v>
      </c>
      <c r="M652">
        <f t="shared" si="24"/>
        <v>988.60208749999958</v>
      </c>
      <c r="N652">
        <f t="shared" si="25"/>
        <v>1032.2037522222217</v>
      </c>
      <c r="O652">
        <f t="shared" si="26"/>
        <v>1079.165835104166</v>
      </c>
      <c r="P652">
        <f t="shared" si="27"/>
        <v>1234.8713042187483</v>
      </c>
      <c r="Q652">
        <f t="shared" si="28"/>
        <v>1180.2398960763871</v>
      </c>
      <c r="R652">
        <f t="shared" si="29"/>
        <v>26</v>
      </c>
      <c r="T652" s="11"/>
    </row>
    <row r="653" spans="1:21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  <c r="K653">
        <f t="shared" si="22"/>
        <v>884.95083666666631</v>
      </c>
      <c r="L653">
        <f t="shared" si="23"/>
        <v>892.4216716666665</v>
      </c>
      <c r="M653">
        <f t="shared" si="24"/>
        <v>993.43166979166642</v>
      </c>
      <c r="N653">
        <f t="shared" si="25"/>
        <v>1036.6286129166663</v>
      </c>
      <c r="O653">
        <f t="shared" si="26"/>
        <v>1083.3926061458326</v>
      </c>
      <c r="P653">
        <f t="shared" si="27"/>
        <v>1237.0756791666649</v>
      </c>
      <c r="Q653">
        <f t="shared" si="28"/>
        <v>1180.2312502777761</v>
      </c>
      <c r="R653">
        <f t="shared" si="29"/>
        <v>27</v>
      </c>
      <c r="T653" s="11"/>
    </row>
    <row r="654" spans="1:21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  <c r="K654">
        <f t="shared" si="22"/>
        <v>881.27667249999956</v>
      </c>
      <c r="L654">
        <f t="shared" si="23"/>
        <v>896.60250624999969</v>
      </c>
      <c r="M654">
        <f t="shared" si="24"/>
        <v>998.76750312499996</v>
      </c>
      <c r="N654">
        <f t="shared" si="25"/>
        <v>1041.0222236111108</v>
      </c>
      <c r="O654">
        <f t="shared" si="26"/>
        <v>1087.8226064583328</v>
      </c>
      <c r="P654">
        <f t="shared" si="27"/>
        <v>1239.4656270833318</v>
      </c>
      <c r="Q654">
        <f t="shared" si="28"/>
        <v>1180.1219795486095</v>
      </c>
      <c r="R654">
        <f t="shared" si="29"/>
        <v>28</v>
      </c>
      <c r="T654" s="11"/>
    </row>
    <row r="655" spans="1:21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  <c r="K655">
        <f t="shared" si="22"/>
        <v>879.408340833333</v>
      </c>
      <c r="L655">
        <f t="shared" si="23"/>
        <v>899.80709083333306</v>
      </c>
      <c r="M655">
        <f t="shared" si="24"/>
        <v>1004.1900037499998</v>
      </c>
      <c r="N655">
        <f t="shared" si="25"/>
        <v>1045.1697236111106</v>
      </c>
      <c r="O655">
        <f t="shared" si="26"/>
        <v>1092.3771896874991</v>
      </c>
      <c r="P655">
        <f t="shared" si="27"/>
        <v>1241.4525541145815</v>
      </c>
      <c r="Q655">
        <f t="shared" si="28"/>
        <v>1179.8999311111097</v>
      </c>
      <c r="R655">
        <f t="shared" si="29"/>
        <v>29</v>
      </c>
      <c r="T655" s="11"/>
    </row>
    <row r="656" spans="1:21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  <c r="K656">
        <f t="shared" si="22"/>
        <v>875.8758391666662</v>
      </c>
      <c r="L656">
        <f t="shared" si="23"/>
        <v>902.76375833333248</v>
      </c>
      <c r="M656">
        <f t="shared" si="24"/>
        <v>1008.8714624999997</v>
      </c>
      <c r="N656">
        <f t="shared" si="25"/>
        <v>1049.0498631944438</v>
      </c>
      <c r="O656">
        <f t="shared" si="26"/>
        <v>1096.738022499999</v>
      </c>
      <c r="P656">
        <f t="shared" si="27"/>
        <v>1243.2571897916648</v>
      </c>
      <c r="Q656">
        <f t="shared" si="28"/>
        <v>1179.5899312152762</v>
      </c>
      <c r="R656">
        <f t="shared" si="29"/>
        <v>30</v>
      </c>
      <c r="T656" s="11"/>
    </row>
    <row r="657" spans="1:21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  <c r="K657">
        <f t="shared" si="22"/>
        <v>874.66917416666638</v>
      </c>
      <c r="L657">
        <f t="shared" si="23"/>
        <v>906.80459333333272</v>
      </c>
      <c r="M657">
        <f t="shared" si="24"/>
        <v>1013.3368795833334</v>
      </c>
      <c r="N657">
        <f t="shared" si="25"/>
        <v>1052.6615295833328</v>
      </c>
      <c r="O657">
        <f t="shared" si="26"/>
        <v>1101.0295855208326</v>
      </c>
      <c r="P657">
        <f t="shared" si="27"/>
        <v>1245.1777108854149</v>
      </c>
      <c r="Q657">
        <f t="shared" si="28"/>
        <v>1179.2399312499986</v>
      </c>
      <c r="R657">
        <f t="shared" si="29"/>
        <v>31</v>
      </c>
      <c r="T657" s="11"/>
    </row>
    <row r="658" spans="1:21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  <c r="K658">
        <f t="shared" si="22"/>
        <v>877.25500499999987</v>
      </c>
      <c r="L658">
        <f t="shared" si="23"/>
        <v>913.35917624999922</v>
      </c>
      <c r="M658">
        <f t="shared" si="24"/>
        <v>1017.7797952083332</v>
      </c>
      <c r="N658">
        <f t="shared" si="25"/>
        <v>1057.0302793055553</v>
      </c>
      <c r="O658">
        <f t="shared" si="26"/>
        <v>1105.2870858333326</v>
      </c>
      <c r="P658">
        <f t="shared" si="27"/>
        <v>1247.1816689583316</v>
      </c>
      <c r="Q658">
        <f t="shared" si="28"/>
        <v>1178.9446187847209</v>
      </c>
      <c r="R658">
        <f t="shared" si="29"/>
        <v>32</v>
      </c>
      <c r="T658" s="11"/>
    </row>
    <row r="659" spans="1:21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  <c r="K659">
        <f t="shared" si="22"/>
        <v>880.09084083333289</v>
      </c>
      <c r="L659">
        <f t="shared" si="23"/>
        <v>921.23750791666589</v>
      </c>
      <c r="M659">
        <f t="shared" si="24"/>
        <v>1023.2708383333332</v>
      </c>
      <c r="N659">
        <f t="shared" si="25"/>
        <v>1061.6220847222219</v>
      </c>
      <c r="O659">
        <f t="shared" si="26"/>
        <v>1109.4913565624993</v>
      </c>
      <c r="P659">
        <f t="shared" si="27"/>
        <v>1249.1646376041647</v>
      </c>
      <c r="Q659">
        <f t="shared" si="28"/>
        <v>1178.6606951041654</v>
      </c>
      <c r="R659">
        <f t="shared" si="29"/>
        <v>33</v>
      </c>
      <c r="T659" s="11"/>
    </row>
    <row r="660" spans="1:21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  <c r="K660">
        <f t="shared" si="22"/>
        <v>880.7308399999996</v>
      </c>
      <c r="L660">
        <f t="shared" si="23"/>
        <v>929.80542249999928</v>
      </c>
      <c r="M660">
        <f t="shared" si="24"/>
        <v>1028.2393785416666</v>
      </c>
      <c r="N660">
        <f t="shared" si="25"/>
        <v>1065.9748620833329</v>
      </c>
      <c r="O660">
        <f t="shared" si="26"/>
        <v>1113.8592733333326</v>
      </c>
      <c r="P660">
        <f t="shared" si="27"/>
        <v>1250.9217727083314</v>
      </c>
      <c r="Q660">
        <f t="shared" si="28"/>
        <v>1178.1898964236098</v>
      </c>
      <c r="R660">
        <f t="shared" si="29"/>
        <v>34</v>
      </c>
      <c r="T660" s="11"/>
    </row>
    <row r="661" spans="1:21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  <c r="K661">
        <f t="shared" si="22"/>
        <v>877.94667083333297</v>
      </c>
      <c r="L661">
        <f t="shared" si="23"/>
        <v>936.36125458333265</v>
      </c>
      <c r="M661">
        <f t="shared" si="24"/>
        <v>1033.5037525</v>
      </c>
      <c r="N661">
        <f t="shared" si="25"/>
        <v>1071.0763890277772</v>
      </c>
      <c r="O661">
        <f t="shared" si="26"/>
        <v>1118.1123976041658</v>
      </c>
      <c r="P661">
        <f t="shared" si="27"/>
        <v>1252.7007828645812</v>
      </c>
      <c r="Q661">
        <f t="shared" si="28"/>
        <v>1177.7339589583321</v>
      </c>
      <c r="R661">
        <f t="shared" si="29"/>
        <v>35</v>
      </c>
      <c r="T661" s="11"/>
    </row>
    <row r="662" spans="1:21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  <c r="K662">
        <f t="shared" si="22"/>
        <v>875.3175058333328</v>
      </c>
      <c r="L662">
        <f t="shared" si="23"/>
        <v>944.23792291666587</v>
      </c>
      <c r="M662">
        <f t="shared" si="24"/>
        <v>1038.8008360416663</v>
      </c>
      <c r="N662">
        <f t="shared" si="25"/>
        <v>1076.3025005555548</v>
      </c>
      <c r="O662">
        <f t="shared" si="26"/>
        <v>1122.5682310416657</v>
      </c>
      <c r="P662">
        <f t="shared" si="27"/>
        <v>1254.5015119791647</v>
      </c>
      <c r="Q662">
        <f t="shared" si="28"/>
        <v>1177.2244451041654</v>
      </c>
      <c r="R662">
        <f t="shared" si="29"/>
        <v>36</v>
      </c>
      <c r="T662" s="11"/>
    </row>
    <row r="663" spans="1:21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  <c r="K663">
        <f t="shared" si="22"/>
        <v>876.353338333333</v>
      </c>
      <c r="L663">
        <f t="shared" si="23"/>
        <v>954.27958708333279</v>
      </c>
      <c r="M663">
        <f t="shared" si="24"/>
        <v>1044.73812875</v>
      </c>
      <c r="N663">
        <f t="shared" si="25"/>
        <v>1082.4493061111107</v>
      </c>
      <c r="O663">
        <f t="shared" si="26"/>
        <v>1128.1366685416658</v>
      </c>
      <c r="P663">
        <f t="shared" si="27"/>
        <v>1256.6060953645813</v>
      </c>
      <c r="Q663">
        <f t="shared" si="28"/>
        <v>1176.9556256944431</v>
      </c>
      <c r="R663">
        <f t="shared" si="29"/>
        <v>37</v>
      </c>
      <c r="T663" s="11"/>
    </row>
    <row r="664" spans="1:21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  <c r="K664">
        <f t="shared" si="22"/>
        <v>886.42083749999983</v>
      </c>
      <c r="L664">
        <f t="shared" si="23"/>
        <v>967.80417124999974</v>
      </c>
      <c r="M664">
        <f t="shared" si="24"/>
        <v>1050.7093772916667</v>
      </c>
      <c r="N664">
        <f t="shared" si="25"/>
        <v>1089.2740274999994</v>
      </c>
      <c r="O664">
        <f t="shared" si="26"/>
        <v>1133.4976056249991</v>
      </c>
      <c r="P664">
        <f t="shared" si="27"/>
        <v>1259.1011994791647</v>
      </c>
      <c r="Q664">
        <f t="shared" si="28"/>
        <v>1176.8629172916653</v>
      </c>
      <c r="R664">
        <f t="shared" si="29"/>
        <v>38</v>
      </c>
      <c r="T664" s="11"/>
    </row>
    <row r="665" spans="1:21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  <c r="K665">
        <f t="shared" si="22"/>
        <v>899.89250666666658</v>
      </c>
      <c r="L665">
        <f t="shared" si="23"/>
        <v>979.62250499999971</v>
      </c>
      <c r="M665">
        <f t="shared" si="24"/>
        <v>1056.4852104166664</v>
      </c>
      <c r="N665">
        <f t="shared" si="25"/>
        <v>1095.083750277777</v>
      </c>
      <c r="O665">
        <f t="shared" si="26"/>
        <v>1138.8559391666656</v>
      </c>
      <c r="P665">
        <f t="shared" si="27"/>
        <v>1261.1731783333314</v>
      </c>
      <c r="Q665">
        <f t="shared" si="28"/>
        <v>1176.7126741666655</v>
      </c>
      <c r="R665">
        <f t="shared" si="29"/>
        <v>39</v>
      </c>
      <c r="T665" s="11"/>
    </row>
    <row r="666" spans="1:21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  <c r="K666">
        <f t="shared" si="22"/>
        <v>911.92833999999982</v>
      </c>
      <c r="L666">
        <f t="shared" si="23"/>
        <v>991.17833708333285</v>
      </c>
      <c r="M666">
        <f t="shared" si="24"/>
        <v>1061.2370847916663</v>
      </c>
      <c r="N666">
        <f t="shared" si="25"/>
        <v>1100.9340277777769</v>
      </c>
      <c r="O666">
        <f t="shared" si="26"/>
        <v>1144.2968762499988</v>
      </c>
      <c r="P666">
        <f t="shared" si="27"/>
        <v>1263.2454179166648</v>
      </c>
      <c r="Q666">
        <f t="shared" si="28"/>
        <v>1176.5313546180541</v>
      </c>
      <c r="R666">
        <f t="shared" si="29"/>
        <v>40</v>
      </c>
      <c r="T666" s="11"/>
    </row>
    <row r="667" spans="1:21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  <c r="K667">
        <f t="shared" si="22"/>
        <v>920.20584083333313</v>
      </c>
      <c r="L667">
        <f t="shared" si="23"/>
        <v>1001.9108374999996</v>
      </c>
      <c r="M667">
        <f t="shared" si="24"/>
        <v>1065.4420852083329</v>
      </c>
      <c r="N667">
        <f t="shared" si="25"/>
        <v>1105.9790284722214</v>
      </c>
      <c r="O667">
        <f t="shared" si="26"/>
        <v>1149.2569802083324</v>
      </c>
      <c r="P667">
        <f t="shared" si="27"/>
        <v>1265.2520844270814</v>
      </c>
      <c r="Q667">
        <f t="shared" si="28"/>
        <v>1176.2367711805541</v>
      </c>
      <c r="R667">
        <f t="shared" si="29"/>
        <v>41</v>
      </c>
      <c r="T667" s="11"/>
    </row>
    <row r="668" spans="1:21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  <c r="K668">
        <f t="shared" si="22"/>
        <v>929.65167749999898</v>
      </c>
      <c r="L668">
        <f t="shared" si="23"/>
        <v>1012.5266695833329</v>
      </c>
      <c r="M668">
        <f t="shared" si="24"/>
        <v>1069.1391689583327</v>
      </c>
      <c r="N668">
        <f t="shared" si="25"/>
        <v>1110.8270840277771</v>
      </c>
      <c r="O668">
        <f t="shared" si="26"/>
        <v>1154.8066672916655</v>
      </c>
      <c r="P668">
        <f t="shared" si="27"/>
        <v>1266.9984906770812</v>
      </c>
      <c r="Q668">
        <f t="shared" si="28"/>
        <v>1175.8787851736097</v>
      </c>
      <c r="R668">
        <f t="shared" si="29"/>
        <v>42</v>
      </c>
      <c r="S668">
        <f>MIN(H668:H673)</f>
        <v>852.84002999999996</v>
      </c>
      <c r="T668" s="11">
        <f>((S$626/S668)-1)*100</f>
        <v>16.749913814434827</v>
      </c>
      <c r="U668" s="15">
        <f>((S$626/AVERAGE(H668:H673))-1)*100</f>
        <v>10.398748291587578</v>
      </c>
    </row>
    <row r="669" spans="1:21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  <c r="K669">
        <f t="shared" si="22"/>
        <v>938.94001249999894</v>
      </c>
      <c r="L669">
        <f t="shared" si="23"/>
        <v>1022.9470870833328</v>
      </c>
      <c r="M669">
        <f t="shared" si="24"/>
        <v>1071.7406258333326</v>
      </c>
      <c r="N669">
        <f t="shared" si="25"/>
        <v>1114.5413894444437</v>
      </c>
      <c r="O669">
        <f t="shared" si="26"/>
        <v>1159.6348959374989</v>
      </c>
      <c r="P669">
        <f t="shared" si="27"/>
        <v>1268.6141157291647</v>
      </c>
      <c r="Q669">
        <f t="shared" si="28"/>
        <v>1175.481910208332</v>
      </c>
      <c r="R669">
        <f t="shared" si="29"/>
        <v>43</v>
      </c>
      <c r="T669" s="11"/>
    </row>
    <row r="670" spans="1:21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  <c r="K670">
        <f t="shared" si="22"/>
        <v>949.4633474999988</v>
      </c>
      <c r="L670">
        <f t="shared" si="23"/>
        <v>1032.2575066666661</v>
      </c>
      <c r="M670">
        <f t="shared" si="24"/>
        <v>1072.2602091666661</v>
      </c>
      <c r="N670">
        <f t="shared" si="25"/>
        <v>1117.1465291666659</v>
      </c>
      <c r="O670">
        <f t="shared" si="26"/>
        <v>1164.3856257291657</v>
      </c>
      <c r="P670">
        <f t="shared" si="27"/>
        <v>1269.9014596874979</v>
      </c>
      <c r="Q670">
        <f t="shared" si="28"/>
        <v>1175.0222573958322</v>
      </c>
      <c r="R670">
        <f t="shared" si="29"/>
        <v>44</v>
      </c>
      <c r="T670" s="11"/>
    </row>
    <row r="671" spans="1:21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  <c r="K671">
        <f t="shared" si="22"/>
        <v>962.38417499999923</v>
      </c>
      <c r="L671">
        <f t="shared" si="23"/>
        <v>1040.7162570833332</v>
      </c>
      <c r="M671">
        <f t="shared" si="24"/>
        <v>1075.6720845833327</v>
      </c>
      <c r="N671">
        <f t="shared" si="25"/>
        <v>1120.3626394444439</v>
      </c>
      <c r="O671">
        <f t="shared" si="26"/>
        <v>1169.0252092708322</v>
      </c>
      <c r="P671">
        <f t="shared" si="27"/>
        <v>1271.1394281249979</v>
      </c>
      <c r="Q671">
        <f t="shared" si="28"/>
        <v>1174.5388892708322</v>
      </c>
      <c r="R671">
        <f t="shared" si="29"/>
        <v>45</v>
      </c>
      <c r="T671" s="11"/>
    </row>
    <row r="672" spans="1:21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  <c r="K672">
        <f t="shared" si="22"/>
        <v>978.88000499999941</v>
      </c>
      <c r="L672">
        <f t="shared" si="23"/>
        <v>1048.2662554166664</v>
      </c>
      <c r="M672">
        <f t="shared" si="24"/>
        <v>1079.362501666666</v>
      </c>
      <c r="N672">
        <f t="shared" si="25"/>
        <v>1123.5736109722216</v>
      </c>
      <c r="O672">
        <f t="shared" si="26"/>
        <v>1174.2371882291657</v>
      </c>
      <c r="P672">
        <f t="shared" si="27"/>
        <v>1272.5357821874979</v>
      </c>
      <c r="Q672">
        <f t="shared" si="28"/>
        <v>1174.1136113541656</v>
      </c>
      <c r="R672">
        <f t="shared" si="29"/>
        <v>46</v>
      </c>
      <c r="T672" s="11"/>
    </row>
    <row r="673" spans="1:20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  <c r="K673">
        <f t="shared" si="22"/>
        <v>994.77583833333256</v>
      </c>
      <c r="L673">
        <f t="shared" si="23"/>
        <v>1058.2637579166662</v>
      </c>
      <c r="M673">
        <f t="shared" si="24"/>
        <v>1084.973751041666</v>
      </c>
      <c r="N673">
        <f t="shared" si="25"/>
        <v>1127.549861527777</v>
      </c>
      <c r="O673">
        <f t="shared" si="26"/>
        <v>1180.1983342708322</v>
      </c>
      <c r="P673">
        <f t="shared" si="27"/>
        <v>1274.2445841145814</v>
      </c>
      <c r="Q673">
        <f t="shared" si="28"/>
        <v>1173.7881947916658</v>
      </c>
      <c r="R673">
        <f t="shared" si="29"/>
        <v>47</v>
      </c>
      <c r="S673">
        <f>MAX(H668:H673)</f>
        <v>940.85999000000004</v>
      </c>
      <c r="T673" s="11">
        <f>((S$626/S673)-1)*100</f>
        <v>5.8276481711162953</v>
      </c>
    </row>
    <row r="674" spans="1:20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  <c r="K674">
        <f t="shared" si="22"/>
        <v>1013.158339999999</v>
      </c>
      <c r="L674">
        <f t="shared" si="23"/>
        <v>1068.404588749999</v>
      </c>
      <c r="M674">
        <f t="shared" si="24"/>
        <v>1091.892293124999</v>
      </c>
      <c r="N674">
        <f t="shared" si="25"/>
        <v>1132.8356949999989</v>
      </c>
      <c r="O674">
        <f t="shared" si="26"/>
        <v>1186.4054169791652</v>
      </c>
      <c r="P674">
        <f t="shared" si="27"/>
        <v>1275.8628654687479</v>
      </c>
      <c r="Q674">
        <f t="shared" si="28"/>
        <v>1173.5219793402766</v>
      </c>
      <c r="R674">
        <f t="shared" si="29"/>
        <v>48</v>
      </c>
      <c r="T674" s="11"/>
    </row>
    <row r="675" spans="1:20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  <c r="K675">
        <f t="shared" si="22"/>
        <v>1032.2058358333325</v>
      </c>
      <c r="L675">
        <f t="shared" si="23"/>
        <v>1079.8400033333326</v>
      </c>
      <c r="M675">
        <f t="shared" si="24"/>
        <v>1098.4385424999991</v>
      </c>
      <c r="N675">
        <f t="shared" si="25"/>
        <v>1138.2027790277768</v>
      </c>
      <c r="O675">
        <f t="shared" si="26"/>
        <v>1192.8435426041653</v>
      </c>
      <c r="P675">
        <f t="shared" si="27"/>
        <v>1277.3106257291645</v>
      </c>
      <c r="Q675">
        <f t="shared" si="28"/>
        <v>1173.2155557291653</v>
      </c>
      <c r="R675">
        <f t="shared" si="29"/>
        <v>49</v>
      </c>
      <c r="T675" s="11"/>
    </row>
    <row r="676" spans="1:20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  <c r="K676">
        <f t="shared" si="22"/>
        <v>1049.1875049999992</v>
      </c>
      <c r="L676">
        <f t="shared" si="23"/>
        <v>1088.6687541666658</v>
      </c>
      <c r="M676">
        <f t="shared" si="24"/>
        <v>1104.0379179166657</v>
      </c>
      <c r="N676">
        <f t="shared" si="25"/>
        <v>1142.7093065277768</v>
      </c>
      <c r="O676">
        <f t="shared" si="26"/>
        <v>1198.813438333332</v>
      </c>
      <c r="P676">
        <f t="shared" si="27"/>
        <v>1278.4544798958311</v>
      </c>
      <c r="Q676">
        <f t="shared" si="28"/>
        <v>1172.6136113541656</v>
      </c>
      <c r="R676">
        <f t="shared" si="29"/>
        <v>50</v>
      </c>
      <c r="T676" s="11"/>
    </row>
    <row r="677" spans="1:20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  <c r="K677">
        <f t="shared" si="22"/>
        <v>1059.3525033333324</v>
      </c>
      <c r="L677">
        <f t="shared" si="23"/>
        <v>1094.4416679166659</v>
      </c>
      <c r="M677">
        <f t="shared" si="24"/>
        <v>1108.7320835416658</v>
      </c>
      <c r="N677">
        <f t="shared" si="25"/>
        <v>1147.0495843055546</v>
      </c>
      <c r="O677">
        <f t="shared" si="26"/>
        <v>1204.3523965624988</v>
      </c>
      <c r="P677">
        <f t="shared" si="27"/>
        <v>1279.0255216145811</v>
      </c>
      <c r="Q677">
        <f t="shared" si="28"/>
        <v>1171.8072222916655</v>
      </c>
      <c r="R677">
        <f t="shared" si="29"/>
        <v>51</v>
      </c>
      <c r="T677" s="11"/>
    </row>
    <row r="678" spans="1:20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  <c r="K678">
        <f t="shared" si="22"/>
        <v>1070.4283341666658</v>
      </c>
      <c r="L678">
        <f t="shared" si="23"/>
        <v>1100.9324999999992</v>
      </c>
      <c r="M678">
        <f t="shared" si="24"/>
        <v>1113.2320822916656</v>
      </c>
      <c r="N678">
        <f t="shared" si="25"/>
        <v>1151.56263986111</v>
      </c>
      <c r="O678">
        <f t="shared" si="26"/>
        <v>1209.7339584374986</v>
      </c>
      <c r="P678">
        <f t="shared" si="27"/>
        <v>1279.4466155208308</v>
      </c>
      <c r="Q678">
        <f t="shared" si="28"/>
        <v>1170.9705903124986</v>
      </c>
      <c r="R678">
        <f t="shared" si="29"/>
        <v>52</v>
      </c>
      <c r="T678" s="11"/>
    </row>
    <row r="679" spans="1:20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  <c r="K679">
        <f t="shared" si="22"/>
        <v>1083.615834166666</v>
      </c>
      <c r="L679">
        <f t="shared" si="23"/>
        <v>1108.5729166666661</v>
      </c>
      <c r="M679">
        <f t="shared" si="24"/>
        <v>1117.8510399999989</v>
      </c>
      <c r="N679">
        <f t="shared" si="25"/>
        <v>1156.5672226388879</v>
      </c>
      <c r="O679">
        <f t="shared" si="26"/>
        <v>1214.9691663541653</v>
      </c>
      <c r="P679">
        <f t="shared" si="27"/>
        <v>1279.7970323437476</v>
      </c>
      <c r="Q679">
        <f t="shared" si="28"/>
        <v>1170.06607642361</v>
      </c>
      <c r="R679">
        <f t="shared" si="29"/>
        <v>53</v>
      </c>
      <c r="T679" s="11"/>
    </row>
    <row r="680" spans="1:20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  <c r="K680">
        <f t="shared" si="22"/>
        <v>1095.4016616666665</v>
      </c>
      <c r="L680">
        <f t="shared" si="23"/>
        <v>1114.9791666666663</v>
      </c>
      <c r="M680">
        <f t="shared" si="24"/>
        <v>1122.1929156249989</v>
      </c>
      <c r="N680">
        <f t="shared" si="25"/>
        <v>1161.3961105555545</v>
      </c>
      <c r="O680">
        <f t="shared" si="26"/>
        <v>1219.8084366666653</v>
      </c>
      <c r="P680">
        <f t="shared" si="27"/>
        <v>1279.6778656249976</v>
      </c>
      <c r="Q680">
        <f t="shared" si="28"/>
        <v>1169.1366665624987</v>
      </c>
      <c r="R680">
        <f t="shared" si="29"/>
        <v>54</v>
      </c>
      <c r="T680" s="11"/>
    </row>
    <row r="681" spans="1:20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  <c r="K681">
        <f t="shared" si="22"/>
        <v>1106.9541616666668</v>
      </c>
      <c r="L681">
        <f t="shared" si="23"/>
        <v>1119.8691658333328</v>
      </c>
      <c r="M681">
        <f t="shared" si="24"/>
        <v>1125.5899977083325</v>
      </c>
      <c r="N681">
        <f t="shared" si="25"/>
        <v>1165.7712495833321</v>
      </c>
      <c r="O681">
        <f t="shared" si="26"/>
        <v>1224.3438535416651</v>
      </c>
      <c r="P681">
        <f t="shared" si="27"/>
        <v>1279.5480216145809</v>
      </c>
      <c r="Q681">
        <f t="shared" si="28"/>
        <v>1168.1973956944432</v>
      </c>
      <c r="R681">
        <f t="shared" si="29"/>
        <v>55</v>
      </c>
      <c r="T681" s="11"/>
    </row>
    <row r="682" spans="1:20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  <c r="K682">
        <f t="shared" si="22"/>
        <v>1115.0516658333333</v>
      </c>
      <c r="L682">
        <f t="shared" si="23"/>
        <v>1122.200414166666</v>
      </c>
      <c r="M682">
        <f t="shared" si="24"/>
        <v>1128.8658308333322</v>
      </c>
      <c r="N682">
        <f t="shared" si="25"/>
        <v>1169.2630556944432</v>
      </c>
      <c r="O682">
        <f t="shared" si="26"/>
        <v>1228.0183327083319</v>
      </c>
      <c r="P682">
        <f t="shared" si="27"/>
        <v>1279.4314069791642</v>
      </c>
      <c r="Q682">
        <f t="shared" si="28"/>
        <v>1167.0918053124988</v>
      </c>
      <c r="R682">
        <f t="shared" si="29"/>
        <v>56</v>
      </c>
      <c r="T682" s="11"/>
    </row>
    <row r="683" spans="1:20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  <c r="K683">
        <f t="shared" si="22"/>
        <v>1119.0483391666669</v>
      </c>
      <c r="L683">
        <f t="shared" si="23"/>
        <v>1125.3041687499995</v>
      </c>
      <c r="M683">
        <f t="shared" si="24"/>
        <v>1131.8143731249988</v>
      </c>
      <c r="N683">
        <f t="shared" si="25"/>
        <v>1172.2426394444433</v>
      </c>
      <c r="O683">
        <f t="shared" si="26"/>
        <v>1232.1471867708317</v>
      </c>
      <c r="P683">
        <f t="shared" si="27"/>
        <v>1279.0994803124975</v>
      </c>
      <c r="Q683">
        <f t="shared" si="28"/>
        <v>1165.8897221527764</v>
      </c>
      <c r="R683">
        <f t="shared" si="29"/>
        <v>57</v>
      </c>
      <c r="T683" s="11"/>
    </row>
    <row r="684" spans="1:20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  <c r="K684">
        <f t="shared" si="22"/>
        <v>1117.6525058333334</v>
      </c>
      <c r="L684">
        <f t="shared" si="23"/>
        <v>1126.6733345833327</v>
      </c>
      <c r="M684">
        <f t="shared" si="24"/>
        <v>1134.0595818749987</v>
      </c>
      <c r="N684">
        <f t="shared" si="25"/>
        <v>1175.2105569444432</v>
      </c>
      <c r="O684">
        <f t="shared" si="26"/>
        <v>1236.3491660416651</v>
      </c>
      <c r="P684">
        <f t="shared" si="27"/>
        <v>1278.5915117187474</v>
      </c>
      <c r="Q684">
        <f t="shared" si="28"/>
        <v>1164.584965347221</v>
      </c>
      <c r="R684">
        <f t="shared" si="29"/>
        <v>58</v>
      </c>
      <c r="T684" s="11"/>
    </row>
    <row r="685" spans="1:20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  <c r="K685">
        <f t="shared" si="22"/>
        <v>1121.7516774999997</v>
      </c>
      <c r="L685">
        <f t="shared" si="23"/>
        <v>1130.6462504166659</v>
      </c>
      <c r="M685">
        <f t="shared" si="24"/>
        <v>1138.4339562499988</v>
      </c>
      <c r="N685">
        <f t="shared" si="25"/>
        <v>1178.6961119444431</v>
      </c>
      <c r="O685">
        <f t="shared" si="26"/>
        <v>1240.7648955208317</v>
      </c>
      <c r="P685">
        <f t="shared" si="27"/>
        <v>1278.1691159895806</v>
      </c>
      <c r="Q685">
        <f t="shared" si="28"/>
        <v>1163.3654515624987</v>
      </c>
      <c r="R685">
        <f t="shared" si="29"/>
        <v>59</v>
      </c>
      <c r="T685" s="11"/>
    </row>
    <row r="686" spans="1:20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  <c r="K686">
        <f t="shared" si="22"/>
        <v>1123.6508374999992</v>
      </c>
      <c r="L686">
        <f t="shared" si="23"/>
        <v>1133.3637491666657</v>
      </c>
      <c r="M686">
        <f t="shared" si="24"/>
        <v>1142.334789374999</v>
      </c>
      <c r="N686">
        <f t="shared" si="25"/>
        <v>1182.0116670833318</v>
      </c>
      <c r="O686">
        <f t="shared" si="26"/>
        <v>1244.7354156249983</v>
      </c>
      <c r="P686">
        <f t="shared" si="27"/>
        <v>1277.9280220312473</v>
      </c>
      <c r="Q686">
        <f t="shared" si="28"/>
        <v>1162.0720138194433</v>
      </c>
      <c r="R686">
        <f t="shared" si="29"/>
        <v>60</v>
      </c>
      <c r="T686" s="11"/>
    </row>
    <row r="687" spans="1:20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  <c r="K687">
        <f t="shared" si="22"/>
        <v>1127.4741708333327</v>
      </c>
      <c r="L687">
        <f t="shared" si="23"/>
        <v>1135.1966704166659</v>
      </c>
      <c r="M687">
        <f t="shared" si="24"/>
        <v>1146.5341656249991</v>
      </c>
      <c r="N687">
        <f t="shared" si="25"/>
        <v>1186.0890290277764</v>
      </c>
      <c r="O687">
        <f t="shared" si="26"/>
        <v>1248.5391659374984</v>
      </c>
      <c r="P687">
        <f t="shared" si="27"/>
        <v>1277.9536472395807</v>
      </c>
      <c r="Q687">
        <f t="shared" si="28"/>
        <v>1160.8029168055546</v>
      </c>
      <c r="R687">
        <f t="shared" si="29"/>
        <v>61</v>
      </c>
      <c r="T687" s="11"/>
    </row>
    <row r="688" spans="1:20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  <c r="K688">
        <f t="shared" si="22"/>
        <v>1128.1500033333325</v>
      </c>
      <c r="L688">
        <f t="shared" si="23"/>
        <v>1133.6145833333323</v>
      </c>
      <c r="M688">
        <f t="shared" si="24"/>
        <v>1150.0089556249991</v>
      </c>
      <c r="N688">
        <f t="shared" si="25"/>
        <v>1188.7287504166657</v>
      </c>
      <c r="O688">
        <f t="shared" si="26"/>
        <v>1252.0734359374985</v>
      </c>
      <c r="P688">
        <f t="shared" si="27"/>
        <v>1277.6285428645808</v>
      </c>
      <c r="Q688">
        <f t="shared" si="28"/>
        <v>1159.3289235069433</v>
      </c>
      <c r="R688">
        <f t="shared" si="29"/>
        <v>62</v>
      </c>
      <c r="T688" s="11"/>
    </row>
    <row r="689" spans="1:21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  <c r="K689">
        <f t="shared" si="22"/>
        <v>1129.530832499999</v>
      </c>
      <c r="L689">
        <f t="shared" si="23"/>
        <v>1133.3479158333323</v>
      </c>
      <c r="M689">
        <f t="shared" si="24"/>
        <v>1152.8143729166657</v>
      </c>
      <c r="N689">
        <f t="shared" si="25"/>
        <v>1191.9337505555545</v>
      </c>
      <c r="O689">
        <f t="shared" si="26"/>
        <v>1255.6769769791651</v>
      </c>
      <c r="P689">
        <f t="shared" si="27"/>
        <v>1277.5162508854144</v>
      </c>
      <c r="Q689">
        <f t="shared" si="28"/>
        <v>1157.9068749305545</v>
      </c>
      <c r="R689">
        <f t="shared" si="29"/>
        <v>63</v>
      </c>
      <c r="T689" s="11"/>
    </row>
    <row r="690" spans="1:21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  <c r="K690">
        <f t="shared" ref="K690:K751" si="30">AVERAGE($H690:$H701)</f>
        <v>1131.4366658333322</v>
      </c>
      <c r="L690">
        <f t="shared" ref="L690:L751" si="31">AVERAGE($H690:$H713)</f>
        <v>1131.2958324999991</v>
      </c>
      <c r="M690">
        <f t="shared" ref="M690:M751" si="32">AVERAGE($H690:$H737)</f>
        <v>1155.811873124999</v>
      </c>
      <c r="N690">
        <f t="shared" ref="N690:N751" si="33">AVERAGE($H690:$H761)</f>
        <v>1195.3363893055543</v>
      </c>
      <c r="O690">
        <f t="shared" ref="O690:O751" si="34">AVERAGE($H690:$H785)</f>
        <v>1259.3699981249986</v>
      </c>
      <c r="P690">
        <f t="shared" ref="P690:P751" si="35">AVERAGE($H690:$H881)</f>
        <v>1277.5055220312477</v>
      </c>
      <c r="Q690">
        <f t="shared" ref="Q690:Q751" si="36">AVERAGE($H690:$H977)</f>
        <v>1156.3911111111104</v>
      </c>
      <c r="R690">
        <f t="shared" si="29"/>
        <v>64</v>
      </c>
      <c r="T690" s="11"/>
    </row>
    <row r="691" spans="1:21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  <c r="K691">
        <f t="shared" si="30"/>
        <v>1133.5299991666657</v>
      </c>
      <c r="L691">
        <f t="shared" si="31"/>
        <v>1128.9733329166654</v>
      </c>
      <c r="M691">
        <f t="shared" si="32"/>
        <v>1158.0131239583322</v>
      </c>
      <c r="N691">
        <f t="shared" si="33"/>
        <v>1198.37236111111</v>
      </c>
      <c r="O691">
        <f t="shared" si="34"/>
        <v>1261.7723940624985</v>
      </c>
      <c r="P691">
        <f t="shared" si="35"/>
        <v>1277.4711993229143</v>
      </c>
      <c r="Q691">
        <f t="shared" si="36"/>
        <v>1154.7926389583326</v>
      </c>
      <c r="R691">
        <f t="shared" si="29"/>
        <v>65</v>
      </c>
      <c r="T691" s="11"/>
    </row>
    <row r="692" spans="1:21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  <c r="K692">
        <f t="shared" si="30"/>
        <v>1134.5566716666658</v>
      </c>
      <c r="L692">
        <f t="shared" si="31"/>
        <v>1125.7516683333322</v>
      </c>
      <c r="M692">
        <f t="shared" si="32"/>
        <v>1159.9772912499986</v>
      </c>
      <c r="N692">
        <f t="shared" si="33"/>
        <v>1202.2333331944433</v>
      </c>
      <c r="O692">
        <f t="shared" si="34"/>
        <v>1264.462498229165</v>
      </c>
      <c r="P692">
        <f t="shared" si="35"/>
        <v>1277.6693766666642</v>
      </c>
      <c r="Q692">
        <f t="shared" si="36"/>
        <v>1153.1670835069438</v>
      </c>
      <c r="R692">
        <f t="shared" ref="R692:R755" si="37">R691+1</f>
        <v>66</v>
      </c>
      <c r="S692">
        <f>MIN(H692:H697)</f>
        <v>1089.83997</v>
      </c>
      <c r="T692" s="11">
        <f>((S$626/S692)-1)*100</f>
        <v>-8.6388802568876155</v>
      </c>
      <c r="U692" s="15">
        <f>((S$626/AVERAGE(H692:H697))-1)*100</f>
        <v>-11.526860422161956</v>
      </c>
    </row>
    <row r="693" spans="1:21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  <c r="K693">
        <f t="shared" si="30"/>
        <v>1132.7841699999992</v>
      </c>
      <c r="L693">
        <f t="shared" si="31"/>
        <v>1120.5341645833321</v>
      </c>
      <c r="M693">
        <f t="shared" si="32"/>
        <v>1160.3385406249988</v>
      </c>
      <c r="N693">
        <f t="shared" si="33"/>
        <v>1205.1974988888878</v>
      </c>
      <c r="O693">
        <f t="shared" si="34"/>
        <v>1267.116664166665</v>
      </c>
      <c r="P693">
        <f t="shared" si="35"/>
        <v>1277.659845052081</v>
      </c>
      <c r="Q693">
        <f t="shared" si="36"/>
        <v>1151.3945833680546</v>
      </c>
      <c r="R693">
        <f t="shared" si="37"/>
        <v>67</v>
      </c>
      <c r="T693" s="11"/>
    </row>
    <row r="694" spans="1:21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  <c r="K694">
        <f t="shared" si="30"/>
        <v>1129.3491624999995</v>
      </c>
      <c r="L694">
        <f t="shared" si="31"/>
        <v>1112.2629116666656</v>
      </c>
      <c r="M694">
        <f t="shared" si="32"/>
        <v>1159.5910404166657</v>
      </c>
      <c r="N694">
        <f t="shared" si="33"/>
        <v>1208.4283320833322</v>
      </c>
      <c r="O694">
        <f t="shared" si="34"/>
        <v>1269.9116635416651</v>
      </c>
      <c r="P694">
        <f t="shared" si="35"/>
        <v>1277.5666678645809</v>
      </c>
      <c r="Q694">
        <f t="shared" si="36"/>
        <v>1149.6156942361101</v>
      </c>
      <c r="R694">
        <f t="shared" si="37"/>
        <v>68</v>
      </c>
      <c r="T694" s="11"/>
    </row>
    <row r="695" spans="1:21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  <c r="K695">
        <f t="shared" si="30"/>
        <v>1131.5599983333325</v>
      </c>
      <c r="L695">
        <f t="shared" si="31"/>
        <v>1110.6279120833321</v>
      </c>
      <c r="M695">
        <f t="shared" si="32"/>
        <v>1160.185830624999</v>
      </c>
      <c r="N695">
        <f t="shared" si="33"/>
        <v>1211.7948599999988</v>
      </c>
      <c r="O695">
        <f t="shared" si="34"/>
        <v>1273.2517679166651</v>
      </c>
      <c r="P695">
        <f t="shared" si="35"/>
        <v>1277.5740632812476</v>
      </c>
      <c r="Q695">
        <f t="shared" si="36"/>
        <v>1148.0019789583321</v>
      </c>
      <c r="R695">
        <f t="shared" si="37"/>
        <v>69</v>
      </c>
      <c r="T695" s="11"/>
    </row>
    <row r="696" spans="1:21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  <c r="K696">
        <f t="shared" si="30"/>
        <v>1135.6941633333324</v>
      </c>
      <c r="L696">
        <f t="shared" si="31"/>
        <v>1110.4587479166655</v>
      </c>
      <c r="M696">
        <f t="shared" si="32"/>
        <v>1161.2272887499989</v>
      </c>
      <c r="N696">
        <f t="shared" si="33"/>
        <v>1216.2274991666654</v>
      </c>
      <c r="O696">
        <f t="shared" si="34"/>
        <v>1276.8423936458319</v>
      </c>
      <c r="P696">
        <f t="shared" si="35"/>
        <v>1277.6303656249977</v>
      </c>
      <c r="Q696">
        <f t="shared" si="36"/>
        <v>1146.5275694097211</v>
      </c>
      <c r="R696">
        <f t="shared" si="37"/>
        <v>70</v>
      </c>
      <c r="T696" s="11"/>
    </row>
    <row r="697" spans="1:21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  <c r="K697">
        <f t="shared" si="30"/>
        <v>1139.5408233333326</v>
      </c>
      <c r="L697">
        <f t="shared" si="31"/>
        <v>1111.6837441666653</v>
      </c>
      <c r="M697">
        <f t="shared" si="32"/>
        <v>1162.1929133333324</v>
      </c>
      <c r="N697">
        <f t="shared" si="33"/>
        <v>1220.8431930555544</v>
      </c>
      <c r="O697">
        <f t="shared" si="34"/>
        <v>1279.4713520833318</v>
      </c>
      <c r="P697">
        <f t="shared" si="35"/>
        <v>1277.6025527083311</v>
      </c>
      <c r="Q697">
        <f t="shared" si="36"/>
        <v>1144.9925691666658</v>
      </c>
      <c r="R697">
        <f t="shared" si="37"/>
        <v>71</v>
      </c>
      <c r="S697">
        <f>MAX(H692:H697)</f>
        <v>1166.16003</v>
      </c>
      <c r="T697" s="11">
        <f>((S$626/S697)-1)*100</f>
        <v>-14.618064898005457</v>
      </c>
    </row>
    <row r="698" spans="1:21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  <c r="K698">
        <f t="shared" si="30"/>
        <v>1143.0766608333324</v>
      </c>
      <c r="L698">
        <f t="shared" si="31"/>
        <v>1115.379997499999</v>
      </c>
      <c r="M698">
        <f t="shared" si="32"/>
        <v>1165.0512481249991</v>
      </c>
      <c r="N698">
        <f t="shared" si="33"/>
        <v>1225.7390263888876</v>
      </c>
      <c r="O698">
        <f t="shared" si="34"/>
        <v>1283.8477063541652</v>
      </c>
      <c r="P698">
        <f t="shared" si="35"/>
        <v>1277.6944278124977</v>
      </c>
      <c r="Q698">
        <f t="shared" si="36"/>
        <v>1143.4865622916657</v>
      </c>
      <c r="R698">
        <f t="shared" si="37"/>
        <v>72</v>
      </c>
      <c r="T698" s="11"/>
    </row>
    <row r="699" spans="1:21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  <c r="K699">
        <f t="shared" si="30"/>
        <v>1142.9191699999992</v>
      </c>
      <c r="L699">
        <f t="shared" si="31"/>
        <v>1117.0370816666655</v>
      </c>
      <c r="M699">
        <f t="shared" si="32"/>
        <v>1167.3841668749994</v>
      </c>
      <c r="N699">
        <f t="shared" si="33"/>
        <v>1230.5113890277767</v>
      </c>
      <c r="O699">
        <f t="shared" si="34"/>
        <v>1287.7683314583321</v>
      </c>
      <c r="P699">
        <f t="shared" si="35"/>
        <v>1277.5309903124978</v>
      </c>
      <c r="Q699">
        <f t="shared" si="36"/>
        <v>1141.7980208680544</v>
      </c>
      <c r="R699">
        <f t="shared" si="37"/>
        <v>73</v>
      </c>
      <c r="T699" s="11"/>
    </row>
    <row r="700" spans="1:21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  <c r="K700">
        <f t="shared" si="30"/>
        <v>1139.0791633333324</v>
      </c>
      <c r="L700">
        <f t="shared" si="31"/>
        <v>1119.4070816666654</v>
      </c>
      <c r="M700">
        <f t="shared" si="32"/>
        <v>1169.7295827083324</v>
      </c>
      <c r="N700">
        <f t="shared" si="33"/>
        <v>1235.5283330555544</v>
      </c>
      <c r="O700">
        <f t="shared" si="34"/>
        <v>1291.8743723958319</v>
      </c>
      <c r="P700">
        <f t="shared" si="35"/>
        <v>1277.4121879166644</v>
      </c>
      <c r="Q700">
        <f t="shared" si="36"/>
        <v>1140.0808331944434</v>
      </c>
      <c r="R700">
        <f t="shared" si="37"/>
        <v>74</v>
      </c>
      <c r="T700" s="11"/>
    </row>
    <row r="701" spans="1:21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  <c r="K701">
        <f t="shared" si="30"/>
        <v>1137.1649991666657</v>
      </c>
      <c r="L701">
        <f t="shared" si="31"/>
        <v>1123.0224991666653</v>
      </c>
      <c r="M701">
        <f t="shared" si="32"/>
        <v>1173.3535424999991</v>
      </c>
      <c r="N701">
        <f t="shared" si="33"/>
        <v>1240.9893061111097</v>
      </c>
      <c r="O701">
        <f t="shared" si="34"/>
        <v>1295.3836433333317</v>
      </c>
      <c r="P701">
        <f t="shared" si="35"/>
        <v>1277.3140109374976</v>
      </c>
      <c r="Q701">
        <f t="shared" si="36"/>
        <v>1138.4093402777767</v>
      </c>
      <c r="R701">
        <f t="shared" si="37"/>
        <v>75</v>
      </c>
      <c r="T701" s="11"/>
    </row>
    <row r="702" spans="1:21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  <c r="K702">
        <f t="shared" si="30"/>
        <v>1131.1549991666659</v>
      </c>
      <c r="L702">
        <f t="shared" si="31"/>
        <v>1125.531664583332</v>
      </c>
      <c r="M702">
        <f t="shared" si="32"/>
        <v>1176.8777097916661</v>
      </c>
      <c r="N702">
        <f t="shared" si="33"/>
        <v>1246.0011112499988</v>
      </c>
      <c r="O702">
        <f t="shared" si="34"/>
        <v>1297.9822888541653</v>
      </c>
      <c r="P702">
        <f t="shared" si="35"/>
        <v>1277.1189069270811</v>
      </c>
      <c r="Q702">
        <f t="shared" si="36"/>
        <v>1136.714340347221</v>
      </c>
      <c r="R702">
        <f t="shared" si="37"/>
        <v>76</v>
      </c>
      <c r="T702" s="11"/>
    </row>
    <row r="703" spans="1:21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  <c r="K703">
        <f t="shared" si="30"/>
        <v>1124.4166666666652</v>
      </c>
      <c r="L703">
        <f t="shared" si="31"/>
        <v>1127.1291633333319</v>
      </c>
      <c r="M703">
        <f t="shared" si="32"/>
        <v>1180.5643756249992</v>
      </c>
      <c r="N703">
        <f t="shared" si="33"/>
        <v>1250.4345829166657</v>
      </c>
      <c r="O703">
        <f t="shared" si="34"/>
        <v>1300.4474974999987</v>
      </c>
      <c r="P703">
        <f t="shared" si="35"/>
        <v>1276.8506256249977</v>
      </c>
      <c r="Q703">
        <f t="shared" si="36"/>
        <v>1134.9717014236098</v>
      </c>
      <c r="R703">
        <f t="shared" si="37"/>
        <v>77</v>
      </c>
      <c r="T703" s="11"/>
    </row>
    <row r="704" spans="1:21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  <c r="K704">
        <f t="shared" si="30"/>
        <v>1116.9466649999983</v>
      </c>
      <c r="L704">
        <f t="shared" si="31"/>
        <v>1129.4066645833318</v>
      </c>
      <c r="M704">
        <f t="shared" si="32"/>
        <v>1184.604582499999</v>
      </c>
      <c r="N704">
        <f t="shared" si="33"/>
        <v>1254.7515266666655</v>
      </c>
      <c r="O704">
        <f t="shared" si="34"/>
        <v>1302.242705520832</v>
      </c>
      <c r="P704">
        <f t="shared" si="35"/>
        <v>1276.5739589583311</v>
      </c>
      <c r="Q704">
        <f t="shared" si="36"/>
        <v>1133.2557986805543</v>
      </c>
      <c r="R704">
        <f t="shared" si="37"/>
        <v>78</v>
      </c>
      <c r="T704" s="11"/>
    </row>
    <row r="705" spans="1:21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  <c r="K705">
        <f t="shared" si="30"/>
        <v>1108.2841591666649</v>
      </c>
      <c r="L705">
        <f t="shared" si="31"/>
        <v>1131.310829583332</v>
      </c>
      <c r="M705">
        <f t="shared" si="32"/>
        <v>1188.7222914583326</v>
      </c>
      <c r="N705">
        <f t="shared" si="33"/>
        <v>1259.1687494444434</v>
      </c>
      <c r="O705">
        <f t="shared" si="34"/>
        <v>1304.3385384374988</v>
      </c>
      <c r="P705">
        <f t="shared" si="35"/>
        <v>1276.4584899999977</v>
      </c>
      <c r="Q705">
        <f t="shared" si="36"/>
        <v>1131.5924652430542</v>
      </c>
      <c r="R705">
        <f t="shared" si="37"/>
        <v>79</v>
      </c>
      <c r="T705" s="11"/>
    </row>
    <row r="706" spans="1:21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  <c r="K706">
        <f t="shared" si="30"/>
        <v>1095.1766608333317</v>
      </c>
      <c r="L706">
        <f t="shared" si="31"/>
        <v>1135.5312474999987</v>
      </c>
      <c r="M706">
        <f t="shared" si="32"/>
        <v>1192.7943764583326</v>
      </c>
      <c r="N706">
        <f t="shared" si="33"/>
        <v>1263.2909722222212</v>
      </c>
      <c r="O706">
        <f t="shared" si="34"/>
        <v>1307.0888512499987</v>
      </c>
      <c r="P706">
        <f t="shared" si="35"/>
        <v>1276.3938028645809</v>
      </c>
      <c r="Q706">
        <f t="shared" si="36"/>
        <v>1130.0307292361099</v>
      </c>
      <c r="R706">
        <f t="shared" si="37"/>
        <v>80</v>
      </c>
      <c r="T706" s="11"/>
    </row>
    <row r="707" spans="1:21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  <c r="K707">
        <f t="shared" si="30"/>
        <v>1089.6958258333316</v>
      </c>
      <c r="L707">
        <f t="shared" si="31"/>
        <v>1138.3245774999987</v>
      </c>
      <c r="M707">
        <f t="shared" si="32"/>
        <v>1195.7118747916659</v>
      </c>
      <c r="N707">
        <f t="shared" si="33"/>
        <v>1267.76152611111</v>
      </c>
      <c r="O707">
        <f t="shared" si="34"/>
        <v>1309.8603089583319</v>
      </c>
      <c r="P707">
        <f t="shared" si="35"/>
        <v>1276.2083335416644</v>
      </c>
      <c r="Q707">
        <f t="shared" si="36"/>
        <v>1128.3321526388875</v>
      </c>
      <c r="R707">
        <f t="shared" si="37"/>
        <v>81</v>
      </c>
      <c r="T707" s="11"/>
    </row>
    <row r="708" spans="1:21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  <c r="K708">
        <f t="shared" si="30"/>
        <v>1085.2233324999984</v>
      </c>
      <c r="L708">
        <f t="shared" si="31"/>
        <v>1141.4458291666654</v>
      </c>
      <c r="M708">
        <f t="shared" si="32"/>
        <v>1199.4791681249992</v>
      </c>
      <c r="N708">
        <f t="shared" si="33"/>
        <v>1272.9077765277768</v>
      </c>
      <c r="O708">
        <f t="shared" si="34"/>
        <v>1312.1593722916652</v>
      </c>
      <c r="P708">
        <f t="shared" si="35"/>
        <v>1275.9791147395811</v>
      </c>
      <c r="Q708">
        <f t="shared" si="36"/>
        <v>1126.7316667361099</v>
      </c>
      <c r="R708">
        <f t="shared" si="37"/>
        <v>82</v>
      </c>
      <c r="T708" s="11"/>
    </row>
    <row r="709" spans="1:21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  <c r="K709">
        <f t="shared" si="30"/>
        <v>1083.8266649999985</v>
      </c>
      <c r="L709">
        <f t="shared" si="31"/>
        <v>1146.2216620833321</v>
      </c>
      <c r="M709">
        <f t="shared" si="32"/>
        <v>1202.7210427083326</v>
      </c>
      <c r="N709">
        <f t="shared" si="33"/>
        <v>1277.4711105555543</v>
      </c>
      <c r="O709">
        <f t="shared" si="34"/>
        <v>1315.190830833332</v>
      </c>
      <c r="P709">
        <f t="shared" si="35"/>
        <v>1275.7125525520812</v>
      </c>
      <c r="Q709">
        <f t="shared" si="36"/>
        <v>1125.0600347916654</v>
      </c>
      <c r="R709">
        <f t="shared" si="37"/>
        <v>83</v>
      </c>
      <c r="T709" s="11"/>
    </row>
    <row r="710" spans="1:21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  <c r="K710">
        <f t="shared" si="30"/>
        <v>1087.6833341666659</v>
      </c>
      <c r="L710">
        <f t="shared" si="31"/>
        <v>1151.3058295833325</v>
      </c>
      <c r="M710">
        <f t="shared" si="32"/>
        <v>1206.335626041666</v>
      </c>
      <c r="N710">
        <f t="shared" si="33"/>
        <v>1281.8593044444433</v>
      </c>
      <c r="O710">
        <f t="shared" si="34"/>
        <v>1318.5918724999985</v>
      </c>
      <c r="P710">
        <f t="shared" si="35"/>
        <v>1275.3477607291645</v>
      </c>
      <c r="Q710">
        <f t="shared" si="36"/>
        <v>1123.3705903819434</v>
      </c>
      <c r="R710">
        <f t="shared" si="37"/>
        <v>84</v>
      </c>
      <c r="T710" s="11"/>
    </row>
    <row r="711" spans="1:21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  <c r="K711">
        <f t="shared" si="30"/>
        <v>1091.1549933333317</v>
      </c>
      <c r="L711">
        <f t="shared" si="31"/>
        <v>1157.8716608333325</v>
      </c>
      <c r="M711">
        <f t="shared" si="32"/>
        <v>1211.5352083333328</v>
      </c>
      <c r="N711">
        <f t="shared" si="33"/>
        <v>1286.3199977777767</v>
      </c>
      <c r="O711">
        <f t="shared" si="34"/>
        <v>1321.9372882291652</v>
      </c>
      <c r="P711">
        <f t="shared" si="35"/>
        <v>1275.0111976041646</v>
      </c>
      <c r="Q711">
        <f t="shared" si="36"/>
        <v>1121.7085068402766</v>
      </c>
      <c r="R711">
        <f t="shared" si="37"/>
        <v>85</v>
      </c>
      <c r="T711" s="11"/>
    </row>
    <row r="712" spans="1:21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  <c r="K712">
        <f t="shared" si="30"/>
        <v>1099.7349999999981</v>
      </c>
      <c r="L712">
        <f t="shared" si="31"/>
        <v>1166.4033279166658</v>
      </c>
      <c r="M712">
        <f t="shared" si="32"/>
        <v>1216.2858339583329</v>
      </c>
      <c r="N712">
        <f t="shared" si="33"/>
        <v>1291.5597201388878</v>
      </c>
      <c r="O712">
        <f t="shared" si="34"/>
        <v>1325.9169762499985</v>
      </c>
      <c r="P712">
        <f t="shared" si="35"/>
        <v>1274.8140102083314</v>
      </c>
      <c r="Q712">
        <f t="shared" si="36"/>
        <v>1120.2024654166657</v>
      </c>
      <c r="R712">
        <f t="shared" si="37"/>
        <v>86</v>
      </c>
      <c r="T712" s="11"/>
    </row>
    <row r="713" spans="1:21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  <c r="K713">
        <f t="shared" si="30"/>
        <v>1108.8799991666649</v>
      </c>
      <c r="L713">
        <f t="shared" si="31"/>
        <v>1172.2808299999992</v>
      </c>
      <c r="M713">
        <f t="shared" si="32"/>
        <v>1221.2266679166662</v>
      </c>
      <c r="N713">
        <f t="shared" si="33"/>
        <v>1296.4533306944434</v>
      </c>
      <c r="O713">
        <f t="shared" si="34"/>
        <v>1329.6016635416652</v>
      </c>
      <c r="P713">
        <f t="shared" si="35"/>
        <v>1274.4473433854148</v>
      </c>
      <c r="Q713">
        <f t="shared" si="36"/>
        <v>1118.6068404861101</v>
      </c>
      <c r="R713">
        <f t="shared" si="37"/>
        <v>87</v>
      </c>
      <c r="T713" s="11"/>
    </row>
    <row r="714" spans="1:21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  <c r="K714">
        <f t="shared" si="30"/>
        <v>1119.9083299999984</v>
      </c>
      <c r="L714">
        <f t="shared" si="31"/>
        <v>1180.3279137499992</v>
      </c>
      <c r="M714">
        <f t="shared" si="32"/>
        <v>1227.3566677083327</v>
      </c>
      <c r="N714">
        <f t="shared" si="33"/>
        <v>1302.0613866666656</v>
      </c>
      <c r="O714">
        <f t="shared" si="34"/>
        <v>1333.2219765624986</v>
      </c>
      <c r="P714">
        <f t="shared" si="35"/>
        <v>1274.1692707291647</v>
      </c>
      <c r="Q714">
        <f t="shared" si="36"/>
        <v>1117.0902781249993</v>
      </c>
      <c r="R714">
        <f t="shared" si="37"/>
        <v>88</v>
      </c>
      <c r="T714" s="11"/>
    </row>
    <row r="715" spans="1:21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  <c r="K715">
        <f t="shared" si="30"/>
        <v>1129.8416599999991</v>
      </c>
      <c r="L715">
        <f t="shared" si="31"/>
        <v>1187.0529149999998</v>
      </c>
      <c r="M715">
        <f t="shared" si="32"/>
        <v>1233.0718752083328</v>
      </c>
      <c r="N715">
        <f t="shared" si="33"/>
        <v>1306.0387477777765</v>
      </c>
      <c r="O715">
        <f t="shared" si="34"/>
        <v>1336.6114559374985</v>
      </c>
      <c r="P715">
        <f t="shared" si="35"/>
        <v>1273.7568228124981</v>
      </c>
      <c r="Q715">
        <f t="shared" si="36"/>
        <v>1115.5771182986105</v>
      </c>
      <c r="R715">
        <f t="shared" si="37"/>
        <v>89</v>
      </c>
      <c r="T715" s="11"/>
    </row>
    <row r="716" spans="1:21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  <c r="K716">
        <f t="shared" si="30"/>
        <v>1141.8666641666657</v>
      </c>
      <c r="L716">
        <f t="shared" si="31"/>
        <v>1194.2029141666665</v>
      </c>
      <c r="M716">
        <f t="shared" si="32"/>
        <v>1240.4741656249992</v>
      </c>
      <c r="N716">
        <f t="shared" si="33"/>
        <v>1310.6994415277766</v>
      </c>
      <c r="O716">
        <f t="shared" si="34"/>
        <v>1340.381456458332</v>
      </c>
      <c r="P716">
        <f t="shared" si="35"/>
        <v>1273.2823438020814</v>
      </c>
      <c r="Q716">
        <f t="shared" si="36"/>
        <v>1114.0983682986105</v>
      </c>
      <c r="R716">
        <f t="shared" si="37"/>
        <v>90</v>
      </c>
      <c r="S716">
        <f>MIN(H716:H721)</f>
        <v>965.79998999999998</v>
      </c>
      <c r="T716" s="11">
        <f>((S$626/S716)-1)*100</f>
        <v>3.0948447203856366</v>
      </c>
      <c r="U716" s="15">
        <f>((S$626/AVERAGE(H716:H721))-1)*100</f>
        <v>-8.140605993107453</v>
      </c>
    </row>
    <row r="717" spans="1:21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  <c r="K717">
        <f t="shared" si="30"/>
        <v>1154.337499999999</v>
      </c>
      <c r="L717">
        <f t="shared" si="31"/>
        <v>1200.1429166666665</v>
      </c>
      <c r="M717">
        <f t="shared" si="32"/>
        <v>1247.529166041666</v>
      </c>
      <c r="N717">
        <f t="shared" si="33"/>
        <v>1315.9774973611097</v>
      </c>
      <c r="O717">
        <f t="shared" si="34"/>
        <v>1344.2947904166651</v>
      </c>
      <c r="P717">
        <f t="shared" si="35"/>
        <v>1272.8482296874979</v>
      </c>
      <c r="Q717">
        <f t="shared" si="36"/>
        <v>1112.7430907291659</v>
      </c>
      <c r="R717">
        <f t="shared" si="37"/>
        <v>91</v>
      </c>
      <c r="T717" s="11"/>
    </row>
    <row r="718" spans="1:21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  <c r="K718">
        <f t="shared" si="30"/>
        <v>1175.8858341666657</v>
      </c>
      <c r="L718">
        <f t="shared" si="31"/>
        <v>1206.9191691666663</v>
      </c>
      <c r="M718">
        <f t="shared" si="32"/>
        <v>1256.5110422916662</v>
      </c>
      <c r="N718">
        <f t="shared" si="33"/>
        <v>1322.4612474999985</v>
      </c>
      <c r="O718">
        <f t="shared" si="34"/>
        <v>1349.0468738541651</v>
      </c>
      <c r="P718">
        <f t="shared" si="35"/>
        <v>1272.8258860416647</v>
      </c>
      <c r="Q718">
        <f t="shared" si="36"/>
        <v>1111.6168060069435</v>
      </c>
      <c r="R718">
        <f t="shared" si="37"/>
        <v>92</v>
      </c>
      <c r="T718" s="11"/>
    </row>
    <row r="719" spans="1:21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  <c r="K719">
        <f t="shared" si="30"/>
        <v>1186.9533291666658</v>
      </c>
      <c r="L719">
        <f t="shared" si="31"/>
        <v>1209.7437491666662</v>
      </c>
      <c r="M719">
        <f t="shared" si="32"/>
        <v>1262.3783339583326</v>
      </c>
      <c r="N719">
        <f t="shared" si="33"/>
        <v>1327.4597198611095</v>
      </c>
      <c r="O719">
        <f t="shared" si="34"/>
        <v>1352.2085407291652</v>
      </c>
      <c r="P719">
        <f t="shared" si="35"/>
        <v>1271.9672920833314</v>
      </c>
      <c r="Q719">
        <f t="shared" si="36"/>
        <v>1110.0229169791658</v>
      </c>
      <c r="R719">
        <f t="shared" si="37"/>
        <v>93</v>
      </c>
      <c r="T719" s="11"/>
    </row>
    <row r="720" spans="1:21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  <c r="K720">
        <f t="shared" si="30"/>
        <v>1197.6683258333326</v>
      </c>
      <c r="L720">
        <f t="shared" si="31"/>
        <v>1211.995829583333</v>
      </c>
      <c r="M720">
        <f t="shared" si="32"/>
        <v>1269.111874791666</v>
      </c>
      <c r="N720">
        <f t="shared" si="33"/>
        <v>1332.3036088888878</v>
      </c>
      <c r="O720">
        <f t="shared" si="34"/>
        <v>1355.1715610416654</v>
      </c>
      <c r="P720">
        <f t="shared" si="35"/>
        <v>1271.3905209895815</v>
      </c>
      <c r="Q720">
        <f t="shared" si="36"/>
        <v>1108.4902432638883</v>
      </c>
      <c r="R720">
        <f t="shared" si="37"/>
        <v>94</v>
      </c>
      <c r="T720" s="11"/>
    </row>
    <row r="721" spans="1:20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  <c r="K721">
        <f t="shared" si="30"/>
        <v>1208.6166591666661</v>
      </c>
      <c r="L721">
        <f t="shared" si="31"/>
        <v>1212.7020824999997</v>
      </c>
      <c r="M721">
        <f t="shared" si="32"/>
        <v>1275.4229174999994</v>
      </c>
      <c r="N721">
        <f t="shared" si="33"/>
        <v>1335.4005547222212</v>
      </c>
      <c r="O721">
        <f t="shared" si="34"/>
        <v>1357.5606244791654</v>
      </c>
      <c r="P721">
        <f t="shared" si="35"/>
        <v>1270.3638546354148</v>
      </c>
      <c r="Q721">
        <f t="shared" si="36"/>
        <v>1106.8426740277769</v>
      </c>
      <c r="R721">
        <f t="shared" si="37"/>
        <v>95</v>
      </c>
      <c r="S721">
        <f>MAX(H716:H721)</f>
        <v>1184.9300499999999</v>
      </c>
      <c r="T721" s="11">
        <f>((S$626/S721)-1)*100</f>
        <v>-15.970567207743603</v>
      </c>
    </row>
    <row r="722" spans="1:20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  <c r="K722">
        <f t="shared" si="30"/>
        <v>1214.9283249999992</v>
      </c>
      <c r="L722">
        <f t="shared" si="31"/>
        <v>1214.7224987499997</v>
      </c>
      <c r="M722">
        <f t="shared" si="32"/>
        <v>1280.9185408333326</v>
      </c>
      <c r="N722">
        <f t="shared" si="33"/>
        <v>1340.0036093055544</v>
      </c>
      <c r="O722">
        <f t="shared" si="34"/>
        <v>1358.7764574999985</v>
      </c>
      <c r="P722">
        <f t="shared" si="35"/>
        <v>1269.1234899479148</v>
      </c>
      <c r="Q722">
        <f t="shared" si="36"/>
        <v>1104.9782640624992</v>
      </c>
      <c r="R722">
        <f t="shared" si="37"/>
        <v>96</v>
      </c>
      <c r="T722" s="11"/>
    </row>
    <row r="723" spans="1:20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  <c r="K723">
        <f t="shared" si="30"/>
        <v>1224.5883283333333</v>
      </c>
      <c r="L723">
        <f t="shared" si="31"/>
        <v>1217.7312520833332</v>
      </c>
      <c r="M723">
        <f t="shared" si="32"/>
        <v>1287.2485427083327</v>
      </c>
      <c r="N723">
        <f t="shared" si="33"/>
        <v>1344.6787480555547</v>
      </c>
      <c r="O723">
        <f t="shared" si="34"/>
        <v>1359.6664581249986</v>
      </c>
      <c r="P723">
        <f t="shared" si="35"/>
        <v>1268.0371359895814</v>
      </c>
      <c r="Q723">
        <f t="shared" si="36"/>
        <v>1103.2227086111104</v>
      </c>
      <c r="R723">
        <f t="shared" si="37"/>
        <v>97</v>
      </c>
      <c r="T723" s="11"/>
    </row>
    <row r="724" spans="1:20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  <c r="K724">
        <f t="shared" si="30"/>
        <v>1233.0716558333334</v>
      </c>
      <c r="L724">
        <f t="shared" si="31"/>
        <v>1220.0520837500001</v>
      </c>
      <c r="M724">
        <f t="shared" si="32"/>
        <v>1293.5889587499994</v>
      </c>
      <c r="N724">
        <f t="shared" si="33"/>
        <v>1349.3634693055546</v>
      </c>
      <c r="O724">
        <f t="shared" si="34"/>
        <v>1361.185833020832</v>
      </c>
      <c r="P724">
        <f t="shared" si="35"/>
        <v>1266.9622919791648</v>
      </c>
      <c r="Q724">
        <f t="shared" si="36"/>
        <v>1101.2979863888881</v>
      </c>
      <c r="R724">
        <f t="shared" si="37"/>
        <v>98</v>
      </c>
      <c r="T724" s="11"/>
    </row>
    <row r="725" spans="1:20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  <c r="K725">
        <f t="shared" si="30"/>
        <v>1235.6816608333336</v>
      </c>
      <c r="L725">
        <f t="shared" si="31"/>
        <v>1223.6845858333334</v>
      </c>
      <c r="M725">
        <f t="shared" si="32"/>
        <v>1299.972709583333</v>
      </c>
      <c r="N725">
        <f t="shared" si="33"/>
        <v>1352.8373580555544</v>
      </c>
      <c r="O725">
        <f t="shared" si="34"/>
        <v>1361.8989588541654</v>
      </c>
      <c r="P725">
        <f t="shared" si="35"/>
        <v>1265.6135942708315</v>
      </c>
      <c r="Q725">
        <f t="shared" si="36"/>
        <v>1099.2398961805548</v>
      </c>
      <c r="R725">
        <f t="shared" si="37"/>
        <v>99</v>
      </c>
      <c r="T725" s="11"/>
    </row>
    <row r="726" spans="1:20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  <c r="K726">
        <f t="shared" si="30"/>
        <v>1240.7474975000002</v>
      </c>
      <c r="L726">
        <f t="shared" si="31"/>
        <v>1228.2237549999998</v>
      </c>
      <c r="M726">
        <f t="shared" si="32"/>
        <v>1306.2358345833329</v>
      </c>
      <c r="N726">
        <f t="shared" si="33"/>
        <v>1355.4658302777766</v>
      </c>
      <c r="O726">
        <f t="shared" si="34"/>
        <v>1362.6441676041652</v>
      </c>
      <c r="P726">
        <f t="shared" si="35"/>
        <v>1264.3493759374981</v>
      </c>
      <c r="Q726">
        <f t="shared" si="36"/>
        <v>1097.1774311458328</v>
      </c>
      <c r="R726">
        <f t="shared" si="37"/>
        <v>100</v>
      </c>
      <c r="T726" s="11"/>
    </row>
    <row r="727" spans="1:20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  <c r="K727">
        <f t="shared" si="30"/>
        <v>1244.2641700000001</v>
      </c>
      <c r="L727">
        <f t="shared" si="31"/>
        <v>1233.9995879166661</v>
      </c>
      <c r="M727">
        <f t="shared" si="32"/>
        <v>1312.0872927083326</v>
      </c>
      <c r="N727">
        <f t="shared" si="33"/>
        <v>1358.2202755555545</v>
      </c>
      <c r="O727">
        <f t="shared" si="34"/>
        <v>1363.941772395832</v>
      </c>
      <c r="P727">
        <f t="shared" si="35"/>
        <v>1262.8780217708315</v>
      </c>
      <c r="Q727">
        <f t="shared" si="36"/>
        <v>1095.0627089930551</v>
      </c>
      <c r="R727">
        <f t="shared" si="37"/>
        <v>101</v>
      </c>
      <c r="T727" s="11"/>
    </row>
    <row r="728" spans="1:20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  <c r="K728">
        <f t="shared" si="30"/>
        <v>1246.5391641666668</v>
      </c>
      <c r="L728">
        <f t="shared" si="31"/>
        <v>1239.8025004166661</v>
      </c>
      <c r="M728">
        <f t="shared" si="32"/>
        <v>1317.4239577083329</v>
      </c>
      <c r="N728">
        <f t="shared" si="33"/>
        <v>1359.8547191666657</v>
      </c>
      <c r="O728">
        <f t="shared" si="34"/>
        <v>1365.3582305208322</v>
      </c>
      <c r="P728">
        <f t="shared" si="35"/>
        <v>1261.3771361458316</v>
      </c>
      <c r="Q728">
        <f t="shared" si="36"/>
        <v>1092.9829519444438</v>
      </c>
      <c r="R728">
        <f t="shared" si="37"/>
        <v>102</v>
      </c>
      <c r="T728" s="11"/>
    </row>
    <row r="729" spans="1:20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  <c r="K729">
        <f t="shared" si="30"/>
        <v>1245.9483333333333</v>
      </c>
      <c r="L729">
        <f t="shared" si="31"/>
        <v>1246.1337533333328</v>
      </c>
      <c r="M729">
        <f t="shared" si="32"/>
        <v>1323.0977093749996</v>
      </c>
      <c r="N729">
        <f t="shared" si="33"/>
        <v>1362.0144413888879</v>
      </c>
      <c r="O729">
        <f t="shared" si="34"/>
        <v>1367.0941682291652</v>
      </c>
      <c r="P729">
        <f t="shared" si="35"/>
        <v>1259.9397925520814</v>
      </c>
      <c r="Q729">
        <f t="shared" si="36"/>
        <v>1090.9876047916657</v>
      </c>
      <c r="R729">
        <f t="shared" si="37"/>
        <v>103</v>
      </c>
      <c r="T729" s="11"/>
    </row>
    <row r="730" spans="1:20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  <c r="K730">
        <f t="shared" si="30"/>
        <v>1237.9525041666668</v>
      </c>
      <c r="L730">
        <f t="shared" si="31"/>
        <v>1250.0575054166663</v>
      </c>
      <c r="M730">
        <f t="shared" si="32"/>
        <v>1327.1708345833329</v>
      </c>
      <c r="N730">
        <f t="shared" si="33"/>
        <v>1364.2747191666656</v>
      </c>
      <c r="O730">
        <f t="shared" si="34"/>
        <v>1368.3846892708323</v>
      </c>
      <c r="P730">
        <f t="shared" si="35"/>
        <v>1258.4671884374982</v>
      </c>
      <c r="Q730">
        <f t="shared" si="36"/>
        <v>1088.8611117708324</v>
      </c>
      <c r="R730">
        <f t="shared" si="37"/>
        <v>104</v>
      </c>
      <c r="T730" s="11"/>
    </row>
    <row r="731" spans="1:20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  <c r="K731">
        <f t="shared" si="30"/>
        <v>1232.5341691666665</v>
      </c>
      <c r="L731">
        <f t="shared" si="31"/>
        <v>1253.0991720833326</v>
      </c>
      <c r="M731">
        <f t="shared" si="32"/>
        <v>1332.4800004166657</v>
      </c>
      <c r="N731">
        <f t="shared" si="33"/>
        <v>1367.0388861111098</v>
      </c>
      <c r="O731">
        <f t="shared" si="34"/>
        <v>1369.5436477083319</v>
      </c>
      <c r="P731">
        <f t="shared" si="35"/>
        <v>1257.0026571354149</v>
      </c>
      <c r="Q731">
        <f t="shared" si="36"/>
        <v>1086.7464938888877</v>
      </c>
      <c r="R731">
        <f t="shared" si="37"/>
        <v>105</v>
      </c>
      <c r="T731" s="11"/>
    </row>
    <row r="732" spans="1:20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  <c r="K732">
        <f t="shared" si="30"/>
        <v>1226.323333333333</v>
      </c>
      <c r="L732">
        <f t="shared" si="31"/>
        <v>1257.5125070833328</v>
      </c>
      <c r="M732">
        <f t="shared" si="32"/>
        <v>1338.6387502083326</v>
      </c>
      <c r="N732">
        <f t="shared" si="33"/>
        <v>1369.0638866666654</v>
      </c>
      <c r="O732">
        <f t="shared" si="34"/>
        <v>1370.7240649999985</v>
      </c>
      <c r="P732">
        <f t="shared" si="35"/>
        <v>1255.7142195833314</v>
      </c>
      <c r="Q732">
        <f t="shared" si="36"/>
        <v>1084.6739938541657</v>
      </c>
      <c r="R732">
        <f t="shared" si="37"/>
        <v>106</v>
      </c>
      <c r="T732" s="11"/>
    </row>
    <row r="733" spans="1:20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  <c r="K733">
        <f t="shared" si="30"/>
        <v>1216.7875058333332</v>
      </c>
      <c r="L733">
        <f t="shared" si="31"/>
        <v>1259.2204233333327</v>
      </c>
      <c r="M733">
        <f t="shared" si="32"/>
        <v>1343.0958347916658</v>
      </c>
      <c r="N733">
        <f t="shared" si="33"/>
        <v>1371.5138870833321</v>
      </c>
      <c r="O733">
        <f t="shared" si="34"/>
        <v>1371.0920866666654</v>
      </c>
      <c r="P733">
        <f t="shared" si="35"/>
        <v>1254.1520845312482</v>
      </c>
      <c r="Q733">
        <f t="shared" si="36"/>
        <v>1082.3893411458323</v>
      </c>
      <c r="R733">
        <f t="shared" si="37"/>
        <v>107</v>
      </c>
      <c r="T733" s="11"/>
    </row>
    <row r="734" spans="1:20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  <c r="K734">
        <f t="shared" si="30"/>
        <v>1214.5166724999997</v>
      </c>
      <c r="L734">
        <f t="shared" si="31"/>
        <v>1261.3654224999989</v>
      </c>
      <c r="M734">
        <f t="shared" si="32"/>
        <v>1347.1360418749989</v>
      </c>
      <c r="N734">
        <f t="shared" si="33"/>
        <v>1374.3538868055539</v>
      </c>
      <c r="O734">
        <f t="shared" si="34"/>
        <v>1371.8009401041652</v>
      </c>
      <c r="P734">
        <f t="shared" si="35"/>
        <v>1252.5091154166651</v>
      </c>
      <c r="Q734">
        <f t="shared" si="36"/>
        <v>1080.0952436805544</v>
      </c>
      <c r="R734">
        <f t="shared" si="37"/>
        <v>108</v>
      </c>
      <c r="T734" s="11"/>
    </row>
    <row r="735" spans="1:20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  <c r="K735">
        <f t="shared" si="30"/>
        <v>1210.8741758333329</v>
      </c>
      <c r="L735">
        <f t="shared" si="31"/>
        <v>1265.1987558333324</v>
      </c>
      <c r="M735">
        <f t="shared" si="32"/>
        <v>1350.5441662499991</v>
      </c>
      <c r="N735">
        <f t="shared" si="33"/>
        <v>1376.6258306944428</v>
      </c>
      <c r="O735">
        <f t="shared" si="34"/>
        <v>1372.6243768749985</v>
      </c>
      <c r="P735">
        <f t="shared" si="35"/>
        <v>1250.8040112499982</v>
      </c>
      <c r="Q735">
        <f t="shared" si="36"/>
        <v>1077.741702013888</v>
      </c>
      <c r="R735">
        <f t="shared" si="37"/>
        <v>109</v>
      </c>
      <c r="T735" s="11"/>
    </row>
    <row r="736" spans="1:20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  <c r="K736">
        <f t="shared" si="30"/>
        <v>1207.0325116666666</v>
      </c>
      <c r="L736">
        <f t="shared" si="31"/>
        <v>1266.168339999999</v>
      </c>
      <c r="M736">
        <f t="shared" si="32"/>
        <v>1354.1379162499991</v>
      </c>
      <c r="N736">
        <f t="shared" si="33"/>
        <v>1379.0881923611096</v>
      </c>
      <c r="O736">
        <f t="shared" si="34"/>
        <v>1373.945419270832</v>
      </c>
      <c r="P736">
        <f t="shared" si="35"/>
        <v>1248.8870842187484</v>
      </c>
      <c r="Q736">
        <f t="shared" si="36"/>
        <v>1075.3137853819435</v>
      </c>
      <c r="R736">
        <f t="shared" si="37"/>
        <v>110</v>
      </c>
      <c r="T736" s="11"/>
    </row>
    <row r="737" spans="1:20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  <c r="K737">
        <f t="shared" si="30"/>
        <v>1211.6875108333331</v>
      </c>
      <c r="L737">
        <f t="shared" si="31"/>
        <v>1270.1725058333325</v>
      </c>
      <c r="M737">
        <f t="shared" si="32"/>
        <v>1358.5395810416658</v>
      </c>
      <c r="N737">
        <f t="shared" si="33"/>
        <v>1382.0419413888876</v>
      </c>
      <c r="O737">
        <f t="shared" si="34"/>
        <v>1375.5871899999986</v>
      </c>
      <c r="P737">
        <f t="shared" si="35"/>
        <v>1247.2380214583318</v>
      </c>
      <c r="Q737">
        <f t="shared" si="36"/>
        <v>1073.0391324999991</v>
      </c>
      <c r="R737">
        <f t="shared" si="37"/>
        <v>111</v>
      </c>
      <c r="T737" s="11"/>
    </row>
    <row r="738" spans="1:20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  <c r="K738">
        <f t="shared" si="30"/>
        <v>1215.7000125000002</v>
      </c>
      <c r="L738">
        <f t="shared" si="31"/>
        <v>1274.3854216666655</v>
      </c>
      <c r="M738">
        <f t="shared" si="32"/>
        <v>1362.928123124999</v>
      </c>
      <c r="N738">
        <f t="shared" si="33"/>
        <v>1384.1866641666652</v>
      </c>
      <c r="O738">
        <f t="shared" si="34"/>
        <v>1376.8852106249985</v>
      </c>
      <c r="P738">
        <f t="shared" si="35"/>
        <v>1245.3258338541652</v>
      </c>
      <c r="Q738">
        <f t="shared" si="36"/>
        <v>1070.6540284027767</v>
      </c>
      <c r="R738">
        <f t="shared" si="37"/>
        <v>112</v>
      </c>
      <c r="T738" s="11"/>
    </row>
    <row r="739" spans="1:20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  <c r="K739">
        <f t="shared" si="30"/>
        <v>1223.7350058333325</v>
      </c>
      <c r="L739">
        <f t="shared" si="31"/>
        <v>1279.0908354166656</v>
      </c>
      <c r="M739">
        <f t="shared" si="32"/>
        <v>1365.5316641666657</v>
      </c>
      <c r="N739">
        <f t="shared" si="33"/>
        <v>1386.4643029166652</v>
      </c>
      <c r="O739">
        <f t="shared" si="34"/>
        <v>1377.5337523958317</v>
      </c>
      <c r="P739">
        <f t="shared" si="35"/>
        <v>1243.6096355729153</v>
      </c>
      <c r="Q739">
        <f t="shared" si="36"/>
        <v>1068.3429519097213</v>
      </c>
      <c r="R739">
        <f t="shared" si="37"/>
        <v>113</v>
      </c>
      <c r="T739" s="11"/>
    </row>
    <row r="740" spans="1:20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  <c r="K740">
        <f t="shared" si="30"/>
        <v>1233.065836666666</v>
      </c>
      <c r="L740">
        <f t="shared" si="31"/>
        <v>1286.7454170833321</v>
      </c>
      <c r="M740">
        <f t="shared" si="32"/>
        <v>1368.9477052083321</v>
      </c>
      <c r="N740">
        <f t="shared" si="33"/>
        <v>1389.1076372222208</v>
      </c>
      <c r="O740">
        <f t="shared" si="34"/>
        <v>1378.5739606249983</v>
      </c>
      <c r="P740">
        <f t="shared" si="35"/>
        <v>1241.8275002604153</v>
      </c>
      <c r="Q740">
        <f t="shared" si="36"/>
        <v>1066.056563090277</v>
      </c>
      <c r="R740">
        <f t="shared" si="37"/>
        <v>114</v>
      </c>
      <c r="T740" s="11"/>
    </row>
    <row r="741" spans="1:20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  <c r="K741">
        <f t="shared" si="30"/>
        <v>1246.3191733333326</v>
      </c>
      <c r="L741">
        <f t="shared" si="31"/>
        <v>1294.9154154166654</v>
      </c>
      <c r="M741">
        <f t="shared" si="32"/>
        <v>1373.8947877083322</v>
      </c>
      <c r="N741">
        <f t="shared" si="33"/>
        <v>1392.3454149999989</v>
      </c>
      <c r="O741">
        <f t="shared" si="34"/>
        <v>1379.7212523958317</v>
      </c>
      <c r="P741">
        <f t="shared" si="35"/>
        <v>1240.5256251562485</v>
      </c>
      <c r="Q741">
        <f t="shared" si="36"/>
        <v>1063.9697227777767</v>
      </c>
      <c r="R741">
        <f t="shared" si="37"/>
        <v>115</v>
      </c>
      <c r="T741" s="11"/>
    </row>
    <row r="742" spans="1:20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  <c r="K742">
        <f t="shared" si="30"/>
        <v>1262.1625066666656</v>
      </c>
      <c r="L742">
        <f t="shared" si="31"/>
        <v>1306.1029154166652</v>
      </c>
      <c r="M742">
        <f t="shared" si="32"/>
        <v>1380.2322866666657</v>
      </c>
      <c r="N742">
        <f t="shared" si="33"/>
        <v>1396.4227754166654</v>
      </c>
      <c r="O742">
        <f t="shared" si="34"/>
        <v>1381.7975018749985</v>
      </c>
      <c r="P742">
        <f t="shared" si="35"/>
        <v>1239.5814061979152</v>
      </c>
      <c r="Q742">
        <f t="shared" si="36"/>
        <v>1062.0807641666656</v>
      </c>
      <c r="R742">
        <f t="shared" si="37"/>
        <v>116</v>
      </c>
      <c r="T742" s="11"/>
    </row>
    <row r="743" spans="1:20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  <c r="K743">
        <f t="shared" si="30"/>
        <v>1273.664174999999</v>
      </c>
      <c r="L743">
        <f t="shared" si="31"/>
        <v>1315.0129187499986</v>
      </c>
      <c r="M743">
        <f t="shared" si="32"/>
        <v>1386.3177052083322</v>
      </c>
      <c r="N743">
        <f t="shared" si="33"/>
        <v>1399.6968045833321</v>
      </c>
      <c r="O743">
        <f t="shared" si="34"/>
        <v>1383.2715644791651</v>
      </c>
      <c r="P743">
        <f t="shared" si="35"/>
        <v>1238.4275521354152</v>
      </c>
      <c r="Q743">
        <f t="shared" si="36"/>
        <v>1060.071736458332</v>
      </c>
      <c r="R743">
        <f t="shared" si="37"/>
        <v>117</v>
      </c>
      <c r="T743" s="11"/>
    </row>
    <row r="744" spans="1:20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  <c r="K744">
        <f t="shared" si="30"/>
        <v>1288.7016808333324</v>
      </c>
      <c r="L744">
        <f t="shared" si="31"/>
        <v>1326.2279199999987</v>
      </c>
      <c r="M744">
        <f t="shared" si="32"/>
        <v>1392.4574985416657</v>
      </c>
      <c r="N744">
        <f t="shared" si="33"/>
        <v>1402.89680486111</v>
      </c>
      <c r="O744">
        <f t="shared" si="34"/>
        <v>1385.2555236458318</v>
      </c>
      <c r="P744">
        <f t="shared" si="35"/>
        <v>1237.2581252083319</v>
      </c>
      <c r="Q744">
        <f t="shared" si="36"/>
        <v>1058.1395143055545</v>
      </c>
      <c r="R744">
        <f t="shared" si="37"/>
        <v>118</v>
      </c>
      <c r="T744" s="11"/>
    </row>
    <row r="745" spans="1:20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  <c r="K745">
        <f t="shared" si="30"/>
        <v>1301.6533408333325</v>
      </c>
      <c r="L745">
        <f t="shared" si="31"/>
        <v>1338.1437524999985</v>
      </c>
      <c r="M745">
        <f t="shared" si="32"/>
        <v>1396.7497908333326</v>
      </c>
      <c r="N745">
        <f t="shared" si="33"/>
        <v>1405.8468051388877</v>
      </c>
      <c r="O745">
        <f t="shared" si="34"/>
        <v>1387.206253020832</v>
      </c>
      <c r="P745">
        <f t="shared" si="35"/>
        <v>1236.0401562499987</v>
      </c>
      <c r="Q745">
        <f t="shared" si="36"/>
        <v>1056.1330905555544</v>
      </c>
      <c r="R745">
        <f t="shared" si="37"/>
        <v>119</v>
      </c>
      <c r="T745" s="11"/>
    </row>
    <row r="746" spans="1:20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  <c r="K746">
        <f t="shared" si="30"/>
        <v>1308.2141724999983</v>
      </c>
      <c r="L746">
        <f t="shared" si="31"/>
        <v>1347.1145829166651</v>
      </c>
      <c r="M746">
        <f t="shared" si="32"/>
        <v>1402.6441645833322</v>
      </c>
      <c r="N746">
        <f t="shared" si="33"/>
        <v>1406.7944437499984</v>
      </c>
      <c r="O746">
        <f t="shared" si="34"/>
        <v>1388.368544270832</v>
      </c>
      <c r="P746">
        <f t="shared" si="35"/>
        <v>1234.3917184374989</v>
      </c>
      <c r="Q746">
        <f t="shared" si="36"/>
        <v>1053.8081599652769</v>
      </c>
      <c r="R746">
        <f t="shared" si="37"/>
        <v>120</v>
      </c>
      <c r="T746" s="11"/>
    </row>
    <row r="747" spans="1:20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  <c r="K747">
        <f t="shared" si="30"/>
        <v>1319.5233358333317</v>
      </c>
      <c r="L747">
        <f t="shared" si="31"/>
        <v>1356.7658333333316</v>
      </c>
      <c r="M747">
        <f t="shared" si="32"/>
        <v>1408.1524960416657</v>
      </c>
      <c r="N747">
        <f t="shared" si="33"/>
        <v>1406.9781934722207</v>
      </c>
      <c r="O747">
        <f t="shared" si="34"/>
        <v>1389.4206276041652</v>
      </c>
      <c r="P747">
        <f t="shared" si="35"/>
        <v>1232.5850514583321</v>
      </c>
      <c r="Q747">
        <f t="shared" si="36"/>
        <v>1051.4676041666655</v>
      </c>
      <c r="R747">
        <f t="shared" si="37"/>
        <v>121</v>
      </c>
      <c r="T747" s="11"/>
    </row>
    <row r="748" spans="1:20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  <c r="K748">
        <f t="shared" si="30"/>
        <v>1325.3041683333315</v>
      </c>
      <c r="L748">
        <f t="shared" si="31"/>
        <v>1367.1258337499985</v>
      </c>
      <c r="M748">
        <f t="shared" si="32"/>
        <v>1414.019162083332</v>
      </c>
      <c r="N748">
        <f t="shared" si="33"/>
        <v>1408.2304161111094</v>
      </c>
      <c r="O748">
        <f t="shared" si="34"/>
        <v>1390.5767733333321</v>
      </c>
      <c r="P748">
        <f t="shared" si="35"/>
        <v>1230.7769265624988</v>
      </c>
      <c r="Q748">
        <f t="shared" si="36"/>
        <v>1049.0834028819434</v>
      </c>
      <c r="R748">
        <f t="shared" si="37"/>
        <v>122</v>
      </c>
      <c r="T748" s="11"/>
    </row>
    <row r="749" spans="1:20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  <c r="K749">
        <f t="shared" si="30"/>
        <v>1328.6575008333318</v>
      </c>
      <c r="L749">
        <f t="shared" si="31"/>
        <v>1376.2608333333317</v>
      </c>
      <c r="M749">
        <f t="shared" si="32"/>
        <v>1417.4137441666653</v>
      </c>
      <c r="N749">
        <f t="shared" si="33"/>
        <v>1407.9704165277763</v>
      </c>
      <c r="O749">
        <f t="shared" si="34"/>
        <v>1390.7587521874987</v>
      </c>
      <c r="P749">
        <f t="shared" si="35"/>
        <v>1228.6505723437488</v>
      </c>
      <c r="Q749">
        <f t="shared" si="36"/>
        <v>1046.4916666319434</v>
      </c>
      <c r="R749">
        <f t="shared" si="37"/>
        <v>123</v>
      </c>
      <c r="T749" s="11"/>
    </row>
    <row r="750" spans="1:20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  <c r="K750">
        <f t="shared" si="30"/>
        <v>1333.0708308333308</v>
      </c>
      <c r="L750">
        <f t="shared" si="31"/>
        <v>1384.2479141666652</v>
      </c>
      <c r="M750">
        <f t="shared" si="32"/>
        <v>1419.0868679166654</v>
      </c>
      <c r="N750">
        <f t="shared" si="33"/>
        <v>1407.450971805554</v>
      </c>
      <c r="O750">
        <f t="shared" si="34"/>
        <v>1391.1086477083318</v>
      </c>
      <c r="P750">
        <f t="shared" si="35"/>
        <v>1226.2716660937488</v>
      </c>
      <c r="Q750">
        <f t="shared" si="36"/>
        <v>1043.8672915972211</v>
      </c>
      <c r="R750">
        <f t="shared" si="37"/>
        <v>124</v>
      </c>
      <c r="T750" s="11"/>
    </row>
    <row r="751" spans="1:20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  <c r="K751">
        <f t="shared" si="30"/>
        <v>1334.4466649999983</v>
      </c>
      <c r="L751">
        <f t="shared" si="31"/>
        <v>1390.1749974999982</v>
      </c>
      <c r="M751">
        <f t="shared" si="32"/>
        <v>1420.3306193749988</v>
      </c>
      <c r="N751">
        <f t="shared" si="33"/>
        <v>1407.2558338888875</v>
      </c>
      <c r="O751">
        <f t="shared" si="34"/>
        <v>1390.527918541665</v>
      </c>
      <c r="P751">
        <f t="shared" si="35"/>
        <v>1223.6613018229154</v>
      </c>
      <c r="Q751">
        <f t="shared" si="36"/>
        <v>1041.1362499999989</v>
      </c>
      <c r="R751">
        <f t="shared" si="37"/>
        <v>125</v>
      </c>
      <c r="T751" s="11"/>
    </row>
    <row r="752" spans="1:20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  <c r="M752" s="2"/>
      <c r="R752">
        <f t="shared" si="37"/>
        <v>126</v>
      </c>
      <c r="T752" s="11"/>
    </row>
    <row r="753" spans="1:20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  <c r="M753" s="2"/>
      <c r="R753">
        <f t="shared" si="37"/>
        <v>127</v>
      </c>
      <c r="T753" s="11"/>
    </row>
    <row r="754" spans="1:20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  <c r="M754" s="2"/>
      <c r="R754">
        <f t="shared" si="37"/>
        <v>128</v>
      </c>
      <c r="T754" s="11"/>
    </row>
    <row r="755" spans="1:20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  <c r="M755" s="2"/>
      <c r="R755">
        <f t="shared" si="37"/>
        <v>129</v>
      </c>
      <c r="T755" s="11"/>
    </row>
    <row r="756" spans="1:20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  <c r="M756" s="2"/>
      <c r="R756">
        <f t="shared" ref="R756:R819" si="38">R755+1</f>
        <v>130</v>
      </c>
      <c r="T756" s="11"/>
    </row>
    <row r="757" spans="1:20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  <c r="M757" s="2"/>
      <c r="R757">
        <f t="shared" si="38"/>
        <v>131</v>
      </c>
      <c r="T757" s="11"/>
    </row>
    <row r="758" spans="1:20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  <c r="M758" s="2"/>
      <c r="R758">
        <f t="shared" si="38"/>
        <v>132</v>
      </c>
      <c r="T758" s="11"/>
    </row>
    <row r="759" spans="1:20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  <c r="M759" s="2"/>
      <c r="R759">
        <f t="shared" si="38"/>
        <v>133</v>
      </c>
      <c r="T759" s="11"/>
    </row>
    <row r="760" spans="1:20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  <c r="M760" s="2"/>
      <c r="R760">
        <f t="shared" si="38"/>
        <v>134</v>
      </c>
      <c r="T760" s="11"/>
    </row>
    <row r="761" spans="1:20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  <c r="M761" s="2"/>
      <c r="R761">
        <f t="shared" si="38"/>
        <v>135</v>
      </c>
      <c r="T761" s="11"/>
    </row>
    <row r="762" spans="1:20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  <c r="M762" s="2"/>
      <c r="R762">
        <f t="shared" si="38"/>
        <v>136</v>
      </c>
      <c r="T762" s="11"/>
    </row>
    <row r="763" spans="1:20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  <c r="M763" s="2"/>
      <c r="R763">
        <f t="shared" si="38"/>
        <v>137</v>
      </c>
      <c r="T763" s="11"/>
    </row>
    <row r="764" spans="1:20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  <c r="M764" s="2"/>
      <c r="R764">
        <f t="shared" si="38"/>
        <v>138</v>
      </c>
      <c r="T764" s="11"/>
    </row>
    <row r="765" spans="1:20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  <c r="M765" s="2"/>
      <c r="R765">
        <f t="shared" si="38"/>
        <v>139</v>
      </c>
      <c r="T765" s="11"/>
    </row>
    <row r="766" spans="1:20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  <c r="M766" s="2"/>
      <c r="R766">
        <f t="shared" si="38"/>
        <v>140</v>
      </c>
      <c r="T766" s="11"/>
    </row>
    <row r="767" spans="1:20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  <c r="M767" s="2"/>
      <c r="R767">
        <f t="shared" si="38"/>
        <v>141</v>
      </c>
      <c r="T767" s="11"/>
    </row>
    <row r="768" spans="1:20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  <c r="M768" s="2"/>
      <c r="R768">
        <f t="shared" si="38"/>
        <v>142</v>
      </c>
      <c r="T768" s="11"/>
    </row>
    <row r="769" spans="1:20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  <c r="M769" s="2"/>
      <c r="R769">
        <f t="shared" si="38"/>
        <v>143</v>
      </c>
      <c r="T769" s="11"/>
    </row>
    <row r="770" spans="1:20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  <c r="M770" s="2"/>
      <c r="R770">
        <f t="shared" si="38"/>
        <v>144</v>
      </c>
      <c r="T770" s="11"/>
    </row>
    <row r="771" spans="1:20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  <c r="M771" s="2"/>
      <c r="R771">
        <f t="shared" si="38"/>
        <v>145</v>
      </c>
      <c r="T771" s="11"/>
    </row>
    <row r="772" spans="1:20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  <c r="M772" s="2"/>
      <c r="R772">
        <f t="shared" si="38"/>
        <v>146</v>
      </c>
      <c r="T772" s="11"/>
    </row>
    <row r="773" spans="1:20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  <c r="M773" s="2"/>
      <c r="R773">
        <f t="shared" si="38"/>
        <v>147</v>
      </c>
      <c r="T773" s="11"/>
    </row>
    <row r="774" spans="1:20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  <c r="M774" s="2"/>
      <c r="R774">
        <f t="shared" si="38"/>
        <v>148</v>
      </c>
      <c r="T774" s="11"/>
    </row>
    <row r="775" spans="1:20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  <c r="M775" s="2"/>
      <c r="R775">
        <f t="shared" si="38"/>
        <v>149</v>
      </c>
      <c r="T775" s="11"/>
    </row>
    <row r="776" spans="1:20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  <c r="M776" s="2"/>
      <c r="R776">
        <f t="shared" si="38"/>
        <v>150</v>
      </c>
      <c r="T776" s="11"/>
    </row>
    <row r="777" spans="1:20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  <c r="M777" s="2"/>
      <c r="R777">
        <f t="shared" si="38"/>
        <v>151</v>
      </c>
      <c r="T777" s="11"/>
    </row>
    <row r="778" spans="1:20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  <c r="M778" s="2"/>
      <c r="R778">
        <f t="shared" si="38"/>
        <v>152</v>
      </c>
      <c r="T778" s="11"/>
    </row>
    <row r="779" spans="1:20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  <c r="M779" s="2"/>
      <c r="R779">
        <f t="shared" si="38"/>
        <v>153</v>
      </c>
      <c r="T779" s="11"/>
    </row>
    <row r="780" spans="1:20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  <c r="M780" s="2"/>
      <c r="R780">
        <f t="shared" si="38"/>
        <v>154</v>
      </c>
      <c r="T780" s="11"/>
    </row>
    <row r="781" spans="1:20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  <c r="M781" s="2"/>
      <c r="R781">
        <f t="shared" si="38"/>
        <v>155</v>
      </c>
      <c r="T781" s="11"/>
    </row>
    <row r="782" spans="1:20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  <c r="M782" s="2"/>
      <c r="R782">
        <f t="shared" si="38"/>
        <v>156</v>
      </c>
      <c r="T782" s="11"/>
    </row>
    <row r="783" spans="1:20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  <c r="M783" s="2"/>
      <c r="R783">
        <f t="shared" si="38"/>
        <v>157</v>
      </c>
      <c r="T783" s="11"/>
    </row>
    <row r="784" spans="1:20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  <c r="M784" s="2"/>
      <c r="R784">
        <f t="shared" si="38"/>
        <v>158</v>
      </c>
      <c r="T784" s="11"/>
    </row>
    <row r="785" spans="1:20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  <c r="M785" s="2"/>
      <c r="R785">
        <f t="shared" si="38"/>
        <v>159</v>
      </c>
      <c r="T785" s="11"/>
    </row>
    <row r="786" spans="1:20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  <c r="M786" s="2"/>
      <c r="R786">
        <f t="shared" si="38"/>
        <v>160</v>
      </c>
      <c r="T786" s="11"/>
    </row>
    <row r="787" spans="1:20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  <c r="M787" s="2"/>
      <c r="R787">
        <f t="shared" si="38"/>
        <v>161</v>
      </c>
      <c r="T787" s="11"/>
    </row>
    <row r="788" spans="1:20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  <c r="M788" s="2"/>
      <c r="R788">
        <f t="shared" si="38"/>
        <v>162</v>
      </c>
      <c r="T788" s="11"/>
    </row>
    <row r="789" spans="1:20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  <c r="M789" s="2"/>
      <c r="R789">
        <f t="shared" si="38"/>
        <v>163</v>
      </c>
      <c r="T789" s="11"/>
    </row>
    <row r="790" spans="1:20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  <c r="M790" s="2"/>
      <c r="R790">
        <f t="shared" si="38"/>
        <v>164</v>
      </c>
      <c r="T790" s="11"/>
    </row>
    <row r="791" spans="1:20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  <c r="M791" s="2"/>
      <c r="R791">
        <f t="shared" si="38"/>
        <v>165</v>
      </c>
      <c r="T791" s="11"/>
    </row>
    <row r="792" spans="1:20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  <c r="M792" s="2"/>
      <c r="R792">
        <f t="shared" si="38"/>
        <v>166</v>
      </c>
      <c r="T792" s="11"/>
    </row>
    <row r="793" spans="1:20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  <c r="M793" s="2"/>
      <c r="R793">
        <f t="shared" si="38"/>
        <v>167</v>
      </c>
      <c r="T793" s="11"/>
    </row>
    <row r="794" spans="1:20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  <c r="M794" s="2"/>
      <c r="R794">
        <f t="shared" si="38"/>
        <v>168</v>
      </c>
      <c r="T794" s="11"/>
    </row>
    <row r="795" spans="1:20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  <c r="M795" s="2"/>
      <c r="R795">
        <f t="shared" si="38"/>
        <v>169</v>
      </c>
      <c r="T795" s="11"/>
    </row>
    <row r="796" spans="1:20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  <c r="M796" s="2"/>
      <c r="R796">
        <f t="shared" si="38"/>
        <v>170</v>
      </c>
      <c r="T796" s="11"/>
    </row>
    <row r="797" spans="1:20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  <c r="M797" s="2"/>
      <c r="R797">
        <f t="shared" si="38"/>
        <v>171</v>
      </c>
      <c r="T797" s="11"/>
    </row>
    <row r="798" spans="1:20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  <c r="M798" s="2"/>
      <c r="R798">
        <f t="shared" si="38"/>
        <v>172</v>
      </c>
      <c r="T798" s="11"/>
    </row>
    <row r="799" spans="1:20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  <c r="M799" s="2"/>
      <c r="R799">
        <f t="shared" si="38"/>
        <v>173</v>
      </c>
      <c r="T799" s="11"/>
    </row>
    <row r="800" spans="1:20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  <c r="M800" s="2"/>
      <c r="R800">
        <f t="shared" si="38"/>
        <v>174</v>
      </c>
      <c r="T800" s="11"/>
    </row>
    <row r="801" spans="1:21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  <c r="M801" s="2"/>
      <c r="R801">
        <f t="shared" si="38"/>
        <v>175</v>
      </c>
      <c r="T801" s="11"/>
    </row>
    <row r="802" spans="1:21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  <c r="M802" s="2"/>
      <c r="R802">
        <f t="shared" si="38"/>
        <v>176</v>
      </c>
      <c r="T802" s="11"/>
    </row>
    <row r="803" spans="1:21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  <c r="M803" s="2"/>
      <c r="R803">
        <f t="shared" si="38"/>
        <v>177</v>
      </c>
      <c r="T803" s="11"/>
    </row>
    <row r="804" spans="1:21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  <c r="M804" s="2"/>
      <c r="R804">
        <f t="shared" si="38"/>
        <v>178</v>
      </c>
      <c r="T804" s="11"/>
    </row>
    <row r="805" spans="1:21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  <c r="M805" s="2"/>
      <c r="R805">
        <f t="shared" si="38"/>
        <v>179</v>
      </c>
      <c r="T805" s="11"/>
    </row>
    <row r="806" spans="1:21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  <c r="M806" s="2"/>
      <c r="R806">
        <f t="shared" si="38"/>
        <v>180</v>
      </c>
      <c r="T806" s="11"/>
    </row>
    <row r="807" spans="1:21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  <c r="M807" s="2"/>
      <c r="R807">
        <f t="shared" si="38"/>
        <v>181</v>
      </c>
      <c r="T807" s="11"/>
    </row>
    <row r="808" spans="1:21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  <c r="M808" s="2"/>
      <c r="R808">
        <f t="shared" si="38"/>
        <v>182</v>
      </c>
      <c r="T808" s="11"/>
    </row>
    <row r="809" spans="1:21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  <c r="M809" s="2"/>
      <c r="R809">
        <f t="shared" si="38"/>
        <v>183</v>
      </c>
      <c r="T809" s="11"/>
    </row>
    <row r="810" spans="1:21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  <c r="M810" s="2"/>
      <c r="R810">
        <f t="shared" si="38"/>
        <v>184</v>
      </c>
      <c r="T810" s="11"/>
    </row>
    <row r="811" spans="1:21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  <c r="M811" s="2"/>
      <c r="R811">
        <f t="shared" si="38"/>
        <v>185</v>
      </c>
      <c r="T811" s="11"/>
    </row>
    <row r="812" spans="1:21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  <c r="M812" s="2"/>
      <c r="R812">
        <f t="shared" si="38"/>
        <v>186</v>
      </c>
      <c r="S812">
        <f>MIN(H812:H817)</f>
        <v>1301.65001999999</v>
      </c>
      <c r="T812" s="11">
        <f>((S$626/S812)-1)*100</f>
        <v>-23.505551822600701</v>
      </c>
      <c r="U812" s="15">
        <f>((S$626/AVERAGE(H812:H817))-1)*100</f>
        <v>-27.756851746207513</v>
      </c>
    </row>
    <row r="813" spans="1:21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  <c r="M813" s="2"/>
      <c r="R813">
        <f t="shared" si="38"/>
        <v>187</v>
      </c>
      <c r="T813" s="11"/>
    </row>
    <row r="814" spans="1:21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  <c r="M814" s="2"/>
      <c r="R814">
        <f t="shared" si="38"/>
        <v>188</v>
      </c>
      <c r="T814" s="11"/>
    </row>
    <row r="815" spans="1:21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  <c r="M815" s="2"/>
      <c r="R815">
        <f t="shared" si="38"/>
        <v>189</v>
      </c>
      <c r="T815" s="11"/>
    </row>
    <row r="816" spans="1:21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  <c r="M816" s="2"/>
      <c r="R816">
        <f t="shared" si="38"/>
        <v>190</v>
      </c>
      <c r="T816" s="11"/>
    </row>
    <row r="817" spans="1:20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  <c r="M817" s="2"/>
      <c r="R817">
        <f t="shared" si="38"/>
        <v>191</v>
      </c>
      <c r="S817">
        <f>MAX(H812:H817)</f>
        <v>1422</v>
      </c>
      <c r="T817" s="11">
        <f>((S$626/S817)-1)*100</f>
        <v>-29.979606188466946</v>
      </c>
    </row>
    <row r="818" spans="1:20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  <c r="M818" s="2"/>
      <c r="R818">
        <f t="shared" si="38"/>
        <v>192</v>
      </c>
      <c r="T818" s="11"/>
    </row>
    <row r="819" spans="1:20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  <c r="M819" s="2"/>
      <c r="R819">
        <f t="shared" si="38"/>
        <v>193</v>
      </c>
      <c r="T819" s="11"/>
    </row>
    <row r="820" spans="1:20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  <c r="M820" s="2"/>
      <c r="R820">
        <f t="shared" ref="R820:R883" si="39">R819+1</f>
        <v>194</v>
      </c>
      <c r="T820" s="11"/>
    </row>
    <row r="821" spans="1:20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  <c r="M821" s="2"/>
      <c r="R821">
        <f t="shared" si="39"/>
        <v>195</v>
      </c>
      <c r="T821" s="11"/>
    </row>
    <row r="822" spans="1:20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  <c r="M822" s="2"/>
      <c r="R822">
        <f t="shared" si="39"/>
        <v>196</v>
      </c>
      <c r="T822" s="11"/>
    </row>
    <row r="823" spans="1:20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  <c r="M823" s="2"/>
      <c r="R823">
        <f t="shared" si="39"/>
        <v>197</v>
      </c>
      <c r="T823" s="11"/>
    </row>
    <row r="824" spans="1:20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  <c r="M824" s="2"/>
      <c r="R824">
        <f t="shared" si="39"/>
        <v>198</v>
      </c>
      <c r="T824" s="11"/>
    </row>
    <row r="825" spans="1:20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  <c r="M825" s="2"/>
      <c r="R825">
        <f t="shared" si="39"/>
        <v>199</v>
      </c>
      <c r="T825" s="11"/>
    </row>
    <row r="826" spans="1:20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  <c r="M826" s="2"/>
      <c r="R826">
        <f t="shared" si="39"/>
        <v>200</v>
      </c>
      <c r="T826" s="11"/>
    </row>
    <row r="827" spans="1:20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  <c r="M827" s="2"/>
      <c r="R827">
        <f t="shared" si="39"/>
        <v>201</v>
      </c>
      <c r="T827" s="11"/>
    </row>
    <row r="828" spans="1:20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  <c r="M828" s="2"/>
      <c r="R828">
        <f t="shared" si="39"/>
        <v>202</v>
      </c>
      <c r="T828" s="11"/>
    </row>
    <row r="829" spans="1:20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  <c r="M829" s="2"/>
      <c r="R829">
        <f t="shared" si="39"/>
        <v>203</v>
      </c>
      <c r="T829" s="11"/>
    </row>
    <row r="830" spans="1:20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  <c r="M830" s="2"/>
      <c r="R830">
        <f t="shared" si="39"/>
        <v>204</v>
      </c>
      <c r="T830" s="11"/>
    </row>
    <row r="831" spans="1:20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  <c r="M831" s="2"/>
      <c r="R831">
        <f t="shared" si="39"/>
        <v>205</v>
      </c>
      <c r="T831" s="11"/>
    </row>
    <row r="832" spans="1:20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  <c r="M832" s="2"/>
      <c r="R832">
        <f t="shared" si="39"/>
        <v>206</v>
      </c>
      <c r="T832" s="11"/>
    </row>
    <row r="833" spans="1:20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  <c r="M833" s="2"/>
      <c r="R833">
        <f t="shared" si="39"/>
        <v>207</v>
      </c>
      <c r="T833" s="11"/>
    </row>
    <row r="834" spans="1:20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  <c r="M834" s="2"/>
      <c r="R834">
        <f t="shared" si="39"/>
        <v>208</v>
      </c>
      <c r="T834" s="11"/>
    </row>
    <row r="835" spans="1:20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  <c r="M835" s="2"/>
      <c r="R835">
        <f t="shared" si="39"/>
        <v>209</v>
      </c>
      <c r="T835" s="11"/>
    </row>
    <row r="836" spans="1:20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  <c r="M836" s="2"/>
      <c r="R836">
        <f t="shared" si="39"/>
        <v>210</v>
      </c>
      <c r="T836" s="11"/>
    </row>
    <row r="837" spans="1:20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  <c r="M837" s="2"/>
      <c r="R837">
        <f t="shared" si="39"/>
        <v>211</v>
      </c>
      <c r="T837" s="11"/>
    </row>
    <row r="838" spans="1:20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  <c r="M838" s="2"/>
      <c r="R838">
        <f t="shared" si="39"/>
        <v>212</v>
      </c>
      <c r="T838" s="11"/>
    </row>
    <row r="839" spans="1:20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  <c r="M839" s="2"/>
      <c r="R839">
        <f t="shared" si="39"/>
        <v>213</v>
      </c>
      <c r="T839" s="11"/>
    </row>
    <row r="840" spans="1:20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  <c r="M840" s="2"/>
      <c r="R840">
        <f t="shared" si="39"/>
        <v>214</v>
      </c>
      <c r="T840" s="11"/>
    </row>
    <row r="841" spans="1:20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  <c r="M841" s="2"/>
      <c r="R841">
        <f t="shared" si="39"/>
        <v>215</v>
      </c>
      <c r="T841" s="11"/>
    </row>
    <row r="842" spans="1:20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  <c r="M842" s="2"/>
      <c r="R842">
        <f t="shared" si="39"/>
        <v>216</v>
      </c>
      <c r="T842" s="11"/>
    </row>
    <row r="843" spans="1:20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  <c r="M843" s="2"/>
      <c r="R843">
        <f t="shared" si="39"/>
        <v>217</v>
      </c>
      <c r="T843" s="11"/>
    </row>
    <row r="844" spans="1:20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  <c r="M844" s="2"/>
      <c r="R844">
        <f t="shared" si="39"/>
        <v>218</v>
      </c>
      <c r="T844" s="11"/>
    </row>
    <row r="845" spans="1:20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  <c r="M845" s="2"/>
      <c r="R845">
        <f t="shared" si="39"/>
        <v>219</v>
      </c>
      <c r="T845" s="11"/>
    </row>
    <row r="846" spans="1:20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  <c r="M846" s="2"/>
      <c r="R846">
        <f t="shared" si="39"/>
        <v>220</v>
      </c>
      <c r="T846" s="11"/>
    </row>
    <row r="847" spans="1:20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  <c r="M847" s="2"/>
      <c r="R847">
        <f t="shared" si="39"/>
        <v>221</v>
      </c>
      <c r="T847" s="11"/>
    </row>
    <row r="848" spans="1:20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  <c r="M848" s="2"/>
      <c r="R848">
        <f t="shared" si="39"/>
        <v>222</v>
      </c>
      <c r="T848" s="11"/>
    </row>
    <row r="849" spans="1:20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  <c r="M849" s="2"/>
      <c r="R849">
        <f t="shared" si="39"/>
        <v>223</v>
      </c>
      <c r="T849" s="11"/>
    </row>
    <row r="850" spans="1:20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  <c r="M850" s="2"/>
      <c r="R850">
        <f t="shared" si="39"/>
        <v>224</v>
      </c>
      <c r="T850" s="11"/>
    </row>
    <row r="851" spans="1:20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  <c r="M851" s="2"/>
      <c r="R851">
        <f t="shared" si="39"/>
        <v>225</v>
      </c>
      <c r="T851" s="11"/>
    </row>
    <row r="852" spans="1:20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  <c r="M852" s="2"/>
      <c r="R852">
        <f t="shared" si="39"/>
        <v>226</v>
      </c>
      <c r="T852" s="11"/>
    </row>
    <row r="853" spans="1:20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  <c r="M853" s="2"/>
      <c r="R853">
        <f t="shared" si="39"/>
        <v>227</v>
      </c>
      <c r="T853" s="11"/>
    </row>
    <row r="854" spans="1:20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  <c r="M854" s="2"/>
      <c r="R854">
        <f t="shared" si="39"/>
        <v>228</v>
      </c>
      <c r="T854" s="11"/>
    </row>
    <row r="855" spans="1:20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  <c r="M855" s="2"/>
      <c r="R855">
        <f t="shared" si="39"/>
        <v>229</v>
      </c>
      <c r="T855" s="11"/>
    </row>
    <row r="856" spans="1:20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  <c r="M856" s="2"/>
      <c r="R856">
        <f t="shared" si="39"/>
        <v>230</v>
      </c>
      <c r="T856" s="11"/>
    </row>
    <row r="857" spans="1:20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  <c r="M857" s="2"/>
      <c r="R857">
        <f t="shared" si="39"/>
        <v>231</v>
      </c>
      <c r="T857" s="11"/>
    </row>
    <row r="858" spans="1:20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  <c r="M858" s="2"/>
      <c r="R858">
        <f t="shared" si="39"/>
        <v>232</v>
      </c>
      <c r="T858" s="11"/>
    </row>
    <row r="859" spans="1:20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  <c r="M859" s="2"/>
      <c r="R859">
        <f t="shared" si="39"/>
        <v>233</v>
      </c>
      <c r="T859" s="11"/>
    </row>
    <row r="860" spans="1:20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  <c r="M860" s="2"/>
      <c r="R860">
        <f t="shared" si="39"/>
        <v>234</v>
      </c>
      <c r="T860" s="11"/>
    </row>
    <row r="861" spans="1:20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  <c r="M861" s="2"/>
      <c r="R861">
        <f t="shared" si="39"/>
        <v>235</v>
      </c>
      <c r="T861" s="11"/>
    </row>
    <row r="862" spans="1:20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  <c r="M862" s="2"/>
      <c r="R862">
        <f t="shared" si="39"/>
        <v>236</v>
      </c>
      <c r="T862" s="11"/>
    </row>
    <row r="863" spans="1:20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  <c r="M863" s="2"/>
      <c r="R863">
        <f t="shared" si="39"/>
        <v>237</v>
      </c>
      <c r="T863" s="11"/>
    </row>
    <row r="864" spans="1:20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  <c r="M864" s="2"/>
      <c r="R864">
        <f t="shared" si="39"/>
        <v>238</v>
      </c>
      <c r="T864" s="11"/>
    </row>
    <row r="865" spans="1:20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  <c r="M865" s="2"/>
      <c r="R865">
        <f t="shared" si="39"/>
        <v>239</v>
      </c>
      <c r="T865" s="11"/>
    </row>
    <row r="866" spans="1:20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  <c r="M866" s="2"/>
      <c r="R866">
        <f t="shared" si="39"/>
        <v>240</v>
      </c>
      <c r="T866" s="11"/>
    </row>
    <row r="867" spans="1:20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  <c r="M867" s="2"/>
      <c r="R867">
        <f t="shared" si="39"/>
        <v>241</v>
      </c>
      <c r="T867" s="11"/>
    </row>
    <row r="868" spans="1:20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  <c r="M868" s="2"/>
      <c r="R868">
        <f t="shared" si="39"/>
        <v>242</v>
      </c>
      <c r="T868" s="11"/>
    </row>
    <row r="869" spans="1:20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  <c r="M869" s="2"/>
      <c r="R869">
        <f t="shared" si="39"/>
        <v>243</v>
      </c>
      <c r="T869" s="11"/>
    </row>
    <row r="870" spans="1:20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  <c r="M870" s="2"/>
      <c r="R870">
        <f t="shared" si="39"/>
        <v>244</v>
      </c>
      <c r="T870" s="11"/>
    </row>
    <row r="871" spans="1:20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  <c r="M871" s="2"/>
      <c r="R871">
        <f t="shared" si="39"/>
        <v>245</v>
      </c>
      <c r="T871" s="11"/>
    </row>
    <row r="872" spans="1:20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  <c r="M872" s="2"/>
      <c r="R872">
        <f t="shared" si="39"/>
        <v>246</v>
      </c>
      <c r="T872" s="11"/>
    </row>
    <row r="873" spans="1:20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  <c r="M873" s="2"/>
      <c r="R873">
        <f t="shared" si="39"/>
        <v>247</v>
      </c>
      <c r="T873" s="11"/>
    </row>
    <row r="874" spans="1:20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  <c r="M874" s="2"/>
      <c r="R874">
        <f t="shared" si="39"/>
        <v>248</v>
      </c>
      <c r="T874" s="11"/>
    </row>
    <row r="875" spans="1:20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  <c r="M875" s="2"/>
      <c r="R875">
        <f t="shared" si="39"/>
        <v>249</v>
      </c>
      <c r="T875" s="11"/>
    </row>
    <row r="876" spans="1:20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  <c r="M876" s="2"/>
      <c r="R876">
        <f t="shared" si="39"/>
        <v>250</v>
      </c>
      <c r="T876" s="11"/>
    </row>
    <row r="877" spans="1:20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  <c r="M877" s="2"/>
      <c r="R877">
        <f t="shared" si="39"/>
        <v>251</v>
      </c>
      <c r="T877" s="11"/>
    </row>
    <row r="878" spans="1:20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  <c r="M878" s="2"/>
      <c r="R878">
        <f t="shared" si="39"/>
        <v>252</v>
      </c>
      <c r="T878" s="11"/>
    </row>
    <row r="879" spans="1:20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  <c r="M879" s="2"/>
      <c r="R879">
        <f t="shared" si="39"/>
        <v>253</v>
      </c>
      <c r="T879" s="11"/>
    </row>
    <row r="880" spans="1:20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  <c r="M880" s="2"/>
      <c r="R880">
        <f t="shared" si="39"/>
        <v>254</v>
      </c>
      <c r="T880" s="11"/>
    </row>
    <row r="881" spans="1:20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  <c r="M881" s="2"/>
      <c r="R881">
        <f t="shared" si="39"/>
        <v>255</v>
      </c>
      <c r="T881" s="11"/>
    </row>
    <row r="882" spans="1:20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  <c r="M882" s="2"/>
      <c r="R882">
        <f t="shared" si="39"/>
        <v>256</v>
      </c>
      <c r="T882" s="11"/>
    </row>
    <row r="883" spans="1:20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  <c r="M883" s="2"/>
      <c r="R883">
        <f t="shared" si="39"/>
        <v>257</v>
      </c>
      <c r="T883" s="11"/>
    </row>
    <row r="884" spans="1:20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  <c r="M884" s="2"/>
      <c r="R884">
        <f t="shared" ref="R884:R914" si="40">R883+1</f>
        <v>258</v>
      </c>
      <c r="T884" s="11"/>
    </row>
    <row r="885" spans="1:20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  <c r="M885" s="2"/>
      <c r="R885">
        <f t="shared" si="40"/>
        <v>259</v>
      </c>
      <c r="T885" s="11"/>
    </row>
    <row r="886" spans="1:20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  <c r="M886" s="2"/>
      <c r="R886">
        <f t="shared" si="40"/>
        <v>260</v>
      </c>
      <c r="T886" s="11"/>
    </row>
    <row r="887" spans="1:20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  <c r="M887" s="2"/>
      <c r="R887">
        <f t="shared" si="40"/>
        <v>261</v>
      </c>
      <c r="T887" s="11"/>
    </row>
    <row r="888" spans="1:20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  <c r="M888" s="2"/>
      <c r="R888">
        <f t="shared" si="40"/>
        <v>262</v>
      </c>
      <c r="T888" s="11"/>
    </row>
    <row r="889" spans="1:20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  <c r="M889" s="2"/>
      <c r="R889">
        <f t="shared" si="40"/>
        <v>263</v>
      </c>
      <c r="T889" s="11"/>
    </row>
    <row r="890" spans="1:20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  <c r="M890" s="2"/>
      <c r="R890">
        <f t="shared" si="40"/>
        <v>264</v>
      </c>
      <c r="T890" s="11"/>
    </row>
    <row r="891" spans="1:20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  <c r="M891" s="2"/>
      <c r="R891">
        <f t="shared" si="40"/>
        <v>265</v>
      </c>
      <c r="T891" s="11"/>
    </row>
    <row r="892" spans="1:20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  <c r="M892" s="2"/>
      <c r="R892">
        <f t="shared" si="40"/>
        <v>266</v>
      </c>
      <c r="T892" s="11"/>
    </row>
    <row r="893" spans="1:20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  <c r="M893" s="2"/>
      <c r="R893">
        <f t="shared" si="40"/>
        <v>267</v>
      </c>
      <c r="T893" s="11"/>
    </row>
    <row r="894" spans="1:20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  <c r="M894" s="2"/>
      <c r="R894">
        <f t="shared" si="40"/>
        <v>268</v>
      </c>
      <c r="T894" s="11"/>
    </row>
    <row r="895" spans="1:20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  <c r="M895" s="2"/>
      <c r="R895">
        <f t="shared" si="40"/>
        <v>269</v>
      </c>
      <c r="T895" s="11"/>
    </row>
    <row r="896" spans="1:20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  <c r="M896" s="2"/>
      <c r="R896">
        <f t="shared" si="40"/>
        <v>270</v>
      </c>
      <c r="T896" s="11"/>
    </row>
    <row r="897" spans="1:21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  <c r="M897" s="2"/>
      <c r="R897">
        <f t="shared" si="40"/>
        <v>271</v>
      </c>
      <c r="T897" s="11"/>
    </row>
    <row r="898" spans="1:21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  <c r="M898" s="2"/>
      <c r="R898">
        <f t="shared" si="40"/>
        <v>272</v>
      </c>
      <c r="T898" s="11"/>
    </row>
    <row r="899" spans="1:21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  <c r="M899" s="2"/>
      <c r="R899">
        <f t="shared" si="40"/>
        <v>273</v>
      </c>
      <c r="T899" s="11"/>
    </row>
    <row r="900" spans="1:21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  <c r="M900" s="2"/>
      <c r="R900">
        <f t="shared" si="40"/>
        <v>274</v>
      </c>
      <c r="T900" s="11"/>
    </row>
    <row r="901" spans="1:21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  <c r="M901" s="2"/>
      <c r="R901">
        <f t="shared" si="40"/>
        <v>275</v>
      </c>
      <c r="T901" s="11"/>
    </row>
    <row r="902" spans="1:21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  <c r="M902" s="2"/>
      <c r="R902">
        <f t="shared" si="40"/>
        <v>276</v>
      </c>
      <c r="T902" s="11"/>
    </row>
    <row r="903" spans="1:21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  <c r="M903" s="2"/>
      <c r="R903">
        <f t="shared" si="40"/>
        <v>277</v>
      </c>
      <c r="T903" s="11"/>
    </row>
    <row r="904" spans="1:21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  <c r="M904" s="2"/>
      <c r="R904">
        <f t="shared" si="40"/>
        <v>278</v>
      </c>
      <c r="T904" s="11"/>
    </row>
    <row r="905" spans="1:21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  <c r="M905" s="2"/>
      <c r="R905">
        <f t="shared" si="40"/>
        <v>279</v>
      </c>
      <c r="T905" s="11"/>
    </row>
    <row r="906" spans="1:21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  <c r="M906" s="2"/>
      <c r="R906">
        <f t="shared" si="40"/>
        <v>280</v>
      </c>
      <c r="T906" s="11"/>
    </row>
    <row r="907" spans="1:21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  <c r="M907" s="2"/>
      <c r="R907">
        <f t="shared" si="40"/>
        <v>281</v>
      </c>
      <c r="T907" s="11"/>
    </row>
    <row r="908" spans="1:21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  <c r="M908" s="2"/>
      <c r="R908">
        <f t="shared" si="40"/>
        <v>282</v>
      </c>
      <c r="S908">
        <f>MIN(H908:H913)</f>
        <v>927.69</v>
      </c>
      <c r="T908" s="11">
        <f>((S$626/S908)-1)*100</f>
        <v>7.3300348176653873</v>
      </c>
      <c r="U908" s="15">
        <f>((S$626/AVERAGE(H908:H913))-1)*100</f>
        <v>4.7163299783976598</v>
      </c>
    </row>
    <row r="909" spans="1:21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  <c r="M909" s="2"/>
      <c r="R909">
        <f t="shared" si="40"/>
        <v>283</v>
      </c>
      <c r="T909" s="11"/>
    </row>
    <row r="910" spans="1:21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  <c r="M910" s="2"/>
      <c r="R910">
        <f t="shared" si="40"/>
        <v>284</v>
      </c>
      <c r="T910" s="11"/>
    </row>
    <row r="911" spans="1:21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  <c r="M911" s="2"/>
      <c r="R911">
        <f t="shared" si="40"/>
        <v>285</v>
      </c>
      <c r="T911" s="11"/>
    </row>
    <row r="912" spans="1:21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  <c r="M912" s="2"/>
      <c r="R912">
        <f t="shared" si="40"/>
        <v>286</v>
      </c>
      <c r="T912" s="11"/>
    </row>
    <row r="913" spans="1:20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  <c r="M913" s="2"/>
      <c r="R913">
        <f t="shared" si="40"/>
        <v>287</v>
      </c>
      <c r="S913">
        <f>MAX(H908:H913)</f>
        <v>975.03998000000001</v>
      </c>
      <c r="T913" s="11">
        <f>((S$626/S913)-1)*100</f>
        <v>2.1178639259489707</v>
      </c>
    </row>
    <row r="914" spans="1:20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  <c r="M914" s="2"/>
      <c r="R914">
        <f t="shared" si="40"/>
        <v>288</v>
      </c>
      <c r="T914" s="11"/>
    </row>
    <row r="915" spans="1:20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20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20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20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20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20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20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20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20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20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20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20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20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20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workbookViewId="0">
      <pane xSplit="2" ySplit="1" topLeftCell="F602" activePane="bottomRight" state="frozen"/>
      <selection pane="topRight" activeCell="C1" sqref="C1"/>
      <selection pane="bottomLeft" activeCell="A2" sqref="A2"/>
      <selection pane="bottomRight" activeCell="S629" sqref="S629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1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5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11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11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11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0" si="24">AVERAGE($H151:$H162)</f>
        <v>1935.2866724999983</v>
      </c>
      <c r="L151">
        <f t="shared" ref="L151:L180" si="25">AVERAGE($H151:$H174)</f>
        <v>1937.0562537499973</v>
      </c>
      <c r="M151">
        <f t="shared" ref="M151:M180" si="26">AVERAGE($H151:$H198)</f>
        <v>1966.5662510416623</v>
      </c>
      <c r="N151">
        <f t="shared" ref="N151:N180" si="27">AVERAGE($H151:$H222)</f>
        <v>1963.5505556944404</v>
      </c>
      <c r="O151">
        <f t="shared" ref="O151:O180" si="28">AVERAGE($H151:$H246)</f>
        <v>1964.2628086458299</v>
      </c>
      <c r="P151">
        <f t="shared" ref="P151:P180" si="29">AVERAGE($H151:$H342)</f>
        <v>1915.257758489581</v>
      </c>
      <c r="Q151">
        <f t="shared" ref="Q151:Q180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3" t="s">
        <v>49</v>
      </c>
      <c r="U620" s="14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6">
        <f t="shared" ref="K621:Q621" si="41">IF($H623&gt;K623,1,-1)</f>
        <v>-1</v>
      </c>
      <c r="L621" s="6">
        <f t="shared" si="41"/>
        <v>1</v>
      </c>
      <c r="M621" s="6">
        <f t="shared" si="41"/>
        <v>1</v>
      </c>
      <c r="N621" s="6">
        <f t="shared" si="41"/>
        <v>-1</v>
      </c>
      <c r="O621" s="6">
        <f t="shared" si="41"/>
        <v>-1</v>
      </c>
      <c r="P621" s="6">
        <f t="shared" si="41"/>
        <v>1</v>
      </c>
      <c r="Q621" s="6">
        <f t="shared" si="41"/>
        <v>1</v>
      </c>
      <c r="T621" s="12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6">
        <f>IF($H623&gt;$H635,1,-1)</f>
        <v>1</v>
      </c>
      <c r="L622" s="6">
        <f>IF($H623&gt;$H647,1,-1)</f>
        <v>1</v>
      </c>
      <c r="M622" s="6">
        <f>IF($H623&gt;$H671,1,-1)</f>
        <v>-1</v>
      </c>
      <c r="N622" s="6">
        <f>IF($H623&gt;$H695,1,-1)</f>
        <v>1</v>
      </c>
      <c r="O622" s="6">
        <f>IF($H623&gt;$H719,1,-1)</f>
        <v>1</v>
      </c>
      <c r="P622" s="6">
        <f>IF($H623&gt;$H815,1,-1)</f>
        <v>1</v>
      </c>
      <c r="Q622" s="6">
        <f>IF($H623&gt;$H911,1,-1)</f>
        <v>1</v>
      </c>
      <c r="T622" s="12"/>
    </row>
    <row r="623" spans="1:21" s="2" customFormat="1">
      <c r="A623" s="2">
        <v>621</v>
      </c>
      <c r="B623" s="5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11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11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11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11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5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11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11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11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11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11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11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11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11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11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11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11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11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6">
        <f t="shared" ref="K1373:Q1373" si="67">IF($H1375&gt;K1375,1,-1)</f>
        <v>-1</v>
      </c>
      <c r="L1373" s="6">
        <f t="shared" si="67"/>
        <v>-1</v>
      </c>
      <c r="M1373" s="6">
        <f t="shared" si="67"/>
        <v>1</v>
      </c>
      <c r="N1373" s="6">
        <f t="shared" si="67"/>
        <v>1</v>
      </c>
      <c r="O1373" s="6">
        <f t="shared" si="67"/>
        <v>1</v>
      </c>
      <c r="P1373" s="6">
        <f t="shared" si="67"/>
        <v>1</v>
      </c>
      <c r="Q1373" s="6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6">
        <f>IF($H1375&gt;$H1387,1,-1)</f>
        <v>-1</v>
      </c>
      <c r="L1374" s="6">
        <f>IF($H1375&gt;$H1399,1,-1)</f>
        <v>1</v>
      </c>
      <c r="M1374" s="6">
        <f>IF($H1375&gt;$H1423,1,-1)</f>
        <v>1</v>
      </c>
      <c r="N1374" s="6">
        <f>IF($H1375&gt;$H1447,1,-1)</f>
        <v>1</v>
      </c>
      <c r="O1374" s="6">
        <f>IF($H1375&gt;$H1471,1,-1)</f>
        <v>1</v>
      </c>
      <c r="P1374" s="6">
        <f>IF($H1375&gt;$H1567,1,-1)</f>
        <v>1</v>
      </c>
      <c r="Q1374" s="6">
        <f>IF($H1375&gt;$H1663,1,-1)</f>
        <v>1</v>
      </c>
    </row>
    <row r="1375" spans="1:20" s="2" customFormat="1">
      <c r="A1375" s="2">
        <v>1373</v>
      </c>
      <c r="B1375" s="5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11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11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11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11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11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11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11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11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11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11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11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0" si="91">AVERAGE($H1471:$H1482)</f>
        <v>977.89916916666562</v>
      </c>
      <c r="L1471">
        <f t="shared" ref="L1471:L1500" si="92">AVERAGE($H1471:$H1494)</f>
        <v>941.51458416666594</v>
      </c>
      <c r="M1471">
        <f t="shared" ref="M1471:M1500" si="93">AVERAGE($H1471:$H1518)</f>
        <v>933.26770979166633</v>
      </c>
      <c r="N1471">
        <f t="shared" ref="N1471:N1500" si="94">AVERAGE($H1471:$H1542)</f>
        <v>919.39333374999967</v>
      </c>
      <c r="O1471">
        <f t="shared" ref="O1471:O1500" si="95">AVERAGE($H1471:$H1566)</f>
        <v>896.45770749999963</v>
      </c>
      <c r="P1471">
        <f t="shared" ref="P1471:P1500" si="96">AVERAGE($H1471:$H1662)</f>
        <v>869.97354145833333</v>
      </c>
      <c r="Q1471">
        <f t="shared" ref="Q1471:Q1500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11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11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11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11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spwf</vt:lpstr>
      <vt:lpstr>spdf</vt:lpstr>
      <vt:lpstr>data</vt:lpstr>
      <vt:lpstr>spw</vt:lpstr>
      <vt:lpstr>spd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2015-06-15T16:25:56Z</dcterms:modified>
</cp:coreProperties>
</file>