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unagda\Downloads\"/>
    </mc:Choice>
  </mc:AlternateContent>
  <bookViews>
    <workbookView xWindow="0" yWindow="0" windowWidth="21576" windowHeight="7776"/>
  </bookViews>
  <sheets>
    <sheet name="Consolidado" sheetId="1" r:id="rId1"/>
    <sheet name="Hoja2" sheetId="3" r:id="rId2"/>
    <sheet name="Escenarios" sheetId="2" state="hidden" r:id="rId3"/>
  </sheets>
  <definedNames>
    <definedName name="_xlnm._FilterDatabase" localSheetId="0" hidden="1">Consolidado!$A$1:$V$2180</definedName>
  </definedNames>
  <calcPr calcId="162913"/>
  <pivotCaches>
    <pivotCache cacheId="6" r:id="rId4"/>
  </pivotCaches>
</workbook>
</file>

<file path=xl/calcChain.xml><?xml version="1.0" encoding="utf-8"?>
<calcChain xmlns="http://schemas.openxmlformats.org/spreadsheetml/2006/main">
  <c r="O2181" i="1" l="1"/>
  <c r="Q2181" i="1"/>
  <c r="S2181" i="1"/>
  <c r="U2181" i="1"/>
  <c r="V7" i="1" l="1"/>
  <c r="V10" i="1"/>
  <c r="V9" i="1"/>
  <c r="V3" i="1"/>
  <c r="V5" i="1"/>
  <c r="V16" i="1"/>
  <c r="V26" i="1"/>
  <c r="V31" i="1"/>
  <c r="V8" i="1"/>
  <c r="V2" i="1"/>
  <c r="V30" i="1"/>
  <c r="V23" i="1"/>
  <c r="V34" i="1"/>
  <c r="V29" i="1"/>
  <c r="V39" i="1"/>
  <c r="V40" i="1"/>
  <c r="V42" i="1"/>
  <c r="V46" i="1"/>
  <c r="V45" i="1"/>
  <c r="V52" i="1"/>
  <c r="V51" i="1"/>
  <c r="V32" i="1"/>
  <c r="V43" i="1"/>
  <c r="V54" i="1"/>
  <c r="V25" i="1"/>
  <c r="V48" i="1"/>
  <c r="V35" i="1"/>
  <c r="V53" i="1"/>
  <c r="V58" i="1"/>
  <c r="V41" i="1"/>
  <c r="V19" i="1"/>
  <c r="V59" i="1"/>
  <c r="V18" i="1"/>
  <c r="V61" i="1"/>
  <c r="V71" i="1"/>
  <c r="V77" i="1"/>
  <c r="V70" i="1"/>
  <c r="V83" i="1"/>
  <c r="V33" i="1"/>
  <c r="V50" i="1"/>
  <c r="V88" i="1"/>
  <c r="V21" i="1"/>
  <c r="V37" i="1"/>
  <c r="V80" i="1"/>
  <c r="V98" i="1"/>
  <c r="V82" i="1"/>
  <c r="V103" i="1"/>
  <c r="V79" i="1"/>
  <c r="V57" i="1"/>
  <c r="V78" i="1"/>
  <c r="V72" i="1"/>
  <c r="V96" i="1"/>
  <c r="V106" i="1"/>
  <c r="V73" i="1"/>
  <c r="V93" i="1"/>
  <c r="V91" i="1"/>
  <c r="V24" i="1"/>
  <c r="V114" i="1"/>
  <c r="V115" i="1"/>
  <c r="V68" i="1"/>
  <c r="V89" i="1"/>
  <c r="V74" i="1"/>
  <c r="V94" i="1"/>
  <c r="V113" i="1"/>
  <c r="V122" i="1"/>
  <c r="V116" i="1"/>
  <c r="V130" i="1"/>
  <c r="V127" i="1"/>
  <c r="V13" i="1"/>
  <c r="V75" i="1"/>
  <c r="V76" i="1"/>
  <c r="V69" i="1"/>
  <c r="V84" i="1"/>
  <c r="V47" i="1"/>
  <c r="V135" i="1"/>
  <c r="V65" i="1"/>
  <c r="V137" i="1"/>
  <c r="V12" i="1"/>
  <c r="V141" i="1"/>
  <c r="V85" i="1"/>
  <c r="V125" i="1"/>
  <c r="V148" i="1"/>
  <c r="V107" i="1"/>
  <c r="V121" i="1"/>
  <c r="V128" i="1"/>
  <c r="V64" i="1"/>
  <c r="V104" i="1"/>
  <c r="V142" i="1"/>
  <c r="V119" i="1"/>
  <c r="V157" i="1"/>
  <c r="V22" i="1"/>
  <c r="V155" i="1"/>
  <c r="V15" i="1"/>
  <c r="V36" i="1"/>
  <c r="V144" i="1"/>
  <c r="V139" i="1"/>
  <c r="V92" i="1"/>
  <c r="V99" i="1"/>
  <c r="V147" i="1"/>
  <c r="V140" i="1"/>
  <c r="V38" i="1"/>
  <c r="V143" i="1"/>
  <c r="V100" i="1"/>
  <c r="V6" i="1"/>
  <c r="V146" i="1"/>
  <c r="V186" i="1"/>
  <c r="V132" i="1"/>
  <c r="V177" i="1"/>
  <c r="V124" i="1"/>
  <c r="V105" i="1"/>
  <c r="V117" i="1"/>
  <c r="V176" i="1"/>
  <c r="V181" i="1"/>
  <c r="V159" i="1"/>
  <c r="V66" i="1"/>
  <c r="V185" i="1"/>
  <c r="V193" i="1"/>
  <c r="V198" i="1"/>
  <c r="V201" i="1"/>
  <c r="V202" i="1"/>
  <c r="V150" i="1"/>
  <c r="V183" i="1"/>
  <c r="V158" i="1"/>
  <c r="V131" i="1"/>
  <c r="V109" i="1"/>
  <c r="V190" i="1"/>
  <c r="V133" i="1"/>
  <c r="V162" i="1"/>
  <c r="V110" i="1"/>
  <c r="V108" i="1"/>
  <c r="V169" i="1"/>
  <c r="V136" i="1"/>
  <c r="V187" i="1"/>
  <c r="V102" i="1"/>
  <c r="V168" i="1"/>
  <c r="V218" i="1"/>
  <c r="V215" i="1"/>
  <c r="V28" i="1"/>
  <c r="V188" i="1"/>
  <c r="V206" i="1"/>
  <c r="V118" i="1"/>
  <c r="V138" i="1"/>
  <c r="V211" i="1"/>
  <c r="V229" i="1"/>
  <c r="V197" i="1"/>
  <c r="V220" i="1"/>
  <c r="V170" i="1"/>
  <c r="V11" i="1"/>
  <c r="V95" i="1"/>
  <c r="V205" i="1"/>
  <c r="V154" i="1"/>
  <c r="V112" i="1"/>
  <c r="V219" i="1"/>
  <c r="V228" i="1"/>
  <c r="V62" i="1"/>
  <c r="V231" i="1"/>
  <c r="V236" i="1"/>
  <c r="V178" i="1"/>
  <c r="V160" i="1"/>
  <c r="V14" i="1"/>
  <c r="V212" i="1"/>
  <c r="V266" i="1"/>
  <c r="V249" i="1"/>
  <c r="V173" i="1"/>
  <c r="V163" i="1"/>
  <c r="V226" i="1"/>
  <c r="V182" i="1"/>
  <c r="V172" i="1"/>
  <c r="V17" i="1"/>
  <c r="V257" i="1"/>
  <c r="V267" i="1"/>
  <c r="V280" i="1"/>
  <c r="V209" i="1"/>
  <c r="V261" i="1"/>
  <c r="V243" i="1"/>
  <c r="V253" i="1"/>
  <c r="V224" i="1"/>
  <c r="V233" i="1"/>
  <c r="V262" i="1"/>
  <c r="V254" i="1"/>
  <c r="V276" i="1"/>
  <c r="V283" i="1"/>
  <c r="V277" i="1"/>
  <c r="V272" i="1"/>
  <c r="V164" i="1"/>
  <c r="V258" i="1"/>
  <c r="V295" i="1"/>
  <c r="V285" i="1"/>
  <c r="V251" i="1"/>
  <c r="V279" i="1"/>
  <c r="V274" i="1"/>
  <c r="V145" i="1"/>
  <c r="V221" i="1"/>
  <c r="V90" i="1"/>
  <c r="V301" i="1"/>
  <c r="V286" i="1"/>
  <c r="V20" i="1"/>
  <c r="V269" i="1"/>
  <c r="V245" i="1"/>
  <c r="V214" i="1"/>
  <c r="V260" i="1"/>
  <c r="V60" i="1"/>
  <c r="V67" i="1"/>
  <c r="V296" i="1"/>
  <c r="V297" i="1"/>
  <c r="V171" i="1"/>
  <c r="V232" i="1"/>
  <c r="V227" i="1"/>
  <c r="V263" i="1"/>
  <c r="V291" i="1"/>
  <c r="V56" i="1"/>
  <c r="V184" i="1"/>
  <c r="V292" i="1"/>
  <c r="V308" i="1"/>
  <c r="V288" i="1"/>
  <c r="V81" i="1"/>
  <c r="V318" i="1"/>
  <c r="V299" i="1"/>
  <c r="V167" i="1"/>
  <c r="V248" i="1"/>
  <c r="V101" i="1"/>
  <c r="V166" i="1"/>
  <c r="V317" i="1"/>
  <c r="V230" i="1"/>
  <c r="V234" i="1"/>
  <c r="V284" i="1"/>
  <c r="V165" i="1"/>
  <c r="V151" i="1"/>
  <c r="V174" i="1"/>
  <c r="V255" i="1"/>
  <c r="V195" i="1"/>
  <c r="V325" i="1"/>
  <c r="V208" i="1"/>
  <c r="V203" i="1"/>
  <c r="V199" i="1"/>
  <c r="V333" i="1"/>
  <c r="V250" i="1"/>
  <c r="V256" i="1"/>
  <c r="V216" i="1"/>
  <c r="V244" i="1"/>
  <c r="V111" i="1"/>
  <c r="V273" i="1"/>
  <c r="V310" i="1"/>
  <c r="V189" i="1"/>
  <c r="V302" i="1"/>
  <c r="V282" i="1"/>
  <c r="V303" i="1"/>
  <c r="V225" i="1"/>
  <c r="V319" i="1"/>
  <c r="V343" i="1"/>
  <c r="V357" i="1"/>
  <c r="V334" i="1"/>
  <c r="V86" i="1"/>
  <c r="V247" i="1"/>
  <c r="V328" i="1"/>
  <c r="V345" i="1"/>
  <c r="V235" i="1"/>
  <c r="V331" i="1"/>
  <c r="V350" i="1"/>
  <c r="V134" i="1"/>
  <c r="V339" i="1"/>
  <c r="V340" i="1"/>
  <c r="V217" i="1"/>
  <c r="V341" i="1"/>
  <c r="V349" i="1"/>
  <c r="V347" i="1"/>
  <c r="V97" i="1"/>
  <c r="V123" i="1"/>
  <c r="V324" i="1"/>
  <c r="V287" i="1"/>
  <c r="V87" i="1"/>
  <c r="V305" i="1"/>
  <c r="V259" i="1"/>
  <c r="V313" i="1"/>
  <c r="V300" i="1"/>
  <c r="V306" i="1"/>
  <c r="V346" i="1"/>
  <c r="V271" i="1"/>
  <c r="V388" i="1"/>
  <c r="V329" i="1"/>
  <c r="V394" i="1"/>
  <c r="V309" i="1"/>
  <c r="V359" i="1"/>
  <c r="V194" i="1"/>
  <c r="V393" i="1"/>
  <c r="V386" i="1"/>
  <c r="V207" i="1"/>
  <c r="V332" i="1"/>
  <c r="V311" i="1"/>
  <c r="V392" i="1"/>
  <c r="V120" i="1"/>
  <c r="V293" i="1"/>
  <c r="V335" i="1"/>
  <c r="V383" i="1"/>
  <c r="V237" i="1"/>
  <c r="V239" i="1"/>
  <c r="V322" i="1"/>
  <c r="V63" i="1"/>
  <c r="V321" i="1"/>
  <c r="V355" i="1"/>
  <c r="V294" i="1"/>
  <c r="V384" i="1"/>
  <c r="V375" i="1"/>
  <c r="V406" i="1"/>
  <c r="V391" i="1"/>
  <c r="V401" i="1"/>
  <c r="V371" i="1"/>
  <c r="V320" i="1"/>
  <c r="V312" i="1"/>
  <c r="V351" i="1"/>
  <c r="V409" i="1"/>
  <c r="V413" i="1"/>
  <c r="V327" i="1"/>
  <c r="V356" i="1"/>
  <c r="V380" i="1"/>
  <c r="V398" i="1"/>
  <c r="V354" i="1"/>
  <c r="V213" i="1"/>
  <c r="V379" i="1"/>
  <c r="V424" i="1"/>
  <c r="V268" i="1"/>
  <c r="V430" i="1"/>
  <c r="V410" i="1"/>
  <c r="V363" i="1"/>
  <c r="V191" i="1"/>
  <c r="V407" i="1"/>
  <c r="V365" i="1"/>
  <c r="V414" i="1"/>
  <c r="V417" i="1"/>
  <c r="V281" i="1"/>
  <c r="V246" i="1"/>
  <c r="V242" i="1"/>
  <c r="V397" i="1"/>
  <c r="V364" i="1"/>
  <c r="V439" i="1"/>
  <c r="V432" i="1"/>
  <c r="V179" i="1"/>
  <c r="V337" i="1"/>
  <c r="V192" i="1"/>
  <c r="V240" i="1"/>
  <c r="V353" i="1"/>
  <c r="V238" i="1"/>
  <c r="V422" i="1"/>
  <c r="V304" i="1"/>
  <c r="V446" i="1"/>
  <c r="V418" i="1"/>
  <c r="V433" i="1"/>
  <c r="V372" i="1"/>
  <c r="V463" i="1"/>
  <c r="V416" i="1"/>
  <c r="V423" i="1"/>
  <c r="V469" i="1"/>
  <c r="V441" i="1"/>
  <c r="V415" i="1"/>
  <c r="V360" i="1"/>
  <c r="V368" i="1"/>
  <c r="V367" i="1"/>
  <c r="V49" i="1"/>
  <c r="V336" i="1"/>
  <c r="V381" i="1"/>
  <c r="V473" i="1"/>
  <c r="V449" i="1"/>
  <c r="V440" i="1"/>
  <c r="V278" i="1"/>
  <c r="V241" i="1"/>
  <c r="V175" i="1"/>
  <c r="V421" i="1"/>
  <c r="V314" i="1"/>
  <c r="V27" i="1"/>
  <c r="V402" i="1"/>
  <c r="V352" i="1"/>
  <c r="V55" i="1"/>
  <c r="V149" i="1"/>
  <c r="V323" i="1"/>
  <c r="V298" i="1"/>
  <c r="V481" i="1"/>
  <c r="V462" i="1"/>
  <c r="V486" i="1"/>
  <c r="V476" i="1"/>
  <c r="V431" i="1"/>
  <c r="V489" i="1"/>
  <c r="V493" i="1"/>
  <c r="V126" i="1"/>
  <c r="V478" i="1"/>
  <c r="V129" i="1"/>
  <c r="V468" i="1"/>
  <c r="V498" i="1"/>
  <c r="V316" i="1"/>
  <c r="V497" i="1"/>
  <c r="V443" i="1"/>
  <c r="V490" i="1"/>
  <c r="V411" i="1"/>
  <c r="V464" i="1"/>
  <c r="V210" i="1"/>
  <c r="V471" i="1"/>
  <c r="V289" i="1"/>
  <c r="V405" i="1"/>
  <c r="V348" i="1"/>
  <c r="V385" i="1"/>
  <c r="V369" i="1"/>
  <c r="V514" i="1"/>
  <c r="V505" i="1"/>
  <c r="V467" i="1"/>
  <c r="V475" i="1"/>
  <c r="V153" i="1"/>
  <c r="V452" i="1"/>
  <c r="V496" i="1"/>
  <c r="V494" i="1"/>
  <c r="V495" i="1"/>
  <c r="V507" i="1"/>
  <c r="V389" i="1"/>
  <c r="V479" i="1"/>
  <c r="V373" i="1"/>
  <c r="V451" i="1"/>
  <c r="V461" i="1"/>
  <c r="V508" i="1"/>
  <c r="V408" i="1"/>
  <c r="V447" i="1"/>
  <c r="V523" i="1"/>
  <c r="V509" i="1"/>
  <c r="V522" i="1"/>
  <c r="V525" i="1"/>
  <c r="V470" i="1"/>
  <c r="V537" i="1"/>
  <c r="V180" i="1"/>
  <c r="V480" i="1"/>
  <c r="V499" i="1"/>
  <c r="V435" i="1"/>
  <c r="V502" i="1"/>
  <c r="V376" i="1"/>
  <c r="V453" i="1"/>
  <c r="V477" i="1"/>
  <c r="V315" i="1"/>
  <c r="V544" i="1"/>
  <c r="V434" i="1"/>
  <c r="V444" i="1"/>
  <c r="V510" i="1"/>
  <c r="V366" i="1"/>
  <c r="V500" i="1"/>
  <c r="V521" i="1"/>
  <c r="V361" i="1"/>
  <c r="V412" i="1"/>
  <c r="V519" i="1"/>
  <c r="V561" i="1"/>
  <c r="V222" i="1"/>
  <c r="V545" i="1"/>
  <c r="V543" i="1"/>
  <c r="V436" i="1"/>
  <c r="V420" i="1"/>
  <c r="V547" i="1"/>
  <c r="V548" i="1"/>
  <c r="V501" i="1"/>
  <c r="V474" i="1"/>
  <c r="V579" i="1"/>
  <c r="V506" i="1"/>
  <c r="V555" i="1"/>
  <c r="V551" i="1"/>
  <c r="V459" i="1"/>
  <c r="V400" i="1"/>
  <c r="V552" i="1"/>
  <c r="V534" i="1"/>
  <c r="V465" i="1"/>
  <c r="V504" i="1"/>
  <c r="V438" i="1"/>
  <c r="V564" i="1"/>
  <c r="V569" i="1"/>
  <c r="V529" i="1"/>
  <c r="V426" i="1"/>
  <c r="V558" i="1"/>
  <c r="V582" i="1"/>
  <c r="V575" i="1"/>
  <c r="V482" i="1"/>
  <c r="V565" i="1"/>
  <c r="V488" i="1"/>
  <c r="V532" i="1"/>
  <c r="V396" i="1"/>
  <c r="V613" i="1"/>
  <c r="V382" i="1"/>
  <c r="V583" i="1"/>
  <c r="V562" i="1"/>
  <c r="V344" i="1"/>
  <c r="V338" i="1"/>
  <c r="V535" i="1"/>
  <c r="V549" i="1"/>
  <c r="V427" i="1"/>
  <c r="V326" i="1"/>
  <c r="V594" i="1"/>
  <c r="V591" i="1"/>
  <c r="V604" i="1"/>
  <c r="V621" i="1"/>
  <c r="V590" i="1"/>
  <c r="V541" i="1"/>
  <c r="V609" i="1"/>
  <c r="V428" i="1"/>
  <c r="V270" i="1"/>
  <c r="V524" i="1"/>
  <c r="V374" i="1"/>
  <c r="V437" i="1"/>
  <c r="V631" i="1"/>
  <c r="V632" i="1"/>
  <c r="V612" i="1"/>
  <c r="V44" i="1"/>
  <c r="V542" i="1"/>
  <c r="V472" i="1"/>
  <c r="V161" i="1"/>
  <c r="V588" i="1"/>
  <c r="V403" i="1"/>
  <c r="V635" i="1"/>
  <c r="V503" i="1"/>
  <c r="V554" i="1"/>
  <c r="V599" i="1"/>
  <c r="V567" i="1"/>
  <c r="V568" i="1"/>
  <c r="V290" i="1"/>
  <c r="V602" i="1"/>
  <c r="V204" i="1"/>
  <c r="V584" i="1"/>
  <c r="V610" i="1"/>
  <c r="V585" i="1"/>
  <c r="V622" i="1"/>
  <c r="V578" i="1"/>
  <c r="V485" i="1"/>
  <c r="V639" i="1"/>
  <c r="V531" i="1"/>
  <c r="V655" i="1"/>
  <c r="V608" i="1"/>
  <c r="V342" i="1"/>
  <c r="V387" i="1"/>
  <c r="V557" i="1"/>
  <c r="V661" i="1"/>
  <c r="V445" i="1"/>
  <c r="V362" i="1"/>
  <c r="V484" i="1"/>
  <c r="V656" i="1"/>
  <c r="V636" i="1"/>
  <c r="V650" i="1"/>
  <c r="V516" i="1"/>
  <c r="V442" i="1"/>
  <c r="V627" i="1"/>
  <c r="V152" i="1"/>
  <c r="V664" i="1"/>
  <c r="V553" i="1"/>
  <c r="V307" i="1"/>
  <c r="V454" i="1"/>
  <c r="V652" i="1"/>
  <c r="V330" i="1"/>
  <c r="V483" i="1"/>
  <c r="V645" i="1"/>
  <c r="V676" i="1"/>
  <c r="V677" i="1"/>
  <c r="V662" i="1"/>
  <c r="V513" i="1"/>
  <c r="V644" i="1"/>
  <c r="V653" i="1"/>
  <c r="V586" i="1"/>
  <c r="V651" i="1"/>
  <c r="V518" i="1"/>
  <c r="V687" i="1"/>
  <c r="V487" i="1"/>
  <c r="V647" i="1"/>
  <c r="V617" i="1"/>
  <c r="V629" i="1"/>
  <c r="V697" i="1"/>
  <c r="V603" i="1"/>
  <c r="V574" i="1"/>
  <c r="V563" i="1"/>
  <c r="V556" i="1"/>
  <c r="V377" i="1"/>
  <c r="V693" i="1"/>
  <c r="V702" i="1"/>
  <c r="V511" i="1"/>
  <c r="V683" i="1"/>
  <c r="V642" i="1"/>
  <c r="V691" i="1"/>
  <c r="V456" i="1"/>
  <c r="V614" i="1"/>
  <c r="V491" i="1"/>
  <c r="V637" i="1"/>
  <c r="V517" i="1"/>
  <c r="V715" i="1"/>
  <c r="V395" i="1"/>
  <c r="V671" i="1"/>
  <c r="V592" i="1"/>
  <c r="V615" i="1"/>
  <c r="V657" i="1"/>
  <c r="V719" i="1"/>
  <c r="V605" i="1"/>
  <c r="V634" i="1"/>
  <c r="V727" i="1"/>
  <c r="V674" i="1"/>
  <c r="V559" i="1"/>
  <c r="V370" i="1"/>
  <c r="V466" i="1"/>
  <c r="V526" i="1"/>
  <c r="V675" i="1"/>
  <c r="V704" i="1"/>
  <c r="V596" i="1"/>
  <c r="V595" i="1"/>
  <c r="V223" i="1"/>
  <c r="V358" i="1"/>
  <c r="V706" i="1"/>
  <c r="V678" i="1"/>
  <c r="V429" i="1"/>
  <c r="V679" i="1"/>
  <c r="V708" i="1"/>
  <c r="V711" i="1"/>
  <c r="V705" i="1"/>
  <c r="V566" i="1"/>
  <c r="V589" i="1"/>
  <c r="V716" i="1"/>
  <c r="V536" i="1"/>
  <c r="V580" i="1"/>
  <c r="V741" i="1"/>
  <c r="V624" i="1"/>
  <c r="V515" i="1"/>
  <c r="V718" i="1"/>
  <c r="V737" i="1"/>
  <c r="V625" i="1"/>
  <c r="V732" i="1"/>
  <c r="V746" i="1"/>
  <c r="V757" i="1"/>
  <c r="V738" i="1"/>
  <c r="V576" i="1"/>
  <c r="V597" i="1"/>
  <c r="V593" i="1"/>
  <c r="V538" i="1"/>
  <c r="V728" i="1"/>
  <c r="V743" i="1"/>
  <c r="V200" i="1"/>
  <c r="V665" i="1"/>
  <c r="V729" i="1"/>
  <c r="V607" i="1"/>
  <c r="V754" i="1"/>
  <c r="V758" i="1"/>
  <c r="V646" i="1"/>
  <c r="V712" i="1"/>
  <c r="V765" i="1"/>
  <c r="V672" i="1"/>
  <c r="V710" i="1"/>
  <c r="V540" i="1"/>
  <c r="V527" i="1"/>
  <c r="V756" i="1"/>
  <c r="V684" i="1"/>
  <c r="V762" i="1"/>
  <c r="V640" i="1"/>
  <c r="V196" i="1"/>
  <c r="V747" i="1"/>
  <c r="V777" i="1"/>
  <c r="V774" i="1"/>
  <c r="V768" i="1"/>
  <c r="V688" i="1"/>
  <c r="V390" i="1"/>
  <c r="V577" i="1"/>
  <c r="V616" i="1"/>
  <c r="V630" i="1"/>
  <c r="V520" i="1"/>
  <c r="V751" i="1"/>
  <c r="V700" i="1"/>
  <c r="V779" i="1"/>
  <c r="V784" i="1"/>
  <c r="V458" i="1"/>
  <c r="V792" i="1"/>
  <c r="V749" i="1"/>
  <c r="V689" i="1"/>
  <c r="V628" i="1"/>
  <c r="V701" i="1"/>
  <c r="V780" i="1"/>
  <c r="V789" i="1"/>
  <c r="V775" i="1"/>
  <c r="V670" i="1"/>
  <c r="V769" i="1"/>
  <c r="V721" i="1"/>
  <c r="V802" i="1"/>
  <c r="V681" i="1"/>
  <c r="V717" i="1"/>
  <c r="V623" i="1"/>
  <c r="V799" i="1"/>
  <c r="V726" i="1"/>
  <c r="V600" i="1"/>
  <c r="V460" i="1"/>
  <c r="V790" i="1"/>
  <c r="V735" i="1"/>
  <c r="V696" i="1"/>
  <c r="V572" i="1"/>
  <c r="V776" i="1"/>
  <c r="V457" i="1"/>
  <c r="V807" i="1"/>
  <c r="V744" i="1"/>
  <c r="V663" i="1"/>
  <c r="V378" i="1"/>
  <c r="V666" i="1"/>
  <c r="V658" i="1"/>
  <c r="V785" i="1"/>
  <c r="V786" i="1"/>
  <c r="V734" i="1"/>
  <c r="V752" i="1"/>
  <c r="V530" i="1"/>
  <c r="V654" i="1"/>
  <c r="V601" i="1"/>
  <c r="V791" i="1"/>
  <c r="V793" i="1"/>
  <c r="V748" i="1"/>
  <c r="V843" i="1"/>
  <c r="V680" i="1"/>
  <c r="V570" i="1"/>
  <c r="V619" i="1"/>
  <c r="V690" i="1"/>
  <c r="V797" i="1"/>
  <c r="V808" i="1"/>
  <c r="V753" i="1"/>
  <c r="V819" i="1"/>
  <c r="V606" i="1"/>
  <c r="V766" i="1"/>
  <c r="V844" i="1"/>
  <c r="V772" i="1"/>
  <c r="V739" i="1"/>
  <c r="V845" i="1"/>
  <c r="V528" i="1"/>
  <c r="V860" i="1"/>
  <c r="V836" i="1"/>
  <c r="V781" i="1"/>
  <c r="V659" i="1"/>
  <c r="V820" i="1"/>
  <c r="V685" i="1"/>
  <c r="V667" i="1"/>
  <c r="V755" i="1"/>
  <c r="V850" i="1"/>
  <c r="V863" i="1"/>
  <c r="V694" i="1"/>
  <c r="V156" i="1"/>
  <c r="V811" i="1"/>
  <c r="V773" i="1"/>
  <c r="V866" i="1"/>
  <c r="V867" i="1"/>
  <c r="V812" i="1"/>
  <c r="V837" i="1"/>
  <c r="V720" i="1"/>
  <c r="V868" i="1"/>
  <c r="V638" i="1"/>
  <c r="V809" i="1"/>
  <c r="V745" i="1"/>
  <c r="V767" i="1"/>
  <c r="V724" i="1"/>
  <c r="V800" i="1"/>
  <c r="V803" i="1"/>
  <c r="V829" i="1"/>
  <c r="V455" i="1"/>
  <c r="V633" i="1"/>
  <c r="V692" i="1"/>
  <c r="V399" i="1"/>
  <c r="V896" i="1"/>
  <c r="V897" i="1"/>
  <c r="V878" i="1"/>
  <c r="V831" i="1"/>
  <c r="V872" i="1"/>
  <c r="V861" i="1"/>
  <c r="V620" i="1"/>
  <c r="V252" i="1"/>
  <c r="V824" i="1"/>
  <c r="V492" i="1"/>
  <c r="V649" i="1"/>
  <c r="V763" i="1"/>
  <c r="V882" i="1"/>
  <c r="V821" i="1"/>
  <c r="V419" i="1"/>
  <c r="V703" i="1"/>
  <c r="V550" i="1"/>
  <c r="V815" i="1"/>
  <c r="V695" i="1"/>
  <c r="V787" i="1"/>
  <c r="V879" i="1"/>
  <c r="V707" i="1"/>
  <c r="V425" i="1"/>
  <c r="V838" i="1"/>
  <c r="V450" i="1"/>
  <c r="V904" i="1"/>
  <c r="V923" i="1"/>
  <c r="V794" i="1"/>
  <c r="V825" i="1"/>
  <c r="V898" i="1"/>
  <c r="V573" i="1"/>
  <c r="V899" i="1"/>
  <c r="V924" i="1"/>
  <c r="V854" i="1"/>
  <c r="V587" i="1"/>
  <c r="V512" i="1"/>
  <c r="V891" i="1"/>
  <c r="V730" i="1"/>
  <c r="V908" i="1"/>
  <c r="V900" i="1"/>
  <c r="V909" i="1"/>
  <c r="V805" i="1"/>
  <c r="V883" i="1"/>
  <c r="V722" i="1"/>
  <c r="V714" i="1"/>
  <c r="V892" i="1"/>
  <c r="V886" i="1"/>
  <c r="V832" i="1"/>
  <c r="V731" i="1"/>
  <c r="V888" i="1"/>
  <c r="V723" i="1"/>
  <c r="V910" i="1"/>
  <c r="V930" i="1"/>
  <c r="V939" i="1"/>
  <c r="V770" i="1"/>
  <c r="V643" i="1"/>
  <c r="V869" i="1"/>
  <c r="V864" i="1"/>
  <c r="V934" i="1"/>
  <c r="V905" i="1"/>
  <c r="V919" i="1"/>
  <c r="V943" i="1"/>
  <c r="V901" i="1"/>
  <c r="V961" i="1"/>
  <c r="V782" i="1"/>
  <c r="V925" i="1"/>
  <c r="V783" i="1"/>
  <c r="V935" i="1"/>
  <c r="V926" i="1"/>
  <c r="V911" i="1"/>
  <c r="V546" i="1"/>
  <c r="V902" i="1"/>
  <c r="V968" i="1"/>
  <c r="V912" i="1"/>
  <c r="V404" i="1"/>
  <c r="V962" i="1"/>
  <c r="V913" i="1"/>
  <c r="V944" i="1"/>
  <c r="V873" i="1"/>
  <c r="V833" i="1"/>
  <c r="V669" i="1"/>
  <c r="V846" i="1"/>
  <c r="V855" i="1"/>
  <c r="V795" i="1"/>
  <c r="V750" i="1"/>
  <c r="V816" i="1"/>
  <c r="V733" i="1"/>
  <c r="V874" i="1"/>
  <c r="V889" i="1"/>
  <c r="V810" i="1"/>
  <c r="V945" i="1"/>
  <c r="V771" i="1"/>
  <c r="V847" i="1"/>
  <c r="V887" i="1"/>
  <c r="V963" i="1"/>
  <c r="V817" i="1"/>
  <c r="V865" i="1"/>
  <c r="V920" i="1"/>
  <c r="V698" i="1"/>
  <c r="V949" i="1"/>
  <c r="V764" i="1"/>
  <c r="V851" i="1"/>
  <c r="V806" i="1"/>
  <c r="V884" i="1"/>
  <c r="V972" i="1"/>
  <c r="V581" i="1"/>
  <c r="V936" i="1"/>
  <c r="V953" i="1"/>
  <c r="V826" i="1"/>
  <c r="V740" i="1"/>
  <c r="V973" i="1"/>
  <c r="V598" i="1"/>
  <c r="V848" i="1"/>
  <c r="V893" i="1"/>
  <c r="V894" i="1"/>
  <c r="V954" i="1"/>
  <c r="V981" i="1"/>
  <c r="V648" i="1"/>
  <c r="V742" i="1"/>
  <c r="V759" i="1"/>
  <c r="V974" i="1"/>
  <c r="V955" i="1"/>
  <c r="V880" i="1"/>
  <c r="V813" i="1"/>
  <c r="V895" i="1"/>
  <c r="V1003" i="1"/>
  <c r="V950" i="1"/>
  <c r="V940" i="1"/>
  <c r="V990" i="1"/>
  <c r="V914" i="1"/>
  <c r="V956" i="1"/>
  <c r="V1027" i="1"/>
  <c r="V991" i="1"/>
  <c r="V915" i="1"/>
  <c r="V804" i="1"/>
  <c r="V998" i="1"/>
  <c r="V946" i="1"/>
  <c r="V626" i="1"/>
  <c r="V985" i="1"/>
  <c r="V839" i="1"/>
  <c r="V849" i="1"/>
  <c r="V822" i="1"/>
  <c r="V1020" i="1"/>
  <c r="V992" i="1"/>
  <c r="V1037" i="1"/>
  <c r="V1038" i="1"/>
  <c r="V881" i="1"/>
  <c r="V927" i="1"/>
  <c r="V686" i="1"/>
  <c r="V858" i="1"/>
  <c r="V957" i="1"/>
  <c r="V916" i="1"/>
  <c r="V870" i="1"/>
  <c r="V1039" i="1"/>
  <c r="V928" i="1"/>
  <c r="V921" i="1"/>
  <c r="V951" i="1"/>
  <c r="V906" i="1"/>
  <c r="V1071" i="1"/>
  <c r="V760" i="1"/>
  <c r="V1050" i="1"/>
  <c r="V699" i="1"/>
  <c r="V993" i="1"/>
  <c r="V736" i="1"/>
  <c r="V964" i="1"/>
  <c r="V814" i="1"/>
  <c r="V941" i="1"/>
  <c r="V1021" i="1"/>
  <c r="V929" i="1"/>
  <c r="V660" i="1"/>
  <c r="V725" i="1"/>
  <c r="V1065" i="1"/>
  <c r="V999" i="1"/>
  <c r="V796" i="1"/>
  <c r="V975" i="1"/>
  <c r="V976" i="1"/>
  <c r="V965" i="1"/>
  <c r="V1022" i="1"/>
  <c r="V1028" i="1"/>
  <c r="V827" i="1"/>
  <c r="V1040" i="1"/>
  <c r="V265" i="1"/>
  <c r="V1087" i="1"/>
  <c r="V1004" i="1"/>
  <c r="V1072" i="1"/>
  <c r="V1000" i="1"/>
  <c r="V1011" i="1"/>
  <c r="V823" i="1"/>
  <c r="V1073" i="1"/>
  <c r="V1088" i="1"/>
  <c r="V1074" i="1"/>
  <c r="V1089" i="1"/>
  <c r="V1090" i="1"/>
  <c r="V1012" i="1"/>
  <c r="V966" i="1"/>
  <c r="V1108" i="1"/>
  <c r="V967" i="1"/>
  <c r="V1075" i="1"/>
  <c r="V1076" i="1"/>
  <c r="V1077" i="1"/>
  <c r="V668" i="1"/>
  <c r="V618" i="1"/>
  <c r="V1013" i="1"/>
  <c r="V1029" i="1"/>
  <c r="V952" i="1"/>
  <c r="V1014" i="1"/>
  <c r="V907" i="1"/>
  <c r="V1015" i="1"/>
  <c r="V1109" i="1"/>
  <c r="V986" i="1"/>
  <c r="V778" i="1"/>
  <c r="V1030" i="1"/>
  <c r="V1091" i="1"/>
  <c r="V856" i="1"/>
  <c r="V834" i="1"/>
  <c r="V1092" i="1"/>
  <c r="V1051" i="1"/>
  <c r="V761" i="1"/>
  <c r="V1101" i="1"/>
  <c r="V958" i="1"/>
  <c r="V1031" i="1"/>
  <c r="V1093" i="1"/>
  <c r="V1110" i="1"/>
  <c r="V1094" i="1"/>
  <c r="V959" i="1"/>
  <c r="V1078" i="1"/>
  <c r="V1055" i="1"/>
  <c r="V1132" i="1"/>
  <c r="V1133" i="1"/>
  <c r="V1153" i="1"/>
  <c r="V1154" i="1"/>
  <c r="V1023" i="1"/>
  <c r="V1052" i="1"/>
  <c r="V1095" i="1"/>
  <c r="V842" i="1"/>
  <c r="V977" i="1"/>
  <c r="V1056" i="1"/>
  <c r="V1005" i="1"/>
  <c r="V978" i="1"/>
  <c r="V1155" i="1"/>
  <c r="V1178" i="1"/>
  <c r="V673" i="1"/>
  <c r="V1032" i="1"/>
  <c r="V862" i="1"/>
  <c r="V1156" i="1"/>
  <c r="V1016" i="1"/>
  <c r="V801" i="1"/>
  <c r="V1122" i="1"/>
  <c r="V1202" i="1"/>
  <c r="V1179" i="1"/>
  <c r="V1041" i="1"/>
  <c r="V922" i="1"/>
  <c r="V1134" i="1"/>
  <c r="V798" i="1"/>
  <c r="V1111" i="1"/>
  <c r="V1123" i="1"/>
  <c r="V1042" i="1"/>
  <c r="V1180" i="1"/>
  <c r="V533" i="1"/>
  <c r="V890" i="1"/>
  <c r="V611" i="1"/>
  <c r="V871" i="1"/>
  <c r="V641" i="1"/>
  <c r="V1066" i="1"/>
  <c r="V1096" i="1"/>
  <c r="V1053" i="1"/>
  <c r="V1033" i="1"/>
  <c r="V1067" i="1"/>
  <c r="V1135" i="1"/>
  <c r="V1006" i="1"/>
  <c r="V709" i="1"/>
  <c r="V942" i="1"/>
  <c r="V1157" i="1"/>
  <c r="V1124" i="1"/>
  <c r="V1136" i="1"/>
  <c r="V969" i="1"/>
  <c r="V1017" i="1"/>
  <c r="V788" i="1"/>
  <c r="V1137" i="1"/>
  <c r="V931" i="1"/>
  <c r="V1253" i="1"/>
  <c r="V1226" i="1"/>
  <c r="V1181" i="1"/>
  <c r="V917" i="1"/>
  <c r="V1158" i="1"/>
  <c r="V1138" i="1"/>
  <c r="V1182" i="1"/>
  <c r="V1203" i="1"/>
  <c r="V1204" i="1"/>
  <c r="V1227" i="1"/>
  <c r="V1254" i="1"/>
  <c r="V1034" i="1"/>
  <c r="V1183" i="1"/>
  <c r="V1125" i="1"/>
  <c r="V1139" i="1"/>
  <c r="V1255" i="1"/>
  <c r="V1159" i="1"/>
  <c r="V937" i="1"/>
  <c r="V1057" i="1"/>
  <c r="V1126" i="1"/>
  <c r="V1256" i="1"/>
  <c r="V713" i="1"/>
  <c r="V1228" i="1"/>
  <c r="V1127" i="1"/>
  <c r="V1257" i="1"/>
  <c r="V1160" i="1"/>
  <c r="V1184" i="1"/>
  <c r="V1258" i="1"/>
  <c r="V1229" i="1"/>
  <c r="V1024" i="1"/>
  <c r="V994" i="1"/>
  <c r="V1230" i="1"/>
  <c r="V1205" i="1"/>
  <c r="V1140" i="1"/>
  <c r="V1231" i="1"/>
  <c r="V1232" i="1"/>
  <c r="V275" i="1"/>
  <c r="V1068" i="1"/>
  <c r="V979" i="1"/>
  <c r="V1161" i="1"/>
  <c r="V1079" i="1"/>
  <c r="V1233" i="1"/>
  <c r="V1284" i="1"/>
  <c r="V1043" i="1"/>
  <c r="V1112" i="1"/>
  <c r="V1044" i="1"/>
  <c r="V1128" i="1"/>
  <c r="V1234" i="1"/>
  <c r="V1306" i="1"/>
  <c r="V980" i="1"/>
  <c r="V1162" i="1"/>
  <c r="V1259" i="1"/>
  <c r="V1307" i="1"/>
  <c r="V995" i="1"/>
  <c r="V1185" i="1"/>
  <c r="V1186" i="1"/>
  <c r="V1206" i="1"/>
  <c r="V1235" i="1"/>
  <c r="V1260" i="1"/>
  <c r="V1187" i="1"/>
  <c r="V1141" i="1"/>
  <c r="V932" i="1"/>
  <c r="V1261" i="1"/>
  <c r="V1045" i="1"/>
  <c r="V1054" i="1"/>
  <c r="V1025" i="1"/>
  <c r="V1236" i="1"/>
  <c r="V1207" i="1"/>
  <c r="V1208" i="1"/>
  <c r="V1308" i="1"/>
  <c r="V1343" i="1"/>
  <c r="V1309" i="1"/>
  <c r="V1080" i="1"/>
  <c r="V1142" i="1"/>
  <c r="V1310" i="1"/>
  <c r="V1143" i="1"/>
  <c r="V1129" i="1"/>
  <c r="V1344" i="1"/>
  <c r="V1130" i="1"/>
  <c r="V1069" i="1"/>
  <c r="V1311" i="1"/>
  <c r="V1312" i="1"/>
  <c r="V1313" i="1"/>
  <c r="V875" i="1"/>
  <c r="V852" i="1"/>
  <c r="V1262" i="1"/>
  <c r="V1209" i="1"/>
  <c r="V1314" i="1"/>
  <c r="V1315" i="1"/>
  <c r="V1188" i="1"/>
  <c r="V1102" i="1"/>
  <c r="V1263" i="1"/>
  <c r="V1285" i="1"/>
  <c r="V1286" i="1"/>
  <c r="V1237" i="1"/>
  <c r="V1264" i="1"/>
  <c r="V1189" i="1"/>
  <c r="V1210" i="1"/>
  <c r="V560" i="1"/>
  <c r="V682" i="1"/>
  <c r="V1238" i="1"/>
  <c r="V1287" i="1"/>
  <c r="V1345" i="1"/>
  <c r="V1163" i="1"/>
  <c r="V1058" i="1"/>
  <c r="V1346" i="1"/>
  <c r="V1164" i="1"/>
  <c r="V1316" i="1"/>
  <c r="V1059" i="1"/>
  <c r="V1392" i="1"/>
  <c r="V1393" i="1"/>
  <c r="V885" i="1"/>
  <c r="V1113" i="1"/>
  <c r="V1317" i="1"/>
  <c r="V984" i="1"/>
  <c r="V1288" i="1"/>
  <c r="V1318" i="1"/>
  <c r="V1394" i="1"/>
  <c r="V1144" i="1"/>
  <c r="V1265" i="1"/>
  <c r="V1007" i="1"/>
  <c r="V1289" i="1"/>
  <c r="V1239" i="1"/>
  <c r="V1347" i="1"/>
  <c r="V1103" i="1"/>
  <c r="V1348" i="1"/>
  <c r="V1190" i="1"/>
  <c r="V1240" i="1"/>
  <c r="V1290" i="1"/>
  <c r="V1104" i="1"/>
  <c r="V1319" i="1"/>
  <c r="V1165" i="1"/>
  <c r="V835" i="1"/>
  <c r="V1266" i="1"/>
  <c r="V1166" i="1"/>
  <c r="V1291" i="1"/>
  <c r="V1145" i="1"/>
  <c r="V1292" i="1"/>
  <c r="V1046" i="1"/>
  <c r="V1267" i="1"/>
  <c r="V1395" i="1"/>
  <c r="V1349" i="1"/>
  <c r="V1320" i="1"/>
  <c r="V1268" i="1"/>
  <c r="V1396" i="1"/>
  <c r="V1350" i="1"/>
  <c r="V1081" i="1"/>
  <c r="V1146" i="1"/>
  <c r="V1351" i="1"/>
  <c r="V1435" i="1"/>
  <c r="V1211" i="1"/>
  <c r="V1352" i="1"/>
  <c r="V1060" i="1"/>
  <c r="V1241" i="1"/>
  <c r="V448" i="1"/>
  <c r="V1321" i="1"/>
  <c r="V1397" i="1"/>
  <c r="V1436" i="1"/>
  <c r="V1398" i="1"/>
  <c r="V1399" i="1"/>
  <c r="V1353" i="1"/>
  <c r="V947" i="1"/>
  <c r="V1269" i="1"/>
  <c r="V1437" i="1"/>
  <c r="V1212" i="1"/>
  <c r="V1354" i="1"/>
  <c r="V1355" i="1"/>
  <c r="V1438" i="1"/>
  <c r="V1356" i="1"/>
  <c r="V857" i="1"/>
  <c r="V970" i="1"/>
  <c r="V1322" i="1"/>
  <c r="V1213" i="1"/>
  <c r="V1270" i="1"/>
  <c r="V918" i="1"/>
  <c r="V1018" i="1"/>
  <c r="V1242" i="1"/>
  <c r="V1214" i="1"/>
  <c r="V996" i="1"/>
  <c r="V1439" i="1"/>
  <c r="V1400" i="1"/>
  <c r="V1114" i="1"/>
  <c r="V1047" i="1"/>
  <c r="V1167" i="1"/>
  <c r="V1168" i="1"/>
  <c r="V1440" i="1"/>
  <c r="V1293" i="1"/>
  <c r="V1131" i="1"/>
  <c r="V1147" i="1"/>
  <c r="V1492" i="1"/>
  <c r="V1441" i="1"/>
  <c r="V1191" i="1"/>
  <c r="V1271" i="1"/>
  <c r="V1192" i="1"/>
  <c r="V1357" i="1"/>
  <c r="V1442" i="1"/>
  <c r="V1493" i="1"/>
  <c r="V1443" i="1"/>
  <c r="V1444" i="1"/>
  <c r="V1401" i="1"/>
  <c r="V1193" i="1"/>
  <c r="V1215" i="1"/>
  <c r="V1445" i="1"/>
  <c r="V1323" i="1"/>
  <c r="V1358" i="1"/>
  <c r="V1216" i="1"/>
  <c r="V1402" i="1"/>
  <c r="V1324" i="1"/>
  <c r="V1217" i="1"/>
  <c r="V1048" i="1"/>
  <c r="V1061" i="1"/>
  <c r="V1494" i="1"/>
  <c r="V1218" i="1"/>
  <c r="V1082" i="1"/>
  <c r="V1403" i="1"/>
  <c r="V1359" i="1"/>
  <c r="V1294" i="1"/>
  <c r="V1295" i="1"/>
  <c r="V1325" i="1"/>
  <c r="V1296" i="1"/>
  <c r="V1360" i="1"/>
  <c r="V1404" i="1"/>
  <c r="V1148" i="1"/>
  <c r="V1405" i="1"/>
  <c r="V1495" i="1"/>
  <c r="V1326" i="1"/>
  <c r="V1446" i="1"/>
  <c r="V1447" i="1"/>
  <c r="V1272" i="1"/>
  <c r="V1297" i="1"/>
  <c r="V1361" i="1"/>
  <c r="V1406" i="1"/>
  <c r="V1169" i="1"/>
  <c r="V1327" i="1"/>
  <c r="V1243" i="1"/>
  <c r="V1362" i="1"/>
  <c r="V830" i="1"/>
  <c r="V1407" i="1"/>
  <c r="V1001" i="1"/>
  <c r="V1273" i="1"/>
  <c r="V1194" i="1"/>
  <c r="V1244" i="1"/>
  <c r="V1448" i="1"/>
  <c r="V1328" i="1"/>
  <c r="V1298" i="1"/>
  <c r="V938" i="1"/>
  <c r="V903" i="1"/>
  <c r="V1329" i="1"/>
  <c r="V1496" i="1"/>
  <c r="V1497" i="1"/>
  <c r="V1363" i="1"/>
  <c r="V1299" i="1"/>
  <c r="V948" i="1"/>
  <c r="V1449" i="1"/>
  <c r="V1450" i="1"/>
  <c r="V1083" i="1"/>
  <c r="V1498" i="1"/>
  <c r="V1499" i="1"/>
  <c r="V1451" i="1"/>
  <c r="V1408" i="1"/>
  <c r="V1170" i="1"/>
  <c r="V1500" i="1"/>
  <c r="V1581" i="1"/>
  <c r="V1452" i="1"/>
  <c r="V1582" i="1"/>
  <c r="V1364" i="1"/>
  <c r="V1195" i="1"/>
  <c r="V1583" i="1"/>
  <c r="V1365" i="1"/>
  <c r="V1366" i="1"/>
  <c r="V539" i="1"/>
  <c r="V1453" i="1"/>
  <c r="V1501" i="1"/>
  <c r="V1274" i="1"/>
  <c r="V1367" i="1"/>
  <c r="V1219" i="1"/>
  <c r="V1502" i="1"/>
  <c r="V1008" i="1"/>
  <c r="V1503" i="1"/>
  <c r="V1584" i="1"/>
  <c r="V1585" i="1"/>
  <c r="V1504" i="1"/>
  <c r="V1586" i="1"/>
  <c r="V1505" i="1"/>
  <c r="V1587" i="1"/>
  <c r="V1409" i="1"/>
  <c r="V1506" i="1"/>
  <c r="V1588" i="1"/>
  <c r="V1454" i="1"/>
  <c r="V1245" i="1"/>
  <c r="V1507" i="1"/>
  <c r="V1300" i="1"/>
  <c r="V1508" i="1"/>
  <c r="V1115" i="1"/>
  <c r="V1330" i="1"/>
  <c r="V1589" i="1"/>
  <c r="V1590" i="1"/>
  <c r="V1509" i="1"/>
  <c r="V1591" i="1"/>
  <c r="V1592" i="1"/>
  <c r="V1593" i="1"/>
  <c r="V1455" i="1"/>
  <c r="V1510" i="1"/>
  <c r="V1511" i="1"/>
  <c r="V1594" i="1"/>
  <c r="V1368" i="1"/>
  <c r="V1595" i="1"/>
  <c r="V1512" i="1"/>
  <c r="V1596" i="1"/>
  <c r="V1456" i="1"/>
  <c r="V1410" i="1"/>
  <c r="V1513" i="1"/>
  <c r="V1597" i="1"/>
  <c r="V1275" i="1"/>
  <c r="V1331" i="1"/>
  <c r="V1457" i="1"/>
  <c r="V1332" i="1"/>
  <c r="V1598" i="1"/>
  <c r="V1458" i="1"/>
  <c r="V876" i="1"/>
  <c r="V1369" i="1"/>
  <c r="V1599" i="1"/>
  <c r="V1600" i="1"/>
  <c r="V1601" i="1"/>
  <c r="V1276" i="1"/>
  <c r="V1602" i="1"/>
  <c r="V1514" i="1"/>
  <c r="V1603" i="1"/>
  <c r="V1220" i="1"/>
  <c r="V1515" i="1"/>
  <c r="V1370" i="1"/>
  <c r="V1459" i="1"/>
  <c r="V1604" i="1"/>
  <c r="V1605" i="1"/>
  <c r="V1460" i="1"/>
  <c r="V1371" i="1"/>
  <c r="V1062" i="1"/>
  <c r="V1693" i="1"/>
  <c r="V1694" i="1"/>
  <c r="V1606" i="1"/>
  <c r="V1171" i="1"/>
  <c r="V1607" i="1"/>
  <c r="V1695" i="1"/>
  <c r="V1608" i="1"/>
  <c r="V1172" i="1"/>
  <c r="V1609" i="1"/>
  <c r="V1516" i="1"/>
  <c r="V1696" i="1"/>
  <c r="V1517" i="1"/>
  <c r="V1610" i="1"/>
  <c r="V1611" i="1"/>
  <c r="V1612" i="1"/>
  <c r="V1613" i="1"/>
  <c r="V1461" i="1"/>
  <c r="V1518" i="1"/>
  <c r="V1614" i="1"/>
  <c r="V1697" i="1"/>
  <c r="V1698" i="1"/>
  <c r="V1372" i="1"/>
  <c r="V1519" i="1"/>
  <c r="V1699" i="1"/>
  <c r="V1615" i="1"/>
  <c r="V1700" i="1"/>
  <c r="V1462" i="1"/>
  <c r="V1149" i="1"/>
  <c r="V1701" i="1"/>
  <c r="V1221" i="1"/>
  <c r="V1097" i="1"/>
  <c r="V1702" i="1"/>
  <c r="V1703" i="1"/>
  <c r="V1411" i="1"/>
  <c r="V1463" i="1"/>
  <c r="V1704" i="1"/>
  <c r="V1616" i="1"/>
  <c r="V1617" i="1"/>
  <c r="V1618" i="1"/>
  <c r="V1705" i="1"/>
  <c r="V1222" i="1"/>
  <c r="V1706" i="1"/>
  <c r="V1373" i="1"/>
  <c r="V1707" i="1"/>
  <c r="V1619" i="1"/>
  <c r="V1620" i="1"/>
  <c r="V1246" i="1"/>
  <c r="V1621" i="1"/>
  <c r="V1277" i="1"/>
  <c r="V1520" i="1"/>
  <c r="V1622" i="1"/>
  <c r="V1098" i="1"/>
  <c r="V1708" i="1"/>
  <c r="V1709" i="1"/>
  <c r="V1710" i="1"/>
  <c r="V1623" i="1"/>
  <c r="V1711" i="1"/>
  <c r="V1712" i="1"/>
  <c r="V1624" i="1"/>
  <c r="V1150" i="1"/>
  <c r="V1713" i="1"/>
  <c r="V1714" i="1"/>
  <c r="V1715" i="1"/>
  <c r="V1716" i="1"/>
  <c r="V1521" i="1"/>
  <c r="V1717" i="1"/>
  <c r="V1412" i="1"/>
  <c r="V1625" i="1"/>
  <c r="V1718" i="1"/>
  <c r="V1413" i="1"/>
  <c r="V1522" i="1"/>
  <c r="V1414" i="1"/>
  <c r="V1415" i="1"/>
  <c r="V1719" i="1"/>
  <c r="V1720" i="1"/>
  <c r="V1721" i="1"/>
  <c r="V1464" i="1"/>
  <c r="V1465" i="1"/>
  <c r="V1722" i="1"/>
  <c r="V1466" i="1"/>
  <c r="V1626" i="1"/>
  <c r="V1416" i="1"/>
  <c r="V1374" i="1"/>
  <c r="V1523" i="1"/>
  <c r="V1375" i="1"/>
  <c r="V1278" i="1"/>
  <c r="V1002" i="1"/>
  <c r="V1467" i="1"/>
  <c r="V1417" i="1"/>
  <c r="V1627" i="1"/>
  <c r="V1723" i="1"/>
  <c r="V1524" i="1"/>
  <c r="V1724" i="1"/>
  <c r="V1525" i="1"/>
  <c r="V1418" i="1"/>
  <c r="V818" i="1"/>
  <c r="V1628" i="1"/>
  <c r="V1419" i="1"/>
  <c r="V1526" i="1"/>
  <c r="V1725" i="1"/>
  <c r="V1726" i="1"/>
  <c r="V1527" i="1"/>
  <c r="V1528" i="1"/>
  <c r="V1629" i="1"/>
  <c r="V1196" i="1"/>
  <c r="V1630" i="1"/>
  <c r="V1529" i="1"/>
  <c r="V1376" i="1"/>
  <c r="V1468" i="1"/>
  <c r="V1631" i="1"/>
  <c r="V1632" i="1"/>
  <c r="V1530" i="1"/>
  <c r="V1727" i="1"/>
  <c r="V1728" i="1"/>
  <c r="V1469" i="1"/>
  <c r="V987" i="1"/>
  <c r="V1333" i="1"/>
  <c r="V1729" i="1"/>
  <c r="V1730" i="1"/>
  <c r="V1420" i="1"/>
  <c r="V1279" i="1"/>
  <c r="V1731" i="1"/>
  <c r="V1633" i="1"/>
  <c r="V1732" i="1"/>
  <c r="V1634" i="1"/>
  <c r="V1733" i="1"/>
  <c r="V1531" i="1"/>
  <c r="V1532" i="1"/>
  <c r="V1635" i="1"/>
  <c r="V1734" i="1"/>
  <c r="V1223" i="1"/>
  <c r="V1735" i="1"/>
  <c r="V1736" i="1"/>
  <c r="V1105" i="1"/>
  <c r="V1533" i="1"/>
  <c r="V1280" i="1"/>
  <c r="V1737" i="1"/>
  <c r="V1636" i="1"/>
  <c r="V1377" i="1"/>
  <c r="V1738" i="1"/>
  <c r="V1739" i="1"/>
  <c r="V1378" i="1"/>
  <c r="V1035" i="1"/>
  <c r="V1334" i="1"/>
  <c r="V1224" i="1"/>
  <c r="V1116" i="1"/>
  <c r="V1740" i="1"/>
  <c r="V1379" i="1"/>
  <c r="V1741" i="1"/>
  <c r="V1534" i="1"/>
  <c r="V1049" i="1"/>
  <c r="V1535" i="1"/>
  <c r="V1742" i="1"/>
  <c r="V1117" i="1"/>
  <c r="V1743" i="1"/>
  <c r="V1470" i="1"/>
  <c r="V1637" i="1"/>
  <c r="V1744" i="1"/>
  <c r="V1335" i="1"/>
  <c r="V1872" i="1"/>
  <c r="V1745" i="1"/>
  <c r="V1746" i="1"/>
  <c r="V1247" i="1"/>
  <c r="V1873" i="1"/>
  <c r="V1638" i="1"/>
  <c r="V1874" i="1"/>
  <c r="V1639" i="1"/>
  <c r="V1747" i="1"/>
  <c r="V1748" i="1"/>
  <c r="V1875" i="1"/>
  <c r="V1640" i="1"/>
  <c r="V1380" i="1"/>
  <c r="V1536" i="1"/>
  <c r="V1248" i="1"/>
  <c r="V1749" i="1"/>
  <c r="V1876" i="1"/>
  <c r="V1750" i="1"/>
  <c r="V1877" i="1"/>
  <c r="V1878" i="1"/>
  <c r="V1751" i="1"/>
  <c r="V1537" i="1"/>
  <c r="V1879" i="1"/>
  <c r="V1880" i="1"/>
  <c r="V1641" i="1"/>
  <c r="V1019" i="1"/>
  <c r="V1881" i="1"/>
  <c r="V1882" i="1"/>
  <c r="V1883" i="1"/>
  <c r="V1173" i="1"/>
  <c r="V1884" i="1"/>
  <c r="V1885" i="1"/>
  <c r="V1886" i="1"/>
  <c r="V1887" i="1"/>
  <c r="V828" i="1"/>
  <c r="V1642" i="1"/>
  <c r="V1174" i="1"/>
  <c r="V1752" i="1"/>
  <c r="V1753" i="1"/>
  <c r="V1888" i="1"/>
  <c r="V1889" i="1"/>
  <c r="V1890" i="1"/>
  <c r="V1891" i="1"/>
  <c r="V1471" i="1"/>
  <c r="V1892" i="1"/>
  <c r="V1643" i="1"/>
  <c r="V1421" i="1"/>
  <c r="V1381" i="1"/>
  <c r="V1893" i="1"/>
  <c r="V1472" i="1"/>
  <c r="V1894" i="1"/>
  <c r="V1895" i="1"/>
  <c r="V1249" i="1"/>
  <c r="V1896" i="1"/>
  <c r="V1754" i="1"/>
  <c r="V1897" i="1"/>
  <c r="V1755" i="1"/>
  <c r="V1756" i="1"/>
  <c r="V1898" i="1"/>
  <c r="V1899" i="1"/>
  <c r="V1757" i="1"/>
  <c r="V1538" i="1"/>
  <c r="V1758" i="1"/>
  <c r="V1900" i="1"/>
  <c r="V1759" i="1"/>
  <c r="V1644" i="1"/>
  <c r="V1901" i="1"/>
  <c r="V1539" i="1"/>
  <c r="V1902" i="1"/>
  <c r="V1903" i="1"/>
  <c r="V1760" i="1"/>
  <c r="V1761" i="1"/>
  <c r="V1904" i="1"/>
  <c r="V1762" i="1"/>
  <c r="V1905" i="1"/>
  <c r="V1540" i="1"/>
  <c r="V1645" i="1"/>
  <c r="V1541" i="1"/>
  <c r="V1763" i="1"/>
  <c r="V1906" i="1"/>
  <c r="V1907" i="1"/>
  <c r="V1764" i="1"/>
  <c r="V1908" i="1"/>
  <c r="V1765" i="1"/>
  <c r="V1542" i="1"/>
  <c r="V1909" i="1"/>
  <c r="V1301" i="1"/>
  <c r="V1382" i="1"/>
  <c r="V571" i="1"/>
  <c r="V1910" i="1"/>
  <c r="V1766" i="1"/>
  <c r="V1084" i="1"/>
  <c r="V1767" i="1"/>
  <c r="V1085" i="1"/>
  <c r="V1473" i="1"/>
  <c r="V1911" i="1"/>
  <c r="V1543" i="1"/>
  <c r="V1422" i="1"/>
  <c r="V1768" i="1"/>
  <c r="V1769" i="1"/>
  <c r="V1912" i="1"/>
  <c r="V1913" i="1"/>
  <c r="V1914" i="1"/>
  <c r="V1915" i="1"/>
  <c r="V1474" i="1"/>
  <c r="V1916" i="1"/>
  <c r="V1917" i="1"/>
  <c r="V1918" i="1"/>
  <c r="V1919" i="1"/>
  <c r="V1770" i="1"/>
  <c r="V1920" i="1"/>
  <c r="V1921" i="1"/>
  <c r="V1922" i="1"/>
  <c r="V1923" i="1"/>
  <c r="V1771" i="1"/>
  <c r="V1475" i="1"/>
  <c r="V1772" i="1"/>
  <c r="V1924" i="1"/>
  <c r="V1773" i="1"/>
  <c r="V1925" i="1"/>
  <c r="V1926" i="1"/>
  <c r="V1646" i="1"/>
  <c r="V1927" i="1"/>
  <c r="V1647" i="1"/>
  <c r="V1774" i="1"/>
  <c r="V1544" i="1"/>
  <c r="V1545" i="1"/>
  <c r="V1928" i="1"/>
  <c r="V1929" i="1"/>
  <c r="V1930" i="1"/>
  <c r="V1546" i="1"/>
  <c r="V1931" i="1"/>
  <c r="V1648" i="1"/>
  <c r="V1775" i="1"/>
  <c r="V1932" i="1"/>
  <c r="V1933" i="1"/>
  <c r="V1934" i="1"/>
  <c r="V1935" i="1"/>
  <c r="V1776" i="1"/>
  <c r="V1936" i="1"/>
  <c r="V1777" i="1"/>
  <c r="V1937" i="1"/>
  <c r="V1938" i="1"/>
  <c r="V1778" i="1"/>
  <c r="V1939" i="1"/>
  <c r="V1940" i="1"/>
  <c r="V1941" i="1"/>
  <c r="V1779" i="1"/>
  <c r="V1547" i="1"/>
  <c r="V1942" i="1"/>
  <c r="V1943" i="1"/>
  <c r="V1944" i="1"/>
  <c r="V1649" i="1"/>
  <c r="V1945" i="1"/>
  <c r="V1946" i="1"/>
  <c r="V1336" i="1"/>
  <c r="V1780" i="1"/>
  <c r="V1423" i="1"/>
  <c r="V988" i="1"/>
  <c r="V1476" i="1"/>
  <c r="V1947" i="1"/>
  <c r="V1548" i="1"/>
  <c r="V1781" i="1"/>
  <c r="V1782" i="1"/>
  <c r="V1783" i="1"/>
  <c r="V1948" i="1"/>
  <c r="V1949" i="1"/>
  <c r="V1950" i="1"/>
  <c r="V1951" i="1"/>
  <c r="V1784" i="1"/>
  <c r="V1952" i="1"/>
  <c r="V1785" i="1"/>
  <c r="V1953" i="1"/>
  <c r="V1954" i="1"/>
  <c r="V1786" i="1"/>
  <c r="V1787" i="1"/>
  <c r="V1788" i="1"/>
  <c r="V1175" i="1"/>
  <c r="V933" i="1"/>
  <c r="V982" i="1"/>
  <c r="V1650" i="1"/>
  <c r="V1477" i="1"/>
  <c r="V1549" i="1"/>
  <c r="V1955" i="1"/>
  <c r="V1956" i="1"/>
  <c r="V1957" i="1"/>
  <c r="V1651" i="1"/>
  <c r="V1063" i="1"/>
  <c r="V1550" i="1"/>
  <c r="V1789" i="1"/>
  <c r="V1118" i="1"/>
  <c r="V1958" i="1"/>
  <c r="V1959" i="1"/>
  <c r="V1960" i="1"/>
  <c r="V1106" i="1"/>
  <c r="V1961" i="1"/>
  <c r="V1551" i="1"/>
  <c r="V1962" i="1"/>
  <c r="V1424" i="1"/>
  <c r="V1790" i="1"/>
  <c r="V1383" i="1"/>
  <c r="V1963" i="1"/>
  <c r="V1791" i="1"/>
  <c r="V1792" i="1"/>
  <c r="V1652" i="1"/>
  <c r="V1964" i="1"/>
  <c r="V1478" i="1"/>
  <c r="V1793" i="1"/>
  <c r="V1965" i="1"/>
  <c r="V1966" i="1"/>
  <c r="V1384" i="1"/>
  <c r="V1653" i="1"/>
  <c r="V1794" i="1"/>
  <c r="V1795" i="1"/>
  <c r="V1654" i="1"/>
  <c r="V1479" i="1"/>
  <c r="V1655" i="1"/>
  <c r="V1967" i="1"/>
  <c r="V1968" i="1"/>
  <c r="V1969" i="1"/>
  <c r="V1552" i="1"/>
  <c r="V1970" i="1"/>
  <c r="V1385" i="1"/>
  <c r="V1971" i="1"/>
  <c r="V1972" i="1"/>
  <c r="V1656" i="1"/>
  <c r="V1796" i="1"/>
  <c r="V1797" i="1"/>
  <c r="V1337" i="1"/>
  <c r="V1480" i="1"/>
  <c r="V1197" i="1"/>
  <c r="V1973" i="1"/>
  <c r="V1386" i="1"/>
  <c r="V1481" i="1"/>
  <c r="V1657" i="1"/>
  <c r="V1974" i="1"/>
  <c r="V1009" i="1"/>
  <c r="V1975" i="1"/>
  <c r="V1976" i="1"/>
  <c r="V1977" i="1"/>
  <c r="V1978" i="1"/>
  <c r="V1553" i="1"/>
  <c r="V1979" i="1"/>
  <c r="V1980" i="1"/>
  <c r="V1981" i="1"/>
  <c r="V1982" i="1"/>
  <c r="V1798" i="1"/>
  <c r="V1983" i="1"/>
  <c r="V1984" i="1"/>
  <c r="V1985" i="1"/>
  <c r="V1986" i="1"/>
  <c r="V1987" i="1"/>
  <c r="V1988" i="1"/>
  <c r="V1119" i="1"/>
  <c r="V1799" i="1"/>
  <c r="V1800" i="1"/>
  <c r="V1554" i="1"/>
  <c r="V1801" i="1"/>
  <c r="V1658" i="1"/>
  <c r="V1151" i="1"/>
  <c r="V983" i="1"/>
  <c r="V1659" i="1"/>
  <c r="V1989" i="1"/>
  <c r="V1802" i="1"/>
  <c r="V1660" i="1"/>
  <c r="V1990" i="1"/>
  <c r="V1991" i="1"/>
  <c r="V1992" i="1"/>
  <c r="V1661" i="1"/>
  <c r="V1993" i="1"/>
  <c r="V1994" i="1"/>
  <c r="V1995" i="1"/>
  <c r="V1662" i="1"/>
  <c r="V1555" i="1"/>
  <c r="V1803" i="1"/>
  <c r="V1556" i="1"/>
  <c r="V1387" i="1"/>
  <c r="V1198" i="1"/>
  <c r="V1663" i="1"/>
  <c r="V1996" i="1"/>
  <c r="V1557" i="1"/>
  <c r="V1997" i="1"/>
  <c r="V1482" i="1"/>
  <c r="V1998" i="1"/>
  <c r="V1999" i="1"/>
  <c r="V1804" i="1"/>
  <c r="V1664" i="1"/>
  <c r="V2000" i="1"/>
  <c r="V2001" i="1"/>
  <c r="V2002" i="1"/>
  <c r="V1665" i="1"/>
  <c r="V2003" i="1"/>
  <c r="V1805" i="1"/>
  <c r="V2004" i="1"/>
  <c r="V840" i="1"/>
  <c r="V1425" i="1"/>
  <c r="V1666" i="1"/>
  <c r="V1806" i="1"/>
  <c r="V2005" i="1"/>
  <c r="V1807" i="1"/>
  <c r="V1558" i="1"/>
  <c r="V1808" i="1"/>
  <c r="V2006" i="1"/>
  <c r="V2007" i="1"/>
  <c r="V1225" i="1"/>
  <c r="V997" i="1"/>
  <c r="V1667" i="1"/>
  <c r="V859" i="1"/>
  <c r="V2008" i="1"/>
  <c r="V1426" i="1"/>
  <c r="V2009" i="1"/>
  <c r="V1427" i="1"/>
  <c r="V2010" i="1"/>
  <c r="V1809" i="1"/>
  <c r="V1428" i="1"/>
  <c r="V1199" i="1"/>
  <c r="V1388" i="1"/>
  <c r="V971" i="1"/>
  <c r="V2011" i="1"/>
  <c r="V1176" i="1"/>
  <c r="V1810" i="1"/>
  <c r="V2012" i="1"/>
  <c r="V877" i="1"/>
  <c r="V2013" i="1"/>
  <c r="V2014" i="1"/>
  <c r="V2015" i="1"/>
  <c r="V2016" i="1"/>
  <c r="V2017" i="1"/>
  <c r="V1338" i="1"/>
  <c r="V1559" i="1"/>
  <c r="V1811" i="1"/>
  <c r="V1812" i="1"/>
  <c r="V1813" i="1"/>
  <c r="V2018" i="1"/>
  <c r="V2019" i="1"/>
  <c r="V2020" i="1"/>
  <c r="V1814" i="1"/>
  <c r="V2021" i="1"/>
  <c r="V1302" i="1"/>
  <c r="V1668" i="1"/>
  <c r="V2022" i="1"/>
  <c r="V1815" i="1"/>
  <c r="V1669" i="1"/>
  <c r="V1816" i="1"/>
  <c r="V2023" i="1"/>
  <c r="V2024" i="1"/>
  <c r="V2025" i="1"/>
  <c r="V2026" i="1"/>
  <c r="V1560" i="1"/>
  <c r="V1561" i="1"/>
  <c r="V1817" i="1"/>
  <c r="V1010" i="1"/>
  <c r="V1670" i="1"/>
  <c r="V2027" i="1"/>
  <c r="V2028" i="1"/>
  <c r="V1818" i="1"/>
  <c r="V1562" i="1"/>
  <c r="V2029" i="1"/>
  <c r="V2030" i="1"/>
  <c r="V1389" i="1"/>
  <c r="V2031" i="1"/>
  <c r="V2032" i="1"/>
  <c r="V2033" i="1"/>
  <c r="V2034" i="1"/>
  <c r="V1819" i="1"/>
  <c r="V2035" i="1"/>
  <c r="V1026" i="1"/>
  <c r="V1563" i="1"/>
  <c r="V2036" i="1"/>
  <c r="V1820" i="1"/>
  <c r="V2037" i="1"/>
  <c r="V1281" i="1"/>
  <c r="V1483" i="1"/>
  <c r="V2038" i="1"/>
  <c r="V2039" i="1"/>
  <c r="V2040" i="1"/>
  <c r="V1821" i="1"/>
  <c r="V1671" i="1"/>
  <c r="V1484" i="1"/>
  <c r="V2041" i="1"/>
  <c r="V1822" i="1"/>
  <c r="V2042" i="1"/>
  <c r="V2043" i="1"/>
  <c r="V2044" i="1"/>
  <c r="V1823" i="1"/>
  <c r="V2045" i="1"/>
  <c r="V1824" i="1"/>
  <c r="V2046" i="1"/>
  <c r="V1485" i="1"/>
  <c r="V2047" i="1"/>
  <c r="V1672" i="1"/>
  <c r="V2048" i="1"/>
  <c r="V1673" i="1"/>
  <c r="V2049" i="1"/>
  <c r="V1429" i="1"/>
  <c r="V1564" i="1"/>
  <c r="V1825" i="1"/>
  <c r="V1674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1826" i="1"/>
  <c r="V1827" i="1"/>
  <c r="V2062" i="1"/>
  <c r="V2063" i="1"/>
  <c r="V2064" i="1"/>
  <c r="V2065" i="1"/>
  <c r="V2066" i="1"/>
  <c r="V1828" i="1"/>
  <c r="V2067" i="1"/>
  <c r="V2068" i="1"/>
  <c r="V2069" i="1"/>
  <c r="V2070" i="1"/>
  <c r="V1675" i="1"/>
  <c r="V2071" i="1"/>
  <c r="V2072" i="1"/>
  <c r="V1486" i="1"/>
  <c r="V2073" i="1"/>
  <c r="V1676" i="1"/>
  <c r="V1120" i="1"/>
  <c r="V2074" i="1"/>
  <c r="V2075" i="1"/>
  <c r="V1829" i="1"/>
  <c r="V2076" i="1"/>
  <c r="V1565" i="1"/>
  <c r="V1830" i="1"/>
  <c r="V2077" i="1"/>
  <c r="V1677" i="1"/>
  <c r="V1099" i="1"/>
  <c r="V2078" i="1"/>
  <c r="V1339" i="1"/>
  <c r="V1487" i="1"/>
  <c r="V1566" i="1"/>
  <c r="V2079" i="1"/>
  <c r="V960" i="1"/>
  <c r="V2080" i="1"/>
  <c r="V2081" i="1"/>
  <c r="V2082" i="1"/>
  <c r="V2083" i="1"/>
  <c r="V2084" i="1"/>
  <c r="V2085" i="1"/>
  <c r="V2086" i="1"/>
  <c r="V2087" i="1"/>
  <c r="V2088" i="1"/>
  <c r="V1430" i="1"/>
  <c r="V2089" i="1"/>
  <c r="V2090" i="1"/>
  <c r="V1678" i="1"/>
  <c r="V2091" i="1"/>
  <c r="V2092" i="1"/>
  <c r="V2093" i="1"/>
  <c r="V2094" i="1"/>
  <c r="V1679" i="1"/>
  <c r="V2095" i="1"/>
  <c r="V2096" i="1"/>
  <c r="V2097" i="1"/>
  <c r="V2098" i="1"/>
  <c r="V1831" i="1"/>
  <c r="V2099" i="1"/>
  <c r="V1832" i="1"/>
  <c r="V2100" i="1"/>
  <c r="V1833" i="1"/>
  <c r="V2101" i="1"/>
  <c r="V1834" i="1"/>
  <c r="V1121" i="1"/>
  <c r="V2102" i="1"/>
  <c r="V2103" i="1"/>
  <c r="V2104" i="1"/>
  <c r="V2105" i="1"/>
  <c r="V2106" i="1"/>
  <c r="V2107" i="1"/>
  <c r="V2108" i="1"/>
  <c r="V1303" i="1"/>
  <c r="V1680" i="1"/>
  <c r="V1064" i="1"/>
  <c r="V2109" i="1"/>
  <c r="V1835" i="1"/>
  <c r="V2110" i="1"/>
  <c r="V2111" i="1"/>
  <c r="V1681" i="1"/>
  <c r="V1250" i="1"/>
  <c r="V1488" i="1"/>
  <c r="V2112" i="1"/>
  <c r="V2113" i="1"/>
  <c r="V2114" i="1"/>
  <c r="V2115" i="1"/>
  <c r="V2116" i="1"/>
  <c r="V2117" i="1"/>
  <c r="V2118" i="1"/>
  <c r="V2119" i="1"/>
  <c r="V2120" i="1"/>
  <c r="V2121" i="1"/>
  <c r="V1836" i="1"/>
  <c r="V2122" i="1"/>
  <c r="V2123" i="1"/>
  <c r="V1837" i="1"/>
  <c r="V1036" i="1"/>
  <c r="V1838" i="1"/>
  <c r="V1107" i="1"/>
  <c r="V1304" i="1"/>
  <c r="V1839" i="1"/>
  <c r="V1840" i="1"/>
  <c r="V1431" i="1"/>
  <c r="V1841" i="1"/>
  <c r="V1842" i="1"/>
  <c r="V1489" i="1"/>
  <c r="V2124" i="1"/>
  <c r="V1152" i="1"/>
  <c r="V1251" i="1"/>
  <c r="V1200" i="1"/>
  <c r="V2125" i="1"/>
  <c r="V1390" i="1"/>
  <c r="V2126" i="1"/>
  <c r="V1567" i="1"/>
  <c r="V1843" i="1"/>
  <c r="V1100" i="1"/>
  <c r="V1682" i="1"/>
  <c r="V2127" i="1"/>
  <c r="V1568" i="1"/>
  <c r="V1569" i="1"/>
  <c r="V1844" i="1"/>
  <c r="V2128" i="1"/>
  <c r="V2129" i="1"/>
  <c r="V2130" i="1"/>
  <c r="V2131" i="1"/>
  <c r="V1845" i="1"/>
  <c r="V2132" i="1"/>
  <c r="V2133" i="1"/>
  <c r="V2134" i="1"/>
  <c r="V2135" i="1"/>
  <c r="V1846" i="1"/>
  <c r="V1847" i="1"/>
  <c r="V1848" i="1"/>
  <c r="V2136" i="1"/>
  <c r="V1683" i="1"/>
  <c r="V1340" i="1"/>
  <c r="V1684" i="1"/>
  <c r="V1849" i="1"/>
  <c r="V2137" i="1"/>
  <c r="V2138" i="1"/>
  <c r="V1570" i="1"/>
  <c r="V1571" i="1"/>
  <c r="V989" i="1"/>
  <c r="V1282" i="1"/>
  <c r="V1086" i="1"/>
  <c r="V2139" i="1"/>
  <c r="V2140" i="1"/>
  <c r="V2141" i="1"/>
  <c r="V2142" i="1"/>
  <c r="V1341" i="1"/>
  <c r="V2143" i="1"/>
  <c r="V1850" i="1"/>
  <c r="V2144" i="1"/>
  <c r="V1685" i="1"/>
  <c r="V2145" i="1"/>
  <c r="V2146" i="1"/>
  <c r="V2147" i="1"/>
  <c r="V1572" i="1"/>
  <c r="V2148" i="1"/>
  <c r="V2149" i="1"/>
  <c r="V1573" i="1"/>
  <c r="V1305" i="1"/>
  <c r="V1574" i="1"/>
  <c r="V2150" i="1"/>
  <c r="V1575" i="1"/>
  <c r="V1851" i="1"/>
  <c r="V2151" i="1"/>
  <c r="V2152" i="1"/>
  <c r="V1686" i="1"/>
  <c r="V1852" i="1"/>
  <c r="V1853" i="1"/>
  <c r="V1432" i="1"/>
  <c r="V2153" i="1"/>
  <c r="V1854" i="1"/>
  <c r="V1855" i="1"/>
  <c r="V2154" i="1"/>
  <c r="V1576" i="1"/>
  <c r="V1856" i="1"/>
  <c r="V2155" i="1"/>
  <c r="V2156" i="1"/>
  <c r="V2157" i="1"/>
  <c r="V2158" i="1"/>
  <c r="V2159" i="1"/>
  <c r="V1857" i="1"/>
  <c r="V1858" i="1"/>
  <c r="V2160" i="1"/>
  <c r="V1490" i="1"/>
  <c r="V1201" i="1"/>
  <c r="V1859" i="1"/>
  <c r="V2161" i="1"/>
  <c r="V2162" i="1"/>
  <c r="V2163" i="1"/>
  <c r="V1860" i="1"/>
  <c r="V1861" i="1"/>
  <c r="V1687" i="1"/>
  <c r="V1433" i="1"/>
  <c r="V2164" i="1"/>
  <c r="V1862" i="1"/>
  <c r="V2165" i="1"/>
  <c r="V2166" i="1"/>
  <c r="V1283" i="1"/>
  <c r="V2167" i="1"/>
  <c r="V853" i="1"/>
  <c r="V264" i="1"/>
  <c r="V1863" i="1"/>
  <c r="V1252" i="1"/>
  <c r="V2168" i="1"/>
  <c r="V1864" i="1"/>
  <c r="V2169" i="1"/>
  <c r="V1865" i="1"/>
  <c r="V2170" i="1"/>
  <c r="V1688" i="1"/>
  <c r="V2171" i="1"/>
  <c r="V1577" i="1"/>
  <c r="V2172" i="1"/>
  <c r="V1177" i="1"/>
  <c r="V1866" i="1"/>
  <c r="V2173" i="1"/>
  <c r="V1070" i="1"/>
  <c r="V1578" i="1"/>
  <c r="V2174" i="1"/>
  <c r="V1579" i="1"/>
  <c r="V1689" i="1"/>
  <c r="V841" i="1"/>
  <c r="V1867" i="1"/>
  <c r="V1868" i="1"/>
  <c r="V1580" i="1"/>
  <c r="V1342" i="1"/>
  <c r="V1434" i="1"/>
  <c r="V2175" i="1"/>
  <c r="V2176" i="1"/>
  <c r="V1869" i="1"/>
  <c r="V2177" i="1"/>
  <c r="V1690" i="1"/>
  <c r="V1870" i="1"/>
  <c r="V2178" i="1"/>
  <c r="V2179" i="1"/>
  <c r="V2180" i="1"/>
  <c r="V1691" i="1"/>
  <c r="V1692" i="1"/>
  <c r="V1391" i="1"/>
  <c r="V1491" i="1"/>
  <c r="V1871" i="1"/>
  <c r="T7" i="1"/>
  <c r="T10" i="1"/>
  <c r="T9" i="1"/>
  <c r="T3" i="1"/>
  <c r="T5" i="1"/>
  <c r="T16" i="1"/>
  <c r="T26" i="1"/>
  <c r="T31" i="1"/>
  <c r="T8" i="1"/>
  <c r="T2" i="1"/>
  <c r="T30" i="1"/>
  <c r="T23" i="1"/>
  <c r="T34" i="1"/>
  <c r="T29" i="1"/>
  <c r="T39" i="1"/>
  <c r="T40" i="1"/>
  <c r="T42" i="1"/>
  <c r="T46" i="1"/>
  <c r="T45" i="1"/>
  <c r="T52" i="1"/>
  <c r="T51" i="1"/>
  <c r="T32" i="1"/>
  <c r="T43" i="1"/>
  <c r="T54" i="1"/>
  <c r="T25" i="1"/>
  <c r="T48" i="1"/>
  <c r="T35" i="1"/>
  <c r="T53" i="1"/>
  <c r="T58" i="1"/>
  <c r="T41" i="1"/>
  <c r="T19" i="1"/>
  <c r="T59" i="1"/>
  <c r="T18" i="1"/>
  <c r="T61" i="1"/>
  <c r="T71" i="1"/>
  <c r="T77" i="1"/>
  <c r="T70" i="1"/>
  <c r="T83" i="1"/>
  <c r="T33" i="1"/>
  <c r="T50" i="1"/>
  <c r="T88" i="1"/>
  <c r="T21" i="1"/>
  <c r="T37" i="1"/>
  <c r="T80" i="1"/>
  <c r="T98" i="1"/>
  <c r="T82" i="1"/>
  <c r="T103" i="1"/>
  <c r="T79" i="1"/>
  <c r="T57" i="1"/>
  <c r="T78" i="1"/>
  <c r="T72" i="1"/>
  <c r="T96" i="1"/>
  <c r="T106" i="1"/>
  <c r="T73" i="1"/>
  <c r="T93" i="1"/>
  <c r="T91" i="1"/>
  <c r="T24" i="1"/>
  <c r="T114" i="1"/>
  <c r="T115" i="1"/>
  <c r="T68" i="1"/>
  <c r="T89" i="1"/>
  <c r="T74" i="1"/>
  <c r="T94" i="1"/>
  <c r="T113" i="1"/>
  <c r="T122" i="1"/>
  <c r="T116" i="1"/>
  <c r="T130" i="1"/>
  <c r="T127" i="1"/>
  <c r="T13" i="1"/>
  <c r="T75" i="1"/>
  <c r="T76" i="1"/>
  <c r="T69" i="1"/>
  <c r="T84" i="1"/>
  <c r="T47" i="1"/>
  <c r="T135" i="1"/>
  <c r="T65" i="1"/>
  <c r="T137" i="1"/>
  <c r="T12" i="1"/>
  <c r="T141" i="1"/>
  <c r="T85" i="1"/>
  <c r="T125" i="1"/>
  <c r="T148" i="1"/>
  <c r="T107" i="1"/>
  <c r="T121" i="1"/>
  <c r="T128" i="1"/>
  <c r="T64" i="1"/>
  <c r="T104" i="1"/>
  <c r="T142" i="1"/>
  <c r="T119" i="1"/>
  <c r="T157" i="1"/>
  <c r="T22" i="1"/>
  <c r="T155" i="1"/>
  <c r="T15" i="1"/>
  <c r="T36" i="1"/>
  <c r="T144" i="1"/>
  <c r="T139" i="1"/>
  <c r="T92" i="1"/>
  <c r="T99" i="1"/>
  <c r="T147" i="1"/>
  <c r="T140" i="1"/>
  <c r="T38" i="1"/>
  <c r="T143" i="1"/>
  <c r="T100" i="1"/>
  <c r="T6" i="1"/>
  <c r="T146" i="1"/>
  <c r="T186" i="1"/>
  <c r="T132" i="1"/>
  <c r="T177" i="1"/>
  <c r="T124" i="1"/>
  <c r="T105" i="1"/>
  <c r="T117" i="1"/>
  <c r="T176" i="1"/>
  <c r="T181" i="1"/>
  <c r="T159" i="1"/>
  <c r="T66" i="1"/>
  <c r="T185" i="1"/>
  <c r="T193" i="1"/>
  <c r="T198" i="1"/>
  <c r="T201" i="1"/>
  <c r="T202" i="1"/>
  <c r="T150" i="1"/>
  <c r="T183" i="1"/>
  <c r="T158" i="1"/>
  <c r="T131" i="1"/>
  <c r="T109" i="1"/>
  <c r="T190" i="1"/>
  <c r="T133" i="1"/>
  <c r="T162" i="1"/>
  <c r="T110" i="1"/>
  <c r="T108" i="1"/>
  <c r="T169" i="1"/>
  <c r="T136" i="1"/>
  <c r="T187" i="1"/>
  <c r="T102" i="1"/>
  <c r="T168" i="1"/>
  <c r="T218" i="1"/>
  <c r="T215" i="1"/>
  <c r="T28" i="1"/>
  <c r="T188" i="1"/>
  <c r="T206" i="1"/>
  <c r="T118" i="1"/>
  <c r="T138" i="1"/>
  <c r="T211" i="1"/>
  <c r="T229" i="1"/>
  <c r="T197" i="1"/>
  <c r="T220" i="1"/>
  <c r="T170" i="1"/>
  <c r="T11" i="1"/>
  <c r="T95" i="1"/>
  <c r="T205" i="1"/>
  <c r="T154" i="1"/>
  <c r="T112" i="1"/>
  <c r="T219" i="1"/>
  <c r="T228" i="1"/>
  <c r="T62" i="1"/>
  <c r="T231" i="1"/>
  <c r="T236" i="1"/>
  <c r="T178" i="1"/>
  <c r="T160" i="1"/>
  <c r="T14" i="1"/>
  <c r="T212" i="1"/>
  <c r="T266" i="1"/>
  <c r="T249" i="1"/>
  <c r="T173" i="1"/>
  <c r="T163" i="1"/>
  <c r="T226" i="1"/>
  <c r="T182" i="1"/>
  <c r="T172" i="1"/>
  <c r="T17" i="1"/>
  <c r="T257" i="1"/>
  <c r="T267" i="1"/>
  <c r="T280" i="1"/>
  <c r="T209" i="1"/>
  <c r="T261" i="1"/>
  <c r="T243" i="1"/>
  <c r="T253" i="1"/>
  <c r="T224" i="1"/>
  <c r="T233" i="1"/>
  <c r="T262" i="1"/>
  <c r="T254" i="1"/>
  <c r="T276" i="1"/>
  <c r="T283" i="1"/>
  <c r="T277" i="1"/>
  <c r="T272" i="1"/>
  <c r="T164" i="1"/>
  <c r="T258" i="1"/>
  <c r="T295" i="1"/>
  <c r="T285" i="1"/>
  <c r="T251" i="1"/>
  <c r="T279" i="1"/>
  <c r="T274" i="1"/>
  <c r="T145" i="1"/>
  <c r="T221" i="1"/>
  <c r="T90" i="1"/>
  <c r="T301" i="1"/>
  <c r="T286" i="1"/>
  <c r="T20" i="1"/>
  <c r="T269" i="1"/>
  <c r="T245" i="1"/>
  <c r="T214" i="1"/>
  <c r="T260" i="1"/>
  <c r="T60" i="1"/>
  <c r="T67" i="1"/>
  <c r="T296" i="1"/>
  <c r="T297" i="1"/>
  <c r="T171" i="1"/>
  <c r="T232" i="1"/>
  <c r="T227" i="1"/>
  <c r="T263" i="1"/>
  <c r="T291" i="1"/>
  <c r="T56" i="1"/>
  <c r="T184" i="1"/>
  <c r="T292" i="1"/>
  <c r="T308" i="1"/>
  <c r="T288" i="1"/>
  <c r="T81" i="1"/>
  <c r="T318" i="1"/>
  <c r="T299" i="1"/>
  <c r="T167" i="1"/>
  <c r="T248" i="1"/>
  <c r="T101" i="1"/>
  <c r="T166" i="1"/>
  <c r="T317" i="1"/>
  <c r="T230" i="1"/>
  <c r="T234" i="1"/>
  <c r="T284" i="1"/>
  <c r="T165" i="1"/>
  <c r="T151" i="1"/>
  <c r="T174" i="1"/>
  <c r="T255" i="1"/>
  <c r="T195" i="1"/>
  <c r="T325" i="1"/>
  <c r="T208" i="1"/>
  <c r="T203" i="1"/>
  <c r="T199" i="1"/>
  <c r="T333" i="1"/>
  <c r="T250" i="1"/>
  <c r="T256" i="1"/>
  <c r="T216" i="1"/>
  <c r="T244" i="1"/>
  <c r="T111" i="1"/>
  <c r="T273" i="1"/>
  <c r="T310" i="1"/>
  <c r="T189" i="1"/>
  <c r="T302" i="1"/>
  <c r="T282" i="1"/>
  <c r="T303" i="1"/>
  <c r="T225" i="1"/>
  <c r="T319" i="1"/>
  <c r="T343" i="1"/>
  <c r="T357" i="1"/>
  <c r="T334" i="1"/>
  <c r="T86" i="1"/>
  <c r="T247" i="1"/>
  <c r="T328" i="1"/>
  <c r="T345" i="1"/>
  <c r="T235" i="1"/>
  <c r="T331" i="1"/>
  <c r="T350" i="1"/>
  <c r="T134" i="1"/>
  <c r="T339" i="1"/>
  <c r="T340" i="1"/>
  <c r="T217" i="1"/>
  <c r="T341" i="1"/>
  <c r="T349" i="1"/>
  <c r="T347" i="1"/>
  <c r="T97" i="1"/>
  <c r="T123" i="1"/>
  <c r="T324" i="1"/>
  <c r="T287" i="1"/>
  <c r="T87" i="1"/>
  <c r="T305" i="1"/>
  <c r="T259" i="1"/>
  <c r="T313" i="1"/>
  <c r="T300" i="1"/>
  <c r="T306" i="1"/>
  <c r="T346" i="1"/>
  <c r="T271" i="1"/>
  <c r="T388" i="1"/>
  <c r="T329" i="1"/>
  <c r="T394" i="1"/>
  <c r="T309" i="1"/>
  <c r="T359" i="1"/>
  <c r="T194" i="1"/>
  <c r="T393" i="1"/>
  <c r="T386" i="1"/>
  <c r="T207" i="1"/>
  <c r="T332" i="1"/>
  <c r="T311" i="1"/>
  <c r="T392" i="1"/>
  <c r="T120" i="1"/>
  <c r="T293" i="1"/>
  <c r="T335" i="1"/>
  <c r="T383" i="1"/>
  <c r="T237" i="1"/>
  <c r="T239" i="1"/>
  <c r="T322" i="1"/>
  <c r="T63" i="1"/>
  <c r="T321" i="1"/>
  <c r="T355" i="1"/>
  <c r="T294" i="1"/>
  <c r="T384" i="1"/>
  <c r="T375" i="1"/>
  <c r="T406" i="1"/>
  <c r="T391" i="1"/>
  <c r="T401" i="1"/>
  <c r="T371" i="1"/>
  <c r="T320" i="1"/>
  <c r="T312" i="1"/>
  <c r="T351" i="1"/>
  <c r="T409" i="1"/>
  <c r="T413" i="1"/>
  <c r="T327" i="1"/>
  <c r="T356" i="1"/>
  <c r="T380" i="1"/>
  <c r="T398" i="1"/>
  <c r="T354" i="1"/>
  <c r="T213" i="1"/>
  <c r="T379" i="1"/>
  <c r="T424" i="1"/>
  <c r="T268" i="1"/>
  <c r="T430" i="1"/>
  <c r="T410" i="1"/>
  <c r="T363" i="1"/>
  <c r="T191" i="1"/>
  <c r="T407" i="1"/>
  <c r="T365" i="1"/>
  <c r="T414" i="1"/>
  <c r="T417" i="1"/>
  <c r="T281" i="1"/>
  <c r="T246" i="1"/>
  <c r="T242" i="1"/>
  <c r="T397" i="1"/>
  <c r="T364" i="1"/>
  <c r="T439" i="1"/>
  <c r="T432" i="1"/>
  <c r="T179" i="1"/>
  <c r="T337" i="1"/>
  <c r="T192" i="1"/>
  <c r="T240" i="1"/>
  <c r="T353" i="1"/>
  <c r="T238" i="1"/>
  <c r="T422" i="1"/>
  <c r="T304" i="1"/>
  <c r="T446" i="1"/>
  <c r="T418" i="1"/>
  <c r="T433" i="1"/>
  <c r="T372" i="1"/>
  <c r="T463" i="1"/>
  <c r="T416" i="1"/>
  <c r="T423" i="1"/>
  <c r="T469" i="1"/>
  <c r="T441" i="1"/>
  <c r="T415" i="1"/>
  <c r="T360" i="1"/>
  <c r="T368" i="1"/>
  <c r="T367" i="1"/>
  <c r="T49" i="1"/>
  <c r="T336" i="1"/>
  <c r="T381" i="1"/>
  <c r="T473" i="1"/>
  <c r="T449" i="1"/>
  <c r="T440" i="1"/>
  <c r="T278" i="1"/>
  <c r="T241" i="1"/>
  <c r="T175" i="1"/>
  <c r="T421" i="1"/>
  <c r="T314" i="1"/>
  <c r="T27" i="1"/>
  <c r="T402" i="1"/>
  <c r="T352" i="1"/>
  <c r="T55" i="1"/>
  <c r="T149" i="1"/>
  <c r="T323" i="1"/>
  <c r="T298" i="1"/>
  <c r="T481" i="1"/>
  <c r="T462" i="1"/>
  <c r="T486" i="1"/>
  <c r="T476" i="1"/>
  <c r="T431" i="1"/>
  <c r="T489" i="1"/>
  <c r="T493" i="1"/>
  <c r="T126" i="1"/>
  <c r="T478" i="1"/>
  <c r="T129" i="1"/>
  <c r="T468" i="1"/>
  <c r="T498" i="1"/>
  <c r="T316" i="1"/>
  <c r="T497" i="1"/>
  <c r="T443" i="1"/>
  <c r="T490" i="1"/>
  <c r="T411" i="1"/>
  <c r="T464" i="1"/>
  <c r="T210" i="1"/>
  <c r="T471" i="1"/>
  <c r="T289" i="1"/>
  <c r="T405" i="1"/>
  <c r="T348" i="1"/>
  <c r="T385" i="1"/>
  <c r="T369" i="1"/>
  <c r="T514" i="1"/>
  <c r="T505" i="1"/>
  <c r="T467" i="1"/>
  <c r="T475" i="1"/>
  <c r="T153" i="1"/>
  <c r="T452" i="1"/>
  <c r="T496" i="1"/>
  <c r="T494" i="1"/>
  <c r="T495" i="1"/>
  <c r="T507" i="1"/>
  <c r="T389" i="1"/>
  <c r="T479" i="1"/>
  <c r="T373" i="1"/>
  <c r="T451" i="1"/>
  <c r="T461" i="1"/>
  <c r="T508" i="1"/>
  <c r="T408" i="1"/>
  <c r="T447" i="1"/>
  <c r="T523" i="1"/>
  <c r="T509" i="1"/>
  <c r="T522" i="1"/>
  <c r="T525" i="1"/>
  <c r="T470" i="1"/>
  <c r="T537" i="1"/>
  <c r="T180" i="1"/>
  <c r="T480" i="1"/>
  <c r="T499" i="1"/>
  <c r="T435" i="1"/>
  <c r="T502" i="1"/>
  <c r="T376" i="1"/>
  <c r="T453" i="1"/>
  <c r="T477" i="1"/>
  <c r="T315" i="1"/>
  <c r="T544" i="1"/>
  <c r="T434" i="1"/>
  <c r="T444" i="1"/>
  <c r="T510" i="1"/>
  <c r="T366" i="1"/>
  <c r="T500" i="1"/>
  <c r="T521" i="1"/>
  <c r="T361" i="1"/>
  <c r="T412" i="1"/>
  <c r="T519" i="1"/>
  <c r="T561" i="1"/>
  <c r="T222" i="1"/>
  <c r="T545" i="1"/>
  <c r="T543" i="1"/>
  <c r="T436" i="1"/>
  <c r="T420" i="1"/>
  <c r="T547" i="1"/>
  <c r="T548" i="1"/>
  <c r="T501" i="1"/>
  <c r="T474" i="1"/>
  <c r="T579" i="1"/>
  <c r="T506" i="1"/>
  <c r="T555" i="1"/>
  <c r="T551" i="1"/>
  <c r="T459" i="1"/>
  <c r="T400" i="1"/>
  <c r="T552" i="1"/>
  <c r="T534" i="1"/>
  <c r="T465" i="1"/>
  <c r="T504" i="1"/>
  <c r="T438" i="1"/>
  <c r="T564" i="1"/>
  <c r="T569" i="1"/>
  <c r="T529" i="1"/>
  <c r="T426" i="1"/>
  <c r="T558" i="1"/>
  <c r="T582" i="1"/>
  <c r="T575" i="1"/>
  <c r="T482" i="1"/>
  <c r="T565" i="1"/>
  <c r="T488" i="1"/>
  <c r="T532" i="1"/>
  <c r="T396" i="1"/>
  <c r="T613" i="1"/>
  <c r="T382" i="1"/>
  <c r="T583" i="1"/>
  <c r="T562" i="1"/>
  <c r="T344" i="1"/>
  <c r="T338" i="1"/>
  <c r="T535" i="1"/>
  <c r="T549" i="1"/>
  <c r="T427" i="1"/>
  <c r="T326" i="1"/>
  <c r="T594" i="1"/>
  <c r="T591" i="1"/>
  <c r="T604" i="1"/>
  <c r="T621" i="1"/>
  <c r="T590" i="1"/>
  <c r="T541" i="1"/>
  <c r="T609" i="1"/>
  <c r="T428" i="1"/>
  <c r="T270" i="1"/>
  <c r="T524" i="1"/>
  <c r="T374" i="1"/>
  <c r="T437" i="1"/>
  <c r="T631" i="1"/>
  <c r="T632" i="1"/>
  <c r="T612" i="1"/>
  <c r="T44" i="1"/>
  <c r="T542" i="1"/>
  <c r="T472" i="1"/>
  <c r="T161" i="1"/>
  <c r="T588" i="1"/>
  <c r="T403" i="1"/>
  <c r="T635" i="1"/>
  <c r="T503" i="1"/>
  <c r="T554" i="1"/>
  <c r="T599" i="1"/>
  <c r="T567" i="1"/>
  <c r="T568" i="1"/>
  <c r="T290" i="1"/>
  <c r="T602" i="1"/>
  <c r="T204" i="1"/>
  <c r="T584" i="1"/>
  <c r="T610" i="1"/>
  <c r="T585" i="1"/>
  <c r="T622" i="1"/>
  <c r="T578" i="1"/>
  <c r="T485" i="1"/>
  <c r="T639" i="1"/>
  <c r="T531" i="1"/>
  <c r="T655" i="1"/>
  <c r="T608" i="1"/>
  <c r="T342" i="1"/>
  <c r="T387" i="1"/>
  <c r="T557" i="1"/>
  <c r="T661" i="1"/>
  <c r="T445" i="1"/>
  <c r="T362" i="1"/>
  <c r="T484" i="1"/>
  <c r="T656" i="1"/>
  <c r="T636" i="1"/>
  <c r="T650" i="1"/>
  <c r="T516" i="1"/>
  <c r="T442" i="1"/>
  <c r="T627" i="1"/>
  <c r="T152" i="1"/>
  <c r="T664" i="1"/>
  <c r="T553" i="1"/>
  <c r="T307" i="1"/>
  <c r="T454" i="1"/>
  <c r="T652" i="1"/>
  <c r="T330" i="1"/>
  <c r="T483" i="1"/>
  <c r="T645" i="1"/>
  <c r="T676" i="1"/>
  <c r="T677" i="1"/>
  <c r="T662" i="1"/>
  <c r="T513" i="1"/>
  <c r="T644" i="1"/>
  <c r="T653" i="1"/>
  <c r="T586" i="1"/>
  <c r="T651" i="1"/>
  <c r="T518" i="1"/>
  <c r="T687" i="1"/>
  <c r="T487" i="1"/>
  <c r="T647" i="1"/>
  <c r="T617" i="1"/>
  <c r="T629" i="1"/>
  <c r="T697" i="1"/>
  <c r="T603" i="1"/>
  <c r="T574" i="1"/>
  <c r="T563" i="1"/>
  <c r="T556" i="1"/>
  <c r="T377" i="1"/>
  <c r="T693" i="1"/>
  <c r="T702" i="1"/>
  <c r="T511" i="1"/>
  <c r="T683" i="1"/>
  <c r="T642" i="1"/>
  <c r="T691" i="1"/>
  <c r="T456" i="1"/>
  <c r="T614" i="1"/>
  <c r="T491" i="1"/>
  <c r="T637" i="1"/>
  <c r="T517" i="1"/>
  <c r="T715" i="1"/>
  <c r="T395" i="1"/>
  <c r="T671" i="1"/>
  <c r="T592" i="1"/>
  <c r="T615" i="1"/>
  <c r="T657" i="1"/>
  <c r="T719" i="1"/>
  <c r="T605" i="1"/>
  <c r="T634" i="1"/>
  <c r="T727" i="1"/>
  <c r="T674" i="1"/>
  <c r="T559" i="1"/>
  <c r="T370" i="1"/>
  <c r="T466" i="1"/>
  <c r="T526" i="1"/>
  <c r="T675" i="1"/>
  <c r="T704" i="1"/>
  <c r="T596" i="1"/>
  <c r="T595" i="1"/>
  <c r="T223" i="1"/>
  <c r="T358" i="1"/>
  <c r="T706" i="1"/>
  <c r="T678" i="1"/>
  <c r="T429" i="1"/>
  <c r="T679" i="1"/>
  <c r="T708" i="1"/>
  <c r="T711" i="1"/>
  <c r="T705" i="1"/>
  <c r="T566" i="1"/>
  <c r="T589" i="1"/>
  <c r="T716" i="1"/>
  <c r="T536" i="1"/>
  <c r="T580" i="1"/>
  <c r="T741" i="1"/>
  <c r="T624" i="1"/>
  <c r="T515" i="1"/>
  <c r="T718" i="1"/>
  <c r="T737" i="1"/>
  <c r="T625" i="1"/>
  <c r="T732" i="1"/>
  <c r="T746" i="1"/>
  <c r="T757" i="1"/>
  <c r="T738" i="1"/>
  <c r="T576" i="1"/>
  <c r="T597" i="1"/>
  <c r="T593" i="1"/>
  <c r="T538" i="1"/>
  <c r="T728" i="1"/>
  <c r="T743" i="1"/>
  <c r="T200" i="1"/>
  <c r="T665" i="1"/>
  <c r="T729" i="1"/>
  <c r="T607" i="1"/>
  <c r="T754" i="1"/>
  <c r="T758" i="1"/>
  <c r="T646" i="1"/>
  <c r="T712" i="1"/>
  <c r="T765" i="1"/>
  <c r="T672" i="1"/>
  <c r="T710" i="1"/>
  <c r="T540" i="1"/>
  <c r="T527" i="1"/>
  <c r="T756" i="1"/>
  <c r="T684" i="1"/>
  <c r="T762" i="1"/>
  <c r="T640" i="1"/>
  <c r="T196" i="1"/>
  <c r="T747" i="1"/>
  <c r="T777" i="1"/>
  <c r="T774" i="1"/>
  <c r="T768" i="1"/>
  <c r="T688" i="1"/>
  <c r="T390" i="1"/>
  <c r="T577" i="1"/>
  <c r="T616" i="1"/>
  <c r="T630" i="1"/>
  <c r="T520" i="1"/>
  <c r="T751" i="1"/>
  <c r="T700" i="1"/>
  <c r="T779" i="1"/>
  <c r="T784" i="1"/>
  <c r="T458" i="1"/>
  <c r="T792" i="1"/>
  <c r="T749" i="1"/>
  <c r="T689" i="1"/>
  <c r="T628" i="1"/>
  <c r="T701" i="1"/>
  <c r="T780" i="1"/>
  <c r="T789" i="1"/>
  <c r="T775" i="1"/>
  <c r="T670" i="1"/>
  <c r="T769" i="1"/>
  <c r="T721" i="1"/>
  <c r="T802" i="1"/>
  <c r="T681" i="1"/>
  <c r="T717" i="1"/>
  <c r="T623" i="1"/>
  <c r="T799" i="1"/>
  <c r="T726" i="1"/>
  <c r="T600" i="1"/>
  <c r="T460" i="1"/>
  <c r="T790" i="1"/>
  <c r="T735" i="1"/>
  <c r="T696" i="1"/>
  <c r="T572" i="1"/>
  <c r="T776" i="1"/>
  <c r="T457" i="1"/>
  <c r="T807" i="1"/>
  <c r="T744" i="1"/>
  <c r="T663" i="1"/>
  <c r="T378" i="1"/>
  <c r="T666" i="1"/>
  <c r="T658" i="1"/>
  <c r="T785" i="1"/>
  <c r="T786" i="1"/>
  <c r="T734" i="1"/>
  <c r="T752" i="1"/>
  <c r="T530" i="1"/>
  <c r="T654" i="1"/>
  <c r="T601" i="1"/>
  <c r="T791" i="1"/>
  <c r="T793" i="1"/>
  <c r="T748" i="1"/>
  <c r="T843" i="1"/>
  <c r="T680" i="1"/>
  <c r="T570" i="1"/>
  <c r="T619" i="1"/>
  <c r="T690" i="1"/>
  <c r="T797" i="1"/>
  <c r="T808" i="1"/>
  <c r="T753" i="1"/>
  <c r="T819" i="1"/>
  <c r="T606" i="1"/>
  <c r="T766" i="1"/>
  <c r="T844" i="1"/>
  <c r="T772" i="1"/>
  <c r="T739" i="1"/>
  <c r="T845" i="1"/>
  <c r="T528" i="1"/>
  <c r="T860" i="1"/>
  <c r="T836" i="1"/>
  <c r="T781" i="1"/>
  <c r="T659" i="1"/>
  <c r="T820" i="1"/>
  <c r="T685" i="1"/>
  <c r="T667" i="1"/>
  <c r="T755" i="1"/>
  <c r="T850" i="1"/>
  <c r="T863" i="1"/>
  <c r="T694" i="1"/>
  <c r="T156" i="1"/>
  <c r="T811" i="1"/>
  <c r="T773" i="1"/>
  <c r="T866" i="1"/>
  <c r="T867" i="1"/>
  <c r="T812" i="1"/>
  <c r="T837" i="1"/>
  <c r="T720" i="1"/>
  <c r="T868" i="1"/>
  <c r="T638" i="1"/>
  <c r="T809" i="1"/>
  <c r="T745" i="1"/>
  <c r="T767" i="1"/>
  <c r="T724" i="1"/>
  <c r="T800" i="1"/>
  <c r="T803" i="1"/>
  <c r="T829" i="1"/>
  <c r="T455" i="1"/>
  <c r="T633" i="1"/>
  <c r="T692" i="1"/>
  <c r="T399" i="1"/>
  <c r="T896" i="1"/>
  <c r="T897" i="1"/>
  <c r="T878" i="1"/>
  <c r="T831" i="1"/>
  <c r="T872" i="1"/>
  <c r="T861" i="1"/>
  <c r="T620" i="1"/>
  <c r="T252" i="1"/>
  <c r="T824" i="1"/>
  <c r="T492" i="1"/>
  <c r="T649" i="1"/>
  <c r="T763" i="1"/>
  <c r="T882" i="1"/>
  <c r="T821" i="1"/>
  <c r="T419" i="1"/>
  <c r="T703" i="1"/>
  <c r="T550" i="1"/>
  <c r="T815" i="1"/>
  <c r="T695" i="1"/>
  <c r="T787" i="1"/>
  <c r="T879" i="1"/>
  <c r="T707" i="1"/>
  <c r="T425" i="1"/>
  <c r="T838" i="1"/>
  <c r="T450" i="1"/>
  <c r="T904" i="1"/>
  <c r="T923" i="1"/>
  <c r="T794" i="1"/>
  <c r="T825" i="1"/>
  <c r="T898" i="1"/>
  <c r="T573" i="1"/>
  <c r="T899" i="1"/>
  <c r="T924" i="1"/>
  <c r="T854" i="1"/>
  <c r="T587" i="1"/>
  <c r="T512" i="1"/>
  <c r="T891" i="1"/>
  <c r="T730" i="1"/>
  <c r="T908" i="1"/>
  <c r="T900" i="1"/>
  <c r="T909" i="1"/>
  <c r="T805" i="1"/>
  <c r="T883" i="1"/>
  <c r="T722" i="1"/>
  <c r="T714" i="1"/>
  <c r="T892" i="1"/>
  <c r="T886" i="1"/>
  <c r="T832" i="1"/>
  <c r="T731" i="1"/>
  <c r="T888" i="1"/>
  <c r="T723" i="1"/>
  <c r="T910" i="1"/>
  <c r="T930" i="1"/>
  <c r="T939" i="1"/>
  <c r="T770" i="1"/>
  <c r="T643" i="1"/>
  <c r="T869" i="1"/>
  <c r="T864" i="1"/>
  <c r="T934" i="1"/>
  <c r="T905" i="1"/>
  <c r="T919" i="1"/>
  <c r="T943" i="1"/>
  <c r="T901" i="1"/>
  <c r="T961" i="1"/>
  <c r="T782" i="1"/>
  <c r="T925" i="1"/>
  <c r="T783" i="1"/>
  <c r="T935" i="1"/>
  <c r="T926" i="1"/>
  <c r="T911" i="1"/>
  <c r="T546" i="1"/>
  <c r="T902" i="1"/>
  <c r="T968" i="1"/>
  <c r="T912" i="1"/>
  <c r="T404" i="1"/>
  <c r="T962" i="1"/>
  <c r="T913" i="1"/>
  <c r="T944" i="1"/>
  <c r="T873" i="1"/>
  <c r="T833" i="1"/>
  <c r="T669" i="1"/>
  <c r="T846" i="1"/>
  <c r="T855" i="1"/>
  <c r="T795" i="1"/>
  <c r="T750" i="1"/>
  <c r="T816" i="1"/>
  <c r="T733" i="1"/>
  <c r="T874" i="1"/>
  <c r="T889" i="1"/>
  <c r="T810" i="1"/>
  <c r="T945" i="1"/>
  <c r="T771" i="1"/>
  <c r="T847" i="1"/>
  <c r="T887" i="1"/>
  <c r="T963" i="1"/>
  <c r="T817" i="1"/>
  <c r="T865" i="1"/>
  <c r="T920" i="1"/>
  <c r="T698" i="1"/>
  <c r="T949" i="1"/>
  <c r="T764" i="1"/>
  <c r="T851" i="1"/>
  <c r="T806" i="1"/>
  <c r="T884" i="1"/>
  <c r="T972" i="1"/>
  <c r="T581" i="1"/>
  <c r="T936" i="1"/>
  <c r="T953" i="1"/>
  <c r="T826" i="1"/>
  <c r="T740" i="1"/>
  <c r="T973" i="1"/>
  <c r="T598" i="1"/>
  <c r="T848" i="1"/>
  <c r="T893" i="1"/>
  <c r="T894" i="1"/>
  <c r="T954" i="1"/>
  <c r="T981" i="1"/>
  <c r="T648" i="1"/>
  <c r="T742" i="1"/>
  <c r="T759" i="1"/>
  <c r="T974" i="1"/>
  <c r="T955" i="1"/>
  <c r="T880" i="1"/>
  <c r="T813" i="1"/>
  <c r="T895" i="1"/>
  <c r="T1003" i="1"/>
  <c r="T950" i="1"/>
  <c r="T940" i="1"/>
  <c r="T990" i="1"/>
  <c r="T914" i="1"/>
  <c r="T956" i="1"/>
  <c r="T1027" i="1"/>
  <c r="T991" i="1"/>
  <c r="T915" i="1"/>
  <c r="T804" i="1"/>
  <c r="T998" i="1"/>
  <c r="T946" i="1"/>
  <c r="T626" i="1"/>
  <c r="T985" i="1"/>
  <c r="T839" i="1"/>
  <c r="T849" i="1"/>
  <c r="T822" i="1"/>
  <c r="T1020" i="1"/>
  <c r="T992" i="1"/>
  <c r="T1037" i="1"/>
  <c r="T1038" i="1"/>
  <c r="T881" i="1"/>
  <c r="T927" i="1"/>
  <c r="T686" i="1"/>
  <c r="T858" i="1"/>
  <c r="T957" i="1"/>
  <c r="T916" i="1"/>
  <c r="T870" i="1"/>
  <c r="T1039" i="1"/>
  <c r="T928" i="1"/>
  <c r="T921" i="1"/>
  <c r="T951" i="1"/>
  <c r="T906" i="1"/>
  <c r="T1071" i="1"/>
  <c r="T760" i="1"/>
  <c r="T1050" i="1"/>
  <c r="T699" i="1"/>
  <c r="T993" i="1"/>
  <c r="T736" i="1"/>
  <c r="T964" i="1"/>
  <c r="T814" i="1"/>
  <c r="T941" i="1"/>
  <c r="T1021" i="1"/>
  <c r="T929" i="1"/>
  <c r="T660" i="1"/>
  <c r="T725" i="1"/>
  <c r="T1065" i="1"/>
  <c r="T999" i="1"/>
  <c r="T796" i="1"/>
  <c r="T975" i="1"/>
  <c r="T976" i="1"/>
  <c r="T965" i="1"/>
  <c r="T1022" i="1"/>
  <c r="T1028" i="1"/>
  <c r="T827" i="1"/>
  <c r="T1040" i="1"/>
  <c r="T265" i="1"/>
  <c r="T1087" i="1"/>
  <c r="T1004" i="1"/>
  <c r="T1072" i="1"/>
  <c r="T1000" i="1"/>
  <c r="T1011" i="1"/>
  <c r="T823" i="1"/>
  <c r="T1073" i="1"/>
  <c r="T1088" i="1"/>
  <c r="T1074" i="1"/>
  <c r="T1089" i="1"/>
  <c r="T1090" i="1"/>
  <c r="T1012" i="1"/>
  <c r="T966" i="1"/>
  <c r="T1108" i="1"/>
  <c r="T967" i="1"/>
  <c r="T1075" i="1"/>
  <c r="T1076" i="1"/>
  <c r="T1077" i="1"/>
  <c r="T668" i="1"/>
  <c r="T618" i="1"/>
  <c r="T1013" i="1"/>
  <c r="T1029" i="1"/>
  <c r="T952" i="1"/>
  <c r="T1014" i="1"/>
  <c r="T907" i="1"/>
  <c r="T1015" i="1"/>
  <c r="T1109" i="1"/>
  <c r="T986" i="1"/>
  <c r="T778" i="1"/>
  <c r="T1030" i="1"/>
  <c r="T1091" i="1"/>
  <c r="T856" i="1"/>
  <c r="T834" i="1"/>
  <c r="T1092" i="1"/>
  <c r="T1051" i="1"/>
  <c r="T761" i="1"/>
  <c r="T1101" i="1"/>
  <c r="T958" i="1"/>
  <c r="T1031" i="1"/>
  <c r="T1093" i="1"/>
  <c r="T1110" i="1"/>
  <c r="T1094" i="1"/>
  <c r="T959" i="1"/>
  <c r="T1078" i="1"/>
  <c r="T1055" i="1"/>
  <c r="T1132" i="1"/>
  <c r="T1133" i="1"/>
  <c r="T1153" i="1"/>
  <c r="T1154" i="1"/>
  <c r="T1023" i="1"/>
  <c r="T1052" i="1"/>
  <c r="T1095" i="1"/>
  <c r="T842" i="1"/>
  <c r="T977" i="1"/>
  <c r="T1056" i="1"/>
  <c r="T1005" i="1"/>
  <c r="T978" i="1"/>
  <c r="T1155" i="1"/>
  <c r="T1178" i="1"/>
  <c r="T673" i="1"/>
  <c r="T1032" i="1"/>
  <c r="T862" i="1"/>
  <c r="T1156" i="1"/>
  <c r="T1016" i="1"/>
  <c r="T801" i="1"/>
  <c r="T1122" i="1"/>
  <c r="T1202" i="1"/>
  <c r="T1179" i="1"/>
  <c r="T1041" i="1"/>
  <c r="T922" i="1"/>
  <c r="T1134" i="1"/>
  <c r="T798" i="1"/>
  <c r="T1111" i="1"/>
  <c r="T1123" i="1"/>
  <c r="T1042" i="1"/>
  <c r="T1180" i="1"/>
  <c r="T533" i="1"/>
  <c r="T890" i="1"/>
  <c r="T611" i="1"/>
  <c r="T871" i="1"/>
  <c r="T641" i="1"/>
  <c r="T1066" i="1"/>
  <c r="T1096" i="1"/>
  <c r="T1053" i="1"/>
  <c r="T1033" i="1"/>
  <c r="T1067" i="1"/>
  <c r="T1135" i="1"/>
  <c r="T1006" i="1"/>
  <c r="T709" i="1"/>
  <c r="T942" i="1"/>
  <c r="T1157" i="1"/>
  <c r="T1124" i="1"/>
  <c r="T1136" i="1"/>
  <c r="T969" i="1"/>
  <c r="T1017" i="1"/>
  <c r="T788" i="1"/>
  <c r="T1137" i="1"/>
  <c r="T931" i="1"/>
  <c r="T1253" i="1"/>
  <c r="T1226" i="1"/>
  <c r="T1181" i="1"/>
  <c r="T917" i="1"/>
  <c r="T1158" i="1"/>
  <c r="T1138" i="1"/>
  <c r="T1182" i="1"/>
  <c r="T1203" i="1"/>
  <c r="T1204" i="1"/>
  <c r="T1227" i="1"/>
  <c r="T1254" i="1"/>
  <c r="T1034" i="1"/>
  <c r="T1183" i="1"/>
  <c r="T1125" i="1"/>
  <c r="T1139" i="1"/>
  <c r="T1255" i="1"/>
  <c r="T1159" i="1"/>
  <c r="T937" i="1"/>
  <c r="T1057" i="1"/>
  <c r="T1126" i="1"/>
  <c r="T1256" i="1"/>
  <c r="T713" i="1"/>
  <c r="T1228" i="1"/>
  <c r="T1127" i="1"/>
  <c r="T1257" i="1"/>
  <c r="T1160" i="1"/>
  <c r="T1184" i="1"/>
  <c r="T1258" i="1"/>
  <c r="T1229" i="1"/>
  <c r="T1024" i="1"/>
  <c r="T994" i="1"/>
  <c r="T1230" i="1"/>
  <c r="T1205" i="1"/>
  <c r="T1140" i="1"/>
  <c r="T1231" i="1"/>
  <c r="T1232" i="1"/>
  <c r="T275" i="1"/>
  <c r="T1068" i="1"/>
  <c r="T979" i="1"/>
  <c r="T1161" i="1"/>
  <c r="T1079" i="1"/>
  <c r="T1233" i="1"/>
  <c r="T1284" i="1"/>
  <c r="T1043" i="1"/>
  <c r="T1112" i="1"/>
  <c r="T1044" i="1"/>
  <c r="T1128" i="1"/>
  <c r="T1234" i="1"/>
  <c r="T1306" i="1"/>
  <c r="T980" i="1"/>
  <c r="T1162" i="1"/>
  <c r="T1259" i="1"/>
  <c r="T1307" i="1"/>
  <c r="T995" i="1"/>
  <c r="T1185" i="1"/>
  <c r="T1186" i="1"/>
  <c r="T1206" i="1"/>
  <c r="T1235" i="1"/>
  <c r="T1260" i="1"/>
  <c r="T1187" i="1"/>
  <c r="T1141" i="1"/>
  <c r="T932" i="1"/>
  <c r="T1261" i="1"/>
  <c r="T1045" i="1"/>
  <c r="T1054" i="1"/>
  <c r="T1025" i="1"/>
  <c r="T1236" i="1"/>
  <c r="T1207" i="1"/>
  <c r="T1208" i="1"/>
  <c r="T1308" i="1"/>
  <c r="T1343" i="1"/>
  <c r="T1309" i="1"/>
  <c r="T1080" i="1"/>
  <c r="T1142" i="1"/>
  <c r="T1310" i="1"/>
  <c r="T1143" i="1"/>
  <c r="T1129" i="1"/>
  <c r="T1344" i="1"/>
  <c r="T1130" i="1"/>
  <c r="T1069" i="1"/>
  <c r="T1311" i="1"/>
  <c r="T1312" i="1"/>
  <c r="T1313" i="1"/>
  <c r="T875" i="1"/>
  <c r="T852" i="1"/>
  <c r="T1262" i="1"/>
  <c r="T1209" i="1"/>
  <c r="T1314" i="1"/>
  <c r="T1315" i="1"/>
  <c r="T1188" i="1"/>
  <c r="T1102" i="1"/>
  <c r="T1263" i="1"/>
  <c r="T1285" i="1"/>
  <c r="T1286" i="1"/>
  <c r="T1237" i="1"/>
  <c r="T1264" i="1"/>
  <c r="T1189" i="1"/>
  <c r="T1210" i="1"/>
  <c r="T560" i="1"/>
  <c r="T682" i="1"/>
  <c r="T1238" i="1"/>
  <c r="T1287" i="1"/>
  <c r="T1345" i="1"/>
  <c r="T1163" i="1"/>
  <c r="T1058" i="1"/>
  <c r="T1346" i="1"/>
  <c r="T1164" i="1"/>
  <c r="T1316" i="1"/>
  <c r="T1059" i="1"/>
  <c r="T1392" i="1"/>
  <c r="T1393" i="1"/>
  <c r="T885" i="1"/>
  <c r="T1113" i="1"/>
  <c r="T1317" i="1"/>
  <c r="T984" i="1"/>
  <c r="T1288" i="1"/>
  <c r="T1318" i="1"/>
  <c r="T1394" i="1"/>
  <c r="T1144" i="1"/>
  <c r="T1265" i="1"/>
  <c r="T1007" i="1"/>
  <c r="T1289" i="1"/>
  <c r="T1239" i="1"/>
  <c r="T1347" i="1"/>
  <c r="T1103" i="1"/>
  <c r="T1348" i="1"/>
  <c r="T1190" i="1"/>
  <c r="T1240" i="1"/>
  <c r="T1290" i="1"/>
  <c r="T1104" i="1"/>
  <c r="T1319" i="1"/>
  <c r="T1165" i="1"/>
  <c r="T835" i="1"/>
  <c r="T1266" i="1"/>
  <c r="T1166" i="1"/>
  <c r="T1291" i="1"/>
  <c r="T1145" i="1"/>
  <c r="T1292" i="1"/>
  <c r="T1046" i="1"/>
  <c r="T1267" i="1"/>
  <c r="T1395" i="1"/>
  <c r="T1349" i="1"/>
  <c r="T1320" i="1"/>
  <c r="T1268" i="1"/>
  <c r="T1396" i="1"/>
  <c r="T1350" i="1"/>
  <c r="T1081" i="1"/>
  <c r="T1146" i="1"/>
  <c r="T1351" i="1"/>
  <c r="T1435" i="1"/>
  <c r="T1211" i="1"/>
  <c r="T1352" i="1"/>
  <c r="T1060" i="1"/>
  <c r="T1241" i="1"/>
  <c r="T448" i="1"/>
  <c r="T1321" i="1"/>
  <c r="T1397" i="1"/>
  <c r="T1436" i="1"/>
  <c r="T1398" i="1"/>
  <c r="T1399" i="1"/>
  <c r="T1353" i="1"/>
  <c r="T947" i="1"/>
  <c r="T1269" i="1"/>
  <c r="T1437" i="1"/>
  <c r="T1212" i="1"/>
  <c r="T1354" i="1"/>
  <c r="T1355" i="1"/>
  <c r="T1438" i="1"/>
  <c r="T1356" i="1"/>
  <c r="T857" i="1"/>
  <c r="T970" i="1"/>
  <c r="T1322" i="1"/>
  <c r="T1213" i="1"/>
  <c r="T1270" i="1"/>
  <c r="T918" i="1"/>
  <c r="T1018" i="1"/>
  <c r="T1242" i="1"/>
  <c r="T1214" i="1"/>
  <c r="T996" i="1"/>
  <c r="T1439" i="1"/>
  <c r="T1400" i="1"/>
  <c r="T1114" i="1"/>
  <c r="T1047" i="1"/>
  <c r="T1167" i="1"/>
  <c r="T1168" i="1"/>
  <c r="T1440" i="1"/>
  <c r="T1293" i="1"/>
  <c r="T1131" i="1"/>
  <c r="T1147" i="1"/>
  <c r="T1492" i="1"/>
  <c r="T1441" i="1"/>
  <c r="T1191" i="1"/>
  <c r="T1271" i="1"/>
  <c r="T1192" i="1"/>
  <c r="T1357" i="1"/>
  <c r="T1442" i="1"/>
  <c r="T1493" i="1"/>
  <c r="T1443" i="1"/>
  <c r="T1444" i="1"/>
  <c r="T1401" i="1"/>
  <c r="T1193" i="1"/>
  <c r="T1215" i="1"/>
  <c r="T1445" i="1"/>
  <c r="T1323" i="1"/>
  <c r="T1358" i="1"/>
  <c r="T1216" i="1"/>
  <c r="T1402" i="1"/>
  <c r="T1324" i="1"/>
  <c r="T1217" i="1"/>
  <c r="T1048" i="1"/>
  <c r="T1061" i="1"/>
  <c r="T1494" i="1"/>
  <c r="T1218" i="1"/>
  <c r="T1082" i="1"/>
  <c r="T1403" i="1"/>
  <c r="T1359" i="1"/>
  <c r="T1294" i="1"/>
  <c r="T1295" i="1"/>
  <c r="T1325" i="1"/>
  <c r="T1296" i="1"/>
  <c r="T1360" i="1"/>
  <c r="T1404" i="1"/>
  <c r="T1148" i="1"/>
  <c r="T1405" i="1"/>
  <c r="T1495" i="1"/>
  <c r="T1326" i="1"/>
  <c r="T1446" i="1"/>
  <c r="T1447" i="1"/>
  <c r="T1272" i="1"/>
  <c r="T1297" i="1"/>
  <c r="T1361" i="1"/>
  <c r="T1406" i="1"/>
  <c r="T1169" i="1"/>
  <c r="T1327" i="1"/>
  <c r="T1243" i="1"/>
  <c r="T1362" i="1"/>
  <c r="T830" i="1"/>
  <c r="T1407" i="1"/>
  <c r="T1001" i="1"/>
  <c r="T1273" i="1"/>
  <c r="T1194" i="1"/>
  <c r="T1244" i="1"/>
  <c r="T1448" i="1"/>
  <c r="T1328" i="1"/>
  <c r="T1298" i="1"/>
  <c r="T938" i="1"/>
  <c r="T903" i="1"/>
  <c r="T1329" i="1"/>
  <c r="T1496" i="1"/>
  <c r="T1497" i="1"/>
  <c r="T1363" i="1"/>
  <c r="T1299" i="1"/>
  <c r="T948" i="1"/>
  <c r="T1449" i="1"/>
  <c r="T1450" i="1"/>
  <c r="T1083" i="1"/>
  <c r="T1498" i="1"/>
  <c r="T1499" i="1"/>
  <c r="T1451" i="1"/>
  <c r="T1408" i="1"/>
  <c r="T1170" i="1"/>
  <c r="T1500" i="1"/>
  <c r="T1581" i="1"/>
  <c r="T1452" i="1"/>
  <c r="T1582" i="1"/>
  <c r="T1364" i="1"/>
  <c r="T1195" i="1"/>
  <c r="T1583" i="1"/>
  <c r="T1365" i="1"/>
  <c r="T1366" i="1"/>
  <c r="T539" i="1"/>
  <c r="T1453" i="1"/>
  <c r="T1501" i="1"/>
  <c r="T1274" i="1"/>
  <c r="T1367" i="1"/>
  <c r="T1219" i="1"/>
  <c r="T1502" i="1"/>
  <c r="T1008" i="1"/>
  <c r="T1503" i="1"/>
  <c r="T1584" i="1"/>
  <c r="T1585" i="1"/>
  <c r="T1504" i="1"/>
  <c r="T1586" i="1"/>
  <c r="T1505" i="1"/>
  <c r="T1587" i="1"/>
  <c r="T1409" i="1"/>
  <c r="T1506" i="1"/>
  <c r="T1588" i="1"/>
  <c r="T1454" i="1"/>
  <c r="T1245" i="1"/>
  <c r="T1507" i="1"/>
  <c r="T1300" i="1"/>
  <c r="T1508" i="1"/>
  <c r="T1115" i="1"/>
  <c r="T1330" i="1"/>
  <c r="T1589" i="1"/>
  <c r="T1590" i="1"/>
  <c r="T1509" i="1"/>
  <c r="T1591" i="1"/>
  <c r="T1592" i="1"/>
  <c r="T1593" i="1"/>
  <c r="T1455" i="1"/>
  <c r="T1510" i="1"/>
  <c r="T1511" i="1"/>
  <c r="T1594" i="1"/>
  <c r="T1368" i="1"/>
  <c r="T1595" i="1"/>
  <c r="T1512" i="1"/>
  <c r="T1596" i="1"/>
  <c r="T1456" i="1"/>
  <c r="T1410" i="1"/>
  <c r="T1513" i="1"/>
  <c r="T1597" i="1"/>
  <c r="T1275" i="1"/>
  <c r="T1331" i="1"/>
  <c r="T1457" i="1"/>
  <c r="T1332" i="1"/>
  <c r="T1598" i="1"/>
  <c r="T1458" i="1"/>
  <c r="T876" i="1"/>
  <c r="T1369" i="1"/>
  <c r="T1599" i="1"/>
  <c r="T1600" i="1"/>
  <c r="T1601" i="1"/>
  <c r="T1276" i="1"/>
  <c r="T1602" i="1"/>
  <c r="T1514" i="1"/>
  <c r="T1603" i="1"/>
  <c r="T1220" i="1"/>
  <c r="T1515" i="1"/>
  <c r="T1370" i="1"/>
  <c r="T1459" i="1"/>
  <c r="T1604" i="1"/>
  <c r="T1605" i="1"/>
  <c r="T1460" i="1"/>
  <c r="T1371" i="1"/>
  <c r="T1062" i="1"/>
  <c r="T1693" i="1"/>
  <c r="T1694" i="1"/>
  <c r="T1606" i="1"/>
  <c r="T1171" i="1"/>
  <c r="T1607" i="1"/>
  <c r="T1695" i="1"/>
  <c r="T1608" i="1"/>
  <c r="T1172" i="1"/>
  <c r="T1609" i="1"/>
  <c r="T1516" i="1"/>
  <c r="T1696" i="1"/>
  <c r="T1517" i="1"/>
  <c r="T1610" i="1"/>
  <c r="T1611" i="1"/>
  <c r="T1612" i="1"/>
  <c r="T1613" i="1"/>
  <c r="T1461" i="1"/>
  <c r="T1518" i="1"/>
  <c r="T1614" i="1"/>
  <c r="T1697" i="1"/>
  <c r="T1698" i="1"/>
  <c r="T1372" i="1"/>
  <c r="T1519" i="1"/>
  <c r="T1699" i="1"/>
  <c r="T1615" i="1"/>
  <c r="T1700" i="1"/>
  <c r="T1462" i="1"/>
  <c r="T1149" i="1"/>
  <c r="T1701" i="1"/>
  <c r="T1221" i="1"/>
  <c r="T1097" i="1"/>
  <c r="T1702" i="1"/>
  <c r="T1703" i="1"/>
  <c r="T1411" i="1"/>
  <c r="T1463" i="1"/>
  <c r="T1704" i="1"/>
  <c r="T1616" i="1"/>
  <c r="T1617" i="1"/>
  <c r="T1618" i="1"/>
  <c r="T1705" i="1"/>
  <c r="T1222" i="1"/>
  <c r="T1706" i="1"/>
  <c r="T1373" i="1"/>
  <c r="T1707" i="1"/>
  <c r="T1619" i="1"/>
  <c r="T1620" i="1"/>
  <c r="T1246" i="1"/>
  <c r="T1621" i="1"/>
  <c r="T1277" i="1"/>
  <c r="T1520" i="1"/>
  <c r="T1622" i="1"/>
  <c r="T1098" i="1"/>
  <c r="T1708" i="1"/>
  <c r="T1709" i="1"/>
  <c r="T1710" i="1"/>
  <c r="T1623" i="1"/>
  <c r="T1711" i="1"/>
  <c r="T1712" i="1"/>
  <c r="T1624" i="1"/>
  <c r="T1150" i="1"/>
  <c r="T1713" i="1"/>
  <c r="T1714" i="1"/>
  <c r="T1715" i="1"/>
  <c r="T1716" i="1"/>
  <c r="T1521" i="1"/>
  <c r="T1717" i="1"/>
  <c r="T1412" i="1"/>
  <c r="T1625" i="1"/>
  <c r="T1718" i="1"/>
  <c r="T1413" i="1"/>
  <c r="T1522" i="1"/>
  <c r="T1414" i="1"/>
  <c r="T1415" i="1"/>
  <c r="T1719" i="1"/>
  <c r="T1720" i="1"/>
  <c r="T1721" i="1"/>
  <c r="T1464" i="1"/>
  <c r="T1465" i="1"/>
  <c r="T1722" i="1"/>
  <c r="T1466" i="1"/>
  <c r="T1626" i="1"/>
  <c r="T1416" i="1"/>
  <c r="T1374" i="1"/>
  <c r="T1523" i="1"/>
  <c r="T1375" i="1"/>
  <c r="T1278" i="1"/>
  <c r="T1002" i="1"/>
  <c r="T1467" i="1"/>
  <c r="T1417" i="1"/>
  <c r="T1627" i="1"/>
  <c r="T1723" i="1"/>
  <c r="T1524" i="1"/>
  <c r="T1724" i="1"/>
  <c r="T1525" i="1"/>
  <c r="T1418" i="1"/>
  <c r="T818" i="1"/>
  <c r="T1628" i="1"/>
  <c r="T1419" i="1"/>
  <c r="T1526" i="1"/>
  <c r="T1725" i="1"/>
  <c r="T1726" i="1"/>
  <c r="T1527" i="1"/>
  <c r="T1528" i="1"/>
  <c r="T1629" i="1"/>
  <c r="T1196" i="1"/>
  <c r="T1630" i="1"/>
  <c r="T1529" i="1"/>
  <c r="T1376" i="1"/>
  <c r="T1468" i="1"/>
  <c r="T1631" i="1"/>
  <c r="T1632" i="1"/>
  <c r="T1530" i="1"/>
  <c r="T1727" i="1"/>
  <c r="T1728" i="1"/>
  <c r="T1469" i="1"/>
  <c r="T987" i="1"/>
  <c r="T1333" i="1"/>
  <c r="T1729" i="1"/>
  <c r="T1730" i="1"/>
  <c r="T1420" i="1"/>
  <c r="T1279" i="1"/>
  <c r="T1731" i="1"/>
  <c r="T1633" i="1"/>
  <c r="T1732" i="1"/>
  <c r="T1634" i="1"/>
  <c r="T1733" i="1"/>
  <c r="T1531" i="1"/>
  <c r="T1532" i="1"/>
  <c r="T1635" i="1"/>
  <c r="T1734" i="1"/>
  <c r="T1223" i="1"/>
  <c r="T1735" i="1"/>
  <c r="T1736" i="1"/>
  <c r="T1105" i="1"/>
  <c r="T1533" i="1"/>
  <c r="T1280" i="1"/>
  <c r="T1737" i="1"/>
  <c r="T1636" i="1"/>
  <c r="T1377" i="1"/>
  <c r="T1738" i="1"/>
  <c r="T1739" i="1"/>
  <c r="T1378" i="1"/>
  <c r="T1035" i="1"/>
  <c r="T1334" i="1"/>
  <c r="T1224" i="1"/>
  <c r="T1116" i="1"/>
  <c r="T1740" i="1"/>
  <c r="T1379" i="1"/>
  <c r="T1741" i="1"/>
  <c r="T1534" i="1"/>
  <c r="T1049" i="1"/>
  <c r="T1535" i="1"/>
  <c r="T1742" i="1"/>
  <c r="T1117" i="1"/>
  <c r="T1743" i="1"/>
  <c r="T1470" i="1"/>
  <c r="T1637" i="1"/>
  <c r="T1744" i="1"/>
  <c r="T1335" i="1"/>
  <c r="T1872" i="1"/>
  <c r="T1745" i="1"/>
  <c r="T1746" i="1"/>
  <c r="T1247" i="1"/>
  <c r="T1873" i="1"/>
  <c r="T1638" i="1"/>
  <c r="T1874" i="1"/>
  <c r="T1639" i="1"/>
  <c r="T1747" i="1"/>
  <c r="T1748" i="1"/>
  <c r="T1875" i="1"/>
  <c r="T1640" i="1"/>
  <c r="T1380" i="1"/>
  <c r="T1536" i="1"/>
  <c r="T1248" i="1"/>
  <c r="T1749" i="1"/>
  <c r="T1876" i="1"/>
  <c r="T1750" i="1"/>
  <c r="T1877" i="1"/>
  <c r="T1878" i="1"/>
  <c r="T1751" i="1"/>
  <c r="T1537" i="1"/>
  <c r="T1879" i="1"/>
  <c r="T1880" i="1"/>
  <c r="T1641" i="1"/>
  <c r="T1019" i="1"/>
  <c r="T1881" i="1"/>
  <c r="T1882" i="1"/>
  <c r="T1883" i="1"/>
  <c r="T1173" i="1"/>
  <c r="T1884" i="1"/>
  <c r="T1885" i="1"/>
  <c r="T1886" i="1"/>
  <c r="T1887" i="1"/>
  <c r="T828" i="1"/>
  <c r="T1642" i="1"/>
  <c r="T1174" i="1"/>
  <c r="T1752" i="1"/>
  <c r="T1753" i="1"/>
  <c r="T1888" i="1"/>
  <c r="T1889" i="1"/>
  <c r="T1890" i="1"/>
  <c r="T1891" i="1"/>
  <c r="T1471" i="1"/>
  <c r="T1892" i="1"/>
  <c r="T1643" i="1"/>
  <c r="T1421" i="1"/>
  <c r="T1381" i="1"/>
  <c r="T1893" i="1"/>
  <c r="T1472" i="1"/>
  <c r="T1894" i="1"/>
  <c r="T1895" i="1"/>
  <c r="T1249" i="1"/>
  <c r="T1896" i="1"/>
  <c r="T1754" i="1"/>
  <c r="T1897" i="1"/>
  <c r="T1755" i="1"/>
  <c r="T1756" i="1"/>
  <c r="T1898" i="1"/>
  <c r="T1899" i="1"/>
  <c r="T1757" i="1"/>
  <c r="T1538" i="1"/>
  <c r="T1758" i="1"/>
  <c r="T1900" i="1"/>
  <c r="T1759" i="1"/>
  <c r="T1644" i="1"/>
  <c r="T1901" i="1"/>
  <c r="T1539" i="1"/>
  <c r="T1902" i="1"/>
  <c r="T1903" i="1"/>
  <c r="T1760" i="1"/>
  <c r="T1761" i="1"/>
  <c r="T1904" i="1"/>
  <c r="T1762" i="1"/>
  <c r="T1905" i="1"/>
  <c r="T1540" i="1"/>
  <c r="T1645" i="1"/>
  <c r="T1541" i="1"/>
  <c r="T1763" i="1"/>
  <c r="T1906" i="1"/>
  <c r="T1907" i="1"/>
  <c r="T1764" i="1"/>
  <c r="T1908" i="1"/>
  <c r="T1765" i="1"/>
  <c r="T1542" i="1"/>
  <c r="T1909" i="1"/>
  <c r="T1301" i="1"/>
  <c r="T1382" i="1"/>
  <c r="T571" i="1"/>
  <c r="T1910" i="1"/>
  <c r="T1766" i="1"/>
  <c r="T1084" i="1"/>
  <c r="T1767" i="1"/>
  <c r="T1085" i="1"/>
  <c r="T1473" i="1"/>
  <c r="T1911" i="1"/>
  <c r="T1543" i="1"/>
  <c r="T1422" i="1"/>
  <c r="T1768" i="1"/>
  <c r="T1769" i="1"/>
  <c r="T1912" i="1"/>
  <c r="T1913" i="1"/>
  <c r="T1914" i="1"/>
  <c r="T1915" i="1"/>
  <c r="T1474" i="1"/>
  <c r="T1916" i="1"/>
  <c r="T1917" i="1"/>
  <c r="T1918" i="1"/>
  <c r="T1919" i="1"/>
  <c r="T1770" i="1"/>
  <c r="T1920" i="1"/>
  <c r="T1921" i="1"/>
  <c r="T1922" i="1"/>
  <c r="T1923" i="1"/>
  <c r="T1771" i="1"/>
  <c r="T1475" i="1"/>
  <c r="T1772" i="1"/>
  <c r="T1924" i="1"/>
  <c r="T1773" i="1"/>
  <c r="T1925" i="1"/>
  <c r="T1926" i="1"/>
  <c r="T1646" i="1"/>
  <c r="T1927" i="1"/>
  <c r="T1647" i="1"/>
  <c r="T1774" i="1"/>
  <c r="T1544" i="1"/>
  <c r="T1545" i="1"/>
  <c r="T1928" i="1"/>
  <c r="T1929" i="1"/>
  <c r="T1930" i="1"/>
  <c r="T1546" i="1"/>
  <c r="T1931" i="1"/>
  <c r="T1648" i="1"/>
  <c r="T1775" i="1"/>
  <c r="T1932" i="1"/>
  <c r="T1933" i="1"/>
  <c r="T1934" i="1"/>
  <c r="T1935" i="1"/>
  <c r="T1776" i="1"/>
  <c r="T1936" i="1"/>
  <c r="T1777" i="1"/>
  <c r="T1937" i="1"/>
  <c r="T1938" i="1"/>
  <c r="T1778" i="1"/>
  <c r="T1939" i="1"/>
  <c r="T1940" i="1"/>
  <c r="T1941" i="1"/>
  <c r="T1779" i="1"/>
  <c r="T1547" i="1"/>
  <c r="T1942" i="1"/>
  <c r="T1943" i="1"/>
  <c r="T1944" i="1"/>
  <c r="T1649" i="1"/>
  <c r="T1945" i="1"/>
  <c r="T1946" i="1"/>
  <c r="T1336" i="1"/>
  <c r="T1780" i="1"/>
  <c r="T1423" i="1"/>
  <c r="T988" i="1"/>
  <c r="T1476" i="1"/>
  <c r="T1947" i="1"/>
  <c r="T1548" i="1"/>
  <c r="T1781" i="1"/>
  <c r="T1782" i="1"/>
  <c r="T1783" i="1"/>
  <c r="T1948" i="1"/>
  <c r="T1949" i="1"/>
  <c r="T1950" i="1"/>
  <c r="T1951" i="1"/>
  <c r="T1784" i="1"/>
  <c r="T1952" i="1"/>
  <c r="T1785" i="1"/>
  <c r="T1953" i="1"/>
  <c r="T1954" i="1"/>
  <c r="T1786" i="1"/>
  <c r="T1787" i="1"/>
  <c r="T1788" i="1"/>
  <c r="T1175" i="1"/>
  <c r="T933" i="1"/>
  <c r="T982" i="1"/>
  <c r="T1650" i="1"/>
  <c r="T1477" i="1"/>
  <c r="T1549" i="1"/>
  <c r="T1955" i="1"/>
  <c r="T1956" i="1"/>
  <c r="T1957" i="1"/>
  <c r="T1651" i="1"/>
  <c r="T1063" i="1"/>
  <c r="T1550" i="1"/>
  <c r="T1789" i="1"/>
  <c r="T1118" i="1"/>
  <c r="T1958" i="1"/>
  <c r="T1959" i="1"/>
  <c r="T1960" i="1"/>
  <c r="T1106" i="1"/>
  <c r="T1961" i="1"/>
  <c r="T1551" i="1"/>
  <c r="T1962" i="1"/>
  <c r="T1424" i="1"/>
  <c r="T1790" i="1"/>
  <c r="T1383" i="1"/>
  <c r="T1963" i="1"/>
  <c r="T1791" i="1"/>
  <c r="T1792" i="1"/>
  <c r="T1652" i="1"/>
  <c r="T1964" i="1"/>
  <c r="T1478" i="1"/>
  <c r="T1793" i="1"/>
  <c r="T1965" i="1"/>
  <c r="T1966" i="1"/>
  <c r="T1384" i="1"/>
  <c r="T1653" i="1"/>
  <c r="T1794" i="1"/>
  <c r="T1795" i="1"/>
  <c r="T1654" i="1"/>
  <c r="T1479" i="1"/>
  <c r="T1655" i="1"/>
  <c r="T1967" i="1"/>
  <c r="T1968" i="1"/>
  <c r="T1969" i="1"/>
  <c r="T1552" i="1"/>
  <c r="T1970" i="1"/>
  <c r="T1385" i="1"/>
  <c r="T1971" i="1"/>
  <c r="T1972" i="1"/>
  <c r="T1656" i="1"/>
  <c r="T1796" i="1"/>
  <c r="T1797" i="1"/>
  <c r="T1337" i="1"/>
  <c r="T1480" i="1"/>
  <c r="T1197" i="1"/>
  <c r="T1973" i="1"/>
  <c r="T1386" i="1"/>
  <c r="T1481" i="1"/>
  <c r="T1657" i="1"/>
  <c r="T1974" i="1"/>
  <c r="T1009" i="1"/>
  <c r="T1975" i="1"/>
  <c r="T1976" i="1"/>
  <c r="T1977" i="1"/>
  <c r="T1978" i="1"/>
  <c r="T1553" i="1"/>
  <c r="T1979" i="1"/>
  <c r="T1980" i="1"/>
  <c r="T1981" i="1"/>
  <c r="T1982" i="1"/>
  <c r="T1798" i="1"/>
  <c r="T1983" i="1"/>
  <c r="T1984" i="1"/>
  <c r="T1985" i="1"/>
  <c r="T1986" i="1"/>
  <c r="T1987" i="1"/>
  <c r="T1988" i="1"/>
  <c r="T1119" i="1"/>
  <c r="T1799" i="1"/>
  <c r="T1800" i="1"/>
  <c r="T1554" i="1"/>
  <c r="T1801" i="1"/>
  <c r="T1658" i="1"/>
  <c r="T1151" i="1"/>
  <c r="T983" i="1"/>
  <c r="T1659" i="1"/>
  <c r="T1989" i="1"/>
  <c r="T1802" i="1"/>
  <c r="T1660" i="1"/>
  <c r="T1990" i="1"/>
  <c r="T1991" i="1"/>
  <c r="T1992" i="1"/>
  <c r="T1661" i="1"/>
  <c r="T1993" i="1"/>
  <c r="T1994" i="1"/>
  <c r="T1995" i="1"/>
  <c r="T1662" i="1"/>
  <c r="T1555" i="1"/>
  <c r="T1803" i="1"/>
  <c r="T1556" i="1"/>
  <c r="T1387" i="1"/>
  <c r="T1198" i="1"/>
  <c r="T1663" i="1"/>
  <c r="T1996" i="1"/>
  <c r="T1557" i="1"/>
  <c r="T1997" i="1"/>
  <c r="T1482" i="1"/>
  <c r="T1998" i="1"/>
  <c r="T1999" i="1"/>
  <c r="T1804" i="1"/>
  <c r="T1664" i="1"/>
  <c r="T2000" i="1"/>
  <c r="T2001" i="1"/>
  <c r="T2002" i="1"/>
  <c r="T1665" i="1"/>
  <c r="T2003" i="1"/>
  <c r="T1805" i="1"/>
  <c r="T2004" i="1"/>
  <c r="T840" i="1"/>
  <c r="T1425" i="1"/>
  <c r="T1666" i="1"/>
  <c r="T1806" i="1"/>
  <c r="T2005" i="1"/>
  <c r="T1807" i="1"/>
  <c r="T1558" i="1"/>
  <c r="T1808" i="1"/>
  <c r="T2006" i="1"/>
  <c r="T2007" i="1"/>
  <c r="T1225" i="1"/>
  <c r="T997" i="1"/>
  <c r="T1667" i="1"/>
  <c r="T859" i="1"/>
  <c r="T2008" i="1"/>
  <c r="T1426" i="1"/>
  <c r="T2009" i="1"/>
  <c r="T1427" i="1"/>
  <c r="T2010" i="1"/>
  <c r="T1809" i="1"/>
  <c r="T1428" i="1"/>
  <c r="T1199" i="1"/>
  <c r="T1388" i="1"/>
  <c r="T971" i="1"/>
  <c r="T2011" i="1"/>
  <c r="T1176" i="1"/>
  <c r="T1810" i="1"/>
  <c r="T2012" i="1"/>
  <c r="T877" i="1"/>
  <c r="T2013" i="1"/>
  <c r="T2014" i="1"/>
  <c r="T2015" i="1"/>
  <c r="T2016" i="1"/>
  <c r="T2017" i="1"/>
  <c r="T1338" i="1"/>
  <c r="T1559" i="1"/>
  <c r="T1811" i="1"/>
  <c r="T1812" i="1"/>
  <c r="T1813" i="1"/>
  <c r="T2018" i="1"/>
  <c r="T2019" i="1"/>
  <c r="T2020" i="1"/>
  <c r="T1814" i="1"/>
  <c r="T2021" i="1"/>
  <c r="T1302" i="1"/>
  <c r="T1668" i="1"/>
  <c r="T2022" i="1"/>
  <c r="T1815" i="1"/>
  <c r="T1669" i="1"/>
  <c r="T1816" i="1"/>
  <c r="T2023" i="1"/>
  <c r="T2024" i="1"/>
  <c r="T2025" i="1"/>
  <c r="T2026" i="1"/>
  <c r="T1560" i="1"/>
  <c r="T1561" i="1"/>
  <c r="T1817" i="1"/>
  <c r="T1010" i="1"/>
  <c r="T1670" i="1"/>
  <c r="T2027" i="1"/>
  <c r="T2028" i="1"/>
  <c r="T1818" i="1"/>
  <c r="T1562" i="1"/>
  <c r="T2029" i="1"/>
  <c r="T2030" i="1"/>
  <c r="T1389" i="1"/>
  <c r="T2031" i="1"/>
  <c r="T2032" i="1"/>
  <c r="T2033" i="1"/>
  <c r="T2034" i="1"/>
  <c r="T1819" i="1"/>
  <c r="T2035" i="1"/>
  <c r="T1026" i="1"/>
  <c r="T1563" i="1"/>
  <c r="T2036" i="1"/>
  <c r="T1820" i="1"/>
  <c r="T2037" i="1"/>
  <c r="T1281" i="1"/>
  <c r="T1483" i="1"/>
  <c r="T2038" i="1"/>
  <c r="T2039" i="1"/>
  <c r="T2040" i="1"/>
  <c r="T1821" i="1"/>
  <c r="T1671" i="1"/>
  <c r="T1484" i="1"/>
  <c r="T2041" i="1"/>
  <c r="T1822" i="1"/>
  <c r="T2042" i="1"/>
  <c r="T2043" i="1"/>
  <c r="T2044" i="1"/>
  <c r="T1823" i="1"/>
  <c r="T2045" i="1"/>
  <c r="T1824" i="1"/>
  <c r="T2046" i="1"/>
  <c r="T1485" i="1"/>
  <c r="T2047" i="1"/>
  <c r="T1672" i="1"/>
  <c r="T2048" i="1"/>
  <c r="T1673" i="1"/>
  <c r="T2049" i="1"/>
  <c r="T1429" i="1"/>
  <c r="T1564" i="1"/>
  <c r="T1825" i="1"/>
  <c r="T1674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1826" i="1"/>
  <c r="T1827" i="1"/>
  <c r="T2062" i="1"/>
  <c r="T2063" i="1"/>
  <c r="T2064" i="1"/>
  <c r="T2065" i="1"/>
  <c r="T2066" i="1"/>
  <c r="T1828" i="1"/>
  <c r="T2067" i="1"/>
  <c r="T2068" i="1"/>
  <c r="T2069" i="1"/>
  <c r="T2070" i="1"/>
  <c r="T1675" i="1"/>
  <c r="T2071" i="1"/>
  <c r="T2072" i="1"/>
  <c r="T1486" i="1"/>
  <c r="T2073" i="1"/>
  <c r="T1676" i="1"/>
  <c r="T1120" i="1"/>
  <c r="T2074" i="1"/>
  <c r="T2075" i="1"/>
  <c r="T1829" i="1"/>
  <c r="T2076" i="1"/>
  <c r="T1565" i="1"/>
  <c r="T1830" i="1"/>
  <c r="T2077" i="1"/>
  <c r="T1677" i="1"/>
  <c r="T1099" i="1"/>
  <c r="T2078" i="1"/>
  <c r="T1339" i="1"/>
  <c r="T1487" i="1"/>
  <c r="T1566" i="1"/>
  <c r="T2079" i="1"/>
  <c r="T960" i="1"/>
  <c r="T2080" i="1"/>
  <c r="T2081" i="1"/>
  <c r="T2082" i="1"/>
  <c r="T2083" i="1"/>
  <c r="T2084" i="1"/>
  <c r="T2085" i="1"/>
  <c r="T2086" i="1"/>
  <c r="T2087" i="1"/>
  <c r="T2088" i="1"/>
  <c r="T1430" i="1"/>
  <c r="T2089" i="1"/>
  <c r="T2090" i="1"/>
  <c r="T1678" i="1"/>
  <c r="T2091" i="1"/>
  <c r="T2092" i="1"/>
  <c r="T2093" i="1"/>
  <c r="T2094" i="1"/>
  <c r="T1679" i="1"/>
  <c r="T2095" i="1"/>
  <c r="T2096" i="1"/>
  <c r="T2097" i="1"/>
  <c r="T2098" i="1"/>
  <c r="T1831" i="1"/>
  <c r="T2099" i="1"/>
  <c r="T1832" i="1"/>
  <c r="T2100" i="1"/>
  <c r="T1833" i="1"/>
  <c r="T2101" i="1"/>
  <c r="T1834" i="1"/>
  <c r="T1121" i="1"/>
  <c r="T2102" i="1"/>
  <c r="T2103" i="1"/>
  <c r="T2104" i="1"/>
  <c r="T2105" i="1"/>
  <c r="T2106" i="1"/>
  <c r="T2107" i="1"/>
  <c r="T2108" i="1"/>
  <c r="T1303" i="1"/>
  <c r="T1680" i="1"/>
  <c r="T1064" i="1"/>
  <c r="T2109" i="1"/>
  <c r="T1835" i="1"/>
  <c r="T2110" i="1"/>
  <c r="T2111" i="1"/>
  <c r="T1681" i="1"/>
  <c r="T1250" i="1"/>
  <c r="T1488" i="1"/>
  <c r="T2112" i="1"/>
  <c r="T2113" i="1"/>
  <c r="T2114" i="1"/>
  <c r="T2115" i="1"/>
  <c r="T2116" i="1"/>
  <c r="T2117" i="1"/>
  <c r="T2118" i="1"/>
  <c r="T2119" i="1"/>
  <c r="T2120" i="1"/>
  <c r="T2121" i="1"/>
  <c r="T1836" i="1"/>
  <c r="T2122" i="1"/>
  <c r="T2123" i="1"/>
  <c r="T1837" i="1"/>
  <c r="T1036" i="1"/>
  <c r="T1838" i="1"/>
  <c r="T1107" i="1"/>
  <c r="T1304" i="1"/>
  <c r="T1839" i="1"/>
  <c r="T1840" i="1"/>
  <c r="T1431" i="1"/>
  <c r="T1841" i="1"/>
  <c r="T1842" i="1"/>
  <c r="T1489" i="1"/>
  <c r="T2124" i="1"/>
  <c r="T1152" i="1"/>
  <c r="T1251" i="1"/>
  <c r="T1200" i="1"/>
  <c r="T2125" i="1"/>
  <c r="T1390" i="1"/>
  <c r="T2126" i="1"/>
  <c r="T1567" i="1"/>
  <c r="T1843" i="1"/>
  <c r="T1100" i="1"/>
  <c r="T1682" i="1"/>
  <c r="T2127" i="1"/>
  <c r="T1568" i="1"/>
  <c r="T1569" i="1"/>
  <c r="T1844" i="1"/>
  <c r="T2128" i="1"/>
  <c r="T2129" i="1"/>
  <c r="T2130" i="1"/>
  <c r="T2131" i="1"/>
  <c r="T1845" i="1"/>
  <c r="T2132" i="1"/>
  <c r="T2133" i="1"/>
  <c r="T2134" i="1"/>
  <c r="T2135" i="1"/>
  <c r="T1846" i="1"/>
  <c r="T1847" i="1"/>
  <c r="T1848" i="1"/>
  <c r="T2136" i="1"/>
  <c r="T1683" i="1"/>
  <c r="T1340" i="1"/>
  <c r="T1684" i="1"/>
  <c r="T1849" i="1"/>
  <c r="T2137" i="1"/>
  <c r="T2138" i="1"/>
  <c r="T1570" i="1"/>
  <c r="T1571" i="1"/>
  <c r="T989" i="1"/>
  <c r="T1282" i="1"/>
  <c r="T1086" i="1"/>
  <c r="T2139" i="1"/>
  <c r="T2140" i="1"/>
  <c r="T2141" i="1"/>
  <c r="T2142" i="1"/>
  <c r="T1341" i="1"/>
  <c r="T2143" i="1"/>
  <c r="T1850" i="1"/>
  <c r="T2144" i="1"/>
  <c r="T1685" i="1"/>
  <c r="T2145" i="1"/>
  <c r="T2146" i="1"/>
  <c r="T2147" i="1"/>
  <c r="T1572" i="1"/>
  <c r="T2148" i="1"/>
  <c r="T2149" i="1"/>
  <c r="T1573" i="1"/>
  <c r="T1305" i="1"/>
  <c r="T1574" i="1"/>
  <c r="T2150" i="1"/>
  <c r="T1575" i="1"/>
  <c r="T1851" i="1"/>
  <c r="T2151" i="1"/>
  <c r="T2152" i="1"/>
  <c r="T1686" i="1"/>
  <c r="T1852" i="1"/>
  <c r="T1853" i="1"/>
  <c r="T1432" i="1"/>
  <c r="T2153" i="1"/>
  <c r="T1854" i="1"/>
  <c r="T1855" i="1"/>
  <c r="T2154" i="1"/>
  <c r="T1576" i="1"/>
  <c r="T1856" i="1"/>
  <c r="T2155" i="1"/>
  <c r="T2156" i="1"/>
  <c r="T2157" i="1"/>
  <c r="T2158" i="1"/>
  <c r="T2159" i="1"/>
  <c r="T1857" i="1"/>
  <c r="T1858" i="1"/>
  <c r="T2160" i="1"/>
  <c r="T1490" i="1"/>
  <c r="T1201" i="1"/>
  <c r="T1859" i="1"/>
  <c r="T2161" i="1"/>
  <c r="T2162" i="1"/>
  <c r="T2163" i="1"/>
  <c r="T1860" i="1"/>
  <c r="T1861" i="1"/>
  <c r="T1687" i="1"/>
  <c r="T1433" i="1"/>
  <c r="T2164" i="1"/>
  <c r="T1862" i="1"/>
  <c r="T2165" i="1"/>
  <c r="T2166" i="1"/>
  <c r="T1283" i="1"/>
  <c r="T2167" i="1"/>
  <c r="T853" i="1"/>
  <c r="T264" i="1"/>
  <c r="T1863" i="1"/>
  <c r="T1252" i="1"/>
  <c r="T2168" i="1"/>
  <c r="T1864" i="1"/>
  <c r="T2169" i="1"/>
  <c r="T1865" i="1"/>
  <c r="T2170" i="1"/>
  <c r="T1688" i="1"/>
  <c r="T2171" i="1"/>
  <c r="T1577" i="1"/>
  <c r="T2172" i="1"/>
  <c r="T1177" i="1"/>
  <c r="T1866" i="1"/>
  <c r="T2173" i="1"/>
  <c r="T1070" i="1"/>
  <c r="T1578" i="1"/>
  <c r="T2174" i="1"/>
  <c r="T1579" i="1"/>
  <c r="T1689" i="1"/>
  <c r="T841" i="1"/>
  <c r="T1867" i="1"/>
  <c r="T1868" i="1"/>
  <c r="T1580" i="1"/>
  <c r="T1342" i="1"/>
  <c r="T1434" i="1"/>
  <c r="T2175" i="1"/>
  <c r="T2176" i="1"/>
  <c r="T1869" i="1"/>
  <c r="T2177" i="1"/>
  <c r="T1690" i="1"/>
  <c r="T1870" i="1"/>
  <c r="T2178" i="1"/>
  <c r="T2179" i="1"/>
  <c r="T2180" i="1"/>
  <c r="T1691" i="1"/>
  <c r="T1692" i="1"/>
  <c r="T1391" i="1"/>
  <c r="T1491" i="1"/>
  <c r="T1871" i="1"/>
  <c r="V4" i="1"/>
  <c r="T4" i="1"/>
  <c r="R7" i="1"/>
  <c r="R10" i="1"/>
  <c r="R9" i="1"/>
  <c r="R3" i="1"/>
  <c r="R5" i="1"/>
  <c r="R16" i="1"/>
  <c r="R26" i="1"/>
  <c r="R31" i="1"/>
  <c r="R8" i="1"/>
  <c r="R2" i="1"/>
  <c r="R30" i="1"/>
  <c r="R23" i="1"/>
  <c r="R34" i="1"/>
  <c r="R29" i="1"/>
  <c r="R39" i="1"/>
  <c r="R40" i="1"/>
  <c r="R42" i="1"/>
  <c r="R46" i="1"/>
  <c r="R45" i="1"/>
  <c r="R52" i="1"/>
  <c r="R51" i="1"/>
  <c r="R32" i="1"/>
  <c r="R43" i="1"/>
  <c r="R54" i="1"/>
  <c r="R25" i="1"/>
  <c r="R48" i="1"/>
  <c r="R35" i="1"/>
  <c r="R53" i="1"/>
  <c r="R58" i="1"/>
  <c r="R41" i="1"/>
  <c r="R19" i="1"/>
  <c r="R59" i="1"/>
  <c r="R18" i="1"/>
  <c r="R61" i="1"/>
  <c r="R71" i="1"/>
  <c r="R77" i="1"/>
  <c r="R70" i="1"/>
  <c r="R83" i="1"/>
  <c r="R33" i="1"/>
  <c r="R50" i="1"/>
  <c r="R88" i="1"/>
  <c r="R21" i="1"/>
  <c r="R37" i="1"/>
  <c r="R80" i="1"/>
  <c r="R98" i="1"/>
  <c r="R82" i="1"/>
  <c r="R103" i="1"/>
  <c r="R79" i="1"/>
  <c r="R57" i="1"/>
  <c r="R78" i="1"/>
  <c r="R72" i="1"/>
  <c r="R96" i="1"/>
  <c r="R106" i="1"/>
  <c r="R73" i="1"/>
  <c r="R93" i="1"/>
  <c r="R91" i="1"/>
  <c r="R24" i="1"/>
  <c r="R114" i="1"/>
  <c r="R115" i="1"/>
  <c r="R68" i="1"/>
  <c r="R89" i="1"/>
  <c r="R74" i="1"/>
  <c r="R94" i="1"/>
  <c r="R113" i="1"/>
  <c r="R122" i="1"/>
  <c r="R116" i="1"/>
  <c r="R130" i="1"/>
  <c r="R127" i="1"/>
  <c r="R13" i="1"/>
  <c r="R75" i="1"/>
  <c r="R76" i="1"/>
  <c r="R69" i="1"/>
  <c r="R84" i="1"/>
  <c r="R47" i="1"/>
  <c r="R135" i="1"/>
  <c r="R65" i="1"/>
  <c r="R137" i="1"/>
  <c r="R12" i="1"/>
  <c r="R141" i="1"/>
  <c r="R85" i="1"/>
  <c r="R125" i="1"/>
  <c r="R148" i="1"/>
  <c r="R107" i="1"/>
  <c r="R121" i="1"/>
  <c r="R128" i="1"/>
  <c r="R64" i="1"/>
  <c r="R104" i="1"/>
  <c r="R142" i="1"/>
  <c r="R119" i="1"/>
  <c r="R157" i="1"/>
  <c r="R22" i="1"/>
  <c r="R155" i="1"/>
  <c r="R15" i="1"/>
  <c r="R36" i="1"/>
  <c r="R144" i="1"/>
  <c r="R139" i="1"/>
  <c r="R92" i="1"/>
  <c r="R99" i="1"/>
  <c r="R147" i="1"/>
  <c r="R140" i="1"/>
  <c r="R38" i="1"/>
  <c r="R143" i="1"/>
  <c r="R100" i="1"/>
  <c r="R6" i="1"/>
  <c r="R146" i="1"/>
  <c r="R186" i="1"/>
  <c r="R132" i="1"/>
  <c r="R177" i="1"/>
  <c r="R124" i="1"/>
  <c r="R105" i="1"/>
  <c r="R117" i="1"/>
  <c r="R176" i="1"/>
  <c r="R181" i="1"/>
  <c r="R159" i="1"/>
  <c r="R66" i="1"/>
  <c r="R185" i="1"/>
  <c r="R193" i="1"/>
  <c r="R198" i="1"/>
  <c r="R201" i="1"/>
  <c r="R202" i="1"/>
  <c r="R150" i="1"/>
  <c r="R183" i="1"/>
  <c r="R158" i="1"/>
  <c r="R131" i="1"/>
  <c r="R109" i="1"/>
  <c r="R190" i="1"/>
  <c r="R133" i="1"/>
  <c r="R162" i="1"/>
  <c r="R110" i="1"/>
  <c r="R108" i="1"/>
  <c r="R169" i="1"/>
  <c r="R136" i="1"/>
  <c r="R187" i="1"/>
  <c r="R102" i="1"/>
  <c r="R168" i="1"/>
  <c r="R218" i="1"/>
  <c r="R215" i="1"/>
  <c r="R28" i="1"/>
  <c r="R188" i="1"/>
  <c r="R206" i="1"/>
  <c r="R118" i="1"/>
  <c r="R138" i="1"/>
  <c r="R211" i="1"/>
  <c r="R229" i="1"/>
  <c r="R197" i="1"/>
  <c r="R220" i="1"/>
  <c r="R170" i="1"/>
  <c r="R11" i="1"/>
  <c r="R95" i="1"/>
  <c r="R205" i="1"/>
  <c r="R154" i="1"/>
  <c r="R112" i="1"/>
  <c r="R219" i="1"/>
  <c r="R228" i="1"/>
  <c r="R62" i="1"/>
  <c r="R231" i="1"/>
  <c r="R236" i="1"/>
  <c r="R178" i="1"/>
  <c r="R160" i="1"/>
  <c r="R14" i="1"/>
  <c r="R212" i="1"/>
  <c r="R266" i="1"/>
  <c r="R249" i="1"/>
  <c r="R173" i="1"/>
  <c r="R163" i="1"/>
  <c r="R226" i="1"/>
  <c r="R182" i="1"/>
  <c r="R172" i="1"/>
  <c r="R17" i="1"/>
  <c r="R257" i="1"/>
  <c r="R267" i="1"/>
  <c r="R280" i="1"/>
  <c r="R209" i="1"/>
  <c r="R261" i="1"/>
  <c r="R243" i="1"/>
  <c r="R253" i="1"/>
  <c r="R224" i="1"/>
  <c r="R233" i="1"/>
  <c r="R262" i="1"/>
  <c r="R254" i="1"/>
  <c r="R276" i="1"/>
  <c r="R283" i="1"/>
  <c r="R277" i="1"/>
  <c r="R272" i="1"/>
  <c r="R164" i="1"/>
  <c r="R258" i="1"/>
  <c r="R295" i="1"/>
  <c r="R285" i="1"/>
  <c r="R251" i="1"/>
  <c r="R279" i="1"/>
  <c r="R274" i="1"/>
  <c r="R145" i="1"/>
  <c r="R221" i="1"/>
  <c r="R90" i="1"/>
  <c r="R301" i="1"/>
  <c r="R286" i="1"/>
  <c r="R20" i="1"/>
  <c r="R269" i="1"/>
  <c r="R245" i="1"/>
  <c r="R214" i="1"/>
  <c r="R260" i="1"/>
  <c r="R60" i="1"/>
  <c r="R67" i="1"/>
  <c r="R296" i="1"/>
  <c r="R297" i="1"/>
  <c r="R171" i="1"/>
  <c r="R232" i="1"/>
  <c r="R227" i="1"/>
  <c r="R263" i="1"/>
  <c r="R291" i="1"/>
  <c r="R56" i="1"/>
  <c r="R184" i="1"/>
  <c r="R292" i="1"/>
  <c r="R308" i="1"/>
  <c r="R288" i="1"/>
  <c r="R81" i="1"/>
  <c r="R318" i="1"/>
  <c r="R299" i="1"/>
  <c r="R167" i="1"/>
  <c r="R248" i="1"/>
  <c r="R101" i="1"/>
  <c r="R166" i="1"/>
  <c r="R317" i="1"/>
  <c r="R230" i="1"/>
  <c r="R234" i="1"/>
  <c r="R284" i="1"/>
  <c r="R165" i="1"/>
  <c r="R151" i="1"/>
  <c r="R174" i="1"/>
  <c r="R255" i="1"/>
  <c r="R195" i="1"/>
  <c r="R325" i="1"/>
  <c r="R208" i="1"/>
  <c r="R203" i="1"/>
  <c r="R199" i="1"/>
  <c r="R333" i="1"/>
  <c r="R250" i="1"/>
  <c r="R256" i="1"/>
  <c r="R216" i="1"/>
  <c r="R244" i="1"/>
  <c r="R111" i="1"/>
  <c r="R273" i="1"/>
  <c r="R310" i="1"/>
  <c r="R189" i="1"/>
  <c r="R302" i="1"/>
  <c r="R282" i="1"/>
  <c r="R303" i="1"/>
  <c r="R225" i="1"/>
  <c r="R319" i="1"/>
  <c r="R343" i="1"/>
  <c r="R357" i="1"/>
  <c r="R334" i="1"/>
  <c r="R86" i="1"/>
  <c r="R247" i="1"/>
  <c r="R328" i="1"/>
  <c r="R345" i="1"/>
  <c r="R235" i="1"/>
  <c r="R331" i="1"/>
  <c r="R350" i="1"/>
  <c r="R134" i="1"/>
  <c r="R339" i="1"/>
  <c r="R340" i="1"/>
  <c r="R217" i="1"/>
  <c r="R341" i="1"/>
  <c r="R349" i="1"/>
  <c r="R347" i="1"/>
  <c r="R97" i="1"/>
  <c r="R123" i="1"/>
  <c r="R324" i="1"/>
  <c r="R287" i="1"/>
  <c r="R87" i="1"/>
  <c r="R305" i="1"/>
  <c r="R259" i="1"/>
  <c r="R313" i="1"/>
  <c r="R300" i="1"/>
  <c r="R306" i="1"/>
  <c r="R346" i="1"/>
  <c r="R271" i="1"/>
  <c r="R388" i="1"/>
  <c r="R329" i="1"/>
  <c r="R394" i="1"/>
  <c r="R309" i="1"/>
  <c r="R359" i="1"/>
  <c r="R194" i="1"/>
  <c r="R393" i="1"/>
  <c r="R386" i="1"/>
  <c r="R207" i="1"/>
  <c r="R332" i="1"/>
  <c r="R311" i="1"/>
  <c r="R392" i="1"/>
  <c r="R120" i="1"/>
  <c r="R293" i="1"/>
  <c r="R335" i="1"/>
  <c r="R383" i="1"/>
  <c r="R237" i="1"/>
  <c r="R239" i="1"/>
  <c r="R322" i="1"/>
  <c r="R63" i="1"/>
  <c r="R321" i="1"/>
  <c r="R355" i="1"/>
  <c r="R294" i="1"/>
  <c r="R384" i="1"/>
  <c r="R375" i="1"/>
  <c r="R406" i="1"/>
  <c r="R391" i="1"/>
  <c r="R401" i="1"/>
  <c r="R371" i="1"/>
  <c r="R320" i="1"/>
  <c r="R312" i="1"/>
  <c r="R351" i="1"/>
  <c r="R409" i="1"/>
  <c r="R413" i="1"/>
  <c r="R327" i="1"/>
  <c r="R356" i="1"/>
  <c r="R380" i="1"/>
  <c r="R398" i="1"/>
  <c r="R354" i="1"/>
  <c r="R213" i="1"/>
  <c r="R379" i="1"/>
  <c r="R424" i="1"/>
  <c r="R268" i="1"/>
  <c r="R430" i="1"/>
  <c r="R410" i="1"/>
  <c r="R363" i="1"/>
  <c r="R191" i="1"/>
  <c r="R407" i="1"/>
  <c r="R365" i="1"/>
  <c r="R414" i="1"/>
  <c r="R417" i="1"/>
  <c r="R281" i="1"/>
  <c r="R246" i="1"/>
  <c r="R242" i="1"/>
  <c r="R397" i="1"/>
  <c r="R364" i="1"/>
  <c r="R439" i="1"/>
  <c r="R432" i="1"/>
  <c r="R179" i="1"/>
  <c r="R337" i="1"/>
  <c r="R192" i="1"/>
  <c r="R240" i="1"/>
  <c r="R353" i="1"/>
  <c r="R238" i="1"/>
  <c r="R422" i="1"/>
  <c r="R304" i="1"/>
  <c r="R446" i="1"/>
  <c r="R418" i="1"/>
  <c r="R433" i="1"/>
  <c r="R372" i="1"/>
  <c r="R463" i="1"/>
  <c r="R416" i="1"/>
  <c r="R423" i="1"/>
  <c r="R469" i="1"/>
  <c r="R441" i="1"/>
  <c r="R415" i="1"/>
  <c r="R360" i="1"/>
  <c r="R368" i="1"/>
  <c r="R367" i="1"/>
  <c r="R49" i="1"/>
  <c r="R336" i="1"/>
  <c r="R381" i="1"/>
  <c r="R473" i="1"/>
  <c r="R449" i="1"/>
  <c r="R440" i="1"/>
  <c r="R278" i="1"/>
  <c r="R241" i="1"/>
  <c r="R175" i="1"/>
  <c r="R421" i="1"/>
  <c r="R314" i="1"/>
  <c r="R27" i="1"/>
  <c r="R402" i="1"/>
  <c r="R352" i="1"/>
  <c r="R55" i="1"/>
  <c r="R149" i="1"/>
  <c r="R323" i="1"/>
  <c r="R298" i="1"/>
  <c r="R481" i="1"/>
  <c r="R462" i="1"/>
  <c r="R486" i="1"/>
  <c r="R476" i="1"/>
  <c r="R431" i="1"/>
  <c r="R489" i="1"/>
  <c r="R493" i="1"/>
  <c r="R126" i="1"/>
  <c r="R478" i="1"/>
  <c r="R129" i="1"/>
  <c r="R468" i="1"/>
  <c r="R498" i="1"/>
  <c r="R316" i="1"/>
  <c r="R497" i="1"/>
  <c r="R443" i="1"/>
  <c r="R490" i="1"/>
  <c r="R411" i="1"/>
  <c r="R464" i="1"/>
  <c r="R210" i="1"/>
  <c r="R471" i="1"/>
  <c r="R289" i="1"/>
  <c r="R405" i="1"/>
  <c r="R348" i="1"/>
  <c r="R385" i="1"/>
  <c r="R369" i="1"/>
  <c r="R514" i="1"/>
  <c r="R505" i="1"/>
  <c r="R467" i="1"/>
  <c r="R475" i="1"/>
  <c r="R153" i="1"/>
  <c r="R452" i="1"/>
  <c r="R496" i="1"/>
  <c r="R494" i="1"/>
  <c r="R495" i="1"/>
  <c r="R507" i="1"/>
  <c r="R389" i="1"/>
  <c r="R479" i="1"/>
  <c r="R373" i="1"/>
  <c r="R451" i="1"/>
  <c r="R461" i="1"/>
  <c r="R508" i="1"/>
  <c r="R408" i="1"/>
  <c r="R447" i="1"/>
  <c r="R523" i="1"/>
  <c r="R509" i="1"/>
  <c r="R522" i="1"/>
  <c r="R525" i="1"/>
  <c r="R470" i="1"/>
  <c r="R537" i="1"/>
  <c r="R180" i="1"/>
  <c r="R480" i="1"/>
  <c r="R499" i="1"/>
  <c r="R435" i="1"/>
  <c r="R502" i="1"/>
  <c r="R376" i="1"/>
  <c r="R453" i="1"/>
  <c r="R477" i="1"/>
  <c r="R315" i="1"/>
  <c r="R544" i="1"/>
  <c r="R434" i="1"/>
  <c r="R444" i="1"/>
  <c r="R510" i="1"/>
  <c r="R366" i="1"/>
  <c r="R500" i="1"/>
  <c r="R521" i="1"/>
  <c r="R361" i="1"/>
  <c r="R412" i="1"/>
  <c r="R519" i="1"/>
  <c r="R561" i="1"/>
  <c r="R222" i="1"/>
  <c r="R545" i="1"/>
  <c r="R543" i="1"/>
  <c r="R436" i="1"/>
  <c r="R420" i="1"/>
  <c r="R547" i="1"/>
  <c r="R548" i="1"/>
  <c r="R501" i="1"/>
  <c r="R474" i="1"/>
  <c r="R579" i="1"/>
  <c r="R506" i="1"/>
  <c r="R555" i="1"/>
  <c r="R551" i="1"/>
  <c r="R459" i="1"/>
  <c r="R400" i="1"/>
  <c r="R552" i="1"/>
  <c r="R534" i="1"/>
  <c r="R465" i="1"/>
  <c r="R504" i="1"/>
  <c r="R438" i="1"/>
  <c r="R564" i="1"/>
  <c r="R569" i="1"/>
  <c r="R529" i="1"/>
  <c r="R426" i="1"/>
  <c r="R558" i="1"/>
  <c r="R582" i="1"/>
  <c r="R575" i="1"/>
  <c r="R482" i="1"/>
  <c r="R565" i="1"/>
  <c r="R488" i="1"/>
  <c r="R532" i="1"/>
  <c r="R396" i="1"/>
  <c r="R613" i="1"/>
  <c r="R382" i="1"/>
  <c r="R583" i="1"/>
  <c r="R562" i="1"/>
  <c r="R344" i="1"/>
  <c r="R338" i="1"/>
  <c r="R535" i="1"/>
  <c r="R549" i="1"/>
  <c r="R427" i="1"/>
  <c r="R326" i="1"/>
  <c r="R594" i="1"/>
  <c r="R591" i="1"/>
  <c r="R604" i="1"/>
  <c r="R621" i="1"/>
  <c r="R590" i="1"/>
  <c r="R541" i="1"/>
  <c r="R609" i="1"/>
  <c r="R428" i="1"/>
  <c r="R270" i="1"/>
  <c r="R524" i="1"/>
  <c r="R374" i="1"/>
  <c r="R437" i="1"/>
  <c r="R631" i="1"/>
  <c r="R632" i="1"/>
  <c r="R612" i="1"/>
  <c r="R44" i="1"/>
  <c r="R542" i="1"/>
  <c r="R472" i="1"/>
  <c r="R161" i="1"/>
  <c r="R588" i="1"/>
  <c r="R403" i="1"/>
  <c r="R635" i="1"/>
  <c r="R503" i="1"/>
  <c r="R554" i="1"/>
  <c r="R599" i="1"/>
  <c r="R567" i="1"/>
  <c r="R568" i="1"/>
  <c r="R290" i="1"/>
  <c r="R602" i="1"/>
  <c r="R204" i="1"/>
  <c r="R584" i="1"/>
  <c r="R610" i="1"/>
  <c r="R585" i="1"/>
  <c r="R622" i="1"/>
  <c r="R578" i="1"/>
  <c r="R485" i="1"/>
  <c r="R639" i="1"/>
  <c r="R531" i="1"/>
  <c r="R655" i="1"/>
  <c r="R608" i="1"/>
  <c r="R342" i="1"/>
  <c r="R387" i="1"/>
  <c r="R557" i="1"/>
  <c r="R661" i="1"/>
  <c r="R445" i="1"/>
  <c r="R362" i="1"/>
  <c r="R484" i="1"/>
  <c r="R656" i="1"/>
  <c r="R636" i="1"/>
  <c r="R650" i="1"/>
  <c r="R516" i="1"/>
  <c r="R442" i="1"/>
  <c r="R627" i="1"/>
  <c r="R152" i="1"/>
  <c r="R664" i="1"/>
  <c r="R553" i="1"/>
  <c r="R307" i="1"/>
  <c r="R454" i="1"/>
  <c r="R652" i="1"/>
  <c r="R330" i="1"/>
  <c r="R483" i="1"/>
  <c r="R645" i="1"/>
  <c r="R676" i="1"/>
  <c r="R677" i="1"/>
  <c r="R662" i="1"/>
  <c r="R513" i="1"/>
  <c r="R644" i="1"/>
  <c r="R653" i="1"/>
  <c r="R586" i="1"/>
  <c r="R651" i="1"/>
  <c r="R518" i="1"/>
  <c r="R687" i="1"/>
  <c r="R487" i="1"/>
  <c r="R647" i="1"/>
  <c r="R617" i="1"/>
  <c r="R629" i="1"/>
  <c r="R697" i="1"/>
  <c r="R603" i="1"/>
  <c r="R574" i="1"/>
  <c r="R563" i="1"/>
  <c r="R556" i="1"/>
  <c r="R377" i="1"/>
  <c r="R693" i="1"/>
  <c r="R702" i="1"/>
  <c r="R511" i="1"/>
  <c r="R683" i="1"/>
  <c r="R642" i="1"/>
  <c r="R691" i="1"/>
  <c r="R456" i="1"/>
  <c r="R614" i="1"/>
  <c r="R491" i="1"/>
  <c r="R637" i="1"/>
  <c r="R517" i="1"/>
  <c r="R715" i="1"/>
  <c r="R395" i="1"/>
  <c r="R671" i="1"/>
  <c r="R592" i="1"/>
  <c r="R615" i="1"/>
  <c r="R657" i="1"/>
  <c r="R719" i="1"/>
  <c r="R605" i="1"/>
  <c r="R634" i="1"/>
  <c r="R727" i="1"/>
  <c r="R674" i="1"/>
  <c r="R559" i="1"/>
  <c r="R370" i="1"/>
  <c r="R466" i="1"/>
  <c r="R526" i="1"/>
  <c r="R675" i="1"/>
  <c r="R704" i="1"/>
  <c r="R596" i="1"/>
  <c r="R595" i="1"/>
  <c r="R223" i="1"/>
  <c r="R358" i="1"/>
  <c r="R706" i="1"/>
  <c r="R678" i="1"/>
  <c r="R429" i="1"/>
  <c r="R679" i="1"/>
  <c r="R708" i="1"/>
  <c r="R711" i="1"/>
  <c r="R705" i="1"/>
  <c r="R566" i="1"/>
  <c r="R589" i="1"/>
  <c r="R716" i="1"/>
  <c r="R536" i="1"/>
  <c r="R580" i="1"/>
  <c r="R741" i="1"/>
  <c r="R624" i="1"/>
  <c r="R515" i="1"/>
  <c r="R718" i="1"/>
  <c r="R737" i="1"/>
  <c r="R625" i="1"/>
  <c r="R732" i="1"/>
  <c r="R746" i="1"/>
  <c r="R757" i="1"/>
  <c r="R738" i="1"/>
  <c r="R576" i="1"/>
  <c r="R597" i="1"/>
  <c r="R593" i="1"/>
  <c r="R538" i="1"/>
  <c r="R728" i="1"/>
  <c r="R743" i="1"/>
  <c r="R200" i="1"/>
  <c r="R665" i="1"/>
  <c r="R729" i="1"/>
  <c r="R607" i="1"/>
  <c r="R754" i="1"/>
  <c r="R758" i="1"/>
  <c r="R646" i="1"/>
  <c r="R712" i="1"/>
  <c r="R765" i="1"/>
  <c r="R672" i="1"/>
  <c r="R710" i="1"/>
  <c r="R540" i="1"/>
  <c r="R527" i="1"/>
  <c r="R756" i="1"/>
  <c r="R684" i="1"/>
  <c r="R762" i="1"/>
  <c r="R640" i="1"/>
  <c r="R196" i="1"/>
  <c r="R747" i="1"/>
  <c r="R777" i="1"/>
  <c r="R774" i="1"/>
  <c r="R768" i="1"/>
  <c r="R688" i="1"/>
  <c r="R390" i="1"/>
  <c r="R577" i="1"/>
  <c r="R616" i="1"/>
  <c r="R630" i="1"/>
  <c r="R520" i="1"/>
  <c r="R751" i="1"/>
  <c r="R700" i="1"/>
  <c r="R779" i="1"/>
  <c r="R784" i="1"/>
  <c r="R458" i="1"/>
  <c r="R792" i="1"/>
  <c r="R749" i="1"/>
  <c r="R689" i="1"/>
  <c r="R628" i="1"/>
  <c r="R701" i="1"/>
  <c r="R780" i="1"/>
  <c r="R789" i="1"/>
  <c r="R775" i="1"/>
  <c r="R670" i="1"/>
  <c r="R769" i="1"/>
  <c r="R721" i="1"/>
  <c r="R802" i="1"/>
  <c r="R681" i="1"/>
  <c r="R717" i="1"/>
  <c r="R623" i="1"/>
  <c r="R799" i="1"/>
  <c r="R726" i="1"/>
  <c r="R600" i="1"/>
  <c r="R460" i="1"/>
  <c r="R790" i="1"/>
  <c r="R735" i="1"/>
  <c r="R696" i="1"/>
  <c r="R572" i="1"/>
  <c r="R776" i="1"/>
  <c r="R457" i="1"/>
  <c r="R807" i="1"/>
  <c r="R744" i="1"/>
  <c r="R663" i="1"/>
  <c r="R378" i="1"/>
  <c r="R666" i="1"/>
  <c r="R658" i="1"/>
  <c r="R785" i="1"/>
  <c r="R786" i="1"/>
  <c r="R734" i="1"/>
  <c r="R752" i="1"/>
  <c r="R530" i="1"/>
  <c r="R654" i="1"/>
  <c r="R601" i="1"/>
  <c r="R791" i="1"/>
  <c r="R793" i="1"/>
  <c r="R748" i="1"/>
  <c r="R843" i="1"/>
  <c r="R680" i="1"/>
  <c r="R570" i="1"/>
  <c r="R619" i="1"/>
  <c r="R690" i="1"/>
  <c r="R797" i="1"/>
  <c r="R808" i="1"/>
  <c r="R753" i="1"/>
  <c r="R819" i="1"/>
  <c r="R606" i="1"/>
  <c r="R766" i="1"/>
  <c r="R844" i="1"/>
  <c r="R772" i="1"/>
  <c r="R739" i="1"/>
  <c r="R845" i="1"/>
  <c r="R528" i="1"/>
  <c r="R860" i="1"/>
  <c r="R836" i="1"/>
  <c r="R781" i="1"/>
  <c r="R659" i="1"/>
  <c r="R820" i="1"/>
  <c r="R685" i="1"/>
  <c r="R667" i="1"/>
  <c r="R755" i="1"/>
  <c r="R850" i="1"/>
  <c r="R863" i="1"/>
  <c r="R694" i="1"/>
  <c r="R156" i="1"/>
  <c r="R811" i="1"/>
  <c r="R773" i="1"/>
  <c r="R866" i="1"/>
  <c r="R867" i="1"/>
  <c r="R812" i="1"/>
  <c r="R837" i="1"/>
  <c r="R720" i="1"/>
  <c r="R868" i="1"/>
  <c r="R638" i="1"/>
  <c r="R809" i="1"/>
  <c r="R745" i="1"/>
  <c r="R767" i="1"/>
  <c r="R724" i="1"/>
  <c r="R800" i="1"/>
  <c r="R803" i="1"/>
  <c r="R829" i="1"/>
  <c r="R455" i="1"/>
  <c r="R633" i="1"/>
  <c r="R692" i="1"/>
  <c r="R399" i="1"/>
  <c r="R896" i="1"/>
  <c r="R897" i="1"/>
  <c r="R878" i="1"/>
  <c r="R831" i="1"/>
  <c r="R872" i="1"/>
  <c r="R861" i="1"/>
  <c r="R620" i="1"/>
  <c r="R252" i="1"/>
  <c r="R824" i="1"/>
  <c r="R492" i="1"/>
  <c r="R649" i="1"/>
  <c r="R763" i="1"/>
  <c r="R882" i="1"/>
  <c r="R821" i="1"/>
  <c r="R419" i="1"/>
  <c r="R703" i="1"/>
  <c r="R550" i="1"/>
  <c r="R815" i="1"/>
  <c r="R695" i="1"/>
  <c r="R787" i="1"/>
  <c r="R879" i="1"/>
  <c r="R707" i="1"/>
  <c r="R425" i="1"/>
  <c r="R838" i="1"/>
  <c r="R450" i="1"/>
  <c r="R904" i="1"/>
  <c r="R923" i="1"/>
  <c r="R794" i="1"/>
  <c r="R825" i="1"/>
  <c r="R898" i="1"/>
  <c r="R573" i="1"/>
  <c r="R899" i="1"/>
  <c r="R924" i="1"/>
  <c r="R854" i="1"/>
  <c r="R587" i="1"/>
  <c r="R512" i="1"/>
  <c r="R891" i="1"/>
  <c r="R730" i="1"/>
  <c r="R908" i="1"/>
  <c r="R900" i="1"/>
  <c r="R909" i="1"/>
  <c r="R805" i="1"/>
  <c r="R883" i="1"/>
  <c r="R722" i="1"/>
  <c r="R714" i="1"/>
  <c r="R892" i="1"/>
  <c r="R886" i="1"/>
  <c r="R832" i="1"/>
  <c r="R731" i="1"/>
  <c r="R888" i="1"/>
  <c r="R723" i="1"/>
  <c r="R910" i="1"/>
  <c r="R930" i="1"/>
  <c r="R939" i="1"/>
  <c r="R770" i="1"/>
  <c r="R643" i="1"/>
  <c r="R869" i="1"/>
  <c r="R864" i="1"/>
  <c r="R934" i="1"/>
  <c r="R905" i="1"/>
  <c r="R919" i="1"/>
  <c r="R943" i="1"/>
  <c r="R901" i="1"/>
  <c r="R961" i="1"/>
  <c r="R782" i="1"/>
  <c r="R925" i="1"/>
  <c r="R783" i="1"/>
  <c r="R935" i="1"/>
  <c r="R926" i="1"/>
  <c r="R911" i="1"/>
  <c r="R546" i="1"/>
  <c r="R902" i="1"/>
  <c r="R968" i="1"/>
  <c r="R912" i="1"/>
  <c r="R404" i="1"/>
  <c r="R962" i="1"/>
  <c r="R913" i="1"/>
  <c r="R944" i="1"/>
  <c r="R873" i="1"/>
  <c r="R833" i="1"/>
  <c r="R669" i="1"/>
  <c r="R846" i="1"/>
  <c r="R855" i="1"/>
  <c r="R795" i="1"/>
  <c r="R750" i="1"/>
  <c r="R816" i="1"/>
  <c r="R733" i="1"/>
  <c r="R874" i="1"/>
  <c r="R889" i="1"/>
  <c r="R810" i="1"/>
  <c r="R945" i="1"/>
  <c r="R771" i="1"/>
  <c r="R847" i="1"/>
  <c r="R887" i="1"/>
  <c r="R963" i="1"/>
  <c r="R817" i="1"/>
  <c r="R865" i="1"/>
  <c r="R920" i="1"/>
  <c r="R698" i="1"/>
  <c r="R949" i="1"/>
  <c r="R764" i="1"/>
  <c r="R851" i="1"/>
  <c r="R806" i="1"/>
  <c r="R884" i="1"/>
  <c r="R972" i="1"/>
  <c r="R581" i="1"/>
  <c r="R936" i="1"/>
  <c r="R953" i="1"/>
  <c r="R826" i="1"/>
  <c r="R740" i="1"/>
  <c r="R973" i="1"/>
  <c r="R598" i="1"/>
  <c r="R848" i="1"/>
  <c r="R893" i="1"/>
  <c r="R894" i="1"/>
  <c r="R954" i="1"/>
  <c r="R981" i="1"/>
  <c r="R648" i="1"/>
  <c r="R742" i="1"/>
  <c r="R759" i="1"/>
  <c r="R974" i="1"/>
  <c r="R955" i="1"/>
  <c r="R880" i="1"/>
  <c r="R813" i="1"/>
  <c r="R895" i="1"/>
  <c r="R1003" i="1"/>
  <c r="R950" i="1"/>
  <c r="R940" i="1"/>
  <c r="R990" i="1"/>
  <c r="R914" i="1"/>
  <c r="R956" i="1"/>
  <c r="R1027" i="1"/>
  <c r="R991" i="1"/>
  <c r="R915" i="1"/>
  <c r="R804" i="1"/>
  <c r="R998" i="1"/>
  <c r="R946" i="1"/>
  <c r="R626" i="1"/>
  <c r="R985" i="1"/>
  <c r="R839" i="1"/>
  <c r="R849" i="1"/>
  <c r="R822" i="1"/>
  <c r="R1020" i="1"/>
  <c r="R992" i="1"/>
  <c r="R1037" i="1"/>
  <c r="R1038" i="1"/>
  <c r="R881" i="1"/>
  <c r="R927" i="1"/>
  <c r="R686" i="1"/>
  <c r="R858" i="1"/>
  <c r="R957" i="1"/>
  <c r="R916" i="1"/>
  <c r="R870" i="1"/>
  <c r="R1039" i="1"/>
  <c r="R928" i="1"/>
  <c r="R921" i="1"/>
  <c r="R951" i="1"/>
  <c r="R906" i="1"/>
  <c r="R1071" i="1"/>
  <c r="R760" i="1"/>
  <c r="R1050" i="1"/>
  <c r="R699" i="1"/>
  <c r="R993" i="1"/>
  <c r="R736" i="1"/>
  <c r="R964" i="1"/>
  <c r="R814" i="1"/>
  <c r="R941" i="1"/>
  <c r="R1021" i="1"/>
  <c r="R929" i="1"/>
  <c r="R660" i="1"/>
  <c r="R725" i="1"/>
  <c r="R1065" i="1"/>
  <c r="R999" i="1"/>
  <c r="R796" i="1"/>
  <c r="R975" i="1"/>
  <c r="R976" i="1"/>
  <c r="R965" i="1"/>
  <c r="R1022" i="1"/>
  <c r="R1028" i="1"/>
  <c r="R827" i="1"/>
  <c r="R1040" i="1"/>
  <c r="R265" i="1"/>
  <c r="R1087" i="1"/>
  <c r="R1004" i="1"/>
  <c r="R1072" i="1"/>
  <c r="R1000" i="1"/>
  <c r="R1011" i="1"/>
  <c r="R823" i="1"/>
  <c r="R1073" i="1"/>
  <c r="R1088" i="1"/>
  <c r="R1074" i="1"/>
  <c r="R1089" i="1"/>
  <c r="R1090" i="1"/>
  <c r="R1012" i="1"/>
  <c r="R966" i="1"/>
  <c r="R1108" i="1"/>
  <c r="R967" i="1"/>
  <c r="R1075" i="1"/>
  <c r="R1076" i="1"/>
  <c r="R1077" i="1"/>
  <c r="R668" i="1"/>
  <c r="R618" i="1"/>
  <c r="R1013" i="1"/>
  <c r="R1029" i="1"/>
  <c r="R952" i="1"/>
  <c r="R1014" i="1"/>
  <c r="R907" i="1"/>
  <c r="R1015" i="1"/>
  <c r="R1109" i="1"/>
  <c r="R986" i="1"/>
  <c r="R778" i="1"/>
  <c r="R1030" i="1"/>
  <c r="R1091" i="1"/>
  <c r="R856" i="1"/>
  <c r="R834" i="1"/>
  <c r="R1092" i="1"/>
  <c r="R1051" i="1"/>
  <c r="R761" i="1"/>
  <c r="R1101" i="1"/>
  <c r="R958" i="1"/>
  <c r="R1031" i="1"/>
  <c r="R1093" i="1"/>
  <c r="R1110" i="1"/>
  <c r="R1094" i="1"/>
  <c r="R959" i="1"/>
  <c r="R1078" i="1"/>
  <c r="R1055" i="1"/>
  <c r="R1132" i="1"/>
  <c r="R1133" i="1"/>
  <c r="R1153" i="1"/>
  <c r="R1154" i="1"/>
  <c r="R1023" i="1"/>
  <c r="R1052" i="1"/>
  <c r="R1095" i="1"/>
  <c r="R842" i="1"/>
  <c r="R977" i="1"/>
  <c r="R1056" i="1"/>
  <c r="R1005" i="1"/>
  <c r="R978" i="1"/>
  <c r="R1155" i="1"/>
  <c r="R1178" i="1"/>
  <c r="R673" i="1"/>
  <c r="R1032" i="1"/>
  <c r="R862" i="1"/>
  <c r="R1156" i="1"/>
  <c r="R1016" i="1"/>
  <c r="R801" i="1"/>
  <c r="R1122" i="1"/>
  <c r="R1202" i="1"/>
  <c r="R1179" i="1"/>
  <c r="R1041" i="1"/>
  <c r="R922" i="1"/>
  <c r="R1134" i="1"/>
  <c r="R798" i="1"/>
  <c r="R1111" i="1"/>
  <c r="R1123" i="1"/>
  <c r="R1042" i="1"/>
  <c r="R1180" i="1"/>
  <c r="R533" i="1"/>
  <c r="R890" i="1"/>
  <c r="R611" i="1"/>
  <c r="R871" i="1"/>
  <c r="R641" i="1"/>
  <c r="R1066" i="1"/>
  <c r="R1096" i="1"/>
  <c r="R1053" i="1"/>
  <c r="R1033" i="1"/>
  <c r="R1067" i="1"/>
  <c r="R1135" i="1"/>
  <c r="R1006" i="1"/>
  <c r="R709" i="1"/>
  <c r="R942" i="1"/>
  <c r="R1157" i="1"/>
  <c r="R1124" i="1"/>
  <c r="R1136" i="1"/>
  <c r="R969" i="1"/>
  <c r="R1017" i="1"/>
  <c r="R788" i="1"/>
  <c r="R1137" i="1"/>
  <c r="R931" i="1"/>
  <c r="R1253" i="1"/>
  <c r="R1226" i="1"/>
  <c r="R1181" i="1"/>
  <c r="R917" i="1"/>
  <c r="R1158" i="1"/>
  <c r="R1138" i="1"/>
  <c r="R1182" i="1"/>
  <c r="R1203" i="1"/>
  <c r="R1204" i="1"/>
  <c r="R1227" i="1"/>
  <c r="R1254" i="1"/>
  <c r="R1034" i="1"/>
  <c r="R1183" i="1"/>
  <c r="R1125" i="1"/>
  <c r="R1139" i="1"/>
  <c r="R1255" i="1"/>
  <c r="R1159" i="1"/>
  <c r="R937" i="1"/>
  <c r="R1057" i="1"/>
  <c r="R1126" i="1"/>
  <c r="R1256" i="1"/>
  <c r="R713" i="1"/>
  <c r="R1228" i="1"/>
  <c r="R1127" i="1"/>
  <c r="R1257" i="1"/>
  <c r="R1160" i="1"/>
  <c r="R1184" i="1"/>
  <c r="R1258" i="1"/>
  <c r="R1229" i="1"/>
  <c r="R1024" i="1"/>
  <c r="R994" i="1"/>
  <c r="R1230" i="1"/>
  <c r="R1205" i="1"/>
  <c r="R1140" i="1"/>
  <c r="R1231" i="1"/>
  <c r="R1232" i="1"/>
  <c r="R275" i="1"/>
  <c r="R1068" i="1"/>
  <c r="R979" i="1"/>
  <c r="R1161" i="1"/>
  <c r="R1079" i="1"/>
  <c r="R1233" i="1"/>
  <c r="R1284" i="1"/>
  <c r="R1043" i="1"/>
  <c r="R1112" i="1"/>
  <c r="R1044" i="1"/>
  <c r="R1128" i="1"/>
  <c r="R1234" i="1"/>
  <c r="R1306" i="1"/>
  <c r="R980" i="1"/>
  <c r="R1162" i="1"/>
  <c r="R1259" i="1"/>
  <c r="R1307" i="1"/>
  <c r="R995" i="1"/>
  <c r="R1185" i="1"/>
  <c r="R1186" i="1"/>
  <c r="R1206" i="1"/>
  <c r="R1235" i="1"/>
  <c r="R1260" i="1"/>
  <c r="R1187" i="1"/>
  <c r="R1141" i="1"/>
  <c r="R932" i="1"/>
  <c r="R1261" i="1"/>
  <c r="R1045" i="1"/>
  <c r="R1054" i="1"/>
  <c r="R1025" i="1"/>
  <c r="R1236" i="1"/>
  <c r="R1207" i="1"/>
  <c r="R1208" i="1"/>
  <c r="R1308" i="1"/>
  <c r="R1343" i="1"/>
  <c r="R1309" i="1"/>
  <c r="R1080" i="1"/>
  <c r="R1142" i="1"/>
  <c r="R1310" i="1"/>
  <c r="R1143" i="1"/>
  <c r="R1129" i="1"/>
  <c r="R1344" i="1"/>
  <c r="R1130" i="1"/>
  <c r="R1069" i="1"/>
  <c r="R1311" i="1"/>
  <c r="R1312" i="1"/>
  <c r="R1313" i="1"/>
  <c r="R875" i="1"/>
  <c r="R852" i="1"/>
  <c r="R1262" i="1"/>
  <c r="R1209" i="1"/>
  <c r="R1314" i="1"/>
  <c r="R1315" i="1"/>
  <c r="R1188" i="1"/>
  <c r="R1102" i="1"/>
  <c r="R1263" i="1"/>
  <c r="R1285" i="1"/>
  <c r="R1286" i="1"/>
  <c r="R1237" i="1"/>
  <c r="R1264" i="1"/>
  <c r="R1189" i="1"/>
  <c r="R1210" i="1"/>
  <c r="R560" i="1"/>
  <c r="R682" i="1"/>
  <c r="R1238" i="1"/>
  <c r="R1287" i="1"/>
  <c r="R1345" i="1"/>
  <c r="R1163" i="1"/>
  <c r="R1058" i="1"/>
  <c r="R1346" i="1"/>
  <c r="R1164" i="1"/>
  <c r="R1316" i="1"/>
  <c r="R1059" i="1"/>
  <c r="R1392" i="1"/>
  <c r="R1393" i="1"/>
  <c r="R885" i="1"/>
  <c r="R1113" i="1"/>
  <c r="R1317" i="1"/>
  <c r="R984" i="1"/>
  <c r="R1288" i="1"/>
  <c r="R1318" i="1"/>
  <c r="R1394" i="1"/>
  <c r="R1144" i="1"/>
  <c r="R1265" i="1"/>
  <c r="R1007" i="1"/>
  <c r="R1289" i="1"/>
  <c r="R1239" i="1"/>
  <c r="R1347" i="1"/>
  <c r="R1103" i="1"/>
  <c r="R1348" i="1"/>
  <c r="R1190" i="1"/>
  <c r="R1240" i="1"/>
  <c r="R1290" i="1"/>
  <c r="R1104" i="1"/>
  <c r="R1319" i="1"/>
  <c r="R1165" i="1"/>
  <c r="R835" i="1"/>
  <c r="R1266" i="1"/>
  <c r="R1166" i="1"/>
  <c r="R1291" i="1"/>
  <c r="R1145" i="1"/>
  <c r="R1292" i="1"/>
  <c r="R1046" i="1"/>
  <c r="R1267" i="1"/>
  <c r="R1395" i="1"/>
  <c r="R1349" i="1"/>
  <c r="R1320" i="1"/>
  <c r="R1268" i="1"/>
  <c r="R1396" i="1"/>
  <c r="R1350" i="1"/>
  <c r="R1081" i="1"/>
  <c r="R1146" i="1"/>
  <c r="R1351" i="1"/>
  <c r="R1435" i="1"/>
  <c r="R1211" i="1"/>
  <c r="R1352" i="1"/>
  <c r="R1060" i="1"/>
  <c r="R1241" i="1"/>
  <c r="R448" i="1"/>
  <c r="R1321" i="1"/>
  <c r="R1397" i="1"/>
  <c r="R1436" i="1"/>
  <c r="R1398" i="1"/>
  <c r="R1399" i="1"/>
  <c r="R1353" i="1"/>
  <c r="R947" i="1"/>
  <c r="R1269" i="1"/>
  <c r="R1437" i="1"/>
  <c r="R1212" i="1"/>
  <c r="R1354" i="1"/>
  <c r="R1355" i="1"/>
  <c r="R1438" i="1"/>
  <c r="R1356" i="1"/>
  <c r="R857" i="1"/>
  <c r="R970" i="1"/>
  <c r="R1322" i="1"/>
  <c r="R1213" i="1"/>
  <c r="R1270" i="1"/>
  <c r="R918" i="1"/>
  <c r="R1018" i="1"/>
  <c r="R1242" i="1"/>
  <c r="R1214" i="1"/>
  <c r="R996" i="1"/>
  <c r="R1439" i="1"/>
  <c r="R1400" i="1"/>
  <c r="R1114" i="1"/>
  <c r="R1047" i="1"/>
  <c r="R1167" i="1"/>
  <c r="R1168" i="1"/>
  <c r="R1440" i="1"/>
  <c r="R1293" i="1"/>
  <c r="R1131" i="1"/>
  <c r="R1147" i="1"/>
  <c r="R1492" i="1"/>
  <c r="R1441" i="1"/>
  <c r="R1191" i="1"/>
  <c r="R1271" i="1"/>
  <c r="R1192" i="1"/>
  <c r="R1357" i="1"/>
  <c r="R1442" i="1"/>
  <c r="R1493" i="1"/>
  <c r="R1443" i="1"/>
  <c r="R1444" i="1"/>
  <c r="R1401" i="1"/>
  <c r="R1193" i="1"/>
  <c r="R1215" i="1"/>
  <c r="R1445" i="1"/>
  <c r="R1323" i="1"/>
  <c r="R1358" i="1"/>
  <c r="R1216" i="1"/>
  <c r="R1402" i="1"/>
  <c r="R1324" i="1"/>
  <c r="R1217" i="1"/>
  <c r="R1048" i="1"/>
  <c r="R1061" i="1"/>
  <c r="R1494" i="1"/>
  <c r="R1218" i="1"/>
  <c r="R1082" i="1"/>
  <c r="R1403" i="1"/>
  <c r="R1359" i="1"/>
  <c r="R1294" i="1"/>
  <c r="R1295" i="1"/>
  <c r="R1325" i="1"/>
  <c r="R1296" i="1"/>
  <c r="R1360" i="1"/>
  <c r="R1404" i="1"/>
  <c r="R1148" i="1"/>
  <c r="R1405" i="1"/>
  <c r="R1495" i="1"/>
  <c r="R1326" i="1"/>
  <c r="R1446" i="1"/>
  <c r="R1447" i="1"/>
  <c r="R1272" i="1"/>
  <c r="R1297" i="1"/>
  <c r="R1361" i="1"/>
  <c r="R1406" i="1"/>
  <c r="R1169" i="1"/>
  <c r="R1327" i="1"/>
  <c r="R1243" i="1"/>
  <c r="R1362" i="1"/>
  <c r="R830" i="1"/>
  <c r="R1407" i="1"/>
  <c r="R1001" i="1"/>
  <c r="R1273" i="1"/>
  <c r="R1194" i="1"/>
  <c r="R1244" i="1"/>
  <c r="R1448" i="1"/>
  <c r="R1328" i="1"/>
  <c r="R1298" i="1"/>
  <c r="R938" i="1"/>
  <c r="R903" i="1"/>
  <c r="R1329" i="1"/>
  <c r="R1496" i="1"/>
  <c r="R1497" i="1"/>
  <c r="R1363" i="1"/>
  <c r="R1299" i="1"/>
  <c r="R948" i="1"/>
  <c r="R1449" i="1"/>
  <c r="R1450" i="1"/>
  <c r="R1083" i="1"/>
  <c r="R1498" i="1"/>
  <c r="R1499" i="1"/>
  <c r="R1451" i="1"/>
  <c r="R1408" i="1"/>
  <c r="R1170" i="1"/>
  <c r="R1500" i="1"/>
  <c r="R1581" i="1"/>
  <c r="R1452" i="1"/>
  <c r="R1582" i="1"/>
  <c r="R1364" i="1"/>
  <c r="R1195" i="1"/>
  <c r="R1583" i="1"/>
  <c r="R1365" i="1"/>
  <c r="R1366" i="1"/>
  <c r="R539" i="1"/>
  <c r="R1453" i="1"/>
  <c r="R1501" i="1"/>
  <c r="R1274" i="1"/>
  <c r="R1367" i="1"/>
  <c r="R1219" i="1"/>
  <c r="R1502" i="1"/>
  <c r="R1008" i="1"/>
  <c r="R1503" i="1"/>
  <c r="R1584" i="1"/>
  <c r="R1585" i="1"/>
  <c r="R1504" i="1"/>
  <c r="R1586" i="1"/>
  <c r="R1505" i="1"/>
  <c r="R1587" i="1"/>
  <c r="R1409" i="1"/>
  <c r="R1506" i="1"/>
  <c r="R1588" i="1"/>
  <c r="R1454" i="1"/>
  <c r="R1245" i="1"/>
  <c r="R1507" i="1"/>
  <c r="R1300" i="1"/>
  <c r="R1508" i="1"/>
  <c r="R1115" i="1"/>
  <c r="R1330" i="1"/>
  <c r="R1589" i="1"/>
  <c r="R1590" i="1"/>
  <c r="R1509" i="1"/>
  <c r="R1591" i="1"/>
  <c r="R1592" i="1"/>
  <c r="R1593" i="1"/>
  <c r="R1455" i="1"/>
  <c r="R1510" i="1"/>
  <c r="R1511" i="1"/>
  <c r="R1594" i="1"/>
  <c r="R1368" i="1"/>
  <c r="R1595" i="1"/>
  <c r="R1512" i="1"/>
  <c r="R1596" i="1"/>
  <c r="R1456" i="1"/>
  <c r="R1410" i="1"/>
  <c r="R1513" i="1"/>
  <c r="R1597" i="1"/>
  <c r="R1275" i="1"/>
  <c r="R1331" i="1"/>
  <c r="R1457" i="1"/>
  <c r="R1332" i="1"/>
  <c r="R1598" i="1"/>
  <c r="R1458" i="1"/>
  <c r="R876" i="1"/>
  <c r="R1369" i="1"/>
  <c r="R1599" i="1"/>
  <c r="R1600" i="1"/>
  <c r="R1601" i="1"/>
  <c r="R1276" i="1"/>
  <c r="R1602" i="1"/>
  <c r="R1514" i="1"/>
  <c r="R1603" i="1"/>
  <c r="R1220" i="1"/>
  <c r="R1515" i="1"/>
  <c r="R1370" i="1"/>
  <c r="R1459" i="1"/>
  <c r="R1604" i="1"/>
  <c r="R1605" i="1"/>
  <c r="R1460" i="1"/>
  <c r="R1371" i="1"/>
  <c r="R1062" i="1"/>
  <c r="R1693" i="1"/>
  <c r="R1694" i="1"/>
  <c r="R1606" i="1"/>
  <c r="R1171" i="1"/>
  <c r="R1607" i="1"/>
  <c r="R1695" i="1"/>
  <c r="R1608" i="1"/>
  <c r="R1172" i="1"/>
  <c r="R1609" i="1"/>
  <c r="R1516" i="1"/>
  <c r="R1696" i="1"/>
  <c r="R1517" i="1"/>
  <c r="R1610" i="1"/>
  <c r="R1611" i="1"/>
  <c r="R1612" i="1"/>
  <c r="R1613" i="1"/>
  <c r="R1461" i="1"/>
  <c r="R1518" i="1"/>
  <c r="R1614" i="1"/>
  <c r="R1697" i="1"/>
  <c r="R1698" i="1"/>
  <c r="R1372" i="1"/>
  <c r="R1519" i="1"/>
  <c r="R1699" i="1"/>
  <c r="R1615" i="1"/>
  <c r="R1700" i="1"/>
  <c r="R1462" i="1"/>
  <c r="R1149" i="1"/>
  <c r="R1701" i="1"/>
  <c r="R1221" i="1"/>
  <c r="R1097" i="1"/>
  <c r="R1702" i="1"/>
  <c r="R1703" i="1"/>
  <c r="R1411" i="1"/>
  <c r="R1463" i="1"/>
  <c r="R1704" i="1"/>
  <c r="R1616" i="1"/>
  <c r="R1617" i="1"/>
  <c r="R1618" i="1"/>
  <c r="R1705" i="1"/>
  <c r="R1222" i="1"/>
  <c r="R1706" i="1"/>
  <c r="R1373" i="1"/>
  <c r="R1707" i="1"/>
  <c r="R1619" i="1"/>
  <c r="R1620" i="1"/>
  <c r="R1246" i="1"/>
  <c r="R1621" i="1"/>
  <c r="R1277" i="1"/>
  <c r="R1520" i="1"/>
  <c r="R1622" i="1"/>
  <c r="R1098" i="1"/>
  <c r="R1708" i="1"/>
  <c r="R1709" i="1"/>
  <c r="R1710" i="1"/>
  <c r="R1623" i="1"/>
  <c r="R1711" i="1"/>
  <c r="R1712" i="1"/>
  <c r="R1624" i="1"/>
  <c r="R1150" i="1"/>
  <c r="R1713" i="1"/>
  <c r="R1714" i="1"/>
  <c r="R1715" i="1"/>
  <c r="R1716" i="1"/>
  <c r="R1521" i="1"/>
  <c r="R1717" i="1"/>
  <c r="R1412" i="1"/>
  <c r="R1625" i="1"/>
  <c r="R1718" i="1"/>
  <c r="R1413" i="1"/>
  <c r="R1522" i="1"/>
  <c r="R1414" i="1"/>
  <c r="R1415" i="1"/>
  <c r="R1719" i="1"/>
  <c r="R1720" i="1"/>
  <c r="R1721" i="1"/>
  <c r="R1464" i="1"/>
  <c r="R1465" i="1"/>
  <c r="R1722" i="1"/>
  <c r="R1466" i="1"/>
  <c r="R1626" i="1"/>
  <c r="R1416" i="1"/>
  <c r="R1374" i="1"/>
  <c r="R1523" i="1"/>
  <c r="R1375" i="1"/>
  <c r="R1278" i="1"/>
  <c r="R1002" i="1"/>
  <c r="R1467" i="1"/>
  <c r="R1417" i="1"/>
  <c r="R1627" i="1"/>
  <c r="R1723" i="1"/>
  <c r="R1524" i="1"/>
  <c r="R1724" i="1"/>
  <c r="R1525" i="1"/>
  <c r="R1418" i="1"/>
  <c r="R818" i="1"/>
  <c r="R1628" i="1"/>
  <c r="R1419" i="1"/>
  <c r="R1526" i="1"/>
  <c r="R1725" i="1"/>
  <c r="R1726" i="1"/>
  <c r="R1527" i="1"/>
  <c r="R1528" i="1"/>
  <c r="R1629" i="1"/>
  <c r="R1196" i="1"/>
  <c r="R1630" i="1"/>
  <c r="R1529" i="1"/>
  <c r="R1376" i="1"/>
  <c r="R1468" i="1"/>
  <c r="R1631" i="1"/>
  <c r="R1632" i="1"/>
  <c r="R1530" i="1"/>
  <c r="R1727" i="1"/>
  <c r="R1728" i="1"/>
  <c r="R1469" i="1"/>
  <c r="R987" i="1"/>
  <c r="R1333" i="1"/>
  <c r="R1729" i="1"/>
  <c r="R1730" i="1"/>
  <c r="R1420" i="1"/>
  <c r="R1279" i="1"/>
  <c r="R1731" i="1"/>
  <c r="R1633" i="1"/>
  <c r="R1732" i="1"/>
  <c r="R1634" i="1"/>
  <c r="R1733" i="1"/>
  <c r="R1531" i="1"/>
  <c r="R1532" i="1"/>
  <c r="R1635" i="1"/>
  <c r="R1734" i="1"/>
  <c r="R1223" i="1"/>
  <c r="R1735" i="1"/>
  <c r="R1736" i="1"/>
  <c r="R1105" i="1"/>
  <c r="R1533" i="1"/>
  <c r="R1280" i="1"/>
  <c r="R1737" i="1"/>
  <c r="R1636" i="1"/>
  <c r="R1377" i="1"/>
  <c r="R1738" i="1"/>
  <c r="R1739" i="1"/>
  <c r="R1378" i="1"/>
  <c r="R1035" i="1"/>
  <c r="R1334" i="1"/>
  <c r="R1224" i="1"/>
  <c r="R1116" i="1"/>
  <c r="R1740" i="1"/>
  <c r="R1379" i="1"/>
  <c r="R1741" i="1"/>
  <c r="R1534" i="1"/>
  <c r="R1049" i="1"/>
  <c r="R1535" i="1"/>
  <c r="R1742" i="1"/>
  <c r="R1117" i="1"/>
  <c r="R1743" i="1"/>
  <c r="R1470" i="1"/>
  <c r="R1637" i="1"/>
  <c r="R1744" i="1"/>
  <c r="R1335" i="1"/>
  <c r="R1872" i="1"/>
  <c r="R1745" i="1"/>
  <c r="R1746" i="1"/>
  <c r="R1247" i="1"/>
  <c r="R1873" i="1"/>
  <c r="R1638" i="1"/>
  <c r="R1874" i="1"/>
  <c r="R1639" i="1"/>
  <c r="R1747" i="1"/>
  <c r="R1748" i="1"/>
  <c r="R1875" i="1"/>
  <c r="R1640" i="1"/>
  <c r="R1380" i="1"/>
  <c r="R1536" i="1"/>
  <c r="R1248" i="1"/>
  <c r="R1749" i="1"/>
  <c r="R1876" i="1"/>
  <c r="R1750" i="1"/>
  <c r="R1877" i="1"/>
  <c r="R1878" i="1"/>
  <c r="R1751" i="1"/>
  <c r="R1537" i="1"/>
  <c r="R1879" i="1"/>
  <c r="R1880" i="1"/>
  <c r="R1641" i="1"/>
  <c r="R1019" i="1"/>
  <c r="R1881" i="1"/>
  <c r="R1882" i="1"/>
  <c r="R1883" i="1"/>
  <c r="R1173" i="1"/>
  <c r="R1884" i="1"/>
  <c r="R1885" i="1"/>
  <c r="R1886" i="1"/>
  <c r="R1887" i="1"/>
  <c r="R828" i="1"/>
  <c r="R1642" i="1"/>
  <c r="R1174" i="1"/>
  <c r="R1752" i="1"/>
  <c r="R1753" i="1"/>
  <c r="R1888" i="1"/>
  <c r="R1889" i="1"/>
  <c r="R1890" i="1"/>
  <c r="R1891" i="1"/>
  <c r="R1471" i="1"/>
  <c r="R1892" i="1"/>
  <c r="R1643" i="1"/>
  <c r="R1421" i="1"/>
  <c r="R1381" i="1"/>
  <c r="R1893" i="1"/>
  <c r="R1472" i="1"/>
  <c r="R1894" i="1"/>
  <c r="R1895" i="1"/>
  <c r="R1249" i="1"/>
  <c r="R1896" i="1"/>
  <c r="R1754" i="1"/>
  <c r="R1897" i="1"/>
  <c r="R1755" i="1"/>
  <c r="R1756" i="1"/>
  <c r="R1898" i="1"/>
  <c r="R1899" i="1"/>
  <c r="R1757" i="1"/>
  <c r="R1538" i="1"/>
  <c r="R1758" i="1"/>
  <c r="R1900" i="1"/>
  <c r="R1759" i="1"/>
  <c r="R1644" i="1"/>
  <c r="R1901" i="1"/>
  <c r="R1539" i="1"/>
  <c r="R1902" i="1"/>
  <c r="R1903" i="1"/>
  <c r="R1760" i="1"/>
  <c r="R1761" i="1"/>
  <c r="R1904" i="1"/>
  <c r="R1762" i="1"/>
  <c r="R1905" i="1"/>
  <c r="R1540" i="1"/>
  <c r="R1645" i="1"/>
  <c r="R1541" i="1"/>
  <c r="R1763" i="1"/>
  <c r="R1906" i="1"/>
  <c r="R1907" i="1"/>
  <c r="R1764" i="1"/>
  <c r="R1908" i="1"/>
  <c r="R1765" i="1"/>
  <c r="R1542" i="1"/>
  <c r="R1909" i="1"/>
  <c r="R1301" i="1"/>
  <c r="R1382" i="1"/>
  <c r="R571" i="1"/>
  <c r="R1910" i="1"/>
  <c r="R1766" i="1"/>
  <c r="R1084" i="1"/>
  <c r="R1767" i="1"/>
  <c r="R1085" i="1"/>
  <c r="R1473" i="1"/>
  <c r="R1911" i="1"/>
  <c r="R1543" i="1"/>
  <c r="R1422" i="1"/>
  <c r="R1768" i="1"/>
  <c r="R1769" i="1"/>
  <c r="R1912" i="1"/>
  <c r="R1913" i="1"/>
  <c r="R1914" i="1"/>
  <c r="R1915" i="1"/>
  <c r="R1474" i="1"/>
  <c r="R1916" i="1"/>
  <c r="R1917" i="1"/>
  <c r="R1918" i="1"/>
  <c r="R1919" i="1"/>
  <c r="R1770" i="1"/>
  <c r="R1920" i="1"/>
  <c r="R1921" i="1"/>
  <c r="R1922" i="1"/>
  <c r="R1923" i="1"/>
  <c r="R1771" i="1"/>
  <c r="R1475" i="1"/>
  <c r="R1772" i="1"/>
  <c r="R1924" i="1"/>
  <c r="R1773" i="1"/>
  <c r="R1925" i="1"/>
  <c r="R1926" i="1"/>
  <c r="R1646" i="1"/>
  <c r="R1927" i="1"/>
  <c r="R1647" i="1"/>
  <c r="R1774" i="1"/>
  <c r="R1544" i="1"/>
  <c r="R1545" i="1"/>
  <c r="R1928" i="1"/>
  <c r="R1929" i="1"/>
  <c r="R1930" i="1"/>
  <c r="R1546" i="1"/>
  <c r="R1931" i="1"/>
  <c r="R1648" i="1"/>
  <c r="R1775" i="1"/>
  <c r="R1932" i="1"/>
  <c r="R1933" i="1"/>
  <c r="R1934" i="1"/>
  <c r="R1935" i="1"/>
  <c r="R1776" i="1"/>
  <c r="R1936" i="1"/>
  <c r="R1777" i="1"/>
  <c r="R1937" i="1"/>
  <c r="R1938" i="1"/>
  <c r="R1778" i="1"/>
  <c r="R1939" i="1"/>
  <c r="R1940" i="1"/>
  <c r="R1941" i="1"/>
  <c r="R1779" i="1"/>
  <c r="R1547" i="1"/>
  <c r="R1942" i="1"/>
  <c r="R1943" i="1"/>
  <c r="R1944" i="1"/>
  <c r="R1649" i="1"/>
  <c r="R1945" i="1"/>
  <c r="R1946" i="1"/>
  <c r="R1336" i="1"/>
  <c r="R1780" i="1"/>
  <c r="R1423" i="1"/>
  <c r="R988" i="1"/>
  <c r="R1476" i="1"/>
  <c r="R1947" i="1"/>
  <c r="R1548" i="1"/>
  <c r="R1781" i="1"/>
  <c r="R1782" i="1"/>
  <c r="R1783" i="1"/>
  <c r="R1948" i="1"/>
  <c r="R1949" i="1"/>
  <c r="R1950" i="1"/>
  <c r="R1951" i="1"/>
  <c r="R1784" i="1"/>
  <c r="R1952" i="1"/>
  <c r="R1785" i="1"/>
  <c r="R1953" i="1"/>
  <c r="R1954" i="1"/>
  <c r="R1786" i="1"/>
  <c r="R1787" i="1"/>
  <c r="R1788" i="1"/>
  <c r="R1175" i="1"/>
  <c r="R933" i="1"/>
  <c r="R982" i="1"/>
  <c r="R1650" i="1"/>
  <c r="R1477" i="1"/>
  <c r="R1549" i="1"/>
  <c r="R1955" i="1"/>
  <c r="R1956" i="1"/>
  <c r="R1957" i="1"/>
  <c r="R1651" i="1"/>
  <c r="R1063" i="1"/>
  <c r="R1550" i="1"/>
  <c r="R1789" i="1"/>
  <c r="R1118" i="1"/>
  <c r="R1958" i="1"/>
  <c r="R1959" i="1"/>
  <c r="R1960" i="1"/>
  <c r="R1106" i="1"/>
  <c r="R1961" i="1"/>
  <c r="R1551" i="1"/>
  <c r="R1962" i="1"/>
  <c r="R1424" i="1"/>
  <c r="R1790" i="1"/>
  <c r="R1383" i="1"/>
  <c r="R1963" i="1"/>
  <c r="R1791" i="1"/>
  <c r="R1792" i="1"/>
  <c r="R1652" i="1"/>
  <c r="R1964" i="1"/>
  <c r="R1478" i="1"/>
  <c r="R1793" i="1"/>
  <c r="R1965" i="1"/>
  <c r="R1966" i="1"/>
  <c r="R1384" i="1"/>
  <c r="R1653" i="1"/>
  <c r="R1794" i="1"/>
  <c r="R1795" i="1"/>
  <c r="R1654" i="1"/>
  <c r="R1479" i="1"/>
  <c r="R1655" i="1"/>
  <c r="R1967" i="1"/>
  <c r="R1968" i="1"/>
  <c r="R1969" i="1"/>
  <c r="R1552" i="1"/>
  <c r="R1970" i="1"/>
  <c r="R1385" i="1"/>
  <c r="R1971" i="1"/>
  <c r="R1972" i="1"/>
  <c r="R1656" i="1"/>
  <c r="R1796" i="1"/>
  <c r="R1797" i="1"/>
  <c r="R1337" i="1"/>
  <c r="R1480" i="1"/>
  <c r="R1197" i="1"/>
  <c r="R1973" i="1"/>
  <c r="R1386" i="1"/>
  <c r="R1481" i="1"/>
  <c r="R1657" i="1"/>
  <c r="R1974" i="1"/>
  <c r="R1009" i="1"/>
  <c r="R1975" i="1"/>
  <c r="R1976" i="1"/>
  <c r="R1977" i="1"/>
  <c r="R1978" i="1"/>
  <c r="R1553" i="1"/>
  <c r="R1979" i="1"/>
  <c r="R1980" i="1"/>
  <c r="R1981" i="1"/>
  <c r="R1982" i="1"/>
  <c r="R1798" i="1"/>
  <c r="R1983" i="1"/>
  <c r="R1984" i="1"/>
  <c r="R1985" i="1"/>
  <c r="R1986" i="1"/>
  <c r="R1987" i="1"/>
  <c r="R1988" i="1"/>
  <c r="R1119" i="1"/>
  <c r="R1799" i="1"/>
  <c r="R1800" i="1"/>
  <c r="R1554" i="1"/>
  <c r="R1801" i="1"/>
  <c r="R1658" i="1"/>
  <c r="R1151" i="1"/>
  <c r="R983" i="1"/>
  <c r="R1659" i="1"/>
  <c r="R1989" i="1"/>
  <c r="R1802" i="1"/>
  <c r="R1660" i="1"/>
  <c r="R1990" i="1"/>
  <c r="R1991" i="1"/>
  <c r="R1992" i="1"/>
  <c r="R1661" i="1"/>
  <c r="R1993" i="1"/>
  <c r="R1994" i="1"/>
  <c r="R1995" i="1"/>
  <c r="R1662" i="1"/>
  <c r="R1555" i="1"/>
  <c r="R1803" i="1"/>
  <c r="R1556" i="1"/>
  <c r="R1387" i="1"/>
  <c r="R1198" i="1"/>
  <c r="R1663" i="1"/>
  <c r="R1996" i="1"/>
  <c r="R1557" i="1"/>
  <c r="R1997" i="1"/>
  <c r="R1482" i="1"/>
  <c r="R1998" i="1"/>
  <c r="R1999" i="1"/>
  <c r="R1804" i="1"/>
  <c r="R1664" i="1"/>
  <c r="R2000" i="1"/>
  <c r="R2001" i="1"/>
  <c r="R2002" i="1"/>
  <c r="R1665" i="1"/>
  <c r="R2003" i="1"/>
  <c r="R1805" i="1"/>
  <c r="R2004" i="1"/>
  <c r="R840" i="1"/>
  <c r="R1425" i="1"/>
  <c r="R1666" i="1"/>
  <c r="R1806" i="1"/>
  <c r="R2005" i="1"/>
  <c r="R1807" i="1"/>
  <c r="R1558" i="1"/>
  <c r="R1808" i="1"/>
  <c r="R2006" i="1"/>
  <c r="R2007" i="1"/>
  <c r="R1225" i="1"/>
  <c r="R997" i="1"/>
  <c r="R1667" i="1"/>
  <c r="R859" i="1"/>
  <c r="R2008" i="1"/>
  <c r="R1426" i="1"/>
  <c r="R2009" i="1"/>
  <c r="R1427" i="1"/>
  <c r="R2010" i="1"/>
  <c r="R1809" i="1"/>
  <c r="R1428" i="1"/>
  <c r="R1199" i="1"/>
  <c r="R1388" i="1"/>
  <c r="R971" i="1"/>
  <c r="R2011" i="1"/>
  <c r="R1176" i="1"/>
  <c r="R1810" i="1"/>
  <c r="R2012" i="1"/>
  <c r="R877" i="1"/>
  <c r="R2013" i="1"/>
  <c r="R2014" i="1"/>
  <c r="R2015" i="1"/>
  <c r="R2016" i="1"/>
  <c r="R2017" i="1"/>
  <c r="R1338" i="1"/>
  <c r="R1559" i="1"/>
  <c r="R1811" i="1"/>
  <c r="R1812" i="1"/>
  <c r="R1813" i="1"/>
  <c r="R2018" i="1"/>
  <c r="R2019" i="1"/>
  <c r="R2020" i="1"/>
  <c r="R1814" i="1"/>
  <c r="R2021" i="1"/>
  <c r="R1302" i="1"/>
  <c r="R1668" i="1"/>
  <c r="R2022" i="1"/>
  <c r="R1815" i="1"/>
  <c r="R1669" i="1"/>
  <c r="R1816" i="1"/>
  <c r="R2023" i="1"/>
  <c r="R2024" i="1"/>
  <c r="R2025" i="1"/>
  <c r="R2026" i="1"/>
  <c r="R1560" i="1"/>
  <c r="R1561" i="1"/>
  <c r="R1817" i="1"/>
  <c r="R1010" i="1"/>
  <c r="R1670" i="1"/>
  <c r="R2027" i="1"/>
  <c r="R2028" i="1"/>
  <c r="R1818" i="1"/>
  <c r="R1562" i="1"/>
  <c r="R2029" i="1"/>
  <c r="R2030" i="1"/>
  <c r="R1389" i="1"/>
  <c r="R2031" i="1"/>
  <c r="R2032" i="1"/>
  <c r="R2033" i="1"/>
  <c r="R2034" i="1"/>
  <c r="R1819" i="1"/>
  <c r="R2035" i="1"/>
  <c r="R1026" i="1"/>
  <c r="R1563" i="1"/>
  <c r="R2036" i="1"/>
  <c r="R1820" i="1"/>
  <c r="R2037" i="1"/>
  <c r="R1281" i="1"/>
  <c r="R1483" i="1"/>
  <c r="R2038" i="1"/>
  <c r="R2039" i="1"/>
  <c r="R2040" i="1"/>
  <c r="R1821" i="1"/>
  <c r="R1671" i="1"/>
  <c r="R1484" i="1"/>
  <c r="R2041" i="1"/>
  <c r="R1822" i="1"/>
  <c r="R2042" i="1"/>
  <c r="R2043" i="1"/>
  <c r="R2044" i="1"/>
  <c r="R1823" i="1"/>
  <c r="R2045" i="1"/>
  <c r="R1824" i="1"/>
  <c r="R2046" i="1"/>
  <c r="R1485" i="1"/>
  <c r="R2047" i="1"/>
  <c r="R1672" i="1"/>
  <c r="R2048" i="1"/>
  <c r="R1673" i="1"/>
  <c r="R2049" i="1"/>
  <c r="R1429" i="1"/>
  <c r="R1564" i="1"/>
  <c r="R1825" i="1"/>
  <c r="R1674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1826" i="1"/>
  <c r="R1827" i="1"/>
  <c r="R2062" i="1"/>
  <c r="R2063" i="1"/>
  <c r="R2064" i="1"/>
  <c r="R2065" i="1"/>
  <c r="R2066" i="1"/>
  <c r="R1828" i="1"/>
  <c r="R2067" i="1"/>
  <c r="R2068" i="1"/>
  <c r="R2069" i="1"/>
  <c r="R2070" i="1"/>
  <c r="R1675" i="1"/>
  <c r="R2071" i="1"/>
  <c r="R2072" i="1"/>
  <c r="R1486" i="1"/>
  <c r="R2073" i="1"/>
  <c r="R1676" i="1"/>
  <c r="R1120" i="1"/>
  <c r="R2074" i="1"/>
  <c r="R2075" i="1"/>
  <c r="R1829" i="1"/>
  <c r="R2076" i="1"/>
  <c r="R1565" i="1"/>
  <c r="R1830" i="1"/>
  <c r="R2077" i="1"/>
  <c r="R1677" i="1"/>
  <c r="R1099" i="1"/>
  <c r="R2078" i="1"/>
  <c r="R1339" i="1"/>
  <c r="R1487" i="1"/>
  <c r="R1566" i="1"/>
  <c r="R2079" i="1"/>
  <c r="R960" i="1"/>
  <c r="R2080" i="1"/>
  <c r="R2081" i="1"/>
  <c r="R2082" i="1"/>
  <c r="R2083" i="1"/>
  <c r="R2084" i="1"/>
  <c r="R2085" i="1"/>
  <c r="R2086" i="1"/>
  <c r="R2087" i="1"/>
  <c r="R2088" i="1"/>
  <c r="R1430" i="1"/>
  <c r="R2089" i="1"/>
  <c r="R2090" i="1"/>
  <c r="R1678" i="1"/>
  <c r="R2091" i="1"/>
  <c r="R2092" i="1"/>
  <c r="R2093" i="1"/>
  <c r="R2094" i="1"/>
  <c r="R1679" i="1"/>
  <c r="R2095" i="1"/>
  <c r="R2096" i="1"/>
  <c r="R2097" i="1"/>
  <c r="R2098" i="1"/>
  <c r="R1831" i="1"/>
  <c r="R2099" i="1"/>
  <c r="R1832" i="1"/>
  <c r="R2100" i="1"/>
  <c r="R1833" i="1"/>
  <c r="R2101" i="1"/>
  <c r="R1834" i="1"/>
  <c r="R1121" i="1"/>
  <c r="R2102" i="1"/>
  <c r="R2103" i="1"/>
  <c r="R2104" i="1"/>
  <c r="R2105" i="1"/>
  <c r="R2106" i="1"/>
  <c r="R2107" i="1"/>
  <c r="R2108" i="1"/>
  <c r="R1303" i="1"/>
  <c r="R1680" i="1"/>
  <c r="R1064" i="1"/>
  <c r="R2109" i="1"/>
  <c r="R1835" i="1"/>
  <c r="R2110" i="1"/>
  <c r="R2111" i="1"/>
  <c r="R1681" i="1"/>
  <c r="R1250" i="1"/>
  <c r="R1488" i="1"/>
  <c r="R2112" i="1"/>
  <c r="R2113" i="1"/>
  <c r="R2114" i="1"/>
  <c r="R2115" i="1"/>
  <c r="R2116" i="1"/>
  <c r="R2117" i="1"/>
  <c r="R2118" i="1"/>
  <c r="R2119" i="1"/>
  <c r="R2120" i="1"/>
  <c r="R2121" i="1"/>
  <c r="R1836" i="1"/>
  <c r="R2122" i="1"/>
  <c r="R2123" i="1"/>
  <c r="R1837" i="1"/>
  <c r="R1036" i="1"/>
  <c r="R1838" i="1"/>
  <c r="R1107" i="1"/>
  <c r="R1304" i="1"/>
  <c r="R1839" i="1"/>
  <c r="R1840" i="1"/>
  <c r="R1431" i="1"/>
  <c r="R1841" i="1"/>
  <c r="R1842" i="1"/>
  <c r="R1489" i="1"/>
  <c r="R2124" i="1"/>
  <c r="R1152" i="1"/>
  <c r="R1251" i="1"/>
  <c r="R1200" i="1"/>
  <c r="R2125" i="1"/>
  <c r="R1390" i="1"/>
  <c r="R2126" i="1"/>
  <c r="R1567" i="1"/>
  <c r="R1843" i="1"/>
  <c r="R1100" i="1"/>
  <c r="R1682" i="1"/>
  <c r="R2127" i="1"/>
  <c r="R1568" i="1"/>
  <c r="R1569" i="1"/>
  <c r="R1844" i="1"/>
  <c r="R2128" i="1"/>
  <c r="R2129" i="1"/>
  <c r="R2130" i="1"/>
  <c r="R2131" i="1"/>
  <c r="R1845" i="1"/>
  <c r="R2132" i="1"/>
  <c r="R2133" i="1"/>
  <c r="R2134" i="1"/>
  <c r="R2135" i="1"/>
  <c r="R1846" i="1"/>
  <c r="R1847" i="1"/>
  <c r="R1848" i="1"/>
  <c r="R2136" i="1"/>
  <c r="R1683" i="1"/>
  <c r="R1340" i="1"/>
  <c r="R1684" i="1"/>
  <c r="R1849" i="1"/>
  <c r="R2137" i="1"/>
  <c r="R2138" i="1"/>
  <c r="R1570" i="1"/>
  <c r="R1571" i="1"/>
  <c r="R989" i="1"/>
  <c r="R1282" i="1"/>
  <c r="R1086" i="1"/>
  <c r="R2139" i="1"/>
  <c r="R2140" i="1"/>
  <c r="R2141" i="1"/>
  <c r="R2142" i="1"/>
  <c r="R1341" i="1"/>
  <c r="R2143" i="1"/>
  <c r="R1850" i="1"/>
  <c r="R2144" i="1"/>
  <c r="R1685" i="1"/>
  <c r="R2145" i="1"/>
  <c r="R2146" i="1"/>
  <c r="R2147" i="1"/>
  <c r="R1572" i="1"/>
  <c r="R2148" i="1"/>
  <c r="R2149" i="1"/>
  <c r="R1573" i="1"/>
  <c r="R1305" i="1"/>
  <c r="R1574" i="1"/>
  <c r="R2150" i="1"/>
  <c r="R1575" i="1"/>
  <c r="R1851" i="1"/>
  <c r="R2151" i="1"/>
  <c r="R2152" i="1"/>
  <c r="R1686" i="1"/>
  <c r="R1852" i="1"/>
  <c r="R1853" i="1"/>
  <c r="R1432" i="1"/>
  <c r="R2153" i="1"/>
  <c r="R1854" i="1"/>
  <c r="R1855" i="1"/>
  <c r="R2154" i="1"/>
  <c r="R1576" i="1"/>
  <c r="R1856" i="1"/>
  <c r="R2155" i="1"/>
  <c r="R2156" i="1"/>
  <c r="R2157" i="1"/>
  <c r="R2158" i="1"/>
  <c r="R2159" i="1"/>
  <c r="R1857" i="1"/>
  <c r="R1858" i="1"/>
  <c r="R2160" i="1"/>
  <c r="R1490" i="1"/>
  <c r="R1201" i="1"/>
  <c r="R1859" i="1"/>
  <c r="R2161" i="1"/>
  <c r="R2162" i="1"/>
  <c r="R2163" i="1"/>
  <c r="R1860" i="1"/>
  <c r="R1861" i="1"/>
  <c r="R1687" i="1"/>
  <c r="R1433" i="1"/>
  <c r="R2164" i="1"/>
  <c r="R1862" i="1"/>
  <c r="R2165" i="1"/>
  <c r="R2166" i="1"/>
  <c r="R1283" i="1"/>
  <c r="R2167" i="1"/>
  <c r="R853" i="1"/>
  <c r="R264" i="1"/>
  <c r="R1863" i="1"/>
  <c r="R1252" i="1"/>
  <c r="R2168" i="1"/>
  <c r="R1864" i="1"/>
  <c r="R2169" i="1"/>
  <c r="R1865" i="1"/>
  <c r="R2170" i="1"/>
  <c r="R1688" i="1"/>
  <c r="R2171" i="1"/>
  <c r="R1577" i="1"/>
  <c r="R2172" i="1"/>
  <c r="R1177" i="1"/>
  <c r="R1866" i="1"/>
  <c r="R2173" i="1"/>
  <c r="R1070" i="1"/>
  <c r="R1578" i="1"/>
  <c r="R2174" i="1"/>
  <c r="R1579" i="1"/>
  <c r="R1689" i="1"/>
  <c r="R841" i="1"/>
  <c r="R1867" i="1"/>
  <c r="R1868" i="1"/>
  <c r="R1580" i="1"/>
  <c r="R1342" i="1"/>
  <c r="R1434" i="1"/>
  <c r="R2175" i="1"/>
  <c r="R2176" i="1"/>
  <c r="R1869" i="1"/>
  <c r="R2177" i="1"/>
  <c r="R1690" i="1"/>
  <c r="R1870" i="1"/>
  <c r="R2178" i="1"/>
  <c r="R2179" i="1"/>
  <c r="R2180" i="1"/>
  <c r="R1691" i="1"/>
  <c r="R1692" i="1"/>
  <c r="R1391" i="1"/>
  <c r="R1491" i="1"/>
  <c r="R1871" i="1"/>
  <c r="P7" i="1"/>
  <c r="P10" i="1"/>
  <c r="P9" i="1"/>
  <c r="P3" i="1"/>
  <c r="P5" i="1"/>
  <c r="P16" i="1"/>
  <c r="P26" i="1"/>
  <c r="P31" i="1"/>
  <c r="P8" i="1"/>
  <c r="P2" i="1"/>
  <c r="P30" i="1"/>
  <c r="P23" i="1"/>
  <c r="P34" i="1"/>
  <c r="P29" i="1"/>
  <c r="P39" i="1"/>
  <c r="P40" i="1"/>
  <c r="P42" i="1"/>
  <c r="P46" i="1"/>
  <c r="P45" i="1"/>
  <c r="P52" i="1"/>
  <c r="P51" i="1"/>
  <c r="P32" i="1"/>
  <c r="P43" i="1"/>
  <c r="P54" i="1"/>
  <c r="P25" i="1"/>
  <c r="P48" i="1"/>
  <c r="P35" i="1"/>
  <c r="P53" i="1"/>
  <c r="P58" i="1"/>
  <c r="P41" i="1"/>
  <c r="P19" i="1"/>
  <c r="P59" i="1"/>
  <c r="P18" i="1"/>
  <c r="P61" i="1"/>
  <c r="P71" i="1"/>
  <c r="P77" i="1"/>
  <c r="P70" i="1"/>
  <c r="P83" i="1"/>
  <c r="P33" i="1"/>
  <c r="P50" i="1"/>
  <c r="P88" i="1"/>
  <c r="P21" i="1"/>
  <c r="P37" i="1"/>
  <c r="P80" i="1"/>
  <c r="P98" i="1"/>
  <c r="P82" i="1"/>
  <c r="P103" i="1"/>
  <c r="P79" i="1"/>
  <c r="P57" i="1"/>
  <c r="P78" i="1"/>
  <c r="P72" i="1"/>
  <c r="P96" i="1"/>
  <c r="P106" i="1"/>
  <c r="P73" i="1"/>
  <c r="P93" i="1"/>
  <c r="P91" i="1"/>
  <c r="P24" i="1"/>
  <c r="P114" i="1"/>
  <c r="P115" i="1"/>
  <c r="P68" i="1"/>
  <c r="P89" i="1"/>
  <c r="P74" i="1"/>
  <c r="P94" i="1"/>
  <c r="P113" i="1"/>
  <c r="P122" i="1"/>
  <c r="P116" i="1"/>
  <c r="P130" i="1"/>
  <c r="P127" i="1"/>
  <c r="P13" i="1"/>
  <c r="P75" i="1"/>
  <c r="P76" i="1"/>
  <c r="P69" i="1"/>
  <c r="P84" i="1"/>
  <c r="P47" i="1"/>
  <c r="P135" i="1"/>
  <c r="P65" i="1"/>
  <c r="P137" i="1"/>
  <c r="P12" i="1"/>
  <c r="P141" i="1"/>
  <c r="P85" i="1"/>
  <c r="P125" i="1"/>
  <c r="P148" i="1"/>
  <c r="P107" i="1"/>
  <c r="P121" i="1"/>
  <c r="P128" i="1"/>
  <c r="P64" i="1"/>
  <c r="P104" i="1"/>
  <c r="P142" i="1"/>
  <c r="P119" i="1"/>
  <c r="P157" i="1"/>
  <c r="P22" i="1"/>
  <c r="P155" i="1"/>
  <c r="P15" i="1"/>
  <c r="P36" i="1"/>
  <c r="P144" i="1"/>
  <c r="P139" i="1"/>
  <c r="P92" i="1"/>
  <c r="P99" i="1"/>
  <c r="P147" i="1"/>
  <c r="P140" i="1"/>
  <c r="P38" i="1"/>
  <c r="P143" i="1"/>
  <c r="P100" i="1"/>
  <c r="P6" i="1"/>
  <c r="P146" i="1"/>
  <c r="P186" i="1"/>
  <c r="P132" i="1"/>
  <c r="P177" i="1"/>
  <c r="P124" i="1"/>
  <c r="P105" i="1"/>
  <c r="P117" i="1"/>
  <c r="P176" i="1"/>
  <c r="P181" i="1"/>
  <c r="P159" i="1"/>
  <c r="P66" i="1"/>
  <c r="P185" i="1"/>
  <c r="P193" i="1"/>
  <c r="P198" i="1"/>
  <c r="P201" i="1"/>
  <c r="P202" i="1"/>
  <c r="P150" i="1"/>
  <c r="P183" i="1"/>
  <c r="P158" i="1"/>
  <c r="P131" i="1"/>
  <c r="P109" i="1"/>
  <c r="P190" i="1"/>
  <c r="P133" i="1"/>
  <c r="P162" i="1"/>
  <c r="P110" i="1"/>
  <c r="P108" i="1"/>
  <c r="P169" i="1"/>
  <c r="P136" i="1"/>
  <c r="P187" i="1"/>
  <c r="P102" i="1"/>
  <c r="P168" i="1"/>
  <c r="P218" i="1"/>
  <c r="P215" i="1"/>
  <c r="P28" i="1"/>
  <c r="P188" i="1"/>
  <c r="P206" i="1"/>
  <c r="P118" i="1"/>
  <c r="P138" i="1"/>
  <c r="P211" i="1"/>
  <c r="P229" i="1"/>
  <c r="P197" i="1"/>
  <c r="P220" i="1"/>
  <c r="P170" i="1"/>
  <c r="P11" i="1"/>
  <c r="P95" i="1"/>
  <c r="P205" i="1"/>
  <c r="P154" i="1"/>
  <c r="P112" i="1"/>
  <c r="P219" i="1"/>
  <c r="P228" i="1"/>
  <c r="P62" i="1"/>
  <c r="P231" i="1"/>
  <c r="P236" i="1"/>
  <c r="P178" i="1"/>
  <c r="P160" i="1"/>
  <c r="P14" i="1"/>
  <c r="P212" i="1"/>
  <c r="P266" i="1"/>
  <c r="P249" i="1"/>
  <c r="P173" i="1"/>
  <c r="P163" i="1"/>
  <c r="P226" i="1"/>
  <c r="P182" i="1"/>
  <c r="P172" i="1"/>
  <c r="P17" i="1"/>
  <c r="P257" i="1"/>
  <c r="P267" i="1"/>
  <c r="P280" i="1"/>
  <c r="P209" i="1"/>
  <c r="P261" i="1"/>
  <c r="P243" i="1"/>
  <c r="P253" i="1"/>
  <c r="P224" i="1"/>
  <c r="P233" i="1"/>
  <c r="P262" i="1"/>
  <c r="P254" i="1"/>
  <c r="P276" i="1"/>
  <c r="P283" i="1"/>
  <c r="P277" i="1"/>
  <c r="P272" i="1"/>
  <c r="P164" i="1"/>
  <c r="P258" i="1"/>
  <c r="P295" i="1"/>
  <c r="P285" i="1"/>
  <c r="P251" i="1"/>
  <c r="P279" i="1"/>
  <c r="P274" i="1"/>
  <c r="P145" i="1"/>
  <c r="P221" i="1"/>
  <c r="P90" i="1"/>
  <c r="P301" i="1"/>
  <c r="P286" i="1"/>
  <c r="P20" i="1"/>
  <c r="P269" i="1"/>
  <c r="P245" i="1"/>
  <c r="P214" i="1"/>
  <c r="P260" i="1"/>
  <c r="P60" i="1"/>
  <c r="P67" i="1"/>
  <c r="P296" i="1"/>
  <c r="P297" i="1"/>
  <c r="P171" i="1"/>
  <c r="P232" i="1"/>
  <c r="P227" i="1"/>
  <c r="P263" i="1"/>
  <c r="P291" i="1"/>
  <c r="P56" i="1"/>
  <c r="P184" i="1"/>
  <c r="P292" i="1"/>
  <c r="P308" i="1"/>
  <c r="P288" i="1"/>
  <c r="P81" i="1"/>
  <c r="P318" i="1"/>
  <c r="P299" i="1"/>
  <c r="P167" i="1"/>
  <c r="P248" i="1"/>
  <c r="P101" i="1"/>
  <c r="P166" i="1"/>
  <c r="P317" i="1"/>
  <c r="P230" i="1"/>
  <c r="P234" i="1"/>
  <c r="P284" i="1"/>
  <c r="P165" i="1"/>
  <c r="P151" i="1"/>
  <c r="P174" i="1"/>
  <c r="P255" i="1"/>
  <c r="P195" i="1"/>
  <c r="P325" i="1"/>
  <c r="P208" i="1"/>
  <c r="P203" i="1"/>
  <c r="P199" i="1"/>
  <c r="P333" i="1"/>
  <c r="P250" i="1"/>
  <c r="P256" i="1"/>
  <c r="P216" i="1"/>
  <c r="P244" i="1"/>
  <c r="P111" i="1"/>
  <c r="P273" i="1"/>
  <c r="P310" i="1"/>
  <c r="P189" i="1"/>
  <c r="P302" i="1"/>
  <c r="P282" i="1"/>
  <c r="P303" i="1"/>
  <c r="P225" i="1"/>
  <c r="P319" i="1"/>
  <c r="P343" i="1"/>
  <c r="P357" i="1"/>
  <c r="P334" i="1"/>
  <c r="P86" i="1"/>
  <c r="P247" i="1"/>
  <c r="P328" i="1"/>
  <c r="P345" i="1"/>
  <c r="P235" i="1"/>
  <c r="P331" i="1"/>
  <c r="P350" i="1"/>
  <c r="P134" i="1"/>
  <c r="P339" i="1"/>
  <c r="P340" i="1"/>
  <c r="P217" i="1"/>
  <c r="P341" i="1"/>
  <c r="P349" i="1"/>
  <c r="P347" i="1"/>
  <c r="P97" i="1"/>
  <c r="P123" i="1"/>
  <c r="P324" i="1"/>
  <c r="P287" i="1"/>
  <c r="P87" i="1"/>
  <c r="P305" i="1"/>
  <c r="P259" i="1"/>
  <c r="P313" i="1"/>
  <c r="P300" i="1"/>
  <c r="P306" i="1"/>
  <c r="P346" i="1"/>
  <c r="P271" i="1"/>
  <c r="P388" i="1"/>
  <c r="P329" i="1"/>
  <c r="P394" i="1"/>
  <c r="P309" i="1"/>
  <c r="P359" i="1"/>
  <c r="P194" i="1"/>
  <c r="P393" i="1"/>
  <c r="P386" i="1"/>
  <c r="P207" i="1"/>
  <c r="P332" i="1"/>
  <c r="P311" i="1"/>
  <c r="P392" i="1"/>
  <c r="P120" i="1"/>
  <c r="P293" i="1"/>
  <c r="P335" i="1"/>
  <c r="P383" i="1"/>
  <c r="P237" i="1"/>
  <c r="P239" i="1"/>
  <c r="P322" i="1"/>
  <c r="P63" i="1"/>
  <c r="P321" i="1"/>
  <c r="P355" i="1"/>
  <c r="P294" i="1"/>
  <c r="P384" i="1"/>
  <c r="P375" i="1"/>
  <c r="P406" i="1"/>
  <c r="P391" i="1"/>
  <c r="P401" i="1"/>
  <c r="P371" i="1"/>
  <c r="P320" i="1"/>
  <c r="P312" i="1"/>
  <c r="P351" i="1"/>
  <c r="P409" i="1"/>
  <c r="P413" i="1"/>
  <c r="P327" i="1"/>
  <c r="P356" i="1"/>
  <c r="P380" i="1"/>
  <c r="P398" i="1"/>
  <c r="P354" i="1"/>
  <c r="P213" i="1"/>
  <c r="P379" i="1"/>
  <c r="P424" i="1"/>
  <c r="P268" i="1"/>
  <c r="P430" i="1"/>
  <c r="P410" i="1"/>
  <c r="P363" i="1"/>
  <c r="P191" i="1"/>
  <c r="P407" i="1"/>
  <c r="P365" i="1"/>
  <c r="P414" i="1"/>
  <c r="P417" i="1"/>
  <c r="P281" i="1"/>
  <c r="P246" i="1"/>
  <c r="P242" i="1"/>
  <c r="P397" i="1"/>
  <c r="P364" i="1"/>
  <c r="P439" i="1"/>
  <c r="P432" i="1"/>
  <c r="P179" i="1"/>
  <c r="P337" i="1"/>
  <c r="P192" i="1"/>
  <c r="P240" i="1"/>
  <c r="P353" i="1"/>
  <c r="P238" i="1"/>
  <c r="P422" i="1"/>
  <c r="P304" i="1"/>
  <c r="P446" i="1"/>
  <c r="P418" i="1"/>
  <c r="P433" i="1"/>
  <c r="P372" i="1"/>
  <c r="P463" i="1"/>
  <c r="P416" i="1"/>
  <c r="P423" i="1"/>
  <c r="P469" i="1"/>
  <c r="P441" i="1"/>
  <c r="P415" i="1"/>
  <c r="P360" i="1"/>
  <c r="P368" i="1"/>
  <c r="P367" i="1"/>
  <c r="P49" i="1"/>
  <c r="P336" i="1"/>
  <c r="P381" i="1"/>
  <c r="P473" i="1"/>
  <c r="P449" i="1"/>
  <c r="P440" i="1"/>
  <c r="P278" i="1"/>
  <c r="P241" i="1"/>
  <c r="P175" i="1"/>
  <c r="P421" i="1"/>
  <c r="P314" i="1"/>
  <c r="P27" i="1"/>
  <c r="P402" i="1"/>
  <c r="P352" i="1"/>
  <c r="P55" i="1"/>
  <c r="P149" i="1"/>
  <c r="P323" i="1"/>
  <c r="P298" i="1"/>
  <c r="P481" i="1"/>
  <c r="P462" i="1"/>
  <c r="P486" i="1"/>
  <c r="P476" i="1"/>
  <c r="P431" i="1"/>
  <c r="P489" i="1"/>
  <c r="P493" i="1"/>
  <c r="P126" i="1"/>
  <c r="P478" i="1"/>
  <c r="P129" i="1"/>
  <c r="P468" i="1"/>
  <c r="P498" i="1"/>
  <c r="P316" i="1"/>
  <c r="P497" i="1"/>
  <c r="P443" i="1"/>
  <c r="P490" i="1"/>
  <c r="P411" i="1"/>
  <c r="P464" i="1"/>
  <c r="P210" i="1"/>
  <c r="P471" i="1"/>
  <c r="P289" i="1"/>
  <c r="P405" i="1"/>
  <c r="P348" i="1"/>
  <c r="P385" i="1"/>
  <c r="P369" i="1"/>
  <c r="P514" i="1"/>
  <c r="P505" i="1"/>
  <c r="P467" i="1"/>
  <c r="P475" i="1"/>
  <c r="P153" i="1"/>
  <c r="P452" i="1"/>
  <c r="P496" i="1"/>
  <c r="P494" i="1"/>
  <c r="P495" i="1"/>
  <c r="P507" i="1"/>
  <c r="P389" i="1"/>
  <c r="P479" i="1"/>
  <c r="P373" i="1"/>
  <c r="P451" i="1"/>
  <c r="P461" i="1"/>
  <c r="P508" i="1"/>
  <c r="P408" i="1"/>
  <c r="P447" i="1"/>
  <c r="P523" i="1"/>
  <c r="P509" i="1"/>
  <c r="P522" i="1"/>
  <c r="P525" i="1"/>
  <c r="P470" i="1"/>
  <c r="P537" i="1"/>
  <c r="P180" i="1"/>
  <c r="P480" i="1"/>
  <c r="P499" i="1"/>
  <c r="P435" i="1"/>
  <c r="P502" i="1"/>
  <c r="P376" i="1"/>
  <c r="P453" i="1"/>
  <c r="P477" i="1"/>
  <c r="P315" i="1"/>
  <c r="P544" i="1"/>
  <c r="P434" i="1"/>
  <c r="P444" i="1"/>
  <c r="P510" i="1"/>
  <c r="P366" i="1"/>
  <c r="P500" i="1"/>
  <c r="P521" i="1"/>
  <c r="P361" i="1"/>
  <c r="P412" i="1"/>
  <c r="P519" i="1"/>
  <c r="P561" i="1"/>
  <c r="P222" i="1"/>
  <c r="P545" i="1"/>
  <c r="P543" i="1"/>
  <c r="P436" i="1"/>
  <c r="P420" i="1"/>
  <c r="P547" i="1"/>
  <c r="P548" i="1"/>
  <c r="P501" i="1"/>
  <c r="P474" i="1"/>
  <c r="P579" i="1"/>
  <c r="P506" i="1"/>
  <c r="P555" i="1"/>
  <c r="P551" i="1"/>
  <c r="P459" i="1"/>
  <c r="P400" i="1"/>
  <c r="P552" i="1"/>
  <c r="P534" i="1"/>
  <c r="P465" i="1"/>
  <c r="P504" i="1"/>
  <c r="P438" i="1"/>
  <c r="P564" i="1"/>
  <c r="P569" i="1"/>
  <c r="P529" i="1"/>
  <c r="P426" i="1"/>
  <c r="P558" i="1"/>
  <c r="P582" i="1"/>
  <c r="P575" i="1"/>
  <c r="P482" i="1"/>
  <c r="P565" i="1"/>
  <c r="P488" i="1"/>
  <c r="P532" i="1"/>
  <c r="P396" i="1"/>
  <c r="P613" i="1"/>
  <c r="P382" i="1"/>
  <c r="P583" i="1"/>
  <c r="P562" i="1"/>
  <c r="P344" i="1"/>
  <c r="P338" i="1"/>
  <c r="P535" i="1"/>
  <c r="P549" i="1"/>
  <c r="P427" i="1"/>
  <c r="P326" i="1"/>
  <c r="P594" i="1"/>
  <c r="P591" i="1"/>
  <c r="P604" i="1"/>
  <c r="P621" i="1"/>
  <c r="P590" i="1"/>
  <c r="P541" i="1"/>
  <c r="P609" i="1"/>
  <c r="P428" i="1"/>
  <c r="P270" i="1"/>
  <c r="P524" i="1"/>
  <c r="P374" i="1"/>
  <c r="P437" i="1"/>
  <c r="P631" i="1"/>
  <c r="P632" i="1"/>
  <c r="P612" i="1"/>
  <c r="P44" i="1"/>
  <c r="P542" i="1"/>
  <c r="P472" i="1"/>
  <c r="P161" i="1"/>
  <c r="P588" i="1"/>
  <c r="P403" i="1"/>
  <c r="P635" i="1"/>
  <c r="P503" i="1"/>
  <c r="P554" i="1"/>
  <c r="P599" i="1"/>
  <c r="P567" i="1"/>
  <c r="P568" i="1"/>
  <c r="P290" i="1"/>
  <c r="P602" i="1"/>
  <c r="P204" i="1"/>
  <c r="P584" i="1"/>
  <c r="P610" i="1"/>
  <c r="P585" i="1"/>
  <c r="P622" i="1"/>
  <c r="P578" i="1"/>
  <c r="P485" i="1"/>
  <c r="P639" i="1"/>
  <c r="P531" i="1"/>
  <c r="P655" i="1"/>
  <c r="P608" i="1"/>
  <c r="P342" i="1"/>
  <c r="P387" i="1"/>
  <c r="P557" i="1"/>
  <c r="P661" i="1"/>
  <c r="P445" i="1"/>
  <c r="P362" i="1"/>
  <c r="P484" i="1"/>
  <c r="P656" i="1"/>
  <c r="P636" i="1"/>
  <c r="P650" i="1"/>
  <c r="P516" i="1"/>
  <c r="P442" i="1"/>
  <c r="P627" i="1"/>
  <c r="P152" i="1"/>
  <c r="P664" i="1"/>
  <c r="P553" i="1"/>
  <c r="P307" i="1"/>
  <c r="P454" i="1"/>
  <c r="P652" i="1"/>
  <c r="P330" i="1"/>
  <c r="P483" i="1"/>
  <c r="P645" i="1"/>
  <c r="P676" i="1"/>
  <c r="P677" i="1"/>
  <c r="P662" i="1"/>
  <c r="P513" i="1"/>
  <c r="P644" i="1"/>
  <c r="P653" i="1"/>
  <c r="P586" i="1"/>
  <c r="P651" i="1"/>
  <c r="P518" i="1"/>
  <c r="P687" i="1"/>
  <c r="P487" i="1"/>
  <c r="P647" i="1"/>
  <c r="P617" i="1"/>
  <c r="P629" i="1"/>
  <c r="P697" i="1"/>
  <c r="P603" i="1"/>
  <c r="P574" i="1"/>
  <c r="P563" i="1"/>
  <c r="P556" i="1"/>
  <c r="P377" i="1"/>
  <c r="P693" i="1"/>
  <c r="P702" i="1"/>
  <c r="P511" i="1"/>
  <c r="P683" i="1"/>
  <c r="P642" i="1"/>
  <c r="P691" i="1"/>
  <c r="P456" i="1"/>
  <c r="P614" i="1"/>
  <c r="P491" i="1"/>
  <c r="P637" i="1"/>
  <c r="P517" i="1"/>
  <c r="P715" i="1"/>
  <c r="P395" i="1"/>
  <c r="P671" i="1"/>
  <c r="P592" i="1"/>
  <c r="P615" i="1"/>
  <c r="P657" i="1"/>
  <c r="P719" i="1"/>
  <c r="P605" i="1"/>
  <c r="P634" i="1"/>
  <c r="P727" i="1"/>
  <c r="P674" i="1"/>
  <c r="P559" i="1"/>
  <c r="P370" i="1"/>
  <c r="P466" i="1"/>
  <c r="P526" i="1"/>
  <c r="P675" i="1"/>
  <c r="P704" i="1"/>
  <c r="P596" i="1"/>
  <c r="P595" i="1"/>
  <c r="P223" i="1"/>
  <c r="P358" i="1"/>
  <c r="P706" i="1"/>
  <c r="P678" i="1"/>
  <c r="P429" i="1"/>
  <c r="P679" i="1"/>
  <c r="P708" i="1"/>
  <c r="P711" i="1"/>
  <c r="P705" i="1"/>
  <c r="P566" i="1"/>
  <c r="P589" i="1"/>
  <c r="P716" i="1"/>
  <c r="P536" i="1"/>
  <c r="P580" i="1"/>
  <c r="P741" i="1"/>
  <c r="P624" i="1"/>
  <c r="P515" i="1"/>
  <c r="P718" i="1"/>
  <c r="P737" i="1"/>
  <c r="P625" i="1"/>
  <c r="P732" i="1"/>
  <c r="P746" i="1"/>
  <c r="P757" i="1"/>
  <c r="P738" i="1"/>
  <c r="P576" i="1"/>
  <c r="P597" i="1"/>
  <c r="P593" i="1"/>
  <c r="P538" i="1"/>
  <c r="P728" i="1"/>
  <c r="P743" i="1"/>
  <c r="P200" i="1"/>
  <c r="P665" i="1"/>
  <c r="P729" i="1"/>
  <c r="P607" i="1"/>
  <c r="P754" i="1"/>
  <c r="P758" i="1"/>
  <c r="P646" i="1"/>
  <c r="P712" i="1"/>
  <c r="P765" i="1"/>
  <c r="P672" i="1"/>
  <c r="P710" i="1"/>
  <c r="P540" i="1"/>
  <c r="P527" i="1"/>
  <c r="P756" i="1"/>
  <c r="P684" i="1"/>
  <c r="P762" i="1"/>
  <c r="P640" i="1"/>
  <c r="P196" i="1"/>
  <c r="P747" i="1"/>
  <c r="P777" i="1"/>
  <c r="P774" i="1"/>
  <c r="P768" i="1"/>
  <c r="P688" i="1"/>
  <c r="P390" i="1"/>
  <c r="P577" i="1"/>
  <c r="P616" i="1"/>
  <c r="P630" i="1"/>
  <c r="P520" i="1"/>
  <c r="P751" i="1"/>
  <c r="P700" i="1"/>
  <c r="P779" i="1"/>
  <c r="P784" i="1"/>
  <c r="P458" i="1"/>
  <c r="P792" i="1"/>
  <c r="P749" i="1"/>
  <c r="P689" i="1"/>
  <c r="P628" i="1"/>
  <c r="P701" i="1"/>
  <c r="P780" i="1"/>
  <c r="P789" i="1"/>
  <c r="P775" i="1"/>
  <c r="P670" i="1"/>
  <c r="P769" i="1"/>
  <c r="P721" i="1"/>
  <c r="P802" i="1"/>
  <c r="P681" i="1"/>
  <c r="P717" i="1"/>
  <c r="P623" i="1"/>
  <c r="P799" i="1"/>
  <c r="P726" i="1"/>
  <c r="P600" i="1"/>
  <c r="P460" i="1"/>
  <c r="P790" i="1"/>
  <c r="P735" i="1"/>
  <c r="P696" i="1"/>
  <c r="P572" i="1"/>
  <c r="P776" i="1"/>
  <c r="P457" i="1"/>
  <c r="P807" i="1"/>
  <c r="P744" i="1"/>
  <c r="P663" i="1"/>
  <c r="P378" i="1"/>
  <c r="P666" i="1"/>
  <c r="P658" i="1"/>
  <c r="P785" i="1"/>
  <c r="P786" i="1"/>
  <c r="P734" i="1"/>
  <c r="P752" i="1"/>
  <c r="P530" i="1"/>
  <c r="P654" i="1"/>
  <c r="P601" i="1"/>
  <c r="P791" i="1"/>
  <c r="P793" i="1"/>
  <c r="P748" i="1"/>
  <c r="P843" i="1"/>
  <c r="P680" i="1"/>
  <c r="P570" i="1"/>
  <c r="P619" i="1"/>
  <c r="P690" i="1"/>
  <c r="P797" i="1"/>
  <c r="P808" i="1"/>
  <c r="P753" i="1"/>
  <c r="P819" i="1"/>
  <c r="P606" i="1"/>
  <c r="P766" i="1"/>
  <c r="P844" i="1"/>
  <c r="P772" i="1"/>
  <c r="P739" i="1"/>
  <c r="P845" i="1"/>
  <c r="P528" i="1"/>
  <c r="P860" i="1"/>
  <c r="P836" i="1"/>
  <c r="P781" i="1"/>
  <c r="P659" i="1"/>
  <c r="P820" i="1"/>
  <c r="P685" i="1"/>
  <c r="P667" i="1"/>
  <c r="P755" i="1"/>
  <c r="P850" i="1"/>
  <c r="P863" i="1"/>
  <c r="P694" i="1"/>
  <c r="P156" i="1"/>
  <c r="P811" i="1"/>
  <c r="P773" i="1"/>
  <c r="P866" i="1"/>
  <c r="P867" i="1"/>
  <c r="P812" i="1"/>
  <c r="P837" i="1"/>
  <c r="P720" i="1"/>
  <c r="P868" i="1"/>
  <c r="P638" i="1"/>
  <c r="P809" i="1"/>
  <c r="P745" i="1"/>
  <c r="P767" i="1"/>
  <c r="P724" i="1"/>
  <c r="P800" i="1"/>
  <c r="P803" i="1"/>
  <c r="P829" i="1"/>
  <c r="P455" i="1"/>
  <c r="P633" i="1"/>
  <c r="P692" i="1"/>
  <c r="P399" i="1"/>
  <c r="P896" i="1"/>
  <c r="P897" i="1"/>
  <c r="P878" i="1"/>
  <c r="P831" i="1"/>
  <c r="P872" i="1"/>
  <c r="P861" i="1"/>
  <c r="P620" i="1"/>
  <c r="P252" i="1"/>
  <c r="P824" i="1"/>
  <c r="P492" i="1"/>
  <c r="P649" i="1"/>
  <c r="P763" i="1"/>
  <c r="P882" i="1"/>
  <c r="P821" i="1"/>
  <c r="P419" i="1"/>
  <c r="P703" i="1"/>
  <c r="P550" i="1"/>
  <c r="P815" i="1"/>
  <c r="P695" i="1"/>
  <c r="P787" i="1"/>
  <c r="P879" i="1"/>
  <c r="P707" i="1"/>
  <c r="P425" i="1"/>
  <c r="P838" i="1"/>
  <c r="P450" i="1"/>
  <c r="P904" i="1"/>
  <c r="P923" i="1"/>
  <c r="P794" i="1"/>
  <c r="P825" i="1"/>
  <c r="P898" i="1"/>
  <c r="P573" i="1"/>
  <c r="P899" i="1"/>
  <c r="P924" i="1"/>
  <c r="P854" i="1"/>
  <c r="P587" i="1"/>
  <c r="P512" i="1"/>
  <c r="P891" i="1"/>
  <c r="P730" i="1"/>
  <c r="P908" i="1"/>
  <c r="P900" i="1"/>
  <c r="P909" i="1"/>
  <c r="P805" i="1"/>
  <c r="P883" i="1"/>
  <c r="P722" i="1"/>
  <c r="P714" i="1"/>
  <c r="P892" i="1"/>
  <c r="P886" i="1"/>
  <c r="P832" i="1"/>
  <c r="P731" i="1"/>
  <c r="P888" i="1"/>
  <c r="P723" i="1"/>
  <c r="P910" i="1"/>
  <c r="P930" i="1"/>
  <c r="P939" i="1"/>
  <c r="P770" i="1"/>
  <c r="P643" i="1"/>
  <c r="P869" i="1"/>
  <c r="P864" i="1"/>
  <c r="P934" i="1"/>
  <c r="P905" i="1"/>
  <c r="P919" i="1"/>
  <c r="P943" i="1"/>
  <c r="P901" i="1"/>
  <c r="P961" i="1"/>
  <c r="P782" i="1"/>
  <c r="P925" i="1"/>
  <c r="P783" i="1"/>
  <c r="P935" i="1"/>
  <c r="P926" i="1"/>
  <c r="P911" i="1"/>
  <c r="P546" i="1"/>
  <c r="P902" i="1"/>
  <c r="P968" i="1"/>
  <c r="P912" i="1"/>
  <c r="P404" i="1"/>
  <c r="P962" i="1"/>
  <c r="P913" i="1"/>
  <c r="P944" i="1"/>
  <c r="P873" i="1"/>
  <c r="P833" i="1"/>
  <c r="P669" i="1"/>
  <c r="P846" i="1"/>
  <c r="P855" i="1"/>
  <c r="P795" i="1"/>
  <c r="P750" i="1"/>
  <c r="P816" i="1"/>
  <c r="P733" i="1"/>
  <c r="P874" i="1"/>
  <c r="P889" i="1"/>
  <c r="P810" i="1"/>
  <c r="P945" i="1"/>
  <c r="P771" i="1"/>
  <c r="P847" i="1"/>
  <c r="P887" i="1"/>
  <c r="P963" i="1"/>
  <c r="P817" i="1"/>
  <c r="P865" i="1"/>
  <c r="P920" i="1"/>
  <c r="P698" i="1"/>
  <c r="P949" i="1"/>
  <c r="P764" i="1"/>
  <c r="P851" i="1"/>
  <c r="P806" i="1"/>
  <c r="P884" i="1"/>
  <c r="P972" i="1"/>
  <c r="P581" i="1"/>
  <c r="P936" i="1"/>
  <c r="P953" i="1"/>
  <c r="P826" i="1"/>
  <c r="P740" i="1"/>
  <c r="P973" i="1"/>
  <c r="P598" i="1"/>
  <c r="P848" i="1"/>
  <c r="P893" i="1"/>
  <c r="P894" i="1"/>
  <c r="P954" i="1"/>
  <c r="P981" i="1"/>
  <c r="P648" i="1"/>
  <c r="P742" i="1"/>
  <c r="P759" i="1"/>
  <c r="P974" i="1"/>
  <c r="P955" i="1"/>
  <c r="P880" i="1"/>
  <c r="P813" i="1"/>
  <c r="P895" i="1"/>
  <c r="P1003" i="1"/>
  <c r="P950" i="1"/>
  <c r="P940" i="1"/>
  <c r="P990" i="1"/>
  <c r="P914" i="1"/>
  <c r="P956" i="1"/>
  <c r="P1027" i="1"/>
  <c r="P991" i="1"/>
  <c r="P915" i="1"/>
  <c r="P804" i="1"/>
  <c r="P998" i="1"/>
  <c r="P946" i="1"/>
  <c r="P626" i="1"/>
  <c r="P985" i="1"/>
  <c r="P839" i="1"/>
  <c r="P849" i="1"/>
  <c r="P822" i="1"/>
  <c r="P1020" i="1"/>
  <c r="P992" i="1"/>
  <c r="P1037" i="1"/>
  <c r="P1038" i="1"/>
  <c r="P881" i="1"/>
  <c r="P927" i="1"/>
  <c r="P686" i="1"/>
  <c r="P858" i="1"/>
  <c r="P957" i="1"/>
  <c r="P916" i="1"/>
  <c r="P870" i="1"/>
  <c r="P1039" i="1"/>
  <c r="P928" i="1"/>
  <c r="P921" i="1"/>
  <c r="P951" i="1"/>
  <c r="P906" i="1"/>
  <c r="P1071" i="1"/>
  <c r="P760" i="1"/>
  <c r="P1050" i="1"/>
  <c r="P699" i="1"/>
  <c r="P993" i="1"/>
  <c r="P736" i="1"/>
  <c r="P964" i="1"/>
  <c r="P814" i="1"/>
  <c r="P941" i="1"/>
  <c r="P1021" i="1"/>
  <c r="P929" i="1"/>
  <c r="P660" i="1"/>
  <c r="P725" i="1"/>
  <c r="P1065" i="1"/>
  <c r="P999" i="1"/>
  <c r="P796" i="1"/>
  <c r="P975" i="1"/>
  <c r="P976" i="1"/>
  <c r="P965" i="1"/>
  <c r="P1022" i="1"/>
  <c r="P1028" i="1"/>
  <c r="P827" i="1"/>
  <c r="P1040" i="1"/>
  <c r="P265" i="1"/>
  <c r="P1087" i="1"/>
  <c r="P1004" i="1"/>
  <c r="P1072" i="1"/>
  <c r="P1000" i="1"/>
  <c r="P1011" i="1"/>
  <c r="P823" i="1"/>
  <c r="P1073" i="1"/>
  <c r="P1088" i="1"/>
  <c r="P1074" i="1"/>
  <c r="P1089" i="1"/>
  <c r="P1090" i="1"/>
  <c r="P1012" i="1"/>
  <c r="P966" i="1"/>
  <c r="P1108" i="1"/>
  <c r="P967" i="1"/>
  <c r="P1075" i="1"/>
  <c r="P1076" i="1"/>
  <c r="P1077" i="1"/>
  <c r="P668" i="1"/>
  <c r="P618" i="1"/>
  <c r="P1013" i="1"/>
  <c r="P1029" i="1"/>
  <c r="P952" i="1"/>
  <c r="P1014" i="1"/>
  <c r="P907" i="1"/>
  <c r="P1015" i="1"/>
  <c r="P1109" i="1"/>
  <c r="P986" i="1"/>
  <c r="P778" i="1"/>
  <c r="P1030" i="1"/>
  <c r="P1091" i="1"/>
  <c r="P856" i="1"/>
  <c r="P834" i="1"/>
  <c r="P1092" i="1"/>
  <c r="P1051" i="1"/>
  <c r="P761" i="1"/>
  <c r="P1101" i="1"/>
  <c r="P958" i="1"/>
  <c r="P1031" i="1"/>
  <c r="P1093" i="1"/>
  <c r="P1110" i="1"/>
  <c r="P1094" i="1"/>
  <c r="P959" i="1"/>
  <c r="P1078" i="1"/>
  <c r="P1055" i="1"/>
  <c r="P1132" i="1"/>
  <c r="P1133" i="1"/>
  <c r="P1153" i="1"/>
  <c r="P1154" i="1"/>
  <c r="P1023" i="1"/>
  <c r="P1052" i="1"/>
  <c r="P1095" i="1"/>
  <c r="P842" i="1"/>
  <c r="P977" i="1"/>
  <c r="P1056" i="1"/>
  <c r="P1005" i="1"/>
  <c r="P978" i="1"/>
  <c r="P1155" i="1"/>
  <c r="P1178" i="1"/>
  <c r="P673" i="1"/>
  <c r="P1032" i="1"/>
  <c r="P862" i="1"/>
  <c r="P1156" i="1"/>
  <c r="P1016" i="1"/>
  <c r="P801" i="1"/>
  <c r="P1122" i="1"/>
  <c r="P1202" i="1"/>
  <c r="P1179" i="1"/>
  <c r="P1041" i="1"/>
  <c r="P922" i="1"/>
  <c r="P1134" i="1"/>
  <c r="P798" i="1"/>
  <c r="P1111" i="1"/>
  <c r="P1123" i="1"/>
  <c r="P1042" i="1"/>
  <c r="P1180" i="1"/>
  <c r="P533" i="1"/>
  <c r="P890" i="1"/>
  <c r="P611" i="1"/>
  <c r="P871" i="1"/>
  <c r="P641" i="1"/>
  <c r="P1066" i="1"/>
  <c r="P1096" i="1"/>
  <c r="P1053" i="1"/>
  <c r="P1033" i="1"/>
  <c r="P1067" i="1"/>
  <c r="P1135" i="1"/>
  <c r="P1006" i="1"/>
  <c r="P709" i="1"/>
  <c r="P942" i="1"/>
  <c r="P1157" i="1"/>
  <c r="P1124" i="1"/>
  <c r="P1136" i="1"/>
  <c r="P969" i="1"/>
  <c r="P1017" i="1"/>
  <c r="P788" i="1"/>
  <c r="P1137" i="1"/>
  <c r="P931" i="1"/>
  <c r="P1253" i="1"/>
  <c r="P1226" i="1"/>
  <c r="P1181" i="1"/>
  <c r="P917" i="1"/>
  <c r="P1158" i="1"/>
  <c r="P1138" i="1"/>
  <c r="P1182" i="1"/>
  <c r="P1203" i="1"/>
  <c r="P1204" i="1"/>
  <c r="P1227" i="1"/>
  <c r="P1254" i="1"/>
  <c r="P1034" i="1"/>
  <c r="P1183" i="1"/>
  <c r="P1125" i="1"/>
  <c r="P1139" i="1"/>
  <c r="P1255" i="1"/>
  <c r="P1159" i="1"/>
  <c r="P937" i="1"/>
  <c r="P1057" i="1"/>
  <c r="P1126" i="1"/>
  <c r="P1256" i="1"/>
  <c r="P713" i="1"/>
  <c r="P1228" i="1"/>
  <c r="P1127" i="1"/>
  <c r="P1257" i="1"/>
  <c r="P1160" i="1"/>
  <c r="P1184" i="1"/>
  <c r="P1258" i="1"/>
  <c r="P1229" i="1"/>
  <c r="P1024" i="1"/>
  <c r="P994" i="1"/>
  <c r="P1230" i="1"/>
  <c r="P1205" i="1"/>
  <c r="P1140" i="1"/>
  <c r="P1231" i="1"/>
  <c r="P1232" i="1"/>
  <c r="P275" i="1"/>
  <c r="P1068" i="1"/>
  <c r="P979" i="1"/>
  <c r="P1161" i="1"/>
  <c r="P1079" i="1"/>
  <c r="P1233" i="1"/>
  <c r="P1284" i="1"/>
  <c r="P1043" i="1"/>
  <c r="P1112" i="1"/>
  <c r="P1044" i="1"/>
  <c r="P1128" i="1"/>
  <c r="P1234" i="1"/>
  <c r="P1306" i="1"/>
  <c r="P980" i="1"/>
  <c r="P1162" i="1"/>
  <c r="P1259" i="1"/>
  <c r="P1307" i="1"/>
  <c r="P995" i="1"/>
  <c r="P1185" i="1"/>
  <c r="P1186" i="1"/>
  <c r="P1206" i="1"/>
  <c r="P1235" i="1"/>
  <c r="P1260" i="1"/>
  <c r="P1187" i="1"/>
  <c r="P1141" i="1"/>
  <c r="P932" i="1"/>
  <c r="P1261" i="1"/>
  <c r="P1045" i="1"/>
  <c r="P1054" i="1"/>
  <c r="P1025" i="1"/>
  <c r="P1236" i="1"/>
  <c r="P1207" i="1"/>
  <c r="P1208" i="1"/>
  <c r="P1308" i="1"/>
  <c r="P1343" i="1"/>
  <c r="P1309" i="1"/>
  <c r="P1080" i="1"/>
  <c r="P1142" i="1"/>
  <c r="P1310" i="1"/>
  <c r="P1143" i="1"/>
  <c r="P1129" i="1"/>
  <c r="P1344" i="1"/>
  <c r="P1130" i="1"/>
  <c r="P1069" i="1"/>
  <c r="P1311" i="1"/>
  <c r="P1312" i="1"/>
  <c r="P1313" i="1"/>
  <c r="P875" i="1"/>
  <c r="P852" i="1"/>
  <c r="P1262" i="1"/>
  <c r="P1209" i="1"/>
  <c r="P1314" i="1"/>
  <c r="P1315" i="1"/>
  <c r="P1188" i="1"/>
  <c r="P1102" i="1"/>
  <c r="P1263" i="1"/>
  <c r="P1285" i="1"/>
  <c r="P1286" i="1"/>
  <c r="P1237" i="1"/>
  <c r="P1264" i="1"/>
  <c r="P1189" i="1"/>
  <c r="P1210" i="1"/>
  <c r="P560" i="1"/>
  <c r="P682" i="1"/>
  <c r="P1238" i="1"/>
  <c r="P1287" i="1"/>
  <c r="P1345" i="1"/>
  <c r="P1163" i="1"/>
  <c r="P1058" i="1"/>
  <c r="P1346" i="1"/>
  <c r="P1164" i="1"/>
  <c r="P1316" i="1"/>
  <c r="P1059" i="1"/>
  <c r="P1392" i="1"/>
  <c r="P1393" i="1"/>
  <c r="P885" i="1"/>
  <c r="P1113" i="1"/>
  <c r="P1317" i="1"/>
  <c r="P984" i="1"/>
  <c r="P1288" i="1"/>
  <c r="P1318" i="1"/>
  <c r="P1394" i="1"/>
  <c r="P1144" i="1"/>
  <c r="P1265" i="1"/>
  <c r="P1007" i="1"/>
  <c r="P1289" i="1"/>
  <c r="P1239" i="1"/>
  <c r="P1347" i="1"/>
  <c r="P1103" i="1"/>
  <c r="P1348" i="1"/>
  <c r="P1190" i="1"/>
  <c r="P1240" i="1"/>
  <c r="P1290" i="1"/>
  <c r="P1104" i="1"/>
  <c r="P1319" i="1"/>
  <c r="P1165" i="1"/>
  <c r="P835" i="1"/>
  <c r="P1266" i="1"/>
  <c r="P1166" i="1"/>
  <c r="P1291" i="1"/>
  <c r="P1145" i="1"/>
  <c r="P1292" i="1"/>
  <c r="P1046" i="1"/>
  <c r="P1267" i="1"/>
  <c r="P1395" i="1"/>
  <c r="P1349" i="1"/>
  <c r="P1320" i="1"/>
  <c r="P1268" i="1"/>
  <c r="P1396" i="1"/>
  <c r="P1350" i="1"/>
  <c r="P1081" i="1"/>
  <c r="P1146" i="1"/>
  <c r="P1351" i="1"/>
  <c r="P1435" i="1"/>
  <c r="P1211" i="1"/>
  <c r="P1352" i="1"/>
  <c r="P1060" i="1"/>
  <c r="P1241" i="1"/>
  <c r="P448" i="1"/>
  <c r="P1321" i="1"/>
  <c r="P1397" i="1"/>
  <c r="P1436" i="1"/>
  <c r="P1398" i="1"/>
  <c r="P1399" i="1"/>
  <c r="P1353" i="1"/>
  <c r="P947" i="1"/>
  <c r="P1269" i="1"/>
  <c r="P1437" i="1"/>
  <c r="P1212" i="1"/>
  <c r="P1354" i="1"/>
  <c r="P1355" i="1"/>
  <c r="P1438" i="1"/>
  <c r="P1356" i="1"/>
  <c r="P857" i="1"/>
  <c r="P970" i="1"/>
  <c r="P1322" i="1"/>
  <c r="P1213" i="1"/>
  <c r="P1270" i="1"/>
  <c r="P918" i="1"/>
  <c r="P1018" i="1"/>
  <c r="P1242" i="1"/>
  <c r="P1214" i="1"/>
  <c r="P996" i="1"/>
  <c r="P1439" i="1"/>
  <c r="P1400" i="1"/>
  <c r="P1114" i="1"/>
  <c r="P1047" i="1"/>
  <c r="P1167" i="1"/>
  <c r="P1168" i="1"/>
  <c r="P1440" i="1"/>
  <c r="P1293" i="1"/>
  <c r="P1131" i="1"/>
  <c r="P1147" i="1"/>
  <c r="P1492" i="1"/>
  <c r="P1441" i="1"/>
  <c r="P1191" i="1"/>
  <c r="P1271" i="1"/>
  <c r="P1192" i="1"/>
  <c r="P1357" i="1"/>
  <c r="P1442" i="1"/>
  <c r="P1493" i="1"/>
  <c r="P1443" i="1"/>
  <c r="P1444" i="1"/>
  <c r="P1401" i="1"/>
  <c r="P1193" i="1"/>
  <c r="P1215" i="1"/>
  <c r="P1445" i="1"/>
  <c r="P1323" i="1"/>
  <c r="P1358" i="1"/>
  <c r="P1216" i="1"/>
  <c r="P1402" i="1"/>
  <c r="P1324" i="1"/>
  <c r="P1217" i="1"/>
  <c r="P1048" i="1"/>
  <c r="P1061" i="1"/>
  <c r="P1494" i="1"/>
  <c r="P1218" i="1"/>
  <c r="P1082" i="1"/>
  <c r="P1403" i="1"/>
  <c r="P1359" i="1"/>
  <c r="P1294" i="1"/>
  <c r="P1295" i="1"/>
  <c r="P1325" i="1"/>
  <c r="P1296" i="1"/>
  <c r="P1360" i="1"/>
  <c r="P1404" i="1"/>
  <c r="P1148" i="1"/>
  <c r="P1405" i="1"/>
  <c r="P1495" i="1"/>
  <c r="P1326" i="1"/>
  <c r="P1446" i="1"/>
  <c r="P1447" i="1"/>
  <c r="P1272" i="1"/>
  <c r="P1297" i="1"/>
  <c r="P1361" i="1"/>
  <c r="P1406" i="1"/>
  <c r="P1169" i="1"/>
  <c r="P1327" i="1"/>
  <c r="P1243" i="1"/>
  <c r="P1362" i="1"/>
  <c r="P830" i="1"/>
  <c r="P1407" i="1"/>
  <c r="P1001" i="1"/>
  <c r="P1273" i="1"/>
  <c r="P1194" i="1"/>
  <c r="P1244" i="1"/>
  <c r="P1448" i="1"/>
  <c r="P1328" i="1"/>
  <c r="P1298" i="1"/>
  <c r="P938" i="1"/>
  <c r="P903" i="1"/>
  <c r="P1329" i="1"/>
  <c r="P1496" i="1"/>
  <c r="P1497" i="1"/>
  <c r="P1363" i="1"/>
  <c r="P1299" i="1"/>
  <c r="P948" i="1"/>
  <c r="P1449" i="1"/>
  <c r="P1450" i="1"/>
  <c r="P1083" i="1"/>
  <c r="P1498" i="1"/>
  <c r="P1499" i="1"/>
  <c r="P1451" i="1"/>
  <c r="P1408" i="1"/>
  <c r="P1170" i="1"/>
  <c r="P1500" i="1"/>
  <c r="P1581" i="1"/>
  <c r="P1452" i="1"/>
  <c r="P1582" i="1"/>
  <c r="P1364" i="1"/>
  <c r="P1195" i="1"/>
  <c r="P1583" i="1"/>
  <c r="P1365" i="1"/>
  <c r="P1366" i="1"/>
  <c r="P539" i="1"/>
  <c r="P1453" i="1"/>
  <c r="P1501" i="1"/>
  <c r="P1274" i="1"/>
  <c r="P1367" i="1"/>
  <c r="P1219" i="1"/>
  <c r="P1502" i="1"/>
  <c r="P1008" i="1"/>
  <c r="P1503" i="1"/>
  <c r="P1584" i="1"/>
  <c r="P1585" i="1"/>
  <c r="P1504" i="1"/>
  <c r="P1586" i="1"/>
  <c r="P1505" i="1"/>
  <c r="P1587" i="1"/>
  <c r="P1409" i="1"/>
  <c r="P1506" i="1"/>
  <c r="P1588" i="1"/>
  <c r="P1454" i="1"/>
  <c r="P1245" i="1"/>
  <c r="P1507" i="1"/>
  <c r="P1300" i="1"/>
  <c r="P1508" i="1"/>
  <c r="P1115" i="1"/>
  <c r="P1330" i="1"/>
  <c r="P1589" i="1"/>
  <c r="P1590" i="1"/>
  <c r="P1509" i="1"/>
  <c r="P1591" i="1"/>
  <c r="P1592" i="1"/>
  <c r="P1593" i="1"/>
  <c r="P1455" i="1"/>
  <c r="P1510" i="1"/>
  <c r="P1511" i="1"/>
  <c r="P1594" i="1"/>
  <c r="P1368" i="1"/>
  <c r="P1595" i="1"/>
  <c r="P1512" i="1"/>
  <c r="P1596" i="1"/>
  <c r="P1456" i="1"/>
  <c r="P1410" i="1"/>
  <c r="P1513" i="1"/>
  <c r="P1597" i="1"/>
  <c r="P1275" i="1"/>
  <c r="P1331" i="1"/>
  <c r="P1457" i="1"/>
  <c r="P1332" i="1"/>
  <c r="P1598" i="1"/>
  <c r="P1458" i="1"/>
  <c r="P876" i="1"/>
  <c r="P1369" i="1"/>
  <c r="P1599" i="1"/>
  <c r="P1600" i="1"/>
  <c r="P1601" i="1"/>
  <c r="P1276" i="1"/>
  <c r="P1602" i="1"/>
  <c r="P1514" i="1"/>
  <c r="P1603" i="1"/>
  <c r="P1220" i="1"/>
  <c r="P1515" i="1"/>
  <c r="P1370" i="1"/>
  <c r="P1459" i="1"/>
  <c r="P1604" i="1"/>
  <c r="P1605" i="1"/>
  <c r="P1460" i="1"/>
  <c r="P1371" i="1"/>
  <c r="P1062" i="1"/>
  <c r="P1693" i="1"/>
  <c r="P1694" i="1"/>
  <c r="P1606" i="1"/>
  <c r="P1171" i="1"/>
  <c r="P1607" i="1"/>
  <c r="P1695" i="1"/>
  <c r="P1608" i="1"/>
  <c r="P1172" i="1"/>
  <c r="P1609" i="1"/>
  <c r="P1516" i="1"/>
  <c r="P1696" i="1"/>
  <c r="P1517" i="1"/>
  <c r="P1610" i="1"/>
  <c r="P1611" i="1"/>
  <c r="P1612" i="1"/>
  <c r="P1613" i="1"/>
  <c r="P1461" i="1"/>
  <c r="P1518" i="1"/>
  <c r="P1614" i="1"/>
  <c r="P1697" i="1"/>
  <c r="P1698" i="1"/>
  <c r="P1372" i="1"/>
  <c r="P1519" i="1"/>
  <c r="P1699" i="1"/>
  <c r="P1615" i="1"/>
  <c r="P1700" i="1"/>
  <c r="P1462" i="1"/>
  <c r="P1149" i="1"/>
  <c r="P1701" i="1"/>
  <c r="P1221" i="1"/>
  <c r="P1097" i="1"/>
  <c r="P1702" i="1"/>
  <c r="P1703" i="1"/>
  <c r="P1411" i="1"/>
  <c r="P1463" i="1"/>
  <c r="P1704" i="1"/>
  <c r="P1616" i="1"/>
  <c r="P1617" i="1"/>
  <c r="P1618" i="1"/>
  <c r="P1705" i="1"/>
  <c r="P1222" i="1"/>
  <c r="P1706" i="1"/>
  <c r="P1373" i="1"/>
  <c r="P1707" i="1"/>
  <c r="P1619" i="1"/>
  <c r="P1620" i="1"/>
  <c r="P1246" i="1"/>
  <c r="P1621" i="1"/>
  <c r="P1277" i="1"/>
  <c r="P1520" i="1"/>
  <c r="P1622" i="1"/>
  <c r="P1098" i="1"/>
  <c r="P1708" i="1"/>
  <c r="P1709" i="1"/>
  <c r="P1710" i="1"/>
  <c r="P1623" i="1"/>
  <c r="P1711" i="1"/>
  <c r="P1712" i="1"/>
  <c r="P1624" i="1"/>
  <c r="P1150" i="1"/>
  <c r="P1713" i="1"/>
  <c r="P1714" i="1"/>
  <c r="P1715" i="1"/>
  <c r="P1716" i="1"/>
  <c r="P1521" i="1"/>
  <c r="P1717" i="1"/>
  <c r="P1412" i="1"/>
  <c r="P1625" i="1"/>
  <c r="P1718" i="1"/>
  <c r="P1413" i="1"/>
  <c r="P1522" i="1"/>
  <c r="P1414" i="1"/>
  <c r="P1415" i="1"/>
  <c r="P1719" i="1"/>
  <c r="P1720" i="1"/>
  <c r="P1721" i="1"/>
  <c r="P1464" i="1"/>
  <c r="P1465" i="1"/>
  <c r="P1722" i="1"/>
  <c r="P1466" i="1"/>
  <c r="P1626" i="1"/>
  <c r="P1416" i="1"/>
  <c r="P1374" i="1"/>
  <c r="P1523" i="1"/>
  <c r="P1375" i="1"/>
  <c r="P1278" i="1"/>
  <c r="P1002" i="1"/>
  <c r="P1467" i="1"/>
  <c r="P1417" i="1"/>
  <c r="P1627" i="1"/>
  <c r="P1723" i="1"/>
  <c r="P1524" i="1"/>
  <c r="P1724" i="1"/>
  <c r="P1525" i="1"/>
  <c r="P1418" i="1"/>
  <c r="P818" i="1"/>
  <c r="P1628" i="1"/>
  <c r="P1419" i="1"/>
  <c r="P1526" i="1"/>
  <c r="P1725" i="1"/>
  <c r="P1726" i="1"/>
  <c r="P1527" i="1"/>
  <c r="P1528" i="1"/>
  <c r="P1629" i="1"/>
  <c r="P1196" i="1"/>
  <c r="P1630" i="1"/>
  <c r="P1529" i="1"/>
  <c r="P1376" i="1"/>
  <c r="P1468" i="1"/>
  <c r="P1631" i="1"/>
  <c r="P1632" i="1"/>
  <c r="P1530" i="1"/>
  <c r="P1727" i="1"/>
  <c r="P1728" i="1"/>
  <c r="P1469" i="1"/>
  <c r="P987" i="1"/>
  <c r="P1333" i="1"/>
  <c r="P1729" i="1"/>
  <c r="P1730" i="1"/>
  <c r="P1420" i="1"/>
  <c r="P1279" i="1"/>
  <c r="P1731" i="1"/>
  <c r="P1633" i="1"/>
  <c r="P1732" i="1"/>
  <c r="P1634" i="1"/>
  <c r="P1733" i="1"/>
  <c r="P1531" i="1"/>
  <c r="P1532" i="1"/>
  <c r="P1635" i="1"/>
  <c r="P1734" i="1"/>
  <c r="P1223" i="1"/>
  <c r="P1735" i="1"/>
  <c r="P1736" i="1"/>
  <c r="P1105" i="1"/>
  <c r="P1533" i="1"/>
  <c r="P1280" i="1"/>
  <c r="P1737" i="1"/>
  <c r="P1636" i="1"/>
  <c r="P1377" i="1"/>
  <c r="P1738" i="1"/>
  <c r="P1739" i="1"/>
  <c r="P1378" i="1"/>
  <c r="P1035" i="1"/>
  <c r="P1334" i="1"/>
  <c r="P1224" i="1"/>
  <c r="P1116" i="1"/>
  <c r="P1740" i="1"/>
  <c r="P1379" i="1"/>
  <c r="P1741" i="1"/>
  <c r="P1534" i="1"/>
  <c r="P1049" i="1"/>
  <c r="P1535" i="1"/>
  <c r="P1742" i="1"/>
  <c r="P1117" i="1"/>
  <c r="P1743" i="1"/>
  <c r="P1470" i="1"/>
  <c r="P1637" i="1"/>
  <c r="P1744" i="1"/>
  <c r="P1335" i="1"/>
  <c r="P1872" i="1"/>
  <c r="P1745" i="1"/>
  <c r="P1746" i="1"/>
  <c r="P1247" i="1"/>
  <c r="P1873" i="1"/>
  <c r="P1638" i="1"/>
  <c r="P1874" i="1"/>
  <c r="P1639" i="1"/>
  <c r="P1747" i="1"/>
  <c r="P1748" i="1"/>
  <c r="P1875" i="1"/>
  <c r="P1640" i="1"/>
  <c r="P1380" i="1"/>
  <c r="P1536" i="1"/>
  <c r="P1248" i="1"/>
  <c r="P1749" i="1"/>
  <c r="P1876" i="1"/>
  <c r="P1750" i="1"/>
  <c r="P1877" i="1"/>
  <c r="P1878" i="1"/>
  <c r="P1751" i="1"/>
  <c r="P1537" i="1"/>
  <c r="P1879" i="1"/>
  <c r="P1880" i="1"/>
  <c r="P1641" i="1"/>
  <c r="P1019" i="1"/>
  <c r="P1881" i="1"/>
  <c r="P1882" i="1"/>
  <c r="P1883" i="1"/>
  <c r="P1173" i="1"/>
  <c r="P1884" i="1"/>
  <c r="P1885" i="1"/>
  <c r="P1886" i="1"/>
  <c r="P1887" i="1"/>
  <c r="P828" i="1"/>
  <c r="P1642" i="1"/>
  <c r="P1174" i="1"/>
  <c r="P1752" i="1"/>
  <c r="P1753" i="1"/>
  <c r="P1888" i="1"/>
  <c r="P1889" i="1"/>
  <c r="P1890" i="1"/>
  <c r="P1891" i="1"/>
  <c r="P1471" i="1"/>
  <c r="P1892" i="1"/>
  <c r="P1643" i="1"/>
  <c r="P1421" i="1"/>
  <c r="P1381" i="1"/>
  <c r="P1893" i="1"/>
  <c r="P1472" i="1"/>
  <c r="P1894" i="1"/>
  <c r="P1895" i="1"/>
  <c r="P1249" i="1"/>
  <c r="P1896" i="1"/>
  <c r="P1754" i="1"/>
  <c r="P1897" i="1"/>
  <c r="P1755" i="1"/>
  <c r="P1756" i="1"/>
  <c r="P1898" i="1"/>
  <c r="P1899" i="1"/>
  <c r="P1757" i="1"/>
  <c r="P1538" i="1"/>
  <c r="P1758" i="1"/>
  <c r="P1900" i="1"/>
  <c r="P1759" i="1"/>
  <c r="P1644" i="1"/>
  <c r="P1901" i="1"/>
  <c r="P1539" i="1"/>
  <c r="P1902" i="1"/>
  <c r="P1903" i="1"/>
  <c r="P1760" i="1"/>
  <c r="P1761" i="1"/>
  <c r="P1904" i="1"/>
  <c r="P1762" i="1"/>
  <c r="P1905" i="1"/>
  <c r="P1540" i="1"/>
  <c r="P1645" i="1"/>
  <c r="P1541" i="1"/>
  <c r="P1763" i="1"/>
  <c r="P1906" i="1"/>
  <c r="P1907" i="1"/>
  <c r="P1764" i="1"/>
  <c r="P1908" i="1"/>
  <c r="P1765" i="1"/>
  <c r="P1542" i="1"/>
  <c r="P1909" i="1"/>
  <c r="P1301" i="1"/>
  <c r="P1382" i="1"/>
  <c r="P571" i="1"/>
  <c r="P1910" i="1"/>
  <c r="P1766" i="1"/>
  <c r="P1084" i="1"/>
  <c r="P1767" i="1"/>
  <c r="P1085" i="1"/>
  <c r="P1473" i="1"/>
  <c r="P1911" i="1"/>
  <c r="P1543" i="1"/>
  <c r="P1422" i="1"/>
  <c r="P1768" i="1"/>
  <c r="P1769" i="1"/>
  <c r="P1912" i="1"/>
  <c r="P1913" i="1"/>
  <c r="P1914" i="1"/>
  <c r="P1915" i="1"/>
  <c r="P1474" i="1"/>
  <c r="P1916" i="1"/>
  <c r="P1917" i="1"/>
  <c r="P1918" i="1"/>
  <c r="P1919" i="1"/>
  <c r="P1770" i="1"/>
  <c r="P1920" i="1"/>
  <c r="P1921" i="1"/>
  <c r="P1922" i="1"/>
  <c r="P1923" i="1"/>
  <c r="P1771" i="1"/>
  <c r="P1475" i="1"/>
  <c r="P1772" i="1"/>
  <c r="P1924" i="1"/>
  <c r="P1773" i="1"/>
  <c r="P1925" i="1"/>
  <c r="P1926" i="1"/>
  <c r="P1646" i="1"/>
  <c r="P1927" i="1"/>
  <c r="P1647" i="1"/>
  <c r="P1774" i="1"/>
  <c r="P1544" i="1"/>
  <c r="P1545" i="1"/>
  <c r="P1928" i="1"/>
  <c r="P1929" i="1"/>
  <c r="P1930" i="1"/>
  <c r="P1546" i="1"/>
  <c r="P1931" i="1"/>
  <c r="P1648" i="1"/>
  <c r="P1775" i="1"/>
  <c r="P1932" i="1"/>
  <c r="P1933" i="1"/>
  <c r="P1934" i="1"/>
  <c r="P1935" i="1"/>
  <c r="P1776" i="1"/>
  <c r="P1936" i="1"/>
  <c r="P1777" i="1"/>
  <c r="P1937" i="1"/>
  <c r="P1938" i="1"/>
  <c r="P1778" i="1"/>
  <c r="P1939" i="1"/>
  <c r="P1940" i="1"/>
  <c r="P1941" i="1"/>
  <c r="P1779" i="1"/>
  <c r="P1547" i="1"/>
  <c r="P1942" i="1"/>
  <c r="P1943" i="1"/>
  <c r="P1944" i="1"/>
  <c r="P1649" i="1"/>
  <c r="P1945" i="1"/>
  <c r="P1946" i="1"/>
  <c r="P1336" i="1"/>
  <c r="P1780" i="1"/>
  <c r="P1423" i="1"/>
  <c r="P988" i="1"/>
  <c r="P1476" i="1"/>
  <c r="P1947" i="1"/>
  <c r="P1548" i="1"/>
  <c r="P1781" i="1"/>
  <c r="P1782" i="1"/>
  <c r="P1783" i="1"/>
  <c r="P1948" i="1"/>
  <c r="P1949" i="1"/>
  <c r="P1950" i="1"/>
  <c r="P1951" i="1"/>
  <c r="P1784" i="1"/>
  <c r="P1952" i="1"/>
  <c r="P1785" i="1"/>
  <c r="P1953" i="1"/>
  <c r="P1954" i="1"/>
  <c r="P1786" i="1"/>
  <c r="P1787" i="1"/>
  <c r="P1788" i="1"/>
  <c r="P1175" i="1"/>
  <c r="P933" i="1"/>
  <c r="P982" i="1"/>
  <c r="P1650" i="1"/>
  <c r="P1477" i="1"/>
  <c r="P1549" i="1"/>
  <c r="P1955" i="1"/>
  <c r="P1956" i="1"/>
  <c r="P1957" i="1"/>
  <c r="P1651" i="1"/>
  <c r="P1063" i="1"/>
  <c r="P1550" i="1"/>
  <c r="P1789" i="1"/>
  <c r="P1118" i="1"/>
  <c r="P1958" i="1"/>
  <c r="P1959" i="1"/>
  <c r="P1960" i="1"/>
  <c r="P1106" i="1"/>
  <c r="P1961" i="1"/>
  <c r="P1551" i="1"/>
  <c r="P1962" i="1"/>
  <c r="P1424" i="1"/>
  <c r="P1790" i="1"/>
  <c r="P1383" i="1"/>
  <c r="P1963" i="1"/>
  <c r="P1791" i="1"/>
  <c r="P1792" i="1"/>
  <c r="P1652" i="1"/>
  <c r="P1964" i="1"/>
  <c r="P1478" i="1"/>
  <c r="P1793" i="1"/>
  <c r="P1965" i="1"/>
  <c r="P1966" i="1"/>
  <c r="P1384" i="1"/>
  <c r="P1653" i="1"/>
  <c r="P1794" i="1"/>
  <c r="P1795" i="1"/>
  <c r="P1654" i="1"/>
  <c r="P1479" i="1"/>
  <c r="P1655" i="1"/>
  <c r="P1967" i="1"/>
  <c r="P1968" i="1"/>
  <c r="P1969" i="1"/>
  <c r="P1552" i="1"/>
  <c r="P1970" i="1"/>
  <c r="P1385" i="1"/>
  <c r="P1971" i="1"/>
  <c r="P1972" i="1"/>
  <c r="P1656" i="1"/>
  <c r="P1796" i="1"/>
  <c r="P1797" i="1"/>
  <c r="P1337" i="1"/>
  <c r="P1480" i="1"/>
  <c r="P1197" i="1"/>
  <c r="P1973" i="1"/>
  <c r="P1386" i="1"/>
  <c r="P1481" i="1"/>
  <c r="P1657" i="1"/>
  <c r="P1974" i="1"/>
  <c r="P1009" i="1"/>
  <c r="P1975" i="1"/>
  <c r="P1976" i="1"/>
  <c r="P1977" i="1"/>
  <c r="P1978" i="1"/>
  <c r="P1553" i="1"/>
  <c r="P1979" i="1"/>
  <c r="P1980" i="1"/>
  <c r="P1981" i="1"/>
  <c r="P1982" i="1"/>
  <c r="P1798" i="1"/>
  <c r="P1983" i="1"/>
  <c r="P1984" i="1"/>
  <c r="P1985" i="1"/>
  <c r="P1986" i="1"/>
  <c r="P1987" i="1"/>
  <c r="P1988" i="1"/>
  <c r="P1119" i="1"/>
  <c r="P1799" i="1"/>
  <c r="P1800" i="1"/>
  <c r="P1554" i="1"/>
  <c r="P1801" i="1"/>
  <c r="P1658" i="1"/>
  <c r="P1151" i="1"/>
  <c r="P983" i="1"/>
  <c r="P1659" i="1"/>
  <c r="P1989" i="1"/>
  <c r="P1802" i="1"/>
  <c r="P1660" i="1"/>
  <c r="P1990" i="1"/>
  <c r="P1991" i="1"/>
  <c r="P1992" i="1"/>
  <c r="P1661" i="1"/>
  <c r="P1993" i="1"/>
  <c r="P1994" i="1"/>
  <c r="P1995" i="1"/>
  <c r="P1662" i="1"/>
  <c r="P1555" i="1"/>
  <c r="P1803" i="1"/>
  <c r="P1556" i="1"/>
  <c r="P1387" i="1"/>
  <c r="P1198" i="1"/>
  <c r="P1663" i="1"/>
  <c r="P1996" i="1"/>
  <c r="P1557" i="1"/>
  <c r="P1997" i="1"/>
  <c r="P1482" i="1"/>
  <c r="P1998" i="1"/>
  <c r="P1999" i="1"/>
  <c r="P1804" i="1"/>
  <c r="P1664" i="1"/>
  <c r="P2000" i="1"/>
  <c r="P2001" i="1"/>
  <c r="P2002" i="1"/>
  <c r="P1665" i="1"/>
  <c r="P2003" i="1"/>
  <c r="P1805" i="1"/>
  <c r="P2004" i="1"/>
  <c r="P840" i="1"/>
  <c r="P1425" i="1"/>
  <c r="P1666" i="1"/>
  <c r="P1806" i="1"/>
  <c r="P2005" i="1"/>
  <c r="P1807" i="1"/>
  <c r="P1558" i="1"/>
  <c r="P1808" i="1"/>
  <c r="P2006" i="1"/>
  <c r="P2007" i="1"/>
  <c r="P1225" i="1"/>
  <c r="P997" i="1"/>
  <c r="P1667" i="1"/>
  <c r="P859" i="1"/>
  <c r="P2008" i="1"/>
  <c r="P1426" i="1"/>
  <c r="P2009" i="1"/>
  <c r="P1427" i="1"/>
  <c r="P2010" i="1"/>
  <c r="P1809" i="1"/>
  <c r="P1428" i="1"/>
  <c r="P1199" i="1"/>
  <c r="P1388" i="1"/>
  <c r="P971" i="1"/>
  <c r="P2011" i="1"/>
  <c r="P1176" i="1"/>
  <c r="P1810" i="1"/>
  <c r="P2012" i="1"/>
  <c r="P877" i="1"/>
  <c r="P2013" i="1"/>
  <c r="P2014" i="1"/>
  <c r="P2015" i="1"/>
  <c r="P2016" i="1"/>
  <c r="P2017" i="1"/>
  <c r="P1338" i="1"/>
  <c r="P1559" i="1"/>
  <c r="P1811" i="1"/>
  <c r="P1812" i="1"/>
  <c r="P1813" i="1"/>
  <c r="P2018" i="1"/>
  <c r="P2019" i="1"/>
  <c r="P2020" i="1"/>
  <c r="P1814" i="1"/>
  <c r="P2021" i="1"/>
  <c r="P1302" i="1"/>
  <c r="P1668" i="1"/>
  <c r="P2022" i="1"/>
  <c r="P1815" i="1"/>
  <c r="P1669" i="1"/>
  <c r="P1816" i="1"/>
  <c r="P2023" i="1"/>
  <c r="P2024" i="1"/>
  <c r="P2025" i="1"/>
  <c r="P2026" i="1"/>
  <c r="P1560" i="1"/>
  <c r="P1561" i="1"/>
  <c r="P1817" i="1"/>
  <c r="P1010" i="1"/>
  <c r="P1670" i="1"/>
  <c r="P2027" i="1"/>
  <c r="P2028" i="1"/>
  <c r="P1818" i="1"/>
  <c r="P1562" i="1"/>
  <c r="P2029" i="1"/>
  <c r="P2030" i="1"/>
  <c r="P1389" i="1"/>
  <c r="P2031" i="1"/>
  <c r="P2032" i="1"/>
  <c r="P2033" i="1"/>
  <c r="P2034" i="1"/>
  <c r="P1819" i="1"/>
  <c r="P2035" i="1"/>
  <c r="P1026" i="1"/>
  <c r="P1563" i="1"/>
  <c r="P2036" i="1"/>
  <c r="P1820" i="1"/>
  <c r="P2037" i="1"/>
  <c r="P1281" i="1"/>
  <c r="P1483" i="1"/>
  <c r="P2038" i="1"/>
  <c r="P2039" i="1"/>
  <c r="P2040" i="1"/>
  <c r="P1821" i="1"/>
  <c r="P1671" i="1"/>
  <c r="P1484" i="1"/>
  <c r="P2041" i="1"/>
  <c r="P1822" i="1"/>
  <c r="P2042" i="1"/>
  <c r="P2043" i="1"/>
  <c r="P2044" i="1"/>
  <c r="P1823" i="1"/>
  <c r="P2045" i="1"/>
  <c r="P1824" i="1"/>
  <c r="P2046" i="1"/>
  <c r="P1485" i="1"/>
  <c r="P2047" i="1"/>
  <c r="P1672" i="1"/>
  <c r="P2048" i="1"/>
  <c r="P1673" i="1"/>
  <c r="P2049" i="1"/>
  <c r="P1429" i="1"/>
  <c r="P1564" i="1"/>
  <c r="P1825" i="1"/>
  <c r="P1674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1826" i="1"/>
  <c r="P1827" i="1"/>
  <c r="P2062" i="1"/>
  <c r="P2063" i="1"/>
  <c r="P2064" i="1"/>
  <c r="P2065" i="1"/>
  <c r="P2066" i="1"/>
  <c r="P1828" i="1"/>
  <c r="P2067" i="1"/>
  <c r="P2068" i="1"/>
  <c r="P2069" i="1"/>
  <c r="P2070" i="1"/>
  <c r="P1675" i="1"/>
  <c r="P2071" i="1"/>
  <c r="P2072" i="1"/>
  <c r="P1486" i="1"/>
  <c r="P2073" i="1"/>
  <c r="P1676" i="1"/>
  <c r="P1120" i="1"/>
  <c r="P2074" i="1"/>
  <c r="P2075" i="1"/>
  <c r="P1829" i="1"/>
  <c r="P2076" i="1"/>
  <c r="P1565" i="1"/>
  <c r="P1830" i="1"/>
  <c r="P2077" i="1"/>
  <c r="P1677" i="1"/>
  <c r="P1099" i="1"/>
  <c r="P2078" i="1"/>
  <c r="P1339" i="1"/>
  <c r="P1487" i="1"/>
  <c r="P1566" i="1"/>
  <c r="P2079" i="1"/>
  <c r="P960" i="1"/>
  <c r="P2080" i="1"/>
  <c r="P2081" i="1"/>
  <c r="P2082" i="1"/>
  <c r="P2083" i="1"/>
  <c r="P2084" i="1"/>
  <c r="P2085" i="1"/>
  <c r="P2086" i="1"/>
  <c r="P2087" i="1"/>
  <c r="P2088" i="1"/>
  <c r="P1430" i="1"/>
  <c r="P2089" i="1"/>
  <c r="P2090" i="1"/>
  <c r="P1678" i="1"/>
  <c r="P2091" i="1"/>
  <c r="P2092" i="1"/>
  <c r="P2093" i="1"/>
  <c r="P2094" i="1"/>
  <c r="P1679" i="1"/>
  <c r="P2095" i="1"/>
  <c r="P2096" i="1"/>
  <c r="P2097" i="1"/>
  <c r="P2098" i="1"/>
  <c r="P1831" i="1"/>
  <c r="P2099" i="1"/>
  <c r="P1832" i="1"/>
  <c r="P2100" i="1"/>
  <c r="P1833" i="1"/>
  <c r="P2101" i="1"/>
  <c r="P1834" i="1"/>
  <c r="P1121" i="1"/>
  <c r="P2102" i="1"/>
  <c r="P2103" i="1"/>
  <c r="P2104" i="1"/>
  <c r="P2105" i="1"/>
  <c r="P2106" i="1"/>
  <c r="P2107" i="1"/>
  <c r="P2108" i="1"/>
  <c r="P1303" i="1"/>
  <c r="P1680" i="1"/>
  <c r="P1064" i="1"/>
  <c r="P2109" i="1"/>
  <c r="P1835" i="1"/>
  <c r="P2110" i="1"/>
  <c r="P2111" i="1"/>
  <c r="P1681" i="1"/>
  <c r="P1250" i="1"/>
  <c r="P1488" i="1"/>
  <c r="P2112" i="1"/>
  <c r="P2113" i="1"/>
  <c r="P2114" i="1"/>
  <c r="P2115" i="1"/>
  <c r="P2116" i="1"/>
  <c r="P2117" i="1"/>
  <c r="P2118" i="1"/>
  <c r="P2119" i="1"/>
  <c r="P2120" i="1"/>
  <c r="P2121" i="1"/>
  <c r="P1836" i="1"/>
  <c r="P2122" i="1"/>
  <c r="P2123" i="1"/>
  <c r="P1837" i="1"/>
  <c r="P1036" i="1"/>
  <c r="P1838" i="1"/>
  <c r="P1107" i="1"/>
  <c r="P1304" i="1"/>
  <c r="P1839" i="1"/>
  <c r="P1840" i="1"/>
  <c r="P1431" i="1"/>
  <c r="P1841" i="1"/>
  <c r="P1842" i="1"/>
  <c r="P1489" i="1"/>
  <c r="P2124" i="1"/>
  <c r="P1152" i="1"/>
  <c r="P1251" i="1"/>
  <c r="P1200" i="1"/>
  <c r="P2125" i="1"/>
  <c r="P1390" i="1"/>
  <c r="P2126" i="1"/>
  <c r="P1567" i="1"/>
  <c r="P1843" i="1"/>
  <c r="P1100" i="1"/>
  <c r="P1682" i="1"/>
  <c r="P2127" i="1"/>
  <c r="P1568" i="1"/>
  <c r="P1569" i="1"/>
  <c r="P1844" i="1"/>
  <c r="P2128" i="1"/>
  <c r="P2129" i="1"/>
  <c r="P2130" i="1"/>
  <c r="P2131" i="1"/>
  <c r="P1845" i="1"/>
  <c r="P2132" i="1"/>
  <c r="P2133" i="1"/>
  <c r="P2134" i="1"/>
  <c r="P2135" i="1"/>
  <c r="P1846" i="1"/>
  <c r="P1847" i="1"/>
  <c r="P1848" i="1"/>
  <c r="P2136" i="1"/>
  <c r="P1683" i="1"/>
  <c r="P1340" i="1"/>
  <c r="P1684" i="1"/>
  <c r="P1849" i="1"/>
  <c r="P2137" i="1"/>
  <c r="P2138" i="1"/>
  <c r="P1570" i="1"/>
  <c r="P1571" i="1"/>
  <c r="P989" i="1"/>
  <c r="P1282" i="1"/>
  <c r="P1086" i="1"/>
  <c r="P2139" i="1"/>
  <c r="P2140" i="1"/>
  <c r="P2141" i="1"/>
  <c r="P2142" i="1"/>
  <c r="P1341" i="1"/>
  <c r="P2143" i="1"/>
  <c r="P1850" i="1"/>
  <c r="P2144" i="1"/>
  <c r="P1685" i="1"/>
  <c r="P2145" i="1"/>
  <c r="P2146" i="1"/>
  <c r="P2147" i="1"/>
  <c r="P1572" i="1"/>
  <c r="P2148" i="1"/>
  <c r="P2149" i="1"/>
  <c r="P1573" i="1"/>
  <c r="P1305" i="1"/>
  <c r="P1574" i="1"/>
  <c r="P2150" i="1"/>
  <c r="P1575" i="1"/>
  <c r="P1851" i="1"/>
  <c r="P2151" i="1"/>
  <c r="P2152" i="1"/>
  <c r="P1686" i="1"/>
  <c r="P1852" i="1"/>
  <c r="P1853" i="1"/>
  <c r="P1432" i="1"/>
  <c r="P2153" i="1"/>
  <c r="P1854" i="1"/>
  <c r="P1855" i="1"/>
  <c r="P2154" i="1"/>
  <c r="P1576" i="1"/>
  <c r="P1856" i="1"/>
  <c r="P2155" i="1"/>
  <c r="P2156" i="1"/>
  <c r="P2157" i="1"/>
  <c r="P2158" i="1"/>
  <c r="P2159" i="1"/>
  <c r="P1857" i="1"/>
  <c r="P1858" i="1"/>
  <c r="P2160" i="1"/>
  <c r="P1490" i="1"/>
  <c r="P1201" i="1"/>
  <c r="P1859" i="1"/>
  <c r="P2161" i="1"/>
  <c r="P2162" i="1"/>
  <c r="P2163" i="1"/>
  <c r="P1860" i="1"/>
  <c r="P1861" i="1"/>
  <c r="P1687" i="1"/>
  <c r="P1433" i="1"/>
  <c r="P2164" i="1"/>
  <c r="P1862" i="1"/>
  <c r="P2165" i="1"/>
  <c r="P2166" i="1"/>
  <c r="P1283" i="1"/>
  <c r="P2167" i="1"/>
  <c r="P853" i="1"/>
  <c r="P264" i="1"/>
  <c r="P1863" i="1"/>
  <c r="P1252" i="1"/>
  <c r="P2168" i="1"/>
  <c r="P1864" i="1"/>
  <c r="P2169" i="1"/>
  <c r="P1865" i="1"/>
  <c r="P2170" i="1"/>
  <c r="P1688" i="1"/>
  <c r="P2171" i="1"/>
  <c r="P1577" i="1"/>
  <c r="P2172" i="1"/>
  <c r="P1177" i="1"/>
  <c r="P1866" i="1"/>
  <c r="P2173" i="1"/>
  <c r="P1070" i="1"/>
  <c r="P1578" i="1"/>
  <c r="P2174" i="1"/>
  <c r="P1579" i="1"/>
  <c r="P1689" i="1"/>
  <c r="P841" i="1"/>
  <c r="P1867" i="1"/>
  <c r="P1868" i="1"/>
  <c r="P1580" i="1"/>
  <c r="P1342" i="1"/>
  <c r="P1434" i="1"/>
  <c r="P2175" i="1"/>
  <c r="P2176" i="1"/>
  <c r="P1869" i="1"/>
  <c r="P2177" i="1"/>
  <c r="P1690" i="1"/>
  <c r="P1870" i="1"/>
  <c r="P2178" i="1"/>
  <c r="P2179" i="1"/>
  <c r="P2180" i="1"/>
  <c r="P1691" i="1"/>
  <c r="P1692" i="1"/>
  <c r="P1391" i="1"/>
  <c r="P1491" i="1"/>
  <c r="P1871" i="1"/>
  <c r="R4" i="1"/>
  <c r="P4" i="1"/>
  <c r="V2181" i="1" l="1"/>
  <c r="R2181" i="1"/>
  <c r="P2181" i="1"/>
  <c r="T2181" i="1"/>
  <c r="J7" i="1"/>
  <c r="K7" i="1" s="1"/>
  <c r="J10" i="1"/>
  <c r="K10" i="1" s="1"/>
  <c r="J9" i="1"/>
  <c r="K9" i="1" s="1"/>
  <c r="J3" i="1"/>
  <c r="K3" i="1" s="1"/>
  <c r="J5" i="1"/>
  <c r="K5" i="1" s="1"/>
  <c r="J16" i="1"/>
  <c r="K16" i="1" s="1"/>
  <c r="J26" i="1"/>
  <c r="K26" i="1" s="1"/>
  <c r="J31" i="1"/>
  <c r="M31" i="1" s="1"/>
  <c r="J8" i="1"/>
  <c r="K8" i="1" s="1"/>
  <c r="J2" i="1"/>
  <c r="J30" i="1"/>
  <c r="J23" i="1"/>
  <c r="K23" i="1" s="1"/>
  <c r="J34" i="1"/>
  <c r="K34" i="1" s="1"/>
  <c r="J29" i="1"/>
  <c r="J39" i="1"/>
  <c r="K39" i="1" s="1"/>
  <c r="J40" i="1"/>
  <c r="K40" i="1" s="1"/>
  <c r="J42" i="1"/>
  <c r="K42" i="1" s="1"/>
  <c r="J46" i="1"/>
  <c r="K46" i="1" s="1"/>
  <c r="J45" i="1"/>
  <c r="K45" i="1" s="1"/>
  <c r="J52" i="1"/>
  <c r="K52" i="1" s="1"/>
  <c r="J51" i="1"/>
  <c r="K51" i="1" s="1"/>
  <c r="J32" i="1"/>
  <c r="K32" i="1" s="1"/>
  <c r="J43" i="1"/>
  <c r="K43" i="1" s="1"/>
  <c r="J54" i="1"/>
  <c r="J25" i="1"/>
  <c r="K25" i="1" s="1"/>
  <c r="J48" i="1"/>
  <c r="J35" i="1"/>
  <c r="J53" i="1"/>
  <c r="K53" i="1" s="1"/>
  <c r="J58" i="1"/>
  <c r="K58" i="1" s="1"/>
  <c r="J41" i="1"/>
  <c r="K41" i="1" s="1"/>
  <c r="J19" i="1"/>
  <c r="K19" i="1" s="1"/>
  <c r="J59" i="1"/>
  <c r="M59" i="1" s="1"/>
  <c r="J18" i="1"/>
  <c r="K18" i="1" s="1"/>
  <c r="J61" i="1"/>
  <c r="K61" i="1" s="1"/>
  <c r="J71" i="1"/>
  <c r="K71" i="1" s="1"/>
  <c r="J77" i="1"/>
  <c r="K77" i="1" s="1"/>
  <c r="J70" i="1"/>
  <c r="K70" i="1" s="1"/>
  <c r="J83" i="1"/>
  <c r="K83" i="1" s="1"/>
  <c r="J33" i="1"/>
  <c r="K33" i="1" s="1"/>
  <c r="J50" i="1"/>
  <c r="K50" i="1" s="1"/>
  <c r="J88" i="1"/>
  <c r="J21" i="1"/>
  <c r="L21" i="1" s="1"/>
  <c r="J37" i="1"/>
  <c r="K37" i="1" s="1"/>
  <c r="J80" i="1"/>
  <c r="K80" i="1" s="1"/>
  <c r="J98" i="1"/>
  <c r="K98" i="1" s="1"/>
  <c r="J82" i="1"/>
  <c r="K82" i="1" s="1"/>
  <c r="J103" i="1"/>
  <c r="J79" i="1"/>
  <c r="L79" i="1" s="1"/>
  <c r="J57" i="1"/>
  <c r="K57" i="1" s="1"/>
  <c r="J78" i="1"/>
  <c r="L78" i="1" s="1"/>
  <c r="J72" i="1"/>
  <c r="J96" i="1"/>
  <c r="K96" i="1" s="1"/>
  <c r="J106" i="1"/>
  <c r="J73" i="1"/>
  <c r="K73" i="1" s="1"/>
  <c r="J93" i="1"/>
  <c r="K93" i="1" s="1"/>
  <c r="J91" i="1"/>
  <c r="M91" i="1" s="1"/>
  <c r="J24" i="1"/>
  <c r="J114" i="1"/>
  <c r="K114" i="1" s="1"/>
  <c r="J115" i="1"/>
  <c r="K115" i="1" s="1"/>
  <c r="J68" i="1"/>
  <c r="L68" i="1" s="1"/>
  <c r="J89" i="1"/>
  <c r="K89" i="1" s="1"/>
  <c r="J74" i="1"/>
  <c r="J94" i="1"/>
  <c r="K94" i="1" s="1"/>
  <c r="J113" i="1"/>
  <c r="K113" i="1" s="1"/>
  <c r="J122" i="1"/>
  <c r="K122" i="1" s="1"/>
  <c r="J116" i="1"/>
  <c r="L116" i="1" s="1"/>
  <c r="J130" i="1"/>
  <c r="K130" i="1" s="1"/>
  <c r="J127" i="1"/>
  <c r="K127" i="1" s="1"/>
  <c r="J13" i="1"/>
  <c r="K13" i="1" s="1"/>
  <c r="J75" i="1"/>
  <c r="K75" i="1" s="1"/>
  <c r="J76" i="1"/>
  <c r="K76" i="1" s="1"/>
  <c r="J69" i="1"/>
  <c r="J84" i="1"/>
  <c r="K84" i="1" s="1"/>
  <c r="J47" i="1"/>
  <c r="J135" i="1"/>
  <c r="K135" i="1" s="1"/>
  <c r="J65" i="1"/>
  <c r="K65" i="1" s="1"/>
  <c r="J137" i="1"/>
  <c r="J12" i="1"/>
  <c r="K12" i="1" s="1"/>
  <c r="J141" i="1"/>
  <c r="K141" i="1" s="1"/>
  <c r="J85" i="1"/>
  <c r="M85" i="1" s="1"/>
  <c r="J125" i="1"/>
  <c r="K125" i="1" s="1"/>
  <c r="J148" i="1"/>
  <c r="K148" i="1" s="1"/>
  <c r="J107" i="1"/>
  <c r="J121" i="1"/>
  <c r="L121" i="1"/>
  <c r="J128" i="1"/>
  <c r="K128" i="1" s="1"/>
  <c r="J64" i="1"/>
  <c r="J104" i="1"/>
  <c r="K104" i="1" s="1"/>
  <c r="J142" i="1"/>
  <c r="K142" i="1" s="1"/>
  <c r="J119" i="1"/>
  <c r="J157" i="1"/>
  <c r="K157" i="1" s="1"/>
  <c r="J22" i="1"/>
  <c r="K22" i="1" s="1"/>
  <c r="J155" i="1"/>
  <c r="K155" i="1" s="1"/>
  <c r="J15" i="1"/>
  <c r="K15" i="1" s="1"/>
  <c r="J36" i="1"/>
  <c r="K36" i="1" s="1"/>
  <c r="J144" i="1"/>
  <c r="K144" i="1" s="1"/>
  <c r="M144" i="1"/>
  <c r="J139" i="1"/>
  <c r="K139" i="1" s="1"/>
  <c r="J92" i="1"/>
  <c r="K92" i="1" s="1"/>
  <c r="J99" i="1"/>
  <c r="J147" i="1"/>
  <c r="J140" i="1"/>
  <c r="K140" i="1" s="1"/>
  <c r="J38" i="1"/>
  <c r="K38" i="1" s="1"/>
  <c r="J143" i="1"/>
  <c r="K143" i="1" s="1"/>
  <c r="J100" i="1"/>
  <c r="K100" i="1" s="1"/>
  <c r="J6" i="1"/>
  <c r="M6" i="1" s="1"/>
  <c r="J146" i="1"/>
  <c r="K146" i="1" s="1"/>
  <c r="J186" i="1"/>
  <c r="K186" i="1" s="1"/>
  <c r="J132" i="1"/>
  <c r="K132" i="1" s="1"/>
  <c r="J177" i="1"/>
  <c r="J124" i="1"/>
  <c r="K124" i="1" s="1"/>
  <c r="J105" i="1"/>
  <c r="K105" i="1" s="1"/>
  <c r="J117" i="1"/>
  <c r="K117" i="1" s="1"/>
  <c r="J176" i="1"/>
  <c r="K176" i="1" s="1"/>
  <c r="J181" i="1"/>
  <c r="K181" i="1" s="1"/>
  <c r="J159" i="1"/>
  <c r="L159" i="1" s="1"/>
  <c r="J66" i="1"/>
  <c r="K66" i="1" s="1"/>
  <c r="J185" i="1"/>
  <c r="K185" i="1" s="1"/>
  <c r="J193" i="1"/>
  <c r="K193" i="1" s="1"/>
  <c r="J198" i="1"/>
  <c r="K198" i="1" s="1"/>
  <c r="J201" i="1"/>
  <c r="K201" i="1" s="1"/>
  <c r="J202" i="1"/>
  <c r="M202" i="1" s="1"/>
  <c r="J150" i="1"/>
  <c r="K150" i="1" s="1"/>
  <c r="J183" i="1"/>
  <c r="L183" i="1" s="1"/>
  <c r="J158" i="1"/>
  <c r="K158" i="1" s="1"/>
  <c r="J131" i="1"/>
  <c r="K131" i="1" s="1"/>
  <c r="J109" i="1"/>
  <c r="K109" i="1" s="1"/>
  <c r="J190" i="1"/>
  <c r="K190" i="1" s="1"/>
  <c r="J133" i="1"/>
  <c r="K133" i="1" s="1"/>
  <c r="J162" i="1"/>
  <c r="K162" i="1" s="1"/>
  <c r="J110" i="1"/>
  <c r="K110" i="1" s="1"/>
  <c r="J108" i="1"/>
  <c r="K108" i="1" s="1"/>
  <c r="J169" i="1"/>
  <c r="J136" i="1"/>
  <c r="K136" i="1" s="1"/>
  <c r="J187" i="1"/>
  <c r="K187" i="1" s="1"/>
  <c r="J102" i="1"/>
  <c r="L102" i="1" s="1"/>
  <c r="J168" i="1"/>
  <c r="K168" i="1" s="1"/>
  <c r="J218" i="1"/>
  <c r="K218" i="1" s="1"/>
  <c r="J215" i="1"/>
  <c r="K215" i="1" s="1"/>
  <c r="J28" i="1"/>
  <c r="J188" i="1"/>
  <c r="K188" i="1" s="1"/>
  <c r="J206" i="1"/>
  <c r="J118" i="1"/>
  <c r="K118" i="1" s="1"/>
  <c r="J138" i="1"/>
  <c r="K138" i="1" s="1"/>
  <c r="J211" i="1"/>
  <c r="J229" i="1"/>
  <c r="K229" i="1" s="1"/>
  <c r="M229" i="1"/>
  <c r="J197" i="1"/>
  <c r="K197" i="1" s="1"/>
  <c r="J220" i="1"/>
  <c r="K220" i="1" s="1"/>
  <c r="J170" i="1"/>
  <c r="K170" i="1" s="1"/>
  <c r="J11" i="1"/>
  <c r="K11" i="1" s="1"/>
  <c r="J95" i="1"/>
  <c r="J205" i="1"/>
  <c r="K205" i="1" s="1"/>
  <c r="J154" i="1"/>
  <c r="K154" i="1" s="1"/>
  <c r="J112" i="1"/>
  <c r="M112" i="1" s="1"/>
  <c r="J219" i="1"/>
  <c r="K219" i="1" s="1"/>
  <c r="J228" i="1"/>
  <c r="K228" i="1" s="1"/>
  <c r="J62" i="1"/>
  <c r="J231" i="1"/>
  <c r="K231" i="1" s="1"/>
  <c r="J236" i="1"/>
  <c r="K236" i="1" s="1"/>
  <c r="J178" i="1"/>
  <c r="J160" i="1"/>
  <c r="K160" i="1" s="1"/>
  <c r="J14" i="1"/>
  <c r="K14" i="1" s="1"/>
  <c r="J212" i="1"/>
  <c r="K212" i="1" s="1"/>
  <c r="J266" i="1"/>
  <c r="K266" i="1" s="1"/>
  <c r="J249" i="1"/>
  <c r="K249" i="1" s="1"/>
  <c r="J173" i="1"/>
  <c r="K173" i="1" s="1"/>
  <c r="J163" i="1"/>
  <c r="K163" i="1" s="1"/>
  <c r="J226" i="1"/>
  <c r="K226" i="1" s="1"/>
  <c r="J182" i="1"/>
  <c r="K182" i="1" s="1"/>
  <c r="J172" i="1"/>
  <c r="J17" i="1"/>
  <c r="K17" i="1" s="1"/>
  <c r="J257" i="1"/>
  <c r="K257" i="1" s="1"/>
  <c r="L257" i="1"/>
  <c r="J267" i="1"/>
  <c r="K267" i="1" s="1"/>
  <c r="J280" i="1"/>
  <c r="K280" i="1" s="1"/>
  <c r="J209" i="1"/>
  <c r="K209" i="1" s="1"/>
  <c r="J261" i="1"/>
  <c r="K261" i="1" s="1"/>
  <c r="J243" i="1"/>
  <c r="K243" i="1" s="1"/>
  <c r="J253" i="1"/>
  <c r="K253" i="1" s="1"/>
  <c r="J224" i="1"/>
  <c r="K224" i="1" s="1"/>
  <c r="J233" i="1"/>
  <c r="K233" i="1" s="1"/>
  <c r="J262" i="1"/>
  <c r="K262" i="1" s="1"/>
  <c r="J254" i="1"/>
  <c r="K254" i="1" s="1"/>
  <c r="J276" i="1"/>
  <c r="L276" i="1" s="1"/>
  <c r="J283" i="1"/>
  <c r="M283" i="1" s="1"/>
  <c r="J277" i="1"/>
  <c r="J272" i="1"/>
  <c r="L272" i="1" s="1"/>
  <c r="J164" i="1"/>
  <c r="K164" i="1" s="1"/>
  <c r="J258" i="1"/>
  <c r="K258" i="1" s="1"/>
  <c r="J295" i="1"/>
  <c r="K295" i="1" s="1"/>
  <c r="J285" i="1"/>
  <c r="K285" i="1" s="1"/>
  <c r="L285" i="1"/>
  <c r="J251" i="1"/>
  <c r="L251" i="1" s="1"/>
  <c r="J279" i="1"/>
  <c r="K279" i="1" s="1"/>
  <c r="J274" i="1"/>
  <c r="L274" i="1" s="1"/>
  <c r="J145" i="1"/>
  <c r="K145" i="1" s="1"/>
  <c r="J221" i="1"/>
  <c r="K221" i="1" s="1"/>
  <c r="J90" i="1"/>
  <c r="K90" i="1" s="1"/>
  <c r="J301" i="1"/>
  <c r="K301" i="1" s="1"/>
  <c r="J286" i="1"/>
  <c r="K286" i="1" s="1"/>
  <c r="M286" i="1"/>
  <c r="J20" i="1"/>
  <c r="K20" i="1" s="1"/>
  <c r="J269" i="1"/>
  <c r="K269" i="1" s="1"/>
  <c r="J245" i="1"/>
  <c r="K245" i="1" s="1"/>
  <c r="J214" i="1"/>
  <c r="J260" i="1"/>
  <c r="K260" i="1" s="1"/>
  <c r="J60" i="1"/>
  <c r="K60" i="1" s="1"/>
  <c r="J67" i="1"/>
  <c r="K67" i="1" s="1"/>
  <c r="J296" i="1"/>
  <c r="J297" i="1"/>
  <c r="J171" i="1"/>
  <c r="K171" i="1" s="1"/>
  <c r="L171" i="1"/>
  <c r="J232" i="1"/>
  <c r="L232" i="1" s="1"/>
  <c r="J227" i="1"/>
  <c r="K227" i="1" s="1"/>
  <c r="L227" i="1"/>
  <c r="J263" i="1"/>
  <c r="K263" i="1" s="1"/>
  <c r="J291" i="1"/>
  <c r="K291" i="1" s="1"/>
  <c r="J56" i="1"/>
  <c r="K56" i="1" s="1"/>
  <c r="J184" i="1"/>
  <c r="K184" i="1" s="1"/>
  <c r="J292" i="1"/>
  <c r="K292" i="1" s="1"/>
  <c r="J308" i="1"/>
  <c r="K308" i="1" s="1"/>
  <c r="J288" i="1"/>
  <c r="K288" i="1" s="1"/>
  <c r="J81" i="1"/>
  <c r="J318" i="1"/>
  <c r="K318" i="1" s="1"/>
  <c r="J299" i="1"/>
  <c r="K299" i="1" s="1"/>
  <c r="J167" i="1"/>
  <c r="K167" i="1" s="1"/>
  <c r="J248" i="1"/>
  <c r="J101" i="1"/>
  <c r="K101" i="1" s="1"/>
  <c r="J166" i="1"/>
  <c r="K166" i="1" s="1"/>
  <c r="J317" i="1"/>
  <c r="K317" i="1" s="1"/>
  <c r="J230" i="1"/>
  <c r="M230" i="1" s="1"/>
  <c r="J234" i="1"/>
  <c r="J284" i="1"/>
  <c r="J165" i="1"/>
  <c r="K165" i="1" s="1"/>
  <c r="J151" i="1"/>
  <c r="J174" i="1"/>
  <c r="K174" i="1" s="1"/>
  <c r="J255" i="1"/>
  <c r="K255" i="1" s="1"/>
  <c r="M255" i="1"/>
  <c r="J195" i="1"/>
  <c r="K195" i="1" s="1"/>
  <c r="J325" i="1"/>
  <c r="K325" i="1" s="1"/>
  <c r="J208" i="1"/>
  <c r="J203" i="1"/>
  <c r="K203" i="1" s="1"/>
  <c r="J199" i="1"/>
  <c r="K199" i="1" s="1"/>
  <c r="J333" i="1"/>
  <c r="J250" i="1"/>
  <c r="J256" i="1"/>
  <c r="K256" i="1" s="1"/>
  <c r="J216" i="1"/>
  <c r="J244" i="1"/>
  <c r="K244" i="1" s="1"/>
  <c r="J111" i="1"/>
  <c r="K111" i="1" s="1"/>
  <c r="J273" i="1"/>
  <c r="L273" i="1" s="1"/>
  <c r="J310" i="1"/>
  <c r="J189" i="1"/>
  <c r="J302" i="1"/>
  <c r="J282" i="1"/>
  <c r="K282" i="1" s="1"/>
  <c r="J303" i="1"/>
  <c r="K303" i="1" s="1"/>
  <c r="J225" i="1"/>
  <c r="L225" i="1" s="1"/>
  <c r="J319" i="1"/>
  <c r="K319" i="1" s="1"/>
  <c r="J343" i="1"/>
  <c r="K343" i="1" s="1"/>
  <c r="J357" i="1"/>
  <c r="K357" i="1" s="1"/>
  <c r="J334" i="1"/>
  <c r="J86" i="1"/>
  <c r="K86" i="1" s="1"/>
  <c r="J247" i="1"/>
  <c r="L247" i="1" s="1"/>
  <c r="J328" i="1"/>
  <c r="J345" i="1"/>
  <c r="J235" i="1"/>
  <c r="K235" i="1" s="1"/>
  <c r="J331" i="1"/>
  <c r="L331" i="1" s="1"/>
  <c r="J350" i="1"/>
  <c r="K350" i="1" s="1"/>
  <c r="J134" i="1"/>
  <c r="K134" i="1" s="1"/>
  <c r="J339" i="1"/>
  <c r="K339" i="1" s="1"/>
  <c r="J340" i="1"/>
  <c r="L340" i="1" s="1"/>
  <c r="J217" i="1"/>
  <c r="K217" i="1" s="1"/>
  <c r="J341" i="1"/>
  <c r="K341" i="1" s="1"/>
  <c r="M341" i="1"/>
  <c r="J349" i="1"/>
  <c r="K349" i="1" s="1"/>
  <c r="M349" i="1"/>
  <c r="J347" i="1"/>
  <c r="L347" i="1" s="1"/>
  <c r="J97" i="1"/>
  <c r="L97" i="1" s="1"/>
  <c r="J123" i="1"/>
  <c r="K123" i="1" s="1"/>
  <c r="J324" i="1"/>
  <c r="K324" i="1" s="1"/>
  <c r="J287" i="1"/>
  <c r="J87" i="1"/>
  <c r="J305" i="1"/>
  <c r="K305" i="1" s="1"/>
  <c r="J259" i="1"/>
  <c r="J313" i="1"/>
  <c r="K313" i="1" s="1"/>
  <c r="L313" i="1"/>
  <c r="J300" i="1"/>
  <c r="J306" i="1"/>
  <c r="K306" i="1" s="1"/>
  <c r="J346" i="1"/>
  <c r="J271" i="1"/>
  <c r="M271" i="1" s="1"/>
  <c r="J388" i="1"/>
  <c r="K388" i="1" s="1"/>
  <c r="J329" i="1"/>
  <c r="K329" i="1" s="1"/>
  <c r="J394" i="1"/>
  <c r="K394" i="1" s="1"/>
  <c r="J309" i="1"/>
  <c r="K309" i="1" s="1"/>
  <c r="J359" i="1"/>
  <c r="J194" i="1"/>
  <c r="J393" i="1"/>
  <c r="K393" i="1" s="1"/>
  <c r="J386" i="1"/>
  <c r="K386" i="1" s="1"/>
  <c r="J207" i="1"/>
  <c r="K207" i="1" s="1"/>
  <c r="J332" i="1"/>
  <c r="L332" i="1" s="1"/>
  <c r="J311" i="1"/>
  <c r="K311" i="1" s="1"/>
  <c r="J392" i="1"/>
  <c r="J120" i="1"/>
  <c r="J293" i="1"/>
  <c r="J335" i="1"/>
  <c r="K335" i="1" s="1"/>
  <c r="J383" i="1"/>
  <c r="J237" i="1"/>
  <c r="L237" i="1"/>
  <c r="J239" i="1"/>
  <c r="J322" i="1"/>
  <c r="K322" i="1" s="1"/>
  <c r="J63" i="1"/>
  <c r="J321" i="1"/>
  <c r="L321" i="1" s="1"/>
  <c r="J355" i="1"/>
  <c r="L355" i="1" s="1"/>
  <c r="J294" i="1"/>
  <c r="J384" i="1"/>
  <c r="L384" i="1" s="1"/>
  <c r="J375" i="1"/>
  <c r="J406" i="1"/>
  <c r="J391" i="1"/>
  <c r="K391" i="1" s="1"/>
  <c r="J401" i="1"/>
  <c r="L401" i="1" s="1"/>
  <c r="J371" i="1"/>
  <c r="J320" i="1"/>
  <c r="J312" i="1"/>
  <c r="J351" i="1"/>
  <c r="K351" i="1" s="1"/>
  <c r="J409" i="1"/>
  <c r="J413" i="1"/>
  <c r="L413" i="1" s="1"/>
  <c r="J327" i="1"/>
  <c r="K327" i="1" s="1"/>
  <c r="J356" i="1"/>
  <c r="K356" i="1" s="1"/>
  <c r="J380" i="1"/>
  <c r="J398" i="1"/>
  <c r="K398" i="1" s="1"/>
  <c r="J354" i="1"/>
  <c r="K354" i="1" s="1"/>
  <c r="J213" i="1"/>
  <c r="J379" i="1"/>
  <c r="L379" i="1" s="1"/>
  <c r="J424" i="1"/>
  <c r="J268" i="1"/>
  <c r="K268" i="1" s="1"/>
  <c r="J430" i="1"/>
  <c r="J410" i="1"/>
  <c r="K410" i="1" s="1"/>
  <c r="J363" i="1"/>
  <c r="J191" i="1"/>
  <c r="K191" i="1" s="1"/>
  <c r="J407" i="1"/>
  <c r="L407" i="1" s="1"/>
  <c r="J365" i="1"/>
  <c r="J414" i="1"/>
  <c r="K414" i="1" s="1"/>
  <c r="J417" i="1"/>
  <c r="K417" i="1" s="1"/>
  <c r="M417" i="1"/>
  <c r="J281" i="1"/>
  <c r="K281" i="1" s="1"/>
  <c r="L281" i="1"/>
  <c r="J246" i="1"/>
  <c r="K246" i="1" s="1"/>
  <c r="J242" i="1"/>
  <c r="J397" i="1"/>
  <c r="J364" i="1"/>
  <c r="K364" i="1" s="1"/>
  <c r="J439" i="1"/>
  <c r="K439" i="1" s="1"/>
  <c r="M439" i="1"/>
  <c r="J432" i="1"/>
  <c r="J179" i="1"/>
  <c r="J337" i="1"/>
  <c r="J192" i="1"/>
  <c r="K192" i="1" s="1"/>
  <c r="J240" i="1"/>
  <c r="K240" i="1" s="1"/>
  <c r="J353" i="1"/>
  <c r="K353" i="1" s="1"/>
  <c r="J238" i="1"/>
  <c r="J422" i="1"/>
  <c r="K422" i="1" s="1"/>
  <c r="L422" i="1"/>
  <c r="J304" i="1"/>
  <c r="J446" i="1"/>
  <c r="J418" i="1"/>
  <c r="K418" i="1" s="1"/>
  <c r="J433" i="1"/>
  <c r="K433" i="1" s="1"/>
  <c r="J372" i="1"/>
  <c r="J463" i="1"/>
  <c r="K463" i="1" s="1"/>
  <c r="J416" i="1"/>
  <c r="K416" i="1" s="1"/>
  <c r="L416" i="1"/>
  <c r="J423" i="1"/>
  <c r="J469" i="1"/>
  <c r="J441" i="1"/>
  <c r="K441" i="1" s="1"/>
  <c r="J415" i="1"/>
  <c r="K415" i="1" s="1"/>
  <c r="J360" i="1"/>
  <c r="L360" i="1" s="1"/>
  <c r="J368" i="1"/>
  <c r="K368" i="1" s="1"/>
  <c r="J367" i="1"/>
  <c r="L367" i="1" s="1"/>
  <c r="J49" i="1"/>
  <c r="L49" i="1" s="1"/>
  <c r="J336" i="1"/>
  <c r="J381" i="1"/>
  <c r="L381" i="1"/>
  <c r="J473" i="1"/>
  <c r="K473" i="1" s="1"/>
  <c r="J449" i="1"/>
  <c r="L449" i="1" s="1"/>
  <c r="J440" i="1"/>
  <c r="K440" i="1" s="1"/>
  <c r="J278" i="1"/>
  <c r="J241" i="1"/>
  <c r="K241" i="1" s="1"/>
  <c r="J175" i="1"/>
  <c r="L175" i="1"/>
  <c r="J421" i="1"/>
  <c r="M421" i="1" s="1"/>
  <c r="J314" i="1"/>
  <c r="J27" i="1"/>
  <c r="L27" i="1" s="1"/>
  <c r="J402" i="1"/>
  <c r="K402" i="1" s="1"/>
  <c r="L402" i="1"/>
  <c r="J352" i="1"/>
  <c r="K352" i="1" s="1"/>
  <c r="J55" i="1"/>
  <c r="J149" i="1"/>
  <c r="J323" i="1"/>
  <c r="L323" i="1" s="1"/>
  <c r="J298" i="1"/>
  <c r="K298" i="1" s="1"/>
  <c r="J481" i="1"/>
  <c r="K481" i="1" s="1"/>
  <c r="J462" i="1"/>
  <c r="K462" i="1" s="1"/>
  <c r="J486" i="1"/>
  <c r="K486" i="1" s="1"/>
  <c r="J476" i="1"/>
  <c r="K476" i="1" s="1"/>
  <c r="J431" i="1"/>
  <c r="K431" i="1" s="1"/>
  <c r="J489" i="1"/>
  <c r="L489" i="1" s="1"/>
  <c r="J493" i="1"/>
  <c r="K493" i="1" s="1"/>
  <c r="M493" i="1"/>
  <c r="J126" i="1"/>
  <c r="J478" i="1"/>
  <c r="K478" i="1" s="1"/>
  <c r="J129" i="1"/>
  <c r="J468" i="1"/>
  <c r="K468" i="1" s="1"/>
  <c r="J498" i="1"/>
  <c r="L498" i="1" s="1"/>
  <c r="J316" i="1"/>
  <c r="L316" i="1" s="1"/>
  <c r="J497" i="1"/>
  <c r="J443" i="1"/>
  <c r="J490" i="1"/>
  <c r="L490" i="1" s="1"/>
  <c r="J411" i="1"/>
  <c r="K411" i="1" s="1"/>
  <c r="J464" i="1"/>
  <c r="K464" i="1" s="1"/>
  <c r="J210" i="1"/>
  <c r="J471" i="1"/>
  <c r="K471" i="1" s="1"/>
  <c r="J289" i="1"/>
  <c r="J405" i="1"/>
  <c r="K405" i="1" s="1"/>
  <c r="J348" i="1"/>
  <c r="J385" i="1"/>
  <c r="K385" i="1" s="1"/>
  <c r="J369" i="1"/>
  <c r="K369" i="1" s="1"/>
  <c r="J514" i="1"/>
  <c r="J505" i="1"/>
  <c r="J467" i="1"/>
  <c r="J475" i="1"/>
  <c r="K475" i="1" s="1"/>
  <c r="J153" i="1"/>
  <c r="K153" i="1" s="1"/>
  <c r="J452" i="1"/>
  <c r="J496" i="1"/>
  <c r="L496" i="1" s="1"/>
  <c r="J494" i="1"/>
  <c r="K494" i="1" s="1"/>
  <c r="J495" i="1"/>
  <c r="L495" i="1" s="1"/>
  <c r="J507" i="1"/>
  <c r="L507" i="1" s="1"/>
  <c r="J389" i="1"/>
  <c r="J479" i="1"/>
  <c r="L479" i="1" s="1"/>
  <c r="J373" i="1"/>
  <c r="K373" i="1" s="1"/>
  <c r="J451" i="1"/>
  <c r="K451" i="1" s="1"/>
  <c r="J461" i="1"/>
  <c r="J508" i="1"/>
  <c r="K508" i="1" s="1"/>
  <c r="J408" i="1"/>
  <c r="K408" i="1" s="1"/>
  <c r="J447" i="1"/>
  <c r="J523" i="1"/>
  <c r="K523" i="1" s="1"/>
  <c r="M523" i="1"/>
  <c r="J509" i="1"/>
  <c r="L509" i="1" s="1"/>
  <c r="J522" i="1"/>
  <c r="K522" i="1" s="1"/>
  <c r="J525" i="1"/>
  <c r="K525" i="1" s="1"/>
  <c r="J470" i="1"/>
  <c r="J537" i="1"/>
  <c r="L537" i="1" s="1"/>
  <c r="J180" i="1"/>
  <c r="K180" i="1" s="1"/>
  <c r="J480" i="1"/>
  <c r="L480" i="1" s="1"/>
  <c r="J499" i="1"/>
  <c r="L499" i="1" s="1"/>
  <c r="J435" i="1"/>
  <c r="J502" i="1"/>
  <c r="L502" i="1" s="1"/>
  <c r="J376" i="1"/>
  <c r="K376" i="1" s="1"/>
  <c r="J453" i="1"/>
  <c r="K453" i="1" s="1"/>
  <c r="J477" i="1"/>
  <c r="K477" i="1" s="1"/>
  <c r="J315" i="1"/>
  <c r="L315" i="1" s="1"/>
  <c r="J544" i="1"/>
  <c r="J434" i="1"/>
  <c r="L434" i="1" s="1"/>
  <c r="J444" i="1"/>
  <c r="K444" i="1" s="1"/>
  <c r="J510" i="1"/>
  <c r="J366" i="1"/>
  <c r="J500" i="1"/>
  <c r="L500" i="1" s="1"/>
  <c r="J521" i="1"/>
  <c r="K521" i="1" s="1"/>
  <c r="L521" i="1"/>
  <c r="J361" i="1"/>
  <c r="J412" i="1"/>
  <c r="L412" i="1" s="1"/>
  <c r="J519" i="1"/>
  <c r="K519" i="1" s="1"/>
  <c r="J561" i="1"/>
  <c r="K561" i="1" s="1"/>
  <c r="J222" i="1"/>
  <c r="L222" i="1" s="1"/>
  <c r="J545" i="1"/>
  <c r="J543" i="1"/>
  <c r="L543" i="1" s="1"/>
  <c r="J436" i="1"/>
  <c r="M436" i="1" s="1"/>
  <c r="J420" i="1"/>
  <c r="K420" i="1" s="1"/>
  <c r="J547" i="1"/>
  <c r="L547" i="1" s="1"/>
  <c r="J548" i="1"/>
  <c r="K548" i="1" s="1"/>
  <c r="J501" i="1"/>
  <c r="K501" i="1" s="1"/>
  <c r="J474" i="1"/>
  <c r="K474" i="1" s="1"/>
  <c r="J579" i="1"/>
  <c r="J506" i="1"/>
  <c r="K506" i="1" s="1"/>
  <c r="J555" i="1"/>
  <c r="K555" i="1" s="1"/>
  <c r="J551" i="1"/>
  <c r="L551" i="1" s="1"/>
  <c r="J459" i="1"/>
  <c r="J400" i="1"/>
  <c r="J552" i="1"/>
  <c r="J534" i="1"/>
  <c r="K534" i="1" s="1"/>
  <c r="J465" i="1"/>
  <c r="L465" i="1" s="1"/>
  <c r="J504" i="1"/>
  <c r="J438" i="1"/>
  <c r="L438" i="1" s="1"/>
  <c r="J564" i="1"/>
  <c r="J569" i="1"/>
  <c r="K569" i="1" s="1"/>
  <c r="J529" i="1"/>
  <c r="J426" i="1"/>
  <c r="L426" i="1" s="1"/>
  <c r="J558" i="1"/>
  <c r="K558" i="1" s="1"/>
  <c r="J582" i="1"/>
  <c r="J575" i="1"/>
  <c r="J482" i="1"/>
  <c r="L482" i="1" s="1"/>
  <c r="J565" i="1"/>
  <c r="M565" i="1" s="1"/>
  <c r="J488" i="1"/>
  <c r="J532" i="1"/>
  <c r="L532" i="1" s="1"/>
  <c r="J396" i="1"/>
  <c r="K396" i="1" s="1"/>
  <c r="J613" i="1"/>
  <c r="K613" i="1" s="1"/>
  <c r="J382" i="1"/>
  <c r="K382" i="1" s="1"/>
  <c r="J583" i="1"/>
  <c r="L583" i="1" s="1"/>
  <c r="J562" i="1"/>
  <c r="J344" i="1"/>
  <c r="K344" i="1" s="1"/>
  <c r="J338" i="1"/>
  <c r="L338" i="1" s="1"/>
  <c r="J535" i="1"/>
  <c r="M535" i="1" s="1"/>
  <c r="J549" i="1"/>
  <c r="J427" i="1"/>
  <c r="L427" i="1" s="1"/>
  <c r="J326" i="1"/>
  <c r="M326" i="1" s="1"/>
  <c r="J594" i="1"/>
  <c r="K594" i="1" s="1"/>
  <c r="J591" i="1"/>
  <c r="K591" i="1" s="1"/>
  <c r="J604" i="1"/>
  <c r="M604" i="1" s="1"/>
  <c r="J621" i="1"/>
  <c r="J590" i="1"/>
  <c r="K590" i="1" s="1"/>
  <c r="J541" i="1"/>
  <c r="K541" i="1" s="1"/>
  <c r="J609" i="1"/>
  <c r="J428" i="1"/>
  <c r="K428" i="1" s="1"/>
  <c r="J270" i="1"/>
  <c r="M270" i="1" s="1"/>
  <c r="J524" i="1"/>
  <c r="L524" i="1" s="1"/>
  <c r="J374" i="1"/>
  <c r="J437" i="1"/>
  <c r="M437" i="1" s="1"/>
  <c r="J631" i="1"/>
  <c r="L631" i="1" s="1"/>
  <c r="J632" i="1"/>
  <c r="K632" i="1" s="1"/>
  <c r="J612" i="1"/>
  <c r="K612" i="1" s="1"/>
  <c r="J44" i="1"/>
  <c r="K44" i="1" s="1"/>
  <c r="J542" i="1"/>
  <c r="K542" i="1" s="1"/>
  <c r="J472" i="1"/>
  <c r="M472" i="1" s="1"/>
  <c r="J161" i="1"/>
  <c r="L161" i="1" s="1"/>
  <c r="J588" i="1"/>
  <c r="M588" i="1" s="1"/>
  <c r="J403" i="1"/>
  <c r="M403" i="1" s="1"/>
  <c r="J635" i="1"/>
  <c r="K635" i="1" s="1"/>
  <c r="L635" i="1"/>
  <c r="J503" i="1"/>
  <c r="J554" i="1"/>
  <c r="M554" i="1" s="1"/>
  <c r="J599" i="1"/>
  <c r="J567" i="1"/>
  <c r="K567" i="1" s="1"/>
  <c r="J568" i="1"/>
  <c r="K568" i="1" s="1"/>
  <c r="J290" i="1"/>
  <c r="K290" i="1" s="1"/>
  <c r="J602" i="1"/>
  <c r="K602" i="1" s="1"/>
  <c r="J204" i="1"/>
  <c r="K204" i="1" s="1"/>
  <c r="J584" i="1"/>
  <c r="L584" i="1" s="1"/>
  <c r="J610" i="1"/>
  <c r="J585" i="1"/>
  <c r="M585" i="1" s="1"/>
  <c r="J622" i="1"/>
  <c r="L622" i="1" s="1"/>
  <c r="J578" i="1"/>
  <c r="J485" i="1"/>
  <c r="J639" i="1"/>
  <c r="K639" i="1" s="1"/>
  <c r="J531" i="1"/>
  <c r="J655" i="1"/>
  <c r="K655" i="1" s="1"/>
  <c r="J608" i="1"/>
  <c r="J342" i="1"/>
  <c r="K342" i="1" s="1"/>
  <c r="M342" i="1"/>
  <c r="J387" i="1"/>
  <c r="K387" i="1" s="1"/>
  <c r="J557" i="1"/>
  <c r="L557" i="1" s="1"/>
  <c r="J661" i="1"/>
  <c r="J445" i="1"/>
  <c r="K445" i="1" s="1"/>
  <c r="J362" i="1"/>
  <c r="J484" i="1"/>
  <c r="J656" i="1"/>
  <c r="K656" i="1" s="1"/>
  <c r="J636" i="1"/>
  <c r="J650" i="1"/>
  <c r="K650" i="1" s="1"/>
  <c r="J516" i="1"/>
  <c r="K516" i="1" s="1"/>
  <c r="J442" i="1"/>
  <c r="J627" i="1"/>
  <c r="L627" i="1" s="1"/>
  <c r="J152" i="1"/>
  <c r="M152" i="1" s="1"/>
  <c r="J664" i="1"/>
  <c r="J553" i="1"/>
  <c r="K553" i="1" s="1"/>
  <c r="J307" i="1"/>
  <c r="J454" i="1"/>
  <c r="L454" i="1" s="1"/>
  <c r="J652" i="1"/>
  <c r="K652" i="1" s="1"/>
  <c r="J330" i="1"/>
  <c r="J483" i="1"/>
  <c r="K483" i="1" s="1"/>
  <c r="J645" i="1"/>
  <c r="K645" i="1" s="1"/>
  <c r="J676" i="1"/>
  <c r="K676" i="1" s="1"/>
  <c r="J677" i="1"/>
  <c r="K677" i="1" s="1"/>
  <c r="L677" i="1"/>
  <c r="J662" i="1"/>
  <c r="K662" i="1" s="1"/>
  <c r="J513" i="1"/>
  <c r="J644" i="1"/>
  <c r="K644" i="1" s="1"/>
  <c r="J653" i="1"/>
  <c r="J586" i="1"/>
  <c r="M586" i="1" s="1"/>
  <c r="J651" i="1"/>
  <c r="L651" i="1" s="1"/>
  <c r="J518" i="1"/>
  <c r="K518" i="1" s="1"/>
  <c r="J687" i="1"/>
  <c r="M687" i="1" s="1"/>
  <c r="J487" i="1"/>
  <c r="J647" i="1"/>
  <c r="K647" i="1" s="1"/>
  <c r="J617" i="1"/>
  <c r="K617" i="1" s="1"/>
  <c r="J629" i="1"/>
  <c r="L629" i="1" s="1"/>
  <c r="J697" i="1"/>
  <c r="K697" i="1" s="1"/>
  <c r="M697" i="1"/>
  <c r="J603" i="1"/>
  <c r="K603" i="1" s="1"/>
  <c r="J574" i="1"/>
  <c r="K574" i="1" s="1"/>
  <c r="J563" i="1"/>
  <c r="M563" i="1" s="1"/>
  <c r="J556" i="1"/>
  <c r="M556" i="1" s="1"/>
  <c r="J377" i="1"/>
  <c r="J693" i="1"/>
  <c r="J702" i="1"/>
  <c r="M702" i="1" s="1"/>
  <c r="J511" i="1"/>
  <c r="J683" i="1"/>
  <c r="K683" i="1" s="1"/>
  <c r="J642" i="1"/>
  <c r="J691" i="1"/>
  <c r="J456" i="1"/>
  <c r="L456" i="1" s="1"/>
  <c r="J614" i="1"/>
  <c r="M614" i="1" s="1"/>
  <c r="J491" i="1"/>
  <c r="L491" i="1" s="1"/>
  <c r="J637" i="1"/>
  <c r="J517" i="1"/>
  <c r="M517" i="1" s="1"/>
  <c r="J715" i="1"/>
  <c r="K715" i="1" s="1"/>
  <c r="J395" i="1"/>
  <c r="J671" i="1"/>
  <c r="M671" i="1" s="1"/>
  <c r="J592" i="1"/>
  <c r="J615" i="1"/>
  <c r="K615" i="1" s="1"/>
  <c r="J657" i="1"/>
  <c r="K657" i="1" s="1"/>
  <c r="J719" i="1"/>
  <c r="K719" i="1" s="1"/>
  <c r="L719" i="1"/>
  <c r="J605" i="1"/>
  <c r="K605" i="1" s="1"/>
  <c r="J634" i="1"/>
  <c r="M634" i="1" s="1"/>
  <c r="J727" i="1"/>
  <c r="J674" i="1"/>
  <c r="K674" i="1" s="1"/>
  <c r="J559" i="1"/>
  <c r="J370" i="1"/>
  <c r="K370" i="1" s="1"/>
  <c r="M370" i="1"/>
  <c r="J466" i="1"/>
  <c r="J526" i="1"/>
  <c r="M526" i="1" s="1"/>
  <c r="J675" i="1"/>
  <c r="K675" i="1" s="1"/>
  <c r="J704" i="1"/>
  <c r="J596" i="1"/>
  <c r="K596" i="1" s="1"/>
  <c r="J595" i="1"/>
  <c r="K595" i="1" s="1"/>
  <c r="J223" i="1"/>
  <c r="L223" i="1" s="1"/>
  <c r="J358" i="1"/>
  <c r="K358" i="1" s="1"/>
  <c r="J706" i="1"/>
  <c r="K706" i="1" s="1"/>
  <c r="J678" i="1"/>
  <c r="J429" i="1"/>
  <c r="K429" i="1" s="1"/>
  <c r="J679" i="1"/>
  <c r="J708" i="1"/>
  <c r="J711" i="1"/>
  <c r="K711" i="1" s="1"/>
  <c r="J705" i="1"/>
  <c r="K705" i="1" s="1"/>
  <c r="M705" i="1"/>
  <c r="J566" i="1"/>
  <c r="J589" i="1"/>
  <c r="J716" i="1"/>
  <c r="J536" i="1"/>
  <c r="L536" i="1" s="1"/>
  <c r="J580" i="1"/>
  <c r="J741" i="1"/>
  <c r="K741" i="1" s="1"/>
  <c r="J624" i="1"/>
  <c r="L624" i="1" s="1"/>
  <c r="J515" i="1"/>
  <c r="J718" i="1"/>
  <c r="K718" i="1" s="1"/>
  <c r="J737" i="1"/>
  <c r="J625" i="1"/>
  <c r="M625" i="1" s="1"/>
  <c r="J732" i="1"/>
  <c r="K732" i="1" s="1"/>
  <c r="J746" i="1"/>
  <c r="K746" i="1" s="1"/>
  <c r="J757" i="1"/>
  <c r="K757" i="1" s="1"/>
  <c r="J738" i="1"/>
  <c r="K738" i="1" s="1"/>
  <c r="J576" i="1"/>
  <c r="J597" i="1"/>
  <c r="M597" i="1"/>
  <c r="J593" i="1"/>
  <c r="J538" i="1"/>
  <c r="K538" i="1" s="1"/>
  <c r="J728" i="1"/>
  <c r="M728" i="1" s="1"/>
  <c r="J743" i="1"/>
  <c r="L743" i="1" s="1"/>
  <c r="J200" i="1"/>
  <c r="M200" i="1" s="1"/>
  <c r="J665" i="1"/>
  <c r="M665" i="1" s="1"/>
  <c r="J729" i="1"/>
  <c r="J607" i="1"/>
  <c r="L607" i="1" s="1"/>
  <c r="J754" i="1"/>
  <c r="K754" i="1" s="1"/>
  <c r="J758" i="1"/>
  <c r="J646" i="1"/>
  <c r="K646" i="1" s="1"/>
  <c r="J712" i="1"/>
  <c r="K712" i="1" s="1"/>
  <c r="J765" i="1"/>
  <c r="J672" i="1"/>
  <c r="J710" i="1"/>
  <c r="K710" i="1" s="1"/>
  <c r="J540" i="1"/>
  <c r="K540" i="1" s="1"/>
  <c r="J527" i="1"/>
  <c r="L527" i="1" s="1"/>
  <c r="J756" i="1"/>
  <c r="K756" i="1" s="1"/>
  <c r="J684" i="1"/>
  <c r="J762" i="1"/>
  <c r="J640" i="1"/>
  <c r="K640" i="1" s="1"/>
  <c r="J196" i="1"/>
  <c r="K196" i="1" s="1"/>
  <c r="J747" i="1"/>
  <c r="J777" i="1"/>
  <c r="K777" i="1" s="1"/>
  <c r="J774" i="1"/>
  <c r="K774" i="1" s="1"/>
  <c r="J768" i="1"/>
  <c r="J688" i="1"/>
  <c r="K688" i="1" s="1"/>
  <c r="J390" i="1"/>
  <c r="J577" i="1"/>
  <c r="K577" i="1" s="1"/>
  <c r="J616" i="1"/>
  <c r="K616" i="1" s="1"/>
  <c r="J630" i="1"/>
  <c r="K630" i="1" s="1"/>
  <c r="J520" i="1"/>
  <c r="K520" i="1" s="1"/>
  <c r="J751" i="1"/>
  <c r="K751" i="1" s="1"/>
  <c r="J700" i="1"/>
  <c r="K700" i="1" s="1"/>
  <c r="J779" i="1"/>
  <c r="K779" i="1" s="1"/>
  <c r="J784" i="1"/>
  <c r="K784" i="1" s="1"/>
  <c r="J458" i="1"/>
  <c r="L458" i="1"/>
  <c r="J792" i="1"/>
  <c r="J749" i="1"/>
  <c r="K749" i="1" s="1"/>
  <c r="J689" i="1"/>
  <c r="K689" i="1" s="1"/>
  <c r="J628" i="1"/>
  <c r="J701" i="1"/>
  <c r="K701" i="1" s="1"/>
  <c r="J780" i="1"/>
  <c r="J789" i="1"/>
  <c r="L789" i="1" s="1"/>
  <c r="J775" i="1"/>
  <c r="K775" i="1" s="1"/>
  <c r="J670" i="1"/>
  <c r="J769" i="1"/>
  <c r="K769" i="1" s="1"/>
  <c r="J721" i="1"/>
  <c r="K721" i="1" s="1"/>
  <c r="J802" i="1"/>
  <c r="M802" i="1" s="1"/>
  <c r="J681" i="1"/>
  <c r="J717" i="1"/>
  <c r="K717" i="1" s="1"/>
  <c r="J623" i="1"/>
  <c r="K623" i="1" s="1"/>
  <c r="L623" i="1"/>
  <c r="J799" i="1"/>
  <c r="J726" i="1"/>
  <c r="K726" i="1" s="1"/>
  <c r="J600" i="1"/>
  <c r="K600" i="1" s="1"/>
  <c r="J460" i="1"/>
  <c r="J790" i="1"/>
  <c r="K790" i="1" s="1"/>
  <c r="J735" i="1"/>
  <c r="L735" i="1" s="1"/>
  <c r="J696" i="1"/>
  <c r="M696" i="1" s="1"/>
  <c r="J572" i="1"/>
  <c r="M572" i="1" s="1"/>
  <c r="J776" i="1"/>
  <c r="L776" i="1" s="1"/>
  <c r="J457" i="1"/>
  <c r="M457" i="1" s="1"/>
  <c r="J807" i="1"/>
  <c r="K807" i="1" s="1"/>
  <c r="J744" i="1"/>
  <c r="J663" i="1"/>
  <c r="M663" i="1" s="1"/>
  <c r="J378" i="1"/>
  <c r="J666" i="1"/>
  <c r="J658" i="1"/>
  <c r="J785" i="1"/>
  <c r="J786" i="1"/>
  <c r="J734" i="1"/>
  <c r="J752" i="1"/>
  <c r="M752" i="1" s="1"/>
  <c r="J530" i="1"/>
  <c r="K530" i="1" s="1"/>
  <c r="J654" i="1"/>
  <c r="J601" i="1"/>
  <c r="J791" i="1"/>
  <c r="J793" i="1"/>
  <c r="K793" i="1" s="1"/>
  <c r="J748" i="1"/>
  <c r="K748" i="1" s="1"/>
  <c r="J843" i="1"/>
  <c r="K843" i="1" s="1"/>
  <c r="J680" i="1"/>
  <c r="K680" i="1" s="1"/>
  <c r="J570" i="1"/>
  <c r="J619" i="1"/>
  <c r="K619" i="1" s="1"/>
  <c r="J690" i="1"/>
  <c r="K690" i="1" s="1"/>
  <c r="J797" i="1"/>
  <c r="J808" i="1"/>
  <c r="K808" i="1" s="1"/>
  <c r="J753" i="1"/>
  <c r="J819" i="1"/>
  <c r="J606" i="1"/>
  <c r="K606" i="1" s="1"/>
  <c r="J766" i="1"/>
  <c r="J844" i="1"/>
  <c r="K844" i="1" s="1"/>
  <c r="J772" i="1"/>
  <c r="K772" i="1" s="1"/>
  <c r="J739" i="1"/>
  <c r="J845" i="1"/>
  <c r="K845" i="1" s="1"/>
  <c r="J528" i="1"/>
  <c r="J860" i="1"/>
  <c r="K860" i="1" s="1"/>
  <c r="J836" i="1"/>
  <c r="K836" i="1" s="1"/>
  <c r="J781" i="1"/>
  <c r="M781" i="1" s="1"/>
  <c r="J659" i="1"/>
  <c r="J820" i="1"/>
  <c r="M820" i="1" s="1"/>
  <c r="J685" i="1"/>
  <c r="J667" i="1"/>
  <c r="K667" i="1" s="1"/>
  <c r="J755" i="1"/>
  <c r="L755" i="1" s="1"/>
  <c r="J850" i="1"/>
  <c r="M850" i="1" s="1"/>
  <c r="J863" i="1"/>
  <c r="M863" i="1" s="1"/>
  <c r="J694" i="1"/>
  <c r="L694" i="1" s="1"/>
  <c r="J156" i="1"/>
  <c r="M156" i="1" s="1"/>
  <c r="J811" i="1"/>
  <c r="J773" i="1"/>
  <c r="M773" i="1" s="1"/>
  <c r="J866" i="1"/>
  <c r="J867" i="1"/>
  <c r="K867" i="1" s="1"/>
  <c r="J812" i="1"/>
  <c r="L812" i="1" s="1"/>
  <c r="J837" i="1"/>
  <c r="M837" i="1" s="1"/>
  <c r="J720" i="1"/>
  <c r="K720" i="1" s="1"/>
  <c r="J868" i="1"/>
  <c r="J638" i="1"/>
  <c r="M638" i="1" s="1"/>
  <c r="J809" i="1"/>
  <c r="M809" i="1" s="1"/>
  <c r="J745" i="1"/>
  <c r="L745" i="1" s="1"/>
  <c r="J767" i="1"/>
  <c r="M767" i="1" s="1"/>
  <c r="J724" i="1"/>
  <c r="L724" i="1" s="1"/>
  <c r="J800" i="1"/>
  <c r="J803" i="1"/>
  <c r="M803" i="1" s="1"/>
  <c r="J829" i="1"/>
  <c r="J455" i="1"/>
  <c r="K455" i="1" s="1"/>
  <c r="J633" i="1"/>
  <c r="M633" i="1" s="1"/>
  <c r="J692" i="1"/>
  <c r="J399" i="1"/>
  <c r="K399" i="1" s="1"/>
  <c r="J896" i="1"/>
  <c r="M896" i="1" s="1"/>
  <c r="J897" i="1"/>
  <c r="J878" i="1"/>
  <c r="J831" i="1"/>
  <c r="M831" i="1" s="1"/>
  <c r="J872" i="1"/>
  <c r="K872" i="1" s="1"/>
  <c r="J861" i="1"/>
  <c r="J620" i="1"/>
  <c r="J252" i="1"/>
  <c r="K252" i="1" s="1"/>
  <c r="J824" i="1"/>
  <c r="J492" i="1"/>
  <c r="M492" i="1"/>
  <c r="J649" i="1"/>
  <c r="J763" i="1"/>
  <c r="J882" i="1"/>
  <c r="L882" i="1" s="1"/>
  <c r="J821" i="1"/>
  <c r="J419" i="1"/>
  <c r="M419" i="1" s="1"/>
  <c r="J703" i="1"/>
  <c r="K703" i="1" s="1"/>
  <c r="J550" i="1"/>
  <c r="K550" i="1" s="1"/>
  <c r="J815" i="1"/>
  <c r="M815" i="1" s="1"/>
  <c r="J695" i="1"/>
  <c r="J787" i="1"/>
  <c r="K787" i="1" s="1"/>
  <c r="J879" i="1"/>
  <c r="J707" i="1"/>
  <c r="M707" i="1" s="1"/>
  <c r="J425" i="1"/>
  <c r="J838" i="1"/>
  <c r="J450" i="1"/>
  <c r="M450" i="1" s="1"/>
  <c r="J904" i="1"/>
  <c r="J923" i="1"/>
  <c r="K923" i="1" s="1"/>
  <c r="M923" i="1"/>
  <c r="J794" i="1"/>
  <c r="M794" i="1" s="1"/>
  <c r="J825" i="1"/>
  <c r="K825" i="1" s="1"/>
  <c r="J898" i="1"/>
  <c r="J573" i="1"/>
  <c r="M573" i="1" s="1"/>
  <c r="J899" i="1"/>
  <c r="J924" i="1"/>
  <c r="K924" i="1" s="1"/>
  <c r="J854" i="1"/>
  <c r="K854" i="1" s="1"/>
  <c r="J587" i="1"/>
  <c r="M587" i="1" s="1"/>
  <c r="J512" i="1"/>
  <c r="J891" i="1"/>
  <c r="M891" i="1" s="1"/>
  <c r="J730" i="1"/>
  <c r="J908" i="1"/>
  <c r="M908" i="1" s="1"/>
  <c r="J900" i="1"/>
  <c r="M900" i="1" s="1"/>
  <c r="J909" i="1"/>
  <c r="K909" i="1" s="1"/>
  <c r="J805" i="1"/>
  <c r="L805" i="1"/>
  <c r="J883" i="1"/>
  <c r="J722" i="1"/>
  <c r="J714" i="1"/>
  <c r="K714" i="1" s="1"/>
  <c r="J892" i="1"/>
  <c r="J886" i="1"/>
  <c r="L886" i="1" s="1"/>
  <c r="J832" i="1"/>
  <c r="K832" i="1" s="1"/>
  <c r="J731" i="1"/>
  <c r="J888" i="1"/>
  <c r="K888" i="1" s="1"/>
  <c r="J723" i="1"/>
  <c r="K723" i="1" s="1"/>
  <c r="J910" i="1"/>
  <c r="M910" i="1" s="1"/>
  <c r="J930" i="1"/>
  <c r="J939" i="1"/>
  <c r="M939" i="1" s="1"/>
  <c r="J770" i="1"/>
  <c r="M770" i="1" s="1"/>
  <c r="J643" i="1"/>
  <c r="J869" i="1"/>
  <c r="K869" i="1" s="1"/>
  <c r="J864" i="1"/>
  <c r="M864" i="1" s="1"/>
  <c r="J934" i="1"/>
  <c r="K934" i="1" s="1"/>
  <c r="J905" i="1"/>
  <c r="J919" i="1"/>
  <c r="M919" i="1" s="1"/>
  <c r="J943" i="1"/>
  <c r="J901" i="1"/>
  <c r="K901" i="1" s="1"/>
  <c r="J961" i="1"/>
  <c r="J782" i="1"/>
  <c r="K782" i="1" s="1"/>
  <c r="J925" i="1"/>
  <c r="L925" i="1" s="1"/>
  <c r="J783" i="1"/>
  <c r="M783" i="1" s="1"/>
  <c r="J935" i="1"/>
  <c r="K935" i="1" s="1"/>
  <c r="J926" i="1"/>
  <c r="J911" i="1"/>
  <c r="M911" i="1" s="1"/>
  <c r="J546" i="1"/>
  <c r="K546" i="1" s="1"/>
  <c r="J902" i="1"/>
  <c r="L902" i="1" s="1"/>
  <c r="J968" i="1"/>
  <c r="M968" i="1" s="1"/>
  <c r="J912" i="1"/>
  <c r="J404" i="1"/>
  <c r="K404" i="1" s="1"/>
  <c r="J962" i="1"/>
  <c r="M962" i="1" s="1"/>
  <c r="J913" i="1"/>
  <c r="L913" i="1"/>
  <c r="J944" i="1"/>
  <c r="L944" i="1" s="1"/>
  <c r="J873" i="1"/>
  <c r="M873" i="1" s="1"/>
  <c r="J833" i="1"/>
  <c r="L833" i="1" s="1"/>
  <c r="J669" i="1"/>
  <c r="J846" i="1"/>
  <c r="J855" i="1"/>
  <c r="J795" i="1"/>
  <c r="J750" i="1"/>
  <c r="M750" i="1" s="1"/>
  <c r="J816" i="1"/>
  <c r="K816" i="1" s="1"/>
  <c r="J733" i="1"/>
  <c r="J874" i="1"/>
  <c r="J889" i="1"/>
  <c r="K889" i="1" s="1"/>
  <c r="J810" i="1"/>
  <c r="J945" i="1"/>
  <c r="M945" i="1" s="1"/>
  <c r="J771" i="1"/>
  <c r="K771" i="1" s="1"/>
  <c r="J847" i="1"/>
  <c r="M847" i="1" s="1"/>
  <c r="J887" i="1"/>
  <c r="J963" i="1"/>
  <c r="K963" i="1" s="1"/>
  <c r="J817" i="1"/>
  <c r="J865" i="1"/>
  <c r="M865" i="1" s="1"/>
  <c r="J920" i="1"/>
  <c r="J698" i="1"/>
  <c r="K698" i="1" s="1"/>
  <c r="J949" i="1"/>
  <c r="J764" i="1"/>
  <c r="K764" i="1" s="1"/>
  <c r="J851" i="1"/>
  <c r="L851" i="1" s="1"/>
  <c r="J806" i="1"/>
  <c r="J884" i="1"/>
  <c r="K884" i="1" s="1"/>
  <c r="J972" i="1"/>
  <c r="K972" i="1" s="1"/>
  <c r="J581" i="1"/>
  <c r="M581" i="1"/>
  <c r="J936" i="1"/>
  <c r="M936" i="1" s="1"/>
  <c r="J953" i="1"/>
  <c r="J826" i="1"/>
  <c r="J740" i="1"/>
  <c r="M740" i="1" s="1"/>
  <c r="J973" i="1"/>
  <c r="K973" i="1" s="1"/>
  <c r="M973" i="1"/>
  <c r="J598" i="1"/>
  <c r="J848" i="1"/>
  <c r="M848" i="1" s="1"/>
  <c r="J893" i="1"/>
  <c r="K893" i="1" s="1"/>
  <c r="J894" i="1"/>
  <c r="J954" i="1"/>
  <c r="J981" i="1"/>
  <c r="J648" i="1"/>
  <c r="M648" i="1" s="1"/>
  <c r="J742" i="1"/>
  <c r="K742" i="1" s="1"/>
  <c r="J759" i="1"/>
  <c r="L759" i="1" s="1"/>
  <c r="J974" i="1"/>
  <c r="K974" i="1" s="1"/>
  <c r="J955" i="1"/>
  <c r="K955" i="1" s="1"/>
  <c r="J880" i="1"/>
  <c r="J813" i="1"/>
  <c r="K813" i="1" s="1"/>
  <c r="J895" i="1"/>
  <c r="J1003" i="1"/>
  <c r="J950" i="1"/>
  <c r="K950" i="1" s="1"/>
  <c r="J940" i="1"/>
  <c r="J990" i="1"/>
  <c r="K990" i="1" s="1"/>
  <c r="J914" i="1"/>
  <c r="J956" i="1"/>
  <c r="J1027" i="1"/>
  <c r="J991" i="1"/>
  <c r="M991" i="1" s="1"/>
  <c r="J915" i="1"/>
  <c r="K915" i="1" s="1"/>
  <c r="J804" i="1"/>
  <c r="L804" i="1" s="1"/>
  <c r="J998" i="1"/>
  <c r="J946" i="1"/>
  <c r="K946" i="1" s="1"/>
  <c r="J626" i="1"/>
  <c r="K626" i="1" s="1"/>
  <c r="J985" i="1"/>
  <c r="K985" i="1" s="1"/>
  <c r="J839" i="1"/>
  <c r="K839" i="1" s="1"/>
  <c r="J849" i="1"/>
  <c r="J822" i="1"/>
  <c r="K822" i="1" s="1"/>
  <c r="J1020" i="1"/>
  <c r="J992" i="1"/>
  <c r="L992" i="1" s="1"/>
  <c r="J1037" i="1"/>
  <c r="K1037" i="1" s="1"/>
  <c r="J1038" i="1"/>
  <c r="M1038" i="1" s="1"/>
  <c r="J881" i="1"/>
  <c r="K881" i="1" s="1"/>
  <c r="J927" i="1"/>
  <c r="M927" i="1" s="1"/>
  <c r="J686" i="1"/>
  <c r="J858" i="1"/>
  <c r="L858" i="1" s="1"/>
  <c r="J957" i="1"/>
  <c r="J916" i="1"/>
  <c r="K916" i="1" s="1"/>
  <c r="J870" i="1"/>
  <c r="K870" i="1" s="1"/>
  <c r="J1039" i="1"/>
  <c r="K1039" i="1" s="1"/>
  <c r="J928" i="1"/>
  <c r="J921" i="1"/>
  <c r="J951" i="1"/>
  <c r="M951" i="1" s="1"/>
  <c r="J906" i="1"/>
  <c r="K906" i="1" s="1"/>
  <c r="J1071" i="1"/>
  <c r="J760" i="1"/>
  <c r="K760" i="1" s="1"/>
  <c r="L760" i="1"/>
  <c r="J1050" i="1"/>
  <c r="L1050" i="1" s="1"/>
  <c r="J699" i="1"/>
  <c r="J993" i="1"/>
  <c r="J736" i="1"/>
  <c r="K736" i="1" s="1"/>
  <c r="J964" i="1"/>
  <c r="K964" i="1" s="1"/>
  <c r="J814" i="1"/>
  <c r="L814" i="1" s="1"/>
  <c r="J941" i="1"/>
  <c r="K941" i="1" s="1"/>
  <c r="J1021" i="1"/>
  <c r="K1021" i="1" s="1"/>
  <c r="J929" i="1"/>
  <c r="M929" i="1" s="1"/>
  <c r="J660" i="1"/>
  <c r="L660" i="1" s="1"/>
  <c r="J725" i="1"/>
  <c r="J1065" i="1"/>
  <c r="J999" i="1"/>
  <c r="J796" i="1"/>
  <c r="K796" i="1" s="1"/>
  <c r="J975" i="1"/>
  <c r="K975" i="1" s="1"/>
  <c r="J976" i="1"/>
  <c r="J965" i="1"/>
  <c r="K965" i="1" s="1"/>
  <c r="J1022" i="1"/>
  <c r="J1028" i="1"/>
  <c r="L1028" i="1" s="1"/>
  <c r="J827" i="1"/>
  <c r="J1040" i="1"/>
  <c r="K1040" i="1" s="1"/>
  <c r="J265" i="1"/>
  <c r="M265" i="1" s="1"/>
  <c r="J1087" i="1"/>
  <c r="L1087" i="1" s="1"/>
  <c r="J1004" i="1"/>
  <c r="J1072" i="1"/>
  <c r="J1000" i="1"/>
  <c r="L1000" i="1" s="1"/>
  <c r="J1011" i="1"/>
  <c r="K1011" i="1" s="1"/>
  <c r="J823" i="1"/>
  <c r="J1073" i="1"/>
  <c r="J1088" i="1"/>
  <c r="M1088" i="1" s="1"/>
  <c r="J1074" i="1"/>
  <c r="J1089" i="1"/>
  <c r="K1089" i="1" s="1"/>
  <c r="J1090" i="1"/>
  <c r="K1090" i="1" s="1"/>
  <c r="J1012" i="1"/>
  <c r="J966" i="1"/>
  <c r="J1108" i="1"/>
  <c r="K1108" i="1" s="1"/>
  <c r="J967" i="1"/>
  <c r="J1075" i="1"/>
  <c r="J1076" i="1"/>
  <c r="K1076" i="1" s="1"/>
  <c r="J1077" i="1"/>
  <c r="J668" i="1"/>
  <c r="K668" i="1" s="1"/>
  <c r="J618" i="1"/>
  <c r="J1013" i="1"/>
  <c r="J1029" i="1"/>
  <c r="L1029" i="1" s="1"/>
  <c r="J952" i="1"/>
  <c r="M952" i="1" s="1"/>
  <c r="J1014" i="1"/>
  <c r="J907" i="1"/>
  <c r="K907" i="1" s="1"/>
  <c r="J1015" i="1"/>
  <c r="M1015" i="1" s="1"/>
  <c r="J1109" i="1"/>
  <c r="J986" i="1"/>
  <c r="K986" i="1" s="1"/>
  <c r="M986" i="1"/>
  <c r="J778" i="1"/>
  <c r="K778" i="1" s="1"/>
  <c r="J1030" i="1"/>
  <c r="J1091" i="1"/>
  <c r="K1091" i="1" s="1"/>
  <c r="M1091" i="1"/>
  <c r="J856" i="1"/>
  <c r="J834" i="1"/>
  <c r="J1092" i="1"/>
  <c r="J1051" i="1"/>
  <c r="L1051" i="1" s="1"/>
  <c r="J761" i="1"/>
  <c r="J1101" i="1"/>
  <c r="L1101" i="1" s="1"/>
  <c r="J958" i="1"/>
  <c r="K958" i="1" s="1"/>
  <c r="J1031" i="1"/>
  <c r="J1093" i="1"/>
  <c r="J1110" i="1"/>
  <c r="M1110" i="1" s="1"/>
  <c r="J1094" i="1"/>
  <c r="J959" i="1"/>
  <c r="K959" i="1" s="1"/>
  <c r="J1078" i="1"/>
  <c r="M1078" i="1" s="1"/>
  <c r="J1055" i="1"/>
  <c r="J1132" i="1"/>
  <c r="J1133" i="1"/>
  <c r="K1133" i="1" s="1"/>
  <c r="J1153" i="1"/>
  <c r="J1154" i="1"/>
  <c r="K1154" i="1" s="1"/>
  <c r="M1154" i="1"/>
  <c r="J1023" i="1"/>
  <c r="J1052" i="1"/>
  <c r="J1095" i="1"/>
  <c r="J842" i="1"/>
  <c r="K842" i="1" s="1"/>
  <c r="J977" i="1"/>
  <c r="J1056" i="1"/>
  <c r="L1056" i="1" s="1"/>
  <c r="J1005" i="1"/>
  <c r="M1005" i="1" s="1"/>
  <c r="J978" i="1"/>
  <c r="K978" i="1" s="1"/>
  <c r="J1155" i="1"/>
  <c r="K1155" i="1" s="1"/>
  <c r="J1178" i="1"/>
  <c r="J673" i="1"/>
  <c r="K673" i="1" s="1"/>
  <c r="J1032" i="1"/>
  <c r="L1032" i="1" s="1"/>
  <c r="J862" i="1"/>
  <c r="M862" i="1" s="1"/>
  <c r="J1156" i="1"/>
  <c r="J1016" i="1"/>
  <c r="J801" i="1"/>
  <c r="L801" i="1"/>
  <c r="J1122" i="1"/>
  <c r="J1202" i="1"/>
  <c r="L1202" i="1" s="1"/>
  <c r="J1179" i="1"/>
  <c r="K1179" i="1" s="1"/>
  <c r="J1041" i="1"/>
  <c r="K1041" i="1" s="1"/>
  <c r="J922" i="1"/>
  <c r="K922" i="1" s="1"/>
  <c r="J1134" i="1"/>
  <c r="J798" i="1"/>
  <c r="L798" i="1" s="1"/>
  <c r="J1111" i="1"/>
  <c r="L1111" i="1" s="1"/>
  <c r="J1123" i="1"/>
  <c r="K1123" i="1" s="1"/>
  <c r="J1042" i="1"/>
  <c r="J1180" i="1"/>
  <c r="J533" i="1"/>
  <c r="M533" i="1" s="1"/>
  <c r="J890" i="1"/>
  <c r="J611" i="1"/>
  <c r="K611" i="1" s="1"/>
  <c r="J871" i="1"/>
  <c r="K871" i="1" s="1"/>
  <c r="J641" i="1"/>
  <c r="K641" i="1" s="1"/>
  <c r="J1066" i="1"/>
  <c r="J1096" i="1"/>
  <c r="J1053" i="1"/>
  <c r="J1033" i="1"/>
  <c r="L1033" i="1" s="1"/>
  <c r="J1067" i="1"/>
  <c r="K1067" i="1" s="1"/>
  <c r="J1135" i="1"/>
  <c r="J1006" i="1"/>
  <c r="J709" i="1"/>
  <c r="K709" i="1" s="1"/>
  <c r="J942" i="1"/>
  <c r="J1157" i="1"/>
  <c r="J1124" i="1"/>
  <c r="M1124" i="1" s="1"/>
  <c r="J1136" i="1"/>
  <c r="J969" i="1"/>
  <c r="J1017" i="1"/>
  <c r="L1017" i="1" s="1"/>
  <c r="J788" i="1"/>
  <c r="J1137" i="1"/>
  <c r="J931" i="1"/>
  <c r="M931" i="1" s="1"/>
  <c r="J1253" i="1"/>
  <c r="J1226" i="1"/>
  <c r="J1181" i="1"/>
  <c r="L1181" i="1" s="1"/>
  <c r="J917" i="1"/>
  <c r="K917" i="1" s="1"/>
  <c r="J1158" i="1"/>
  <c r="K1158" i="1" s="1"/>
  <c r="J1138" i="1"/>
  <c r="J1182" i="1"/>
  <c r="J1203" i="1"/>
  <c r="J1204" i="1"/>
  <c r="J1227" i="1"/>
  <c r="K1227" i="1" s="1"/>
  <c r="L1227" i="1"/>
  <c r="J1254" i="1"/>
  <c r="K1254" i="1" s="1"/>
  <c r="J1034" i="1"/>
  <c r="L1034" i="1" s="1"/>
  <c r="J1183" i="1"/>
  <c r="J1125" i="1"/>
  <c r="L1125" i="1" s="1"/>
  <c r="J1139" i="1"/>
  <c r="L1139" i="1" s="1"/>
  <c r="J1255" i="1"/>
  <c r="J1159" i="1"/>
  <c r="L1159" i="1" s="1"/>
  <c r="J937" i="1"/>
  <c r="L937" i="1" s="1"/>
  <c r="J1057" i="1"/>
  <c r="L1057" i="1" s="1"/>
  <c r="J1126" i="1"/>
  <c r="J1256" i="1"/>
  <c r="J713" i="1"/>
  <c r="L713" i="1" s="1"/>
  <c r="J1228" i="1"/>
  <c r="K1228" i="1" s="1"/>
  <c r="J1127" i="1"/>
  <c r="L1127" i="1" s="1"/>
  <c r="J1257" i="1"/>
  <c r="L1257" i="1" s="1"/>
  <c r="J1160" i="1"/>
  <c r="J1184" i="1"/>
  <c r="L1184" i="1" s="1"/>
  <c r="J1258" i="1"/>
  <c r="K1258" i="1" s="1"/>
  <c r="L1258" i="1"/>
  <c r="J1229" i="1"/>
  <c r="K1229" i="1" s="1"/>
  <c r="J1024" i="1"/>
  <c r="J994" i="1"/>
  <c r="K994" i="1" s="1"/>
  <c r="J1230" i="1"/>
  <c r="J1205" i="1"/>
  <c r="L1205" i="1" s="1"/>
  <c r="J1140" i="1"/>
  <c r="L1140" i="1" s="1"/>
  <c r="J1231" i="1"/>
  <c r="J1232" i="1"/>
  <c r="L1232" i="1" s="1"/>
  <c r="J275" i="1"/>
  <c r="J1068" i="1"/>
  <c r="J979" i="1"/>
  <c r="L979" i="1" s="1"/>
  <c r="J1161" i="1"/>
  <c r="K1161" i="1" s="1"/>
  <c r="J1079" i="1"/>
  <c r="M1079" i="1" s="1"/>
  <c r="J1233" i="1"/>
  <c r="L1233" i="1" s="1"/>
  <c r="J1284" i="1"/>
  <c r="L1284" i="1" s="1"/>
  <c r="J1043" i="1"/>
  <c r="K1043" i="1" s="1"/>
  <c r="J1112" i="1"/>
  <c r="J1044" i="1"/>
  <c r="K1044" i="1" s="1"/>
  <c r="J1128" i="1"/>
  <c r="M1128" i="1" s="1"/>
  <c r="J1234" i="1"/>
  <c r="J1306" i="1"/>
  <c r="K1306" i="1" s="1"/>
  <c r="J980" i="1"/>
  <c r="L980" i="1" s="1"/>
  <c r="J1162" i="1"/>
  <c r="L1162" i="1" s="1"/>
  <c r="J1259" i="1"/>
  <c r="J1307" i="1"/>
  <c r="L1307" i="1"/>
  <c r="J995" i="1"/>
  <c r="L995" i="1" s="1"/>
  <c r="J1185" i="1"/>
  <c r="K1185" i="1" s="1"/>
  <c r="J1186" i="1"/>
  <c r="J1206" i="1"/>
  <c r="L1206" i="1" s="1"/>
  <c r="J1235" i="1"/>
  <c r="K1235" i="1" s="1"/>
  <c r="J1260" i="1"/>
  <c r="K1260" i="1" s="1"/>
  <c r="J1187" i="1"/>
  <c r="L1187" i="1" s="1"/>
  <c r="J1141" i="1"/>
  <c r="K1141" i="1" s="1"/>
  <c r="J932" i="1"/>
  <c r="J1261" i="1"/>
  <c r="L1261" i="1" s="1"/>
  <c r="J1045" i="1"/>
  <c r="J1054" i="1"/>
  <c r="K1054" i="1" s="1"/>
  <c r="J1025" i="1"/>
  <c r="J1236" i="1"/>
  <c r="J1207" i="1"/>
  <c r="K1207" i="1" s="1"/>
  <c r="J1208" i="1"/>
  <c r="J1308" i="1"/>
  <c r="J1343" i="1"/>
  <c r="K1343" i="1" s="1"/>
  <c r="J1309" i="1"/>
  <c r="L1309" i="1" s="1"/>
  <c r="J1080" i="1"/>
  <c r="K1080" i="1" s="1"/>
  <c r="J1142" i="1"/>
  <c r="K1142" i="1" s="1"/>
  <c r="J1310" i="1"/>
  <c r="J1143" i="1"/>
  <c r="J1129" i="1"/>
  <c r="L1129" i="1" s="1"/>
  <c r="J1344" i="1"/>
  <c r="L1344" i="1" s="1"/>
  <c r="J1130" i="1"/>
  <c r="L1130" i="1" s="1"/>
  <c r="J1069" i="1"/>
  <c r="K1069" i="1" s="1"/>
  <c r="J1311" i="1"/>
  <c r="J1312" i="1"/>
  <c r="J1313" i="1"/>
  <c r="L1313" i="1" s="1"/>
  <c r="J875" i="1"/>
  <c r="L875" i="1" s="1"/>
  <c r="J852" i="1"/>
  <c r="J1262" i="1"/>
  <c r="J1209" i="1"/>
  <c r="J1314" i="1"/>
  <c r="K1314" i="1" s="1"/>
  <c r="M1314" i="1"/>
  <c r="J1315" i="1"/>
  <c r="J1188" i="1"/>
  <c r="J1102" i="1"/>
  <c r="K1102" i="1" s="1"/>
  <c r="J1263" i="1"/>
  <c r="J1285" i="1"/>
  <c r="L1285" i="1" s="1"/>
  <c r="J1286" i="1"/>
  <c r="J1237" i="1"/>
  <c r="J1264" i="1"/>
  <c r="L1264" i="1" s="1"/>
  <c r="J1189" i="1"/>
  <c r="K1189" i="1" s="1"/>
  <c r="J1210" i="1"/>
  <c r="J560" i="1"/>
  <c r="J682" i="1"/>
  <c r="K682" i="1" s="1"/>
  <c r="J1238" i="1"/>
  <c r="K1238" i="1" s="1"/>
  <c r="J1287" i="1"/>
  <c r="J1345" i="1"/>
  <c r="J1163" i="1"/>
  <c r="J1058" i="1"/>
  <c r="J1346" i="1"/>
  <c r="K1346" i="1" s="1"/>
  <c r="J1164" i="1"/>
  <c r="L1164" i="1" s="1"/>
  <c r="J1316" i="1"/>
  <c r="J1059" i="1"/>
  <c r="K1059" i="1" s="1"/>
  <c r="J1392" i="1"/>
  <c r="M1392" i="1"/>
  <c r="J1393" i="1"/>
  <c r="L1393" i="1" s="1"/>
  <c r="J885" i="1"/>
  <c r="L885" i="1" s="1"/>
  <c r="J1113" i="1"/>
  <c r="L1113" i="1" s="1"/>
  <c r="J1317" i="1"/>
  <c r="L1317" i="1" s="1"/>
  <c r="J984" i="1"/>
  <c r="M984" i="1" s="1"/>
  <c r="J1288" i="1"/>
  <c r="K1288" i="1" s="1"/>
  <c r="J1318" i="1"/>
  <c r="L1318" i="1" s="1"/>
  <c r="J1394" i="1"/>
  <c r="J1144" i="1"/>
  <c r="K1144" i="1" s="1"/>
  <c r="L1144" i="1"/>
  <c r="J1265" i="1"/>
  <c r="L1265" i="1" s="1"/>
  <c r="J1007" i="1"/>
  <c r="L1007" i="1" s="1"/>
  <c r="J1289" i="1"/>
  <c r="K1289" i="1" s="1"/>
  <c r="J1239" i="1"/>
  <c r="L1239" i="1" s="1"/>
  <c r="J1347" i="1"/>
  <c r="J1103" i="1"/>
  <c r="J1348" i="1"/>
  <c r="L1348" i="1" s="1"/>
  <c r="J1190" i="1"/>
  <c r="J1240" i="1"/>
  <c r="K1240" i="1" s="1"/>
  <c r="J1290" i="1"/>
  <c r="J1104" i="1"/>
  <c r="J1319" i="1"/>
  <c r="L1319" i="1" s="1"/>
  <c r="J1165" i="1"/>
  <c r="L1165" i="1" s="1"/>
  <c r="J835" i="1"/>
  <c r="L835" i="1"/>
  <c r="J1266" i="1"/>
  <c r="L1266" i="1" s="1"/>
  <c r="J1166" i="1"/>
  <c r="J1291" i="1"/>
  <c r="K1291" i="1" s="1"/>
  <c r="J1145" i="1"/>
  <c r="L1145" i="1" s="1"/>
  <c r="J1292" i="1"/>
  <c r="L1292" i="1" s="1"/>
  <c r="J1046" i="1"/>
  <c r="J1267" i="1"/>
  <c r="K1267" i="1" s="1"/>
  <c r="J1395" i="1"/>
  <c r="L1395" i="1" s="1"/>
  <c r="J1349" i="1"/>
  <c r="J1320" i="1"/>
  <c r="J1268" i="1"/>
  <c r="L1268" i="1" s="1"/>
  <c r="J1396" i="1"/>
  <c r="J1350" i="1"/>
  <c r="L1350" i="1" s="1"/>
  <c r="J1081" i="1"/>
  <c r="L1081" i="1" s="1"/>
  <c r="J1146" i="1"/>
  <c r="J1351" i="1"/>
  <c r="L1351" i="1" s="1"/>
  <c r="J1435" i="1"/>
  <c r="L1435" i="1" s="1"/>
  <c r="J1211" i="1"/>
  <c r="J1352" i="1"/>
  <c r="K1352" i="1" s="1"/>
  <c r="L1352" i="1"/>
  <c r="J1060" i="1"/>
  <c r="J1241" i="1"/>
  <c r="J448" i="1"/>
  <c r="K448" i="1" s="1"/>
  <c r="J1321" i="1"/>
  <c r="J1397" i="1"/>
  <c r="K1397" i="1" s="1"/>
  <c r="L1397" i="1"/>
  <c r="J1436" i="1"/>
  <c r="K1436" i="1" s="1"/>
  <c r="J1398" i="1"/>
  <c r="J1399" i="1"/>
  <c r="K1399" i="1" s="1"/>
  <c r="J1353" i="1"/>
  <c r="K1353" i="1" s="1"/>
  <c r="L1353" i="1"/>
  <c r="M1353" i="1"/>
  <c r="J947" i="1"/>
  <c r="L947" i="1" s="1"/>
  <c r="J1269" i="1"/>
  <c r="K1269" i="1" s="1"/>
  <c r="J1437" i="1"/>
  <c r="K1437" i="1" s="1"/>
  <c r="M1437" i="1"/>
  <c r="J1212" i="1"/>
  <c r="J1354" i="1"/>
  <c r="K1354" i="1" s="1"/>
  <c r="J1355" i="1"/>
  <c r="K1355" i="1" s="1"/>
  <c r="J1438" i="1"/>
  <c r="J1356" i="1"/>
  <c r="K1356" i="1" s="1"/>
  <c r="J857" i="1"/>
  <c r="J970" i="1"/>
  <c r="J1322" i="1"/>
  <c r="J1213" i="1"/>
  <c r="J1270" i="1"/>
  <c r="L1270" i="1" s="1"/>
  <c r="J918" i="1"/>
  <c r="J1018" i="1"/>
  <c r="M1018" i="1" s="1"/>
  <c r="J1242" i="1"/>
  <c r="L1242" i="1" s="1"/>
  <c r="J1214" i="1"/>
  <c r="L1214" i="1" s="1"/>
  <c r="J996" i="1"/>
  <c r="K996" i="1" s="1"/>
  <c r="J1439" i="1"/>
  <c r="L1439" i="1" s="1"/>
  <c r="J1400" i="1"/>
  <c r="L1400" i="1" s="1"/>
  <c r="J1114" i="1"/>
  <c r="K1114" i="1" s="1"/>
  <c r="L1114" i="1"/>
  <c r="J1047" i="1"/>
  <c r="L1047" i="1" s="1"/>
  <c r="J1167" i="1"/>
  <c r="K1167" i="1" s="1"/>
  <c r="J1168" i="1"/>
  <c r="L1168" i="1" s="1"/>
  <c r="J1440" i="1"/>
  <c r="J1293" i="1"/>
  <c r="J1131" i="1"/>
  <c r="K1131" i="1" s="1"/>
  <c r="J1147" i="1"/>
  <c r="L1147" i="1" s="1"/>
  <c r="J1492" i="1"/>
  <c r="K1492" i="1" s="1"/>
  <c r="J1441" i="1"/>
  <c r="J1191" i="1"/>
  <c r="L1191" i="1" s="1"/>
  <c r="J1271" i="1"/>
  <c r="J1192" i="1"/>
  <c r="J1357" i="1"/>
  <c r="J1442" i="1"/>
  <c r="K1442" i="1" s="1"/>
  <c r="J1493" i="1"/>
  <c r="J1443" i="1"/>
  <c r="J1444" i="1"/>
  <c r="K1444" i="1" s="1"/>
  <c r="J1401" i="1"/>
  <c r="J1193" i="1"/>
  <c r="L1193" i="1" s="1"/>
  <c r="J1215" i="1"/>
  <c r="M1215" i="1" s="1"/>
  <c r="J1445" i="1"/>
  <c r="K1445" i="1" s="1"/>
  <c r="J1323" i="1"/>
  <c r="J1358" i="1"/>
  <c r="K1358" i="1" s="1"/>
  <c r="J1216" i="1"/>
  <c r="K1216" i="1" s="1"/>
  <c r="J1402" i="1"/>
  <c r="J1324" i="1"/>
  <c r="J1217" i="1"/>
  <c r="M1217" i="1" s="1"/>
  <c r="J1048" i="1"/>
  <c r="L1048" i="1" s="1"/>
  <c r="J1061" i="1"/>
  <c r="L1061" i="1" s="1"/>
  <c r="J1494" i="1"/>
  <c r="K1494" i="1" s="1"/>
  <c r="J1218" i="1"/>
  <c r="L1218" i="1" s="1"/>
  <c r="J1082" i="1"/>
  <c r="M1082" i="1" s="1"/>
  <c r="J1403" i="1"/>
  <c r="K1403" i="1" s="1"/>
  <c r="J1359" i="1"/>
  <c r="L1359" i="1" s="1"/>
  <c r="J1294" i="1"/>
  <c r="J1295" i="1"/>
  <c r="K1295" i="1" s="1"/>
  <c r="J1325" i="1"/>
  <c r="L1325" i="1" s="1"/>
  <c r="J1296" i="1"/>
  <c r="J1360" i="1"/>
  <c r="L1360" i="1" s="1"/>
  <c r="J1404" i="1"/>
  <c r="L1404" i="1" s="1"/>
  <c r="J1148" i="1"/>
  <c r="K1148" i="1" s="1"/>
  <c r="J1405" i="1"/>
  <c r="J1495" i="1"/>
  <c r="L1495" i="1" s="1"/>
  <c r="J1326" i="1"/>
  <c r="M1326" i="1" s="1"/>
  <c r="J1446" i="1"/>
  <c r="L1446" i="1" s="1"/>
  <c r="J1447" i="1"/>
  <c r="L1447" i="1" s="1"/>
  <c r="J1272" i="1"/>
  <c r="K1272" i="1" s="1"/>
  <c r="J1297" i="1"/>
  <c r="J1361" i="1"/>
  <c r="L1361" i="1" s="1"/>
  <c r="J1406" i="1"/>
  <c r="M1406" i="1" s="1"/>
  <c r="J1169" i="1"/>
  <c r="J1327" i="1"/>
  <c r="L1327" i="1" s="1"/>
  <c r="J1243" i="1"/>
  <c r="K1243" i="1" s="1"/>
  <c r="J1362" i="1"/>
  <c r="J830" i="1"/>
  <c r="L830" i="1" s="1"/>
  <c r="J1407" i="1"/>
  <c r="J1001" i="1"/>
  <c r="J1273" i="1"/>
  <c r="L1273" i="1" s="1"/>
  <c r="J1194" i="1"/>
  <c r="K1194" i="1" s="1"/>
  <c r="J1244" i="1"/>
  <c r="J1448" i="1"/>
  <c r="L1448" i="1" s="1"/>
  <c r="J1328" i="1"/>
  <c r="L1328" i="1" s="1"/>
  <c r="J1298" i="1"/>
  <c r="J938" i="1"/>
  <c r="J903" i="1"/>
  <c r="K903" i="1" s="1"/>
  <c r="J1329" i="1"/>
  <c r="K1329" i="1" s="1"/>
  <c r="J1496" i="1"/>
  <c r="J1497" i="1"/>
  <c r="M1497" i="1" s="1"/>
  <c r="J1363" i="1"/>
  <c r="K1363" i="1" s="1"/>
  <c r="J1299" i="1"/>
  <c r="J948" i="1"/>
  <c r="K948" i="1" s="1"/>
  <c r="M948" i="1"/>
  <c r="J1449" i="1"/>
  <c r="L1449" i="1" s="1"/>
  <c r="J1450" i="1"/>
  <c r="J1083" i="1"/>
  <c r="M1083" i="1" s="1"/>
  <c r="J1498" i="1"/>
  <c r="K1498" i="1" s="1"/>
  <c r="J1499" i="1"/>
  <c r="J1451" i="1"/>
  <c r="L1451" i="1" s="1"/>
  <c r="J1408" i="1"/>
  <c r="J1170" i="1"/>
  <c r="L1170" i="1" s="1"/>
  <c r="J1500" i="1"/>
  <c r="M1500" i="1" s="1"/>
  <c r="J1581" i="1"/>
  <c r="L1581" i="1" s="1"/>
  <c r="J1452" i="1"/>
  <c r="L1452" i="1" s="1"/>
  <c r="J1582" i="1"/>
  <c r="J1364" i="1"/>
  <c r="J1195" i="1"/>
  <c r="L1195" i="1" s="1"/>
  <c r="J1583" i="1"/>
  <c r="J1365" i="1"/>
  <c r="L1365" i="1" s="1"/>
  <c r="J1366" i="1"/>
  <c r="L1366" i="1" s="1"/>
  <c r="J539" i="1"/>
  <c r="J1453" i="1"/>
  <c r="J1501" i="1"/>
  <c r="L1501" i="1" s="1"/>
  <c r="J1274" i="1"/>
  <c r="M1274" i="1" s="1"/>
  <c r="J1367" i="1"/>
  <c r="J1219" i="1"/>
  <c r="L1219" i="1" s="1"/>
  <c r="J1502" i="1"/>
  <c r="J1008" i="1"/>
  <c r="J1503" i="1"/>
  <c r="L1503" i="1" s="1"/>
  <c r="J1584" i="1"/>
  <c r="J1585" i="1"/>
  <c r="J1504" i="1"/>
  <c r="J1586" i="1"/>
  <c r="K1586" i="1" s="1"/>
  <c r="J1505" i="1"/>
  <c r="K1505" i="1" s="1"/>
  <c r="J1587" i="1"/>
  <c r="J1409" i="1"/>
  <c r="K1409" i="1" s="1"/>
  <c r="J1506" i="1"/>
  <c r="K1506" i="1" s="1"/>
  <c r="J1588" i="1"/>
  <c r="J1454" i="1"/>
  <c r="M1454" i="1" s="1"/>
  <c r="J1245" i="1"/>
  <c r="K1245" i="1" s="1"/>
  <c r="J1507" i="1"/>
  <c r="J1300" i="1"/>
  <c r="K1300" i="1" s="1"/>
  <c r="J1508" i="1"/>
  <c r="M1508" i="1" s="1"/>
  <c r="J1115" i="1"/>
  <c r="L1115" i="1" s="1"/>
  <c r="J1330" i="1"/>
  <c r="K1330" i="1" s="1"/>
  <c r="J1589" i="1"/>
  <c r="M1589" i="1" s="1"/>
  <c r="J1590" i="1"/>
  <c r="L1590" i="1" s="1"/>
  <c r="J1509" i="1"/>
  <c r="J1591" i="1"/>
  <c r="L1591" i="1" s="1"/>
  <c r="J1592" i="1"/>
  <c r="L1592" i="1" s="1"/>
  <c r="J1593" i="1"/>
  <c r="K1593" i="1" s="1"/>
  <c r="J1455" i="1"/>
  <c r="J1510" i="1"/>
  <c r="L1510" i="1" s="1"/>
  <c r="J1511" i="1"/>
  <c r="J1594" i="1"/>
  <c r="K1594" i="1" s="1"/>
  <c r="J1368" i="1"/>
  <c r="L1368" i="1" s="1"/>
  <c r="J1595" i="1"/>
  <c r="J1512" i="1"/>
  <c r="K1512" i="1" s="1"/>
  <c r="J1596" i="1"/>
  <c r="J1456" i="1"/>
  <c r="K1456" i="1" s="1"/>
  <c r="J1410" i="1"/>
  <c r="L1410" i="1" s="1"/>
  <c r="J1513" i="1"/>
  <c r="L1513" i="1" s="1"/>
  <c r="J1597" i="1"/>
  <c r="K1597" i="1" s="1"/>
  <c r="L1597" i="1"/>
  <c r="J1275" i="1"/>
  <c r="J1331" i="1"/>
  <c r="J1457" i="1"/>
  <c r="J1332" i="1"/>
  <c r="K1332" i="1" s="1"/>
  <c r="L1332" i="1"/>
  <c r="J1598" i="1"/>
  <c r="J1458" i="1"/>
  <c r="K1458" i="1" s="1"/>
  <c r="J876" i="1"/>
  <c r="K876" i="1" s="1"/>
  <c r="M876" i="1"/>
  <c r="J1369" i="1"/>
  <c r="L1369" i="1" s="1"/>
  <c r="J1599" i="1"/>
  <c r="L1599" i="1" s="1"/>
  <c r="J1600" i="1"/>
  <c r="J1601" i="1"/>
  <c r="L1601" i="1" s="1"/>
  <c r="J1276" i="1"/>
  <c r="J1602" i="1"/>
  <c r="L1602" i="1" s="1"/>
  <c r="J1514" i="1"/>
  <c r="K1514" i="1" s="1"/>
  <c r="J1603" i="1"/>
  <c r="J1220" i="1"/>
  <c r="K1220" i="1" s="1"/>
  <c r="J1515" i="1"/>
  <c r="K1515" i="1" s="1"/>
  <c r="J1370" i="1"/>
  <c r="J1459" i="1"/>
  <c r="L1459" i="1" s="1"/>
  <c r="J1604" i="1"/>
  <c r="L1604" i="1" s="1"/>
  <c r="J1605" i="1"/>
  <c r="L1605" i="1" s="1"/>
  <c r="J1460" i="1"/>
  <c r="L1460" i="1" s="1"/>
  <c r="J1371" i="1"/>
  <c r="K1371" i="1" s="1"/>
  <c r="J1062" i="1"/>
  <c r="K1062" i="1" s="1"/>
  <c r="J1693" i="1"/>
  <c r="K1693" i="1" s="1"/>
  <c r="J1694" i="1"/>
  <c r="K1694" i="1" s="1"/>
  <c r="J1606" i="1"/>
  <c r="M1606" i="1" s="1"/>
  <c r="J1171" i="1"/>
  <c r="J1607" i="1"/>
  <c r="L1607" i="1" s="1"/>
  <c r="J1695" i="1"/>
  <c r="M1695" i="1" s="1"/>
  <c r="J1608" i="1"/>
  <c r="L1608" i="1" s="1"/>
  <c r="J1172" i="1"/>
  <c r="L1172" i="1" s="1"/>
  <c r="J1609" i="1"/>
  <c r="K1609" i="1" s="1"/>
  <c r="J1516" i="1"/>
  <c r="J1696" i="1"/>
  <c r="J1517" i="1"/>
  <c r="K1517" i="1" s="1"/>
  <c r="J1610" i="1"/>
  <c r="J1611" i="1"/>
  <c r="J1612" i="1"/>
  <c r="L1612" i="1" s="1"/>
  <c r="J1613" i="1"/>
  <c r="L1613" i="1" s="1"/>
  <c r="J1461" i="1"/>
  <c r="K1461" i="1" s="1"/>
  <c r="J1518" i="1"/>
  <c r="J1614" i="1"/>
  <c r="K1614" i="1" s="1"/>
  <c r="L1614" i="1"/>
  <c r="J1697" i="1"/>
  <c r="J1698" i="1"/>
  <c r="K1698" i="1" s="1"/>
  <c r="J1372" i="1"/>
  <c r="J1519" i="1"/>
  <c r="L1519" i="1" s="1"/>
  <c r="J1699" i="1"/>
  <c r="J1615" i="1"/>
  <c r="L1615" i="1" s="1"/>
  <c r="J1700" i="1"/>
  <c r="K1700" i="1" s="1"/>
  <c r="J1462" i="1"/>
  <c r="K1462" i="1" s="1"/>
  <c r="J1149" i="1"/>
  <c r="L1149" i="1" s="1"/>
  <c r="J1701" i="1"/>
  <c r="K1701" i="1" s="1"/>
  <c r="J1221" i="1"/>
  <c r="K1221" i="1" s="1"/>
  <c r="J1097" i="1"/>
  <c r="J1702" i="1"/>
  <c r="L1702" i="1" s="1"/>
  <c r="J1703" i="1"/>
  <c r="J1411" i="1"/>
  <c r="K1411" i="1" s="1"/>
  <c r="J1463" i="1"/>
  <c r="K1463" i="1" s="1"/>
  <c r="J1704" i="1"/>
  <c r="K1704" i="1" s="1"/>
  <c r="J1616" i="1"/>
  <c r="J1617" i="1"/>
  <c r="J1618" i="1"/>
  <c r="M1618" i="1"/>
  <c r="J1705" i="1"/>
  <c r="L1705" i="1" s="1"/>
  <c r="J1222" i="1"/>
  <c r="L1222" i="1"/>
  <c r="J1706" i="1"/>
  <c r="L1706" i="1" s="1"/>
  <c r="J1373" i="1"/>
  <c r="K1373" i="1" s="1"/>
  <c r="J1707" i="1"/>
  <c r="J1619" i="1"/>
  <c r="J1620" i="1"/>
  <c r="K1620" i="1" s="1"/>
  <c r="M1620" i="1"/>
  <c r="J1246" i="1"/>
  <c r="J1621" i="1"/>
  <c r="J1277" i="1"/>
  <c r="J1520" i="1"/>
  <c r="L1520" i="1" s="1"/>
  <c r="J1622" i="1"/>
  <c r="J1098" i="1"/>
  <c r="K1098" i="1" s="1"/>
  <c r="J1708" i="1"/>
  <c r="J1709" i="1"/>
  <c r="J1710" i="1"/>
  <c r="L1710" i="1" s="1"/>
  <c r="J1623" i="1"/>
  <c r="J1711" i="1"/>
  <c r="J1712" i="1"/>
  <c r="J1624" i="1"/>
  <c r="L1624" i="1" s="1"/>
  <c r="J1150" i="1"/>
  <c r="K1150" i="1" s="1"/>
  <c r="M1150" i="1"/>
  <c r="J1713" i="1"/>
  <c r="J1714" i="1"/>
  <c r="M1714" i="1" s="1"/>
  <c r="J1715" i="1"/>
  <c r="J1716" i="1"/>
  <c r="L1716" i="1" s="1"/>
  <c r="J1521" i="1"/>
  <c r="M1521" i="1" s="1"/>
  <c r="J1717" i="1"/>
  <c r="K1717" i="1" s="1"/>
  <c r="J1412" i="1"/>
  <c r="J1625" i="1"/>
  <c r="M1625" i="1" s="1"/>
  <c r="J1718" i="1"/>
  <c r="J1413" i="1"/>
  <c r="L1413" i="1" s="1"/>
  <c r="J1522" i="1"/>
  <c r="M1522" i="1" s="1"/>
  <c r="J1414" i="1"/>
  <c r="K1414" i="1" s="1"/>
  <c r="J1415" i="1"/>
  <c r="K1415" i="1" s="1"/>
  <c r="J1719" i="1"/>
  <c r="J1720" i="1"/>
  <c r="J1721" i="1"/>
  <c r="L1721" i="1" s="1"/>
  <c r="J1464" i="1"/>
  <c r="K1464" i="1" s="1"/>
  <c r="J1465" i="1"/>
  <c r="L1465" i="1" s="1"/>
  <c r="J1722" i="1"/>
  <c r="L1722" i="1" s="1"/>
  <c r="J1466" i="1"/>
  <c r="K1466" i="1" s="1"/>
  <c r="J1626" i="1"/>
  <c r="J1416" i="1"/>
  <c r="J1374" i="1"/>
  <c r="K1374" i="1" s="1"/>
  <c r="J1523" i="1"/>
  <c r="J1375" i="1"/>
  <c r="J1278" i="1"/>
  <c r="L1278" i="1" s="1"/>
  <c r="J1002" i="1"/>
  <c r="J1467" i="1"/>
  <c r="L1467" i="1" s="1"/>
  <c r="J1417" i="1"/>
  <c r="L1417" i="1" s="1"/>
  <c r="J1627" i="1"/>
  <c r="J1723" i="1"/>
  <c r="J1524" i="1"/>
  <c r="J1724" i="1"/>
  <c r="J1525" i="1"/>
  <c r="J1418" i="1"/>
  <c r="J818" i="1"/>
  <c r="K818" i="1" s="1"/>
  <c r="J1628" i="1"/>
  <c r="J1419" i="1"/>
  <c r="L1419" i="1"/>
  <c r="J1526" i="1"/>
  <c r="L1526" i="1" s="1"/>
  <c r="J1725" i="1"/>
  <c r="L1725" i="1" s="1"/>
  <c r="J1726" i="1"/>
  <c r="K1726" i="1" s="1"/>
  <c r="J1527" i="1"/>
  <c r="K1527" i="1" s="1"/>
  <c r="J1528" i="1"/>
  <c r="K1528" i="1" s="1"/>
  <c r="J1629" i="1"/>
  <c r="M1629" i="1" s="1"/>
  <c r="J1196" i="1"/>
  <c r="M1196" i="1" s="1"/>
  <c r="J1630" i="1"/>
  <c r="K1630" i="1" s="1"/>
  <c r="J1529" i="1"/>
  <c r="J1376" i="1"/>
  <c r="J1468" i="1"/>
  <c r="J1631" i="1"/>
  <c r="J1632" i="1"/>
  <c r="K1632" i="1" s="1"/>
  <c r="J1530" i="1"/>
  <c r="J1727" i="1"/>
  <c r="K1727" i="1" s="1"/>
  <c r="J1728" i="1"/>
  <c r="L1728" i="1" s="1"/>
  <c r="J1469" i="1"/>
  <c r="J987" i="1"/>
  <c r="J1333" i="1"/>
  <c r="K1333" i="1" s="1"/>
  <c r="J1729" i="1"/>
  <c r="L1729" i="1" s="1"/>
  <c r="J1730" i="1"/>
  <c r="J1420" i="1"/>
  <c r="M1420" i="1" s="1"/>
  <c r="J1279" i="1"/>
  <c r="J1731" i="1"/>
  <c r="K1731" i="1" s="1"/>
  <c r="J1633" i="1"/>
  <c r="K1633" i="1" s="1"/>
  <c r="J1732" i="1"/>
  <c r="J1634" i="1"/>
  <c r="L1634" i="1" s="1"/>
  <c r="J1733" i="1"/>
  <c r="L1733" i="1" s="1"/>
  <c r="J1531" i="1"/>
  <c r="J1532" i="1"/>
  <c r="J1635" i="1"/>
  <c r="K1635" i="1" s="1"/>
  <c r="J1734" i="1"/>
  <c r="J1223" i="1"/>
  <c r="K1223" i="1" s="1"/>
  <c r="J1735" i="1"/>
  <c r="K1735" i="1" s="1"/>
  <c r="J1736" i="1"/>
  <c r="J1105" i="1"/>
  <c r="J1533" i="1"/>
  <c r="J1280" i="1"/>
  <c r="J1737" i="1"/>
  <c r="K1737" i="1" s="1"/>
  <c r="J1636" i="1"/>
  <c r="K1636" i="1" s="1"/>
  <c r="J1377" i="1"/>
  <c r="K1377" i="1" s="1"/>
  <c r="J1738" i="1"/>
  <c r="J1739" i="1"/>
  <c r="J1378" i="1"/>
  <c r="K1378" i="1" s="1"/>
  <c r="J1035" i="1"/>
  <c r="J1334" i="1"/>
  <c r="K1334" i="1" s="1"/>
  <c r="J1224" i="1"/>
  <c r="J1116" i="1"/>
  <c r="J1740" i="1"/>
  <c r="K1740" i="1" s="1"/>
  <c r="J1379" i="1"/>
  <c r="J1741" i="1"/>
  <c r="K1741" i="1" s="1"/>
  <c r="J1534" i="1"/>
  <c r="K1534" i="1" s="1"/>
  <c r="J1049" i="1"/>
  <c r="J1535" i="1"/>
  <c r="K1535" i="1" s="1"/>
  <c r="J1742" i="1"/>
  <c r="J1117" i="1"/>
  <c r="J1743" i="1"/>
  <c r="J1470" i="1"/>
  <c r="L1470" i="1" s="1"/>
  <c r="J1637" i="1"/>
  <c r="J1744" i="1"/>
  <c r="K1744" i="1" s="1"/>
  <c r="J1335" i="1"/>
  <c r="M1335" i="1" s="1"/>
  <c r="J1872" i="1"/>
  <c r="J1745" i="1"/>
  <c r="K1745" i="1" s="1"/>
  <c r="J1746" i="1"/>
  <c r="L1746" i="1" s="1"/>
  <c r="J1247" i="1"/>
  <c r="J1873" i="1"/>
  <c r="M1873" i="1" s="1"/>
  <c r="J1638" i="1"/>
  <c r="J1874" i="1"/>
  <c r="J1639" i="1"/>
  <c r="J1747" i="1"/>
  <c r="L1747" i="1" s="1"/>
  <c r="J1748" i="1"/>
  <c r="J1875" i="1"/>
  <c r="M1875" i="1" s="1"/>
  <c r="L1875" i="1"/>
  <c r="J1640" i="1"/>
  <c r="K1640" i="1" s="1"/>
  <c r="J1380" i="1"/>
  <c r="L1380" i="1" s="1"/>
  <c r="J1536" i="1"/>
  <c r="M1536" i="1" s="1"/>
  <c r="J1248" i="1"/>
  <c r="L1248" i="1" s="1"/>
  <c r="J1749" i="1"/>
  <c r="K1749" i="1" s="1"/>
  <c r="J1876" i="1"/>
  <c r="M1876" i="1" s="1"/>
  <c r="J1750" i="1"/>
  <c r="J1877" i="1"/>
  <c r="K1877" i="1" s="1"/>
  <c r="J1878" i="1"/>
  <c r="J1751" i="1"/>
  <c r="K1751" i="1" s="1"/>
  <c r="J1537" i="1"/>
  <c r="L1537" i="1" s="1"/>
  <c r="J1879" i="1"/>
  <c r="L1879" i="1" s="1"/>
  <c r="J1880" i="1"/>
  <c r="M1880" i="1" s="1"/>
  <c r="J1641" i="1"/>
  <c r="L1641" i="1" s="1"/>
  <c r="J1019" i="1"/>
  <c r="K1019" i="1" s="1"/>
  <c r="J1881" i="1"/>
  <c r="L1881" i="1" s="1"/>
  <c r="J1882" i="1"/>
  <c r="L1882" i="1" s="1"/>
  <c r="J1883" i="1"/>
  <c r="J1173" i="1"/>
  <c r="L1173" i="1" s="1"/>
  <c r="J1884" i="1"/>
  <c r="L1884" i="1" s="1"/>
  <c r="J1885" i="1"/>
  <c r="L1885" i="1" s="1"/>
  <c r="J1886" i="1"/>
  <c r="K1886" i="1" s="1"/>
  <c r="J1887" i="1"/>
  <c r="J828" i="1"/>
  <c r="J1642" i="1"/>
  <c r="K1642" i="1" s="1"/>
  <c r="J1174" i="1"/>
  <c r="L1174" i="1" s="1"/>
  <c r="J1752" i="1"/>
  <c r="J1753" i="1"/>
  <c r="J1888" i="1"/>
  <c r="L1888" i="1" s="1"/>
  <c r="J1889" i="1"/>
  <c r="J1890" i="1"/>
  <c r="K1890" i="1" s="1"/>
  <c r="J1891" i="1"/>
  <c r="J1471" i="1"/>
  <c r="L1471" i="1" s="1"/>
  <c r="J1892" i="1"/>
  <c r="J1643" i="1"/>
  <c r="J1421" i="1"/>
  <c r="K1421" i="1" s="1"/>
  <c r="J1381" i="1"/>
  <c r="J1893" i="1"/>
  <c r="L1893" i="1" s="1"/>
  <c r="J1472" i="1"/>
  <c r="M1472" i="1" s="1"/>
  <c r="J1894" i="1"/>
  <c r="J1895" i="1"/>
  <c r="K1895" i="1" s="1"/>
  <c r="J1249" i="1"/>
  <c r="M1249" i="1" s="1"/>
  <c r="J1896" i="1"/>
  <c r="K1896" i="1" s="1"/>
  <c r="J1754" i="1"/>
  <c r="J1897" i="1"/>
  <c r="J1755" i="1"/>
  <c r="L1755" i="1" s="1"/>
  <c r="J1756" i="1"/>
  <c r="J1898" i="1"/>
  <c r="M1898" i="1" s="1"/>
  <c r="J1899" i="1"/>
  <c r="K1899" i="1" s="1"/>
  <c r="J1757" i="1"/>
  <c r="L1757" i="1" s="1"/>
  <c r="J1538" i="1"/>
  <c r="K1538" i="1" s="1"/>
  <c r="J1758" i="1"/>
  <c r="L1758" i="1"/>
  <c r="J1900" i="1"/>
  <c r="L1900" i="1" s="1"/>
  <c r="J1759" i="1"/>
  <c r="J1644" i="1"/>
  <c r="J1901" i="1"/>
  <c r="L1901" i="1" s="1"/>
  <c r="J1539" i="1"/>
  <c r="L1539" i="1" s="1"/>
  <c r="J1902" i="1"/>
  <c r="K1902" i="1" s="1"/>
  <c r="J1903" i="1"/>
  <c r="L1903" i="1" s="1"/>
  <c r="J1760" i="1"/>
  <c r="L1760" i="1" s="1"/>
  <c r="J1761" i="1"/>
  <c r="K1761" i="1" s="1"/>
  <c r="L1761" i="1"/>
  <c r="J1904" i="1"/>
  <c r="J1762" i="1"/>
  <c r="K1762" i="1" s="1"/>
  <c r="J1905" i="1"/>
  <c r="K1905" i="1" s="1"/>
  <c r="J1540" i="1"/>
  <c r="L1540" i="1" s="1"/>
  <c r="J1645" i="1"/>
  <c r="K1645" i="1" s="1"/>
  <c r="J1541" i="1"/>
  <c r="K1541" i="1" s="1"/>
  <c r="J1763" i="1"/>
  <c r="J1906" i="1"/>
  <c r="K1906" i="1" s="1"/>
  <c r="J1907" i="1"/>
  <c r="K1907" i="1" s="1"/>
  <c r="L1907" i="1"/>
  <c r="M1907" i="1"/>
  <c r="J1764" i="1"/>
  <c r="J1908" i="1"/>
  <c r="J1765" i="1"/>
  <c r="K1765" i="1" s="1"/>
  <c r="J1542" i="1"/>
  <c r="L1542" i="1" s="1"/>
  <c r="J1909" i="1"/>
  <c r="J1301" i="1"/>
  <c r="L1301" i="1" s="1"/>
  <c r="J1382" i="1"/>
  <c r="K1382" i="1" s="1"/>
  <c r="J571" i="1"/>
  <c r="M571" i="1" s="1"/>
  <c r="J1910" i="1"/>
  <c r="L1910" i="1" s="1"/>
  <c r="J1766" i="1"/>
  <c r="K1766" i="1" s="1"/>
  <c r="L1766" i="1"/>
  <c r="J1084" i="1"/>
  <c r="J1767" i="1"/>
  <c r="L1767" i="1"/>
  <c r="J1085" i="1"/>
  <c r="J1473" i="1"/>
  <c r="J1911" i="1"/>
  <c r="L1911" i="1" s="1"/>
  <c r="J1543" i="1"/>
  <c r="J1422" i="1"/>
  <c r="K1422" i="1" s="1"/>
  <c r="J1768" i="1"/>
  <c r="M1768" i="1" s="1"/>
  <c r="J1769" i="1"/>
  <c r="L1769" i="1" s="1"/>
  <c r="J1912" i="1"/>
  <c r="K1912" i="1" s="1"/>
  <c r="J1913" i="1"/>
  <c r="L1913" i="1" s="1"/>
  <c r="J1914" i="1"/>
  <c r="L1914" i="1"/>
  <c r="J1915" i="1"/>
  <c r="J1474" i="1"/>
  <c r="K1474" i="1" s="1"/>
  <c r="J1916" i="1"/>
  <c r="L1916" i="1" s="1"/>
  <c r="J1917" i="1"/>
  <c r="L1917" i="1" s="1"/>
  <c r="J1918" i="1"/>
  <c r="L1918" i="1" s="1"/>
  <c r="J1919" i="1"/>
  <c r="L1919" i="1"/>
  <c r="J1770" i="1"/>
  <c r="L1770" i="1" s="1"/>
  <c r="J1920" i="1"/>
  <c r="K1920" i="1" s="1"/>
  <c r="M1920" i="1"/>
  <c r="J1921" i="1"/>
  <c r="L1921" i="1" s="1"/>
  <c r="J1922" i="1"/>
  <c r="K1922" i="1" s="1"/>
  <c r="J1923" i="1"/>
  <c r="K1923" i="1" s="1"/>
  <c r="J1771" i="1"/>
  <c r="J1475" i="1"/>
  <c r="K1475" i="1" s="1"/>
  <c r="J1772" i="1"/>
  <c r="L1772" i="1" s="1"/>
  <c r="J1924" i="1"/>
  <c r="J1773" i="1"/>
  <c r="K1773" i="1" s="1"/>
  <c r="L1773" i="1"/>
  <c r="J1925" i="1"/>
  <c r="L1925" i="1"/>
  <c r="J1926" i="1"/>
  <c r="L1926" i="1" s="1"/>
  <c r="J1646" i="1"/>
  <c r="J1927" i="1"/>
  <c r="K1927" i="1" s="1"/>
  <c r="J1647" i="1"/>
  <c r="K1647" i="1" s="1"/>
  <c r="J1774" i="1"/>
  <c r="M1774" i="1" s="1"/>
  <c r="J1544" i="1"/>
  <c r="J1545" i="1"/>
  <c r="K1545" i="1" s="1"/>
  <c r="J1928" i="1"/>
  <c r="J1929" i="1"/>
  <c r="J1930" i="1"/>
  <c r="J1546" i="1"/>
  <c r="K1546" i="1" s="1"/>
  <c r="J1931" i="1"/>
  <c r="K1931" i="1" s="1"/>
  <c r="J1648" i="1"/>
  <c r="J1775" i="1"/>
  <c r="K1775" i="1" s="1"/>
  <c r="J1932" i="1"/>
  <c r="K1932" i="1" s="1"/>
  <c r="J1933" i="1"/>
  <c r="L1933" i="1" s="1"/>
  <c r="J1934" i="1"/>
  <c r="K1934" i="1" s="1"/>
  <c r="J1935" i="1"/>
  <c r="K1935" i="1" s="1"/>
  <c r="J1776" i="1"/>
  <c r="L1776" i="1" s="1"/>
  <c r="J1936" i="1"/>
  <c r="K1936" i="1" s="1"/>
  <c r="J1777" i="1"/>
  <c r="K1777" i="1" s="1"/>
  <c r="J1937" i="1"/>
  <c r="J1938" i="1"/>
  <c r="K1938" i="1" s="1"/>
  <c r="J1778" i="1"/>
  <c r="J1939" i="1"/>
  <c r="L1939" i="1" s="1"/>
  <c r="J1940" i="1"/>
  <c r="K1940" i="1" s="1"/>
  <c r="L1940" i="1"/>
  <c r="M1940" i="1"/>
  <c r="J1941" i="1"/>
  <c r="J1779" i="1"/>
  <c r="J1547" i="1"/>
  <c r="J1942" i="1"/>
  <c r="J1943" i="1"/>
  <c r="J1944" i="1"/>
  <c r="K1944" i="1" s="1"/>
  <c r="J1649" i="1"/>
  <c r="L1649" i="1" s="1"/>
  <c r="J1945" i="1"/>
  <c r="J1946" i="1"/>
  <c r="K1946" i="1" s="1"/>
  <c r="J1336" i="1"/>
  <c r="K1336" i="1" s="1"/>
  <c r="J1780" i="1"/>
  <c r="L1780" i="1" s="1"/>
  <c r="J1423" i="1"/>
  <c r="K1423" i="1" s="1"/>
  <c r="J988" i="1"/>
  <c r="K988" i="1" s="1"/>
  <c r="J1476" i="1"/>
  <c r="K1476" i="1" s="1"/>
  <c r="J1947" i="1"/>
  <c r="M1947" i="1" s="1"/>
  <c r="J1548" i="1"/>
  <c r="L1548" i="1" s="1"/>
  <c r="J1781" i="1"/>
  <c r="K1781" i="1" s="1"/>
  <c r="J1782" i="1"/>
  <c r="J1783" i="1"/>
  <c r="K1783" i="1" s="1"/>
  <c r="J1948" i="1"/>
  <c r="L1948" i="1" s="1"/>
  <c r="J1949" i="1"/>
  <c r="K1949" i="1" s="1"/>
  <c r="L1949" i="1"/>
  <c r="J1950" i="1"/>
  <c r="M1950" i="1" s="1"/>
  <c r="J1951" i="1"/>
  <c r="J1784" i="1"/>
  <c r="K1784" i="1" s="1"/>
  <c r="J1952" i="1"/>
  <c r="K1952" i="1" s="1"/>
  <c r="J1785" i="1"/>
  <c r="L1785" i="1" s="1"/>
  <c r="J1953" i="1"/>
  <c r="J1954" i="1"/>
  <c r="K1954" i="1" s="1"/>
  <c r="J1786" i="1"/>
  <c r="J1787" i="1"/>
  <c r="K1787" i="1" s="1"/>
  <c r="L1787" i="1"/>
  <c r="J1788" i="1"/>
  <c r="K1788" i="1" s="1"/>
  <c r="J1175" i="1"/>
  <c r="L1175" i="1" s="1"/>
  <c r="J933" i="1"/>
  <c r="J982" i="1"/>
  <c r="L982" i="1" s="1"/>
  <c r="J1650" i="1"/>
  <c r="L1650" i="1" s="1"/>
  <c r="J1477" i="1"/>
  <c r="K1477" i="1" s="1"/>
  <c r="J1549" i="1"/>
  <c r="K1549" i="1" s="1"/>
  <c r="J1955" i="1"/>
  <c r="L1955" i="1" s="1"/>
  <c r="J1956" i="1"/>
  <c r="J1957" i="1"/>
  <c r="K1957" i="1" s="1"/>
  <c r="J1651" i="1"/>
  <c r="J1063" i="1"/>
  <c r="J1550" i="1"/>
  <c r="J1789" i="1"/>
  <c r="J1118" i="1"/>
  <c r="J1958" i="1"/>
  <c r="K1958" i="1" s="1"/>
  <c r="J1959" i="1"/>
  <c r="L1959" i="1"/>
  <c r="J1960" i="1"/>
  <c r="J1106" i="1"/>
  <c r="J1961" i="1"/>
  <c r="K1961" i="1" s="1"/>
  <c r="J1551" i="1"/>
  <c r="M1551" i="1" s="1"/>
  <c r="J1962" i="1"/>
  <c r="M1962" i="1" s="1"/>
  <c r="J1424" i="1"/>
  <c r="J1790" i="1"/>
  <c r="J1383" i="1"/>
  <c r="L1383" i="1" s="1"/>
  <c r="J1963" i="1"/>
  <c r="L1963" i="1" s="1"/>
  <c r="J1791" i="1"/>
  <c r="L1791" i="1" s="1"/>
  <c r="J1792" i="1"/>
  <c r="M1792" i="1" s="1"/>
  <c r="J1652" i="1"/>
  <c r="L1652" i="1" s="1"/>
  <c r="J1964" i="1"/>
  <c r="K1964" i="1" s="1"/>
  <c r="J1478" i="1"/>
  <c r="J1793" i="1"/>
  <c r="L1793" i="1" s="1"/>
  <c r="J1965" i="1"/>
  <c r="K1965" i="1" s="1"/>
  <c r="J1966" i="1"/>
  <c r="K1966" i="1" s="1"/>
  <c r="J1384" i="1"/>
  <c r="J1653" i="1"/>
  <c r="K1653" i="1" s="1"/>
  <c r="J1794" i="1"/>
  <c r="K1794" i="1" s="1"/>
  <c r="J1795" i="1"/>
  <c r="J1654" i="1"/>
  <c r="L1654" i="1" s="1"/>
  <c r="J1479" i="1"/>
  <c r="J1655" i="1"/>
  <c r="L1655" i="1" s="1"/>
  <c r="J1967" i="1"/>
  <c r="K1967" i="1" s="1"/>
  <c r="L1967" i="1"/>
  <c r="J1968" i="1"/>
  <c r="J1969" i="1"/>
  <c r="J1552" i="1"/>
  <c r="K1552" i="1" s="1"/>
  <c r="J1970" i="1"/>
  <c r="M1970" i="1" s="1"/>
  <c r="J1385" i="1"/>
  <c r="J1971" i="1"/>
  <c r="L1971" i="1" s="1"/>
  <c r="J1972" i="1"/>
  <c r="K1972" i="1" s="1"/>
  <c r="J1656" i="1"/>
  <c r="J1796" i="1"/>
  <c r="L1796" i="1" s="1"/>
  <c r="J1797" i="1"/>
  <c r="K1797" i="1" s="1"/>
  <c r="L1797" i="1"/>
  <c r="J1337" i="1"/>
  <c r="L1337" i="1" s="1"/>
  <c r="J1480" i="1"/>
  <c r="K1480" i="1" s="1"/>
  <c r="J1197" i="1"/>
  <c r="J1973" i="1"/>
  <c r="K1973" i="1" s="1"/>
  <c r="J1386" i="1"/>
  <c r="M1386" i="1" s="1"/>
  <c r="J1481" i="1"/>
  <c r="K1481" i="1" s="1"/>
  <c r="J1657" i="1"/>
  <c r="K1657" i="1" s="1"/>
  <c r="J1974" i="1"/>
  <c r="J1009" i="1"/>
  <c r="J1975" i="1"/>
  <c r="J1976" i="1"/>
  <c r="K1976" i="1" s="1"/>
  <c r="L1976" i="1"/>
  <c r="J1977" i="1"/>
  <c r="J1978" i="1"/>
  <c r="J1553" i="1"/>
  <c r="K1553" i="1" s="1"/>
  <c r="J1979" i="1"/>
  <c r="L1979" i="1" s="1"/>
  <c r="J1980" i="1"/>
  <c r="L1980" i="1" s="1"/>
  <c r="J1981" i="1"/>
  <c r="J1982" i="1"/>
  <c r="L1982" i="1" s="1"/>
  <c r="J1798" i="1"/>
  <c r="L1798" i="1" s="1"/>
  <c r="J1983" i="1"/>
  <c r="J1984" i="1"/>
  <c r="J1985" i="1"/>
  <c r="L1985" i="1" s="1"/>
  <c r="J1986" i="1"/>
  <c r="L1986" i="1" s="1"/>
  <c r="J1987" i="1"/>
  <c r="L1987" i="1" s="1"/>
  <c r="J1988" i="1"/>
  <c r="L1988" i="1" s="1"/>
  <c r="J1119" i="1"/>
  <c r="K1119" i="1" s="1"/>
  <c r="J1799" i="1"/>
  <c r="L1799" i="1" s="1"/>
  <c r="J1800" i="1"/>
  <c r="L1800" i="1" s="1"/>
  <c r="J1554" i="1"/>
  <c r="L1554" i="1" s="1"/>
  <c r="J1801" i="1"/>
  <c r="K1801" i="1" s="1"/>
  <c r="J1658" i="1"/>
  <c r="J1151" i="1"/>
  <c r="L1151" i="1" s="1"/>
  <c r="J983" i="1"/>
  <c r="L983" i="1" s="1"/>
  <c r="J1659" i="1"/>
  <c r="J1989" i="1"/>
  <c r="K1989" i="1" s="1"/>
  <c r="J1802" i="1"/>
  <c r="K1802" i="1" s="1"/>
  <c r="J1660" i="1"/>
  <c r="J1990" i="1"/>
  <c r="M1990" i="1" s="1"/>
  <c r="J1991" i="1"/>
  <c r="J1992" i="1"/>
  <c r="K1992" i="1" s="1"/>
  <c r="J1661" i="1"/>
  <c r="M1661" i="1" s="1"/>
  <c r="J1993" i="1"/>
  <c r="J1994" i="1"/>
  <c r="J1995" i="1"/>
  <c r="J1662" i="1"/>
  <c r="L1662" i="1" s="1"/>
  <c r="J1555" i="1"/>
  <c r="J1803" i="1"/>
  <c r="K1803" i="1" s="1"/>
  <c r="J1556" i="1"/>
  <c r="K1556" i="1" s="1"/>
  <c r="J1387" i="1"/>
  <c r="L1387" i="1" s="1"/>
  <c r="J1198" i="1"/>
  <c r="K1198" i="1" s="1"/>
  <c r="J1663" i="1"/>
  <c r="J1996" i="1"/>
  <c r="L1996" i="1" s="1"/>
  <c r="J1557" i="1"/>
  <c r="K1557" i="1" s="1"/>
  <c r="J1997" i="1"/>
  <c r="L1997" i="1" s="1"/>
  <c r="J1482" i="1"/>
  <c r="L1482" i="1" s="1"/>
  <c r="J1998" i="1"/>
  <c r="L1998" i="1" s="1"/>
  <c r="J1999" i="1"/>
  <c r="K1999" i="1" s="1"/>
  <c r="J1804" i="1"/>
  <c r="J1664" i="1"/>
  <c r="L1664" i="1" s="1"/>
  <c r="J2000" i="1"/>
  <c r="J2001" i="1"/>
  <c r="L2001" i="1" s="1"/>
  <c r="J2002" i="1"/>
  <c r="K2002" i="1" s="1"/>
  <c r="J1665" i="1"/>
  <c r="K1665" i="1" s="1"/>
  <c r="J2003" i="1"/>
  <c r="L2003" i="1" s="1"/>
  <c r="J1805" i="1"/>
  <c r="M1805" i="1" s="1"/>
  <c r="J2004" i="1"/>
  <c r="L2004" i="1" s="1"/>
  <c r="J840" i="1"/>
  <c r="J1425" i="1"/>
  <c r="J1666" i="1"/>
  <c r="J1806" i="1"/>
  <c r="J2005" i="1"/>
  <c r="K2005" i="1" s="1"/>
  <c r="J1807" i="1"/>
  <c r="J1558" i="1"/>
  <c r="L1558" i="1" s="1"/>
  <c r="J1808" i="1"/>
  <c r="M1808" i="1" s="1"/>
  <c r="J2006" i="1"/>
  <c r="L2006" i="1" s="1"/>
  <c r="J2007" i="1"/>
  <c r="K2007" i="1" s="1"/>
  <c r="J1225" i="1"/>
  <c r="M1225" i="1" s="1"/>
  <c r="J997" i="1"/>
  <c r="K997" i="1" s="1"/>
  <c r="J1667" i="1"/>
  <c r="J859" i="1"/>
  <c r="J2008" i="1"/>
  <c r="J1426" i="1"/>
  <c r="L1426" i="1" s="1"/>
  <c r="J2009" i="1"/>
  <c r="L2009" i="1" s="1"/>
  <c r="J1427" i="1"/>
  <c r="M1427" i="1" s="1"/>
  <c r="J2010" i="1"/>
  <c r="L2010" i="1" s="1"/>
  <c r="J1809" i="1"/>
  <c r="K1809" i="1" s="1"/>
  <c r="J1428" i="1"/>
  <c r="K1428" i="1" s="1"/>
  <c r="J1199" i="1"/>
  <c r="J1388" i="1"/>
  <c r="J971" i="1"/>
  <c r="J2011" i="1"/>
  <c r="J1176" i="1"/>
  <c r="K1176" i="1" s="1"/>
  <c r="J1810" i="1"/>
  <c r="L1810" i="1" s="1"/>
  <c r="J2012" i="1"/>
  <c r="L2012" i="1" s="1"/>
  <c r="J877" i="1"/>
  <c r="J2013" i="1"/>
  <c r="K2013" i="1" s="1"/>
  <c r="J2014" i="1"/>
  <c r="K2014" i="1" s="1"/>
  <c r="J2015" i="1"/>
  <c r="J2016" i="1"/>
  <c r="J2017" i="1"/>
  <c r="J1338" i="1"/>
  <c r="J1559" i="1"/>
  <c r="K1559" i="1" s="1"/>
  <c r="J1811" i="1"/>
  <c r="K1811" i="1" s="1"/>
  <c r="J1812" i="1"/>
  <c r="J1813" i="1"/>
  <c r="K1813" i="1" s="1"/>
  <c r="L1813" i="1"/>
  <c r="J2018" i="1"/>
  <c r="M2018" i="1" s="1"/>
  <c r="J2019" i="1"/>
  <c r="K2019" i="1" s="1"/>
  <c r="J2020" i="1"/>
  <c r="K2020" i="1" s="1"/>
  <c r="J1814" i="1"/>
  <c r="L1814" i="1"/>
  <c r="J2021" i="1"/>
  <c r="J1302" i="1"/>
  <c r="M1302" i="1" s="1"/>
  <c r="J1668" i="1"/>
  <c r="J2022" i="1"/>
  <c r="J1815" i="1"/>
  <c r="M1815" i="1" s="1"/>
  <c r="J1669" i="1"/>
  <c r="K1669" i="1" s="1"/>
  <c r="J1816" i="1"/>
  <c r="J2023" i="1"/>
  <c r="M2023" i="1" s="1"/>
  <c r="J2024" i="1"/>
  <c r="K2024" i="1" s="1"/>
  <c r="J2025" i="1"/>
  <c r="K2025" i="1" s="1"/>
  <c r="J2026" i="1"/>
  <c r="M2026" i="1" s="1"/>
  <c r="J1560" i="1"/>
  <c r="L1560" i="1" s="1"/>
  <c r="J1561" i="1"/>
  <c r="J1817" i="1"/>
  <c r="M1817" i="1" s="1"/>
  <c r="J1010" i="1"/>
  <c r="K1010" i="1" s="1"/>
  <c r="J1670" i="1"/>
  <c r="J2027" i="1"/>
  <c r="M2027" i="1" s="1"/>
  <c r="J2028" i="1"/>
  <c r="J1818" i="1"/>
  <c r="J1562" i="1"/>
  <c r="J2029" i="1"/>
  <c r="J2030" i="1"/>
  <c r="J1389" i="1"/>
  <c r="M1389" i="1" s="1"/>
  <c r="J2031" i="1"/>
  <c r="L2031" i="1" s="1"/>
  <c r="J2032" i="1"/>
  <c r="K2032" i="1" s="1"/>
  <c r="J2033" i="1"/>
  <c r="M2033" i="1" s="1"/>
  <c r="J2034" i="1"/>
  <c r="J1819" i="1"/>
  <c r="J2035" i="1"/>
  <c r="M2035" i="1" s="1"/>
  <c r="J1026" i="1"/>
  <c r="M1026" i="1" s="1"/>
  <c r="J1563" i="1"/>
  <c r="K1563" i="1" s="1"/>
  <c r="J2036" i="1"/>
  <c r="M2036" i="1" s="1"/>
  <c r="J1820" i="1"/>
  <c r="J2037" i="1"/>
  <c r="K2037" i="1" s="1"/>
  <c r="J1281" i="1"/>
  <c r="J1483" i="1"/>
  <c r="K1483" i="1" s="1"/>
  <c r="J2038" i="1"/>
  <c r="K2038" i="1" s="1"/>
  <c r="J2039" i="1"/>
  <c r="M2039" i="1" s="1"/>
  <c r="J2040" i="1"/>
  <c r="K2040" i="1" s="1"/>
  <c r="J1821" i="1"/>
  <c r="J1671" i="1"/>
  <c r="M1671" i="1" s="1"/>
  <c r="J1484" i="1"/>
  <c r="J2041" i="1"/>
  <c r="K2041" i="1" s="1"/>
  <c r="J1822" i="1"/>
  <c r="M1822" i="1" s="1"/>
  <c r="J2042" i="1"/>
  <c r="M2042" i="1" s="1"/>
  <c r="J2043" i="1"/>
  <c r="K2043" i="1" s="1"/>
  <c r="J2044" i="1"/>
  <c r="M2044" i="1"/>
  <c r="J1823" i="1"/>
  <c r="K1823" i="1" s="1"/>
  <c r="J2045" i="1"/>
  <c r="J1824" i="1"/>
  <c r="M1824" i="1" s="1"/>
  <c r="J2046" i="1"/>
  <c r="J1485" i="1"/>
  <c r="J2047" i="1"/>
  <c r="M2047" i="1" s="1"/>
  <c r="J1672" i="1"/>
  <c r="K1672" i="1" s="1"/>
  <c r="J2048" i="1"/>
  <c r="K2048" i="1" s="1"/>
  <c r="J1673" i="1"/>
  <c r="M1673" i="1" s="1"/>
  <c r="J2049" i="1"/>
  <c r="L2049" i="1" s="1"/>
  <c r="J1429" i="1"/>
  <c r="K1429" i="1" s="1"/>
  <c r="J1564" i="1"/>
  <c r="J1825" i="1"/>
  <c r="L1825" i="1" s="1"/>
  <c r="J1674" i="1"/>
  <c r="K1674" i="1" s="1"/>
  <c r="J2050" i="1"/>
  <c r="J2051" i="1"/>
  <c r="J2052" i="1"/>
  <c r="J2053" i="1"/>
  <c r="J2054" i="1"/>
  <c r="J2055" i="1"/>
  <c r="K2055" i="1" s="1"/>
  <c r="J2056" i="1"/>
  <c r="J2057" i="1"/>
  <c r="J2058" i="1"/>
  <c r="J2059" i="1"/>
  <c r="M2059" i="1" s="1"/>
  <c r="J2060" i="1"/>
  <c r="J2061" i="1"/>
  <c r="K2061" i="1" s="1"/>
  <c r="J1826" i="1"/>
  <c r="M1826" i="1" s="1"/>
  <c r="J1827" i="1"/>
  <c r="L1827" i="1" s="1"/>
  <c r="J2062" i="1"/>
  <c r="J2063" i="1"/>
  <c r="M2063" i="1" s="1"/>
  <c r="J2064" i="1"/>
  <c r="J2065" i="1"/>
  <c r="K2065" i="1" s="1"/>
  <c r="J2066" i="1"/>
  <c r="M2066" i="1" s="1"/>
  <c r="J1828" i="1"/>
  <c r="J2067" i="1"/>
  <c r="J2068" i="1"/>
  <c r="M2068" i="1" s="1"/>
  <c r="J2069" i="1"/>
  <c r="K2069" i="1" s="1"/>
  <c r="J2070" i="1"/>
  <c r="K2070" i="1" s="1"/>
  <c r="J1675" i="1"/>
  <c r="M1675" i="1" s="1"/>
  <c r="J2071" i="1"/>
  <c r="J2072" i="1"/>
  <c r="J1486" i="1"/>
  <c r="M1486" i="1"/>
  <c r="J2073" i="1"/>
  <c r="J1676" i="1"/>
  <c r="K1676" i="1" s="1"/>
  <c r="J1120" i="1"/>
  <c r="M1120" i="1" s="1"/>
  <c r="J2074" i="1"/>
  <c r="J2075" i="1"/>
  <c r="J1829" i="1"/>
  <c r="J2076" i="1"/>
  <c r="L2076" i="1" s="1"/>
  <c r="J1565" i="1"/>
  <c r="K1565" i="1" s="1"/>
  <c r="J1830" i="1"/>
  <c r="J2077" i="1"/>
  <c r="K2077" i="1" s="1"/>
  <c r="M2077" i="1"/>
  <c r="J1677" i="1"/>
  <c r="J1099" i="1"/>
  <c r="J2078" i="1"/>
  <c r="K2078" i="1" s="1"/>
  <c r="J1339" i="1"/>
  <c r="K1339" i="1" s="1"/>
  <c r="J1487" i="1"/>
  <c r="J1566" i="1"/>
  <c r="K1566" i="1" s="1"/>
  <c r="J2079" i="1"/>
  <c r="J960" i="1"/>
  <c r="M960" i="1" s="1"/>
  <c r="J2080" i="1"/>
  <c r="K2080" i="1" s="1"/>
  <c r="J2081" i="1"/>
  <c r="J2082" i="1"/>
  <c r="M2082" i="1" s="1"/>
  <c r="J2083" i="1"/>
  <c r="J2084" i="1"/>
  <c r="K2084" i="1" s="1"/>
  <c r="J2085" i="1"/>
  <c r="M2085" i="1"/>
  <c r="J2086" i="1"/>
  <c r="K2086" i="1" s="1"/>
  <c r="J2087" i="1"/>
  <c r="K2087" i="1" s="1"/>
  <c r="J2088" i="1"/>
  <c r="J1430" i="1"/>
  <c r="J2089" i="1"/>
  <c r="K2089" i="1" s="1"/>
  <c r="J2090" i="1"/>
  <c r="M2090" i="1" s="1"/>
  <c r="J1678" i="1"/>
  <c r="L1678" i="1"/>
  <c r="J2091" i="1"/>
  <c r="J2092" i="1"/>
  <c r="M2092" i="1" s="1"/>
  <c r="J2093" i="1"/>
  <c r="J2094" i="1"/>
  <c r="K2094" i="1" s="1"/>
  <c r="J1679" i="1"/>
  <c r="J2095" i="1"/>
  <c r="J2096" i="1"/>
  <c r="K2096" i="1" s="1"/>
  <c r="J2097" i="1"/>
  <c r="J2098" i="1"/>
  <c r="L2098" i="1" s="1"/>
  <c r="J1831" i="1"/>
  <c r="K1831" i="1" s="1"/>
  <c r="J2099" i="1"/>
  <c r="J1832" i="1"/>
  <c r="K1832" i="1" s="1"/>
  <c r="J2100" i="1"/>
  <c r="J1833" i="1"/>
  <c r="M1833" i="1" s="1"/>
  <c r="J2101" i="1"/>
  <c r="J1834" i="1"/>
  <c r="J1121" i="1"/>
  <c r="J2102" i="1"/>
  <c r="K2102" i="1" s="1"/>
  <c r="J2103" i="1"/>
  <c r="K2103" i="1" s="1"/>
  <c r="J2104" i="1"/>
  <c r="M2104" i="1" s="1"/>
  <c r="J2105" i="1"/>
  <c r="L2105" i="1" s="1"/>
  <c r="J2106" i="1"/>
  <c r="K2106" i="1" s="1"/>
  <c r="J2107" i="1"/>
  <c r="M2107" i="1" s="1"/>
  <c r="J2108" i="1"/>
  <c r="L2108" i="1"/>
  <c r="J1303" i="1"/>
  <c r="K1303" i="1" s="1"/>
  <c r="J1680" i="1"/>
  <c r="M1680" i="1" s="1"/>
  <c r="J1064" i="1"/>
  <c r="K1064" i="1" s="1"/>
  <c r="J2109" i="1"/>
  <c r="K2109" i="1" s="1"/>
  <c r="J1835" i="1"/>
  <c r="M1835" i="1"/>
  <c r="J2110" i="1"/>
  <c r="K2110" i="1" s="1"/>
  <c r="J2111" i="1"/>
  <c r="J1681" i="1"/>
  <c r="M1681" i="1" s="1"/>
  <c r="J1250" i="1"/>
  <c r="L1250" i="1" s="1"/>
  <c r="J1488" i="1"/>
  <c r="K1488" i="1" s="1"/>
  <c r="J2112" i="1"/>
  <c r="J2113" i="1"/>
  <c r="M2113" i="1" s="1"/>
  <c r="J2114" i="1"/>
  <c r="K2114" i="1" s="1"/>
  <c r="J2115" i="1"/>
  <c r="J2116" i="1"/>
  <c r="K2116" i="1" s="1"/>
  <c r="M2116" i="1"/>
  <c r="J2117" i="1"/>
  <c r="J2118" i="1"/>
  <c r="J2119" i="1"/>
  <c r="K2119" i="1" s="1"/>
  <c r="J2120" i="1"/>
  <c r="K2120" i="1" s="1"/>
  <c r="J2121" i="1"/>
  <c r="J1836" i="1"/>
  <c r="K1836" i="1" s="1"/>
  <c r="J2122" i="1"/>
  <c r="J2123" i="1"/>
  <c r="M2123" i="1" s="1"/>
  <c r="J1837" i="1"/>
  <c r="K1837" i="1" s="1"/>
  <c r="J1036" i="1"/>
  <c r="K1036" i="1" s="1"/>
  <c r="J1838" i="1"/>
  <c r="M1838" i="1" s="1"/>
  <c r="J1107" i="1"/>
  <c r="J1304" i="1"/>
  <c r="K1304" i="1" s="1"/>
  <c r="J1839" i="1"/>
  <c r="M1839" i="1" s="1"/>
  <c r="J1840" i="1"/>
  <c r="K1840" i="1" s="1"/>
  <c r="L1840" i="1"/>
  <c r="J1431" i="1"/>
  <c r="J1841" i="1"/>
  <c r="M1841" i="1" s="1"/>
  <c r="J1842" i="1"/>
  <c r="K1842" i="1" s="1"/>
  <c r="J1489" i="1"/>
  <c r="J2124" i="1"/>
  <c r="M2124" i="1" s="1"/>
  <c r="J1152" i="1"/>
  <c r="J1251" i="1"/>
  <c r="J1200" i="1"/>
  <c r="J2125" i="1"/>
  <c r="J1390" i="1"/>
  <c r="K1390" i="1" s="1"/>
  <c r="J2126" i="1"/>
  <c r="M2126" i="1"/>
  <c r="J1567" i="1"/>
  <c r="L1567" i="1" s="1"/>
  <c r="J1843" i="1"/>
  <c r="K1843" i="1" s="1"/>
  <c r="J1100" i="1"/>
  <c r="M1100" i="1" s="1"/>
  <c r="J1682" i="1"/>
  <c r="J2127" i="1"/>
  <c r="K2127" i="1" s="1"/>
  <c r="J1568" i="1"/>
  <c r="J1569" i="1"/>
  <c r="K1569" i="1" s="1"/>
  <c r="J1844" i="1"/>
  <c r="K1844" i="1" s="1"/>
  <c r="J2128" i="1"/>
  <c r="M2128" i="1" s="1"/>
  <c r="J2129" i="1"/>
  <c r="K2129" i="1" s="1"/>
  <c r="J2130" i="1"/>
  <c r="J2131" i="1"/>
  <c r="M2131" i="1" s="1"/>
  <c r="J1845" i="1"/>
  <c r="J2132" i="1"/>
  <c r="K2132" i="1" s="1"/>
  <c r="J2133" i="1"/>
  <c r="M2133" i="1" s="1"/>
  <c r="J2134" i="1"/>
  <c r="L2134" i="1" s="1"/>
  <c r="J2135" i="1"/>
  <c r="K2135" i="1" s="1"/>
  <c r="J1846" i="1"/>
  <c r="J1847" i="1"/>
  <c r="L1847" i="1" s="1"/>
  <c r="J1848" i="1"/>
  <c r="K1848" i="1" s="1"/>
  <c r="J2136" i="1"/>
  <c r="M2136" i="1" s="1"/>
  <c r="J1683" i="1"/>
  <c r="M1683" i="1" s="1"/>
  <c r="J1340" i="1"/>
  <c r="K1340" i="1" s="1"/>
  <c r="J1684" i="1"/>
  <c r="M1684" i="1" s="1"/>
  <c r="J1849" i="1"/>
  <c r="K1849" i="1" s="1"/>
  <c r="J2137" i="1"/>
  <c r="K2137" i="1" s="1"/>
  <c r="J2138" i="1"/>
  <c r="J1570" i="1"/>
  <c r="J1571" i="1"/>
  <c r="J989" i="1"/>
  <c r="M989" i="1" s="1"/>
  <c r="J1282" i="1"/>
  <c r="J1086" i="1"/>
  <c r="J2139" i="1"/>
  <c r="J2140" i="1"/>
  <c r="K2140" i="1" s="1"/>
  <c r="J2141" i="1"/>
  <c r="K2141" i="1" s="1"/>
  <c r="J2142" i="1"/>
  <c r="M2142" i="1" s="1"/>
  <c r="J1341" i="1"/>
  <c r="L1341" i="1" s="1"/>
  <c r="J2143" i="1"/>
  <c r="K2143" i="1" s="1"/>
  <c r="J1850" i="1"/>
  <c r="M1850" i="1" s="1"/>
  <c r="J2144" i="1"/>
  <c r="L2144" i="1" s="1"/>
  <c r="J1685" i="1"/>
  <c r="J2145" i="1"/>
  <c r="M2145" i="1" s="1"/>
  <c r="J2146" i="1"/>
  <c r="K2146" i="1" s="1"/>
  <c r="J2147" i="1"/>
  <c r="K2147" i="1" s="1"/>
  <c r="J1572" i="1"/>
  <c r="M1572" i="1" s="1"/>
  <c r="J2148" i="1"/>
  <c r="K2148" i="1" s="1"/>
  <c r="J2149" i="1"/>
  <c r="K2149" i="1" s="1"/>
  <c r="J1573" i="1"/>
  <c r="M1573" i="1" s="1"/>
  <c r="J1305" i="1"/>
  <c r="J1574" i="1"/>
  <c r="K1574" i="1" s="1"/>
  <c r="J2150" i="1"/>
  <c r="M2150" i="1" s="1"/>
  <c r="J1575" i="1"/>
  <c r="K1575" i="1" s="1"/>
  <c r="J1851" i="1"/>
  <c r="K1851" i="1" s="1"/>
  <c r="J2151" i="1"/>
  <c r="J2152" i="1"/>
  <c r="J1686" i="1"/>
  <c r="K1686" i="1" s="1"/>
  <c r="J1852" i="1"/>
  <c r="M1852" i="1" s="1"/>
  <c r="J1853" i="1"/>
  <c r="J1432" i="1"/>
  <c r="J2153" i="1"/>
  <c r="M2153" i="1"/>
  <c r="J1854" i="1"/>
  <c r="J1855" i="1"/>
  <c r="J2154" i="1"/>
  <c r="J1576" i="1"/>
  <c r="J1856" i="1"/>
  <c r="K1856" i="1" s="1"/>
  <c r="J2155" i="1"/>
  <c r="J2156" i="1"/>
  <c r="L2156" i="1" s="1"/>
  <c r="J2157" i="1"/>
  <c r="K2157" i="1" s="1"/>
  <c r="J2158" i="1"/>
  <c r="J2159" i="1"/>
  <c r="K2159" i="1" s="1"/>
  <c r="M2159" i="1"/>
  <c r="J1857" i="1"/>
  <c r="K1857" i="1" s="1"/>
  <c r="J1858" i="1"/>
  <c r="M1858" i="1" s="1"/>
  <c r="J2160" i="1"/>
  <c r="K2160" i="1" s="1"/>
  <c r="J1490" i="1"/>
  <c r="J1201" i="1"/>
  <c r="M1201" i="1" s="1"/>
  <c r="J1859" i="1"/>
  <c r="J2161" i="1"/>
  <c r="K2161" i="1" s="1"/>
  <c r="J2162" i="1"/>
  <c r="M2162" i="1" s="1"/>
  <c r="J2163" i="1"/>
  <c r="L2163" i="1" s="1"/>
  <c r="J1860" i="1"/>
  <c r="K1860" i="1" s="1"/>
  <c r="J1861" i="1"/>
  <c r="J1687" i="1"/>
  <c r="K1687" i="1" s="1"/>
  <c r="J1433" i="1"/>
  <c r="K1433" i="1" s="1"/>
  <c r="J2164" i="1"/>
  <c r="J1862" i="1"/>
  <c r="K1862" i="1" s="1"/>
  <c r="J2165" i="1"/>
  <c r="K2165" i="1" s="1"/>
  <c r="J2166" i="1"/>
  <c r="M2166" i="1" s="1"/>
  <c r="J1283" i="1"/>
  <c r="J2167" i="1"/>
  <c r="K2167" i="1" s="1"/>
  <c r="J853" i="1"/>
  <c r="M853" i="1" s="1"/>
  <c r="J264" i="1"/>
  <c r="K264" i="1" s="1"/>
  <c r="J1863" i="1"/>
  <c r="J1252" i="1"/>
  <c r="M1252" i="1" s="1"/>
  <c r="J2168" i="1"/>
  <c r="J1864" i="1"/>
  <c r="K1864" i="1" s="1"/>
  <c r="J2169" i="1"/>
  <c r="M2169" i="1" s="1"/>
  <c r="J1865" i="1"/>
  <c r="K1865" i="1" s="1"/>
  <c r="J2170" i="1"/>
  <c r="K2170" i="1" s="1"/>
  <c r="J1688" i="1"/>
  <c r="J2171" i="1"/>
  <c r="K2171" i="1" s="1"/>
  <c r="J1577" i="1"/>
  <c r="K1577" i="1" s="1"/>
  <c r="J2172" i="1"/>
  <c r="M2172" i="1" s="1"/>
  <c r="J1177" i="1"/>
  <c r="J1866" i="1"/>
  <c r="J2173" i="1"/>
  <c r="M2173" i="1" s="1"/>
  <c r="J1070" i="1"/>
  <c r="J1578" i="1"/>
  <c r="K1578" i="1" s="1"/>
  <c r="J2174" i="1"/>
  <c r="M2174" i="1" s="1"/>
  <c r="J1579" i="1"/>
  <c r="J1689" i="1"/>
  <c r="K1689" i="1" s="1"/>
  <c r="J841" i="1"/>
  <c r="M841" i="1" s="1"/>
  <c r="J1867" i="1"/>
  <c r="K1867" i="1" s="1"/>
  <c r="L1867" i="1"/>
  <c r="J1868" i="1"/>
  <c r="K1868" i="1" s="1"/>
  <c r="J1580" i="1"/>
  <c r="J1342" i="1"/>
  <c r="L1342" i="1"/>
  <c r="J1434" i="1"/>
  <c r="K1434" i="1" s="1"/>
  <c r="J2175" i="1"/>
  <c r="M2175" i="1" s="1"/>
  <c r="J2176" i="1"/>
  <c r="K2176" i="1" s="1"/>
  <c r="J1869" i="1"/>
  <c r="K1869" i="1" s="1"/>
  <c r="J2177" i="1"/>
  <c r="M2177" i="1" s="1"/>
  <c r="J1690" i="1"/>
  <c r="M1690" i="1" s="1"/>
  <c r="J1870" i="1"/>
  <c r="K1870" i="1" s="1"/>
  <c r="J2178" i="1"/>
  <c r="M2178" i="1" s="1"/>
  <c r="J2179" i="1"/>
  <c r="K2179" i="1" s="1"/>
  <c r="J2180" i="1"/>
  <c r="J1691" i="1"/>
  <c r="M1691" i="1" s="1"/>
  <c r="J1692" i="1"/>
  <c r="K1692" i="1" s="1"/>
  <c r="J1391" i="1"/>
  <c r="J1491" i="1"/>
  <c r="M1491" i="1" s="1"/>
  <c r="J1871" i="1"/>
  <c r="J4" i="1"/>
  <c r="K4" i="1" s="1"/>
  <c r="F7" i="1"/>
  <c r="F10" i="1"/>
  <c r="F9" i="1"/>
  <c r="F3" i="1"/>
  <c r="F5" i="1"/>
  <c r="F16" i="1"/>
  <c r="F26" i="1"/>
  <c r="F31" i="1"/>
  <c r="F8" i="1"/>
  <c r="F2" i="1"/>
  <c r="F30" i="1"/>
  <c r="F23" i="1"/>
  <c r="F34" i="1"/>
  <c r="F29" i="1"/>
  <c r="F39" i="1"/>
  <c r="F40" i="1"/>
  <c r="F42" i="1"/>
  <c r="F46" i="1"/>
  <c r="F45" i="1"/>
  <c r="F52" i="1"/>
  <c r="F51" i="1"/>
  <c r="F32" i="1"/>
  <c r="F43" i="1"/>
  <c r="F54" i="1"/>
  <c r="F25" i="1"/>
  <c r="F48" i="1"/>
  <c r="F35" i="1"/>
  <c r="F53" i="1"/>
  <c r="F58" i="1"/>
  <c r="F41" i="1"/>
  <c r="F19" i="1"/>
  <c r="F59" i="1"/>
  <c r="F18" i="1"/>
  <c r="F61" i="1"/>
  <c r="F71" i="1"/>
  <c r="F77" i="1"/>
  <c r="F70" i="1"/>
  <c r="F83" i="1"/>
  <c r="F33" i="1"/>
  <c r="I33" i="1" s="1"/>
  <c r="F50" i="1"/>
  <c r="F88" i="1"/>
  <c r="F21" i="1"/>
  <c r="F37" i="1"/>
  <c r="F80" i="1"/>
  <c r="F98" i="1"/>
  <c r="F82" i="1"/>
  <c r="F103" i="1"/>
  <c r="F79" i="1"/>
  <c r="F57" i="1"/>
  <c r="F78" i="1"/>
  <c r="F72" i="1"/>
  <c r="F96" i="1"/>
  <c r="H96" i="1" s="1"/>
  <c r="F106" i="1"/>
  <c r="F73" i="1"/>
  <c r="F93" i="1"/>
  <c r="F91" i="1"/>
  <c r="F24" i="1"/>
  <c r="F114" i="1"/>
  <c r="F115" i="1"/>
  <c r="F68" i="1"/>
  <c r="F89" i="1"/>
  <c r="F74" i="1"/>
  <c r="F94" i="1"/>
  <c r="F113" i="1"/>
  <c r="F122" i="1"/>
  <c r="F116" i="1"/>
  <c r="F130" i="1"/>
  <c r="F127" i="1"/>
  <c r="F13" i="1"/>
  <c r="F75" i="1"/>
  <c r="F76" i="1"/>
  <c r="F69" i="1"/>
  <c r="F84" i="1"/>
  <c r="F47" i="1"/>
  <c r="F135" i="1"/>
  <c r="H135" i="1" s="1"/>
  <c r="F65" i="1"/>
  <c r="F137" i="1"/>
  <c r="F12" i="1"/>
  <c r="F141" i="1"/>
  <c r="F85" i="1"/>
  <c r="F125" i="1"/>
  <c r="H125" i="1" s="1"/>
  <c r="F148" i="1"/>
  <c r="F107" i="1"/>
  <c r="F121" i="1"/>
  <c r="F128" i="1"/>
  <c r="F64" i="1"/>
  <c r="F104" i="1"/>
  <c r="F142" i="1"/>
  <c r="I142" i="1" s="1"/>
  <c r="F119" i="1"/>
  <c r="F157" i="1"/>
  <c r="F22" i="1"/>
  <c r="F155" i="1"/>
  <c r="F15" i="1"/>
  <c r="F36" i="1"/>
  <c r="F144" i="1"/>
  <c r="F139" i="1"/>
  <c r="F92" i="1"/>
  <c r="F99" i="1"/>
  <c r="F147" i="1"/>
  <c r="H147" i="1" s="1"/>
  <c r="F140" i="1"/>
  <c r="F38" i="1"/>
  <c r="F143" i="1"/>
  <c r="F100" i="1"/>
  <c r="F6" i="1"/>
  <c r="F146" i="1"/>
  <c r="F186" i="1"/>
  <c r="F132" i="1"/>
  <c r="F177" i="1"/>
  <c r="F124" i="1"/>
  <c r="F105" i="1"/>
  <c r="F117" i="1"/>
  <c r="F176" i="1"/>
  <c r="I176" i="1" s="1"/>
  <c r="F181" i="1"/>
  <c r="F159" i="1"/>
  <c r="F66" i="1"/>
  <c r="F185" i="1"/>
  <c r="F193" i="1"/>
  <c r="F198" i="1"/>
  <c r="F201" i="1"/>
  <c r="F202" i="1"/>
  <c r="F150" i="1"/>
  <c r="F183" i="1"/>
  <c r="F158" i="1"/>
  <c r="F131" i="1"/>
  <c r="F109" i="1"/>
  <c r="F190" i="1"/>
  <c r="F133" i="1"/>
  <c r="F162" i="1"/>
  <c r="F110" i="1"/>
  <c r="F108" i="1"/>
  <c r="F169" i="1"/>
  <c r="F136" i="1"/>
  <c r="F187" i="1"/>
  <c r="F102" i="1"/>
  <c r="F168" i="1"/>
  <c r="I168" i="1" s="1"/>
  <c r="F218" i="1"/>
  <c r="F215" i="1"/>
  <c r="F28" i="1"/>
  <c r="F188" i="1"/>
  <c r="F206" i="1"/>
  <c r="F118" i="1"/>
  <c r="F138" i="1"/>
  <c r="F211" i="1"/>
  <c r="F229" i="1"/>
  <c r="F197" i="1"/>
  <c r="F220" i="1"/>
  <c r="F170" i="1"/>
  <c r="F11" i="1"/>
  <c r="F95" i="1"/>
  <c r="F205" i="1"/>
  <c r="F154" i="1"/>
  <c r="F112" i="1"/>
  <c r="F219" i="1"/>
  <c r="F228" i="1"/>
  <c r="F62" i="1"/>
  <c r="F231" i="1"/>
  <c r="F236" i="1"/>
  <c r="F178" i="1"/>
  <c r="F160" i="1"/>
  <c r="F14" i="1"/>
  <c r="F212" i="1"/>
  <c r="F266" i="1"/>
  <c r="F249" i="1"/>
  <c r="F173" i="1"/>
  <c r="F163" i="1"/>
  <c r="F226" i="1"/>
  <c r="F182" i="1"/>
  <c r="F172" i="1"/>
  <c r="F17" i="1"/>
  <c r="F257" i="1"/>
  <c r="F267" i="1"/>
  <c r="F280" i="1"/>
  <c r="F209" i="1"/>
  <c r="F261" i="1"/>
  <c r="F243" i="1"/>
  <c r="F253" i="1"/>
  <c r="F224" i="1"/>
  <c r="F233" i="1"/>
  <c r="F262" i="1"/>
  <c r="F254" i="1"/>
  <c r="F276" i="1"/>
  <c r="F283" i="1"/>
  <c r="F277" i="1"/>
  <c r="F272" i="1"/>
  <c r="F164" i="1"/>
  <c r="F258" i="1"/>
  <c r="F295" i="1"/>
  <c r="F285" i="1"/>
  <c r="F251" i="1"/>
  <c r="F279" i="1"/>
  <c r="F274" i="1"/>
  <c r="F145" i="1"/>
  <c r="F221" i="1"/>
  <c r="F90" i="1"/>
  <c r="F301" i="1"/>
  <c r="F286" i="1"/>
  <c r="F20" i="1"/>
  <c r="F269" i="1"/>
  <c r="F245" i="1"/>
  <c r="F214" i="1"/>
  <c r="F260" i="1"/>
  <c r="F60" i="1"/>
  <c r="F67" i="1"/>
  <c r="F296" i="1"/>
  <c r="F297" i="1"/>
  <c r="F171" i="1"/>
  <c r="F232" i="1"/>
  <c r="F227" i="1"/>
  <c r="F263" i="1"/>
  <c r="F291" i="1"/>
  <c r="F56" i="1"/>
  <c r="F184" i="1"/>
  <c r="F292" i="1"/>
  <c r="F308" i="1"/>
  <c r="F288" i="1"/>
  <c r="F81" i="1"/>
  <c r="F318" i="1"/>
  <c r="F299" i="1"/>
  <c r="F167" i="1"/>
  <c r="F248" i="1"/>
  <c r="F101" i="1"/>
  <c r="F166" i="1"/>
  <c r="F317" i="1"/>
  <c r="F230" i="1"/>
  <c r="F234" i="1"/>
  <c r="F284" i="1"/>
  <c r="F165" i="1"/>
  <c r="F151" i="1"/>
  <c r="F174" i="1"/>
  <c r="F255" i="1"/>
  <c r="F195" i="1"/>
  <c r="F325" i="1"/>
  <c r="F208" i="1"/>
  <c r="F203" i="1"/>
  <c r="F199" i="1"/>
  <c r="F333" i="1"/>
  <c r="F250" i="1"/>
  <c r="F256" i="1"/>
  <c r="F216" i="1"/>
  <c r="F244" i="1"/>
  <c r="F111" i="1"/>
  <c r="F273" i="1"/>
  <c r="F310" i="1"/>
  <c r="F189" i="1"/>
  <c r="F302" i="1"/>
  <c r="F282" i="1"/>
  <c r="F303" i="1"/>
  <c r="F225" i="1"/>
  <c r="F319" i="1"/>
  <c r="F343" i="1"/>
  <c r="F357" i="1"/>
  <c r="F334" i="1"/>
  <c r="F86" i="1"/>
  <c r="F247" i="1"/>
  <c r="F328" i="1"/>
  <c r="F345" i="1"/>
  <c r="F235" i="1"/>
  <c r="F331" i="1"/>
  <c r="F350" i="1"/>
  <c r="F134" i="1"/>
  <c r="F339" i="1"/>
  <c r="F340" i="1"/>
  <c r="F217" i="1"/>
  <c r="F341" i="1"/>
  <c r="F349" i="1"/>
  <c r="F347" i="1"/>
  <c r="F97" i="1"/>
  <c r="F123" i="1"/>
  <c r="I123" i="1" s="1"/>
  <c r="F324" i="1"/>
  <c r="F287" i="1"/>
  <c r="F87" i="1"/>
  <c r="F305" i="1"/>
  <c r="F259" i="1"/>
  <c r="F313" i="1"/>
  <c r="F300" i="1"/>
  <c r="F306" i="1"/>
  <c r="F346" i="1"/>
  <c r="F271" i="1"/>
  <c r="F388" i="1"/>
  <c r="F329" i="1"/>
  <c r="F394" i="1"/>
  <c r="F309" i="1"/>
  <c r="F359" i="1"/>
  <c r="F194" i="1"/>
  <c r="F393" i="1"/>
  <c r="F386" i="1"/>
  <c r="F207" i="1"/>
  <c r="F332" i="1"/>
  <c r="F311" i="1"/>
  <c r="F392" i="1"/>
  <c r="F120" i="1"/>
  <c r="F293" i="1"/>
  <c r="F335" i="1"/>
  <c r="F383" i="1"/>
  <c r="F237" i="1"/>
  <c r="F239" i="1"/>
  <c r="F322" i="1"/>
  <c r="F63" i="1"/>
  <c r="F321" i="1"/>
  <c r="F355" i="1"/>
  <c r="F294" i="1"/>
  <c r="F384" i="1"/>
  <c r="F375" i="1"/>
  <c r="F406" i="1"/>
  <c r="I406" i="1" s="1"/>
  <c r="F391" i="1"/>
  <c r="F401" i="1"/>
  <c r="F371" i="1"/>
  <c r="F320" i="1"/>
  <c r="F312" i="1"/>
  <c r="F351" i="1"/>
  <c r="F409" i="1"/>
  <c r="F413" i="1"/>
  <c r="F327" i="1"/>
  <c r="F356" i="1"/>
  <c r="F380" i="1"/>
  <c r="F398" i="1"/>
  <c r="F354" i="1"/>
  <c r="F213" i="1"/>
  <c r="F379" i="1"/>
  <c r="F424" i="1"/>
  <c r="F268" i="1"/>
  <c r="F430" i="1"/>
  <c r="F410" i="1"/>
  <c r="F363" i="1"/>
  <c r="F191" i="1"/>
  <c r="F407" i="1"/>
  <c r="F365" i="1"/>
  <c r="F414" i="1"/>
  <c r="H414" i="1" s="1"/>
  <c r="F417" i="1"/>
  <c r="F281" i="1"/>
  <c r="F246" i="1"/>
  <c r="F242" i="1"/>
  <c r="F397" i="1"/>
  <c r="F364" i="1"/>
  <c r="F439" i="1"/>
  <c r="F432" i="1"/>
  <c r="F179" i="1"/>
  <c r="F337" i="1"/>
  <c r="F192" i="1"/>
  <c r="F240" i="1"/>
  <c r="F353" i="1"/>
  <c r="F238" i="1"/>
  <c r="F422" i="1"/>
  <c r="F304" i="1"/>
  <c r="F446" i="1"/>
  <c r="F418" i="1"/>
  <c r="E418" i="1" s="1"/>
  <c r="F433" i="1"/>
  <c r="F372" i="1"/>
  <c r="F463" i="1"/>
  <c r="E463" i="1" s="1"/>
  <c r="F416" i="1"/>
  <c r="F423" i="1"/>
  <c r="E423" i="1" s="1"/>
  <c r="F469" i="1"/>
  <c r="E469" i="1" s="1"/>
  <c r="F441" i="1"/>
  <c r="F415" i="1"/>
  <c r="F360" i="1"/>
  <c r="F368" i="1"/>
  <c r="F367" i="1"/>
  <c r="F49" i="1"/>
  <c r="F336" i="1"/>
  <c r="F381" i="1"/>
  <c r="F473" i="1"/>
  <c r="E473" i="1" s="1"/>
  <c r="F449" i="1"/>
  <c r="F440" i="1"/>
  <c r="E440" i="1" s="1"/>
  <c r="F278" i="1"/>
  <c r="F241" i="1"/>
  <c r="F175" i="1"/>
  <c r="F421" i="1"/>
  <c r="F314" i="1"/>
  <c r="F27" i="1"/>
  <c r="F402" i="1"/>
  <c r="F352" i="1"/>
  <c r="F55" i="1"/>
  <c r="F149" i="1"/>
  <c r="F323" i="1"/>
  <c r="F298" i="1"/>
  <c r="F481" i="1"/>
  <c r="E481" i="1" s="1"/>
  <c r="F462" i="1"/>
  <c r="F486" i="1"/>
  <c r="E486" i="1" s="1"/>
  <c r="F476" i="1"/>
  <c r="F431" i="1"/>
  <c r="F489" i="1"/>
  <c r="F493" i="1"/>
  <c r="E493" i="1" s="1"/>
  <c r="F126" i="1"/>
  <c r="F478" i="1"/>
  <c r="F129" i="1"/>
  <c r="F468" i="1"/>
  <c r="F498" i="1"/>
  <c r="F316" i="1"/>
  <c r="F497" i="1"/>
  <c r="F443" i="1"/>
  <c r="F490" i="1"/>
  <c r="E490" i="1" s="1"/>
  <c r="F411" i="1"/>
  <c r="F464" i="1"/>
  <c r="E464" i="1" s="1"/>
  <c r="F210" i="1"/>
  <c r="F471" i="1"/>
  <c r="F289" i="1"/>
  <c r="F405" i="1"/>
  <c r="F348" i="1"/>
  <c r="F385" i="1"/>
  <c r="F369" i="1"/>
  <c r="F514" i="1"/>
  <c r="F505" i="1"/>
  <c r="F467" i="1"/>
  <c r="E467" i="1" s="1"/>
  <c r="F475" i="1"/>
  <c r="F153" i="1"/>
  <c r="F452" i="1"/>
  <c r="E452" i="1" s="1"/>
  <c r="F496" i="1"/>
  <c r="F494" i="1"/>
  <c r="E494" i="1" s="1"/>
  <c r="F495" i="1"/>
  <c r="F507" i="1"/>
  <c r="E507" i="1" s="1"/>
  <c r="F389" i="1"/>
  <c r="F479" i="1"/>
  <c r="F373" i="1"/>
  <c r="F451" i="1"/>
  <c r="F461" i="1"/>
  <c r="E461" i="1" s="1"/>
  <c r="F508" i="1"/>
  <c r="F408" i="1"/>
  <c r="F447" i="1"/>
  <c r="E447" i="1" s="1"/>
  <c r="F523" i="1"/>
  <c r="F509" i="1"/>
  <c r="F522" i="1"/>
  <c r="F525" i="1"/>
  <c r="E525" i="1" s="1"/>
  <c r="F470" i="1"/>
  <c r="F537" i="1"/>
  <c r="E537" i="1" s="1"/>
  <c r="F180" i="1"/>
  <c r="F480" i="1"/>
  <c r="F499" i="1"/>
  <c r="F435" i="1"/>
  <c r="F502" i="1"/>
  <c r="E502" i="1" s="1"/>
  <c r="F376" i="1"/>
  <c r="F453" i="1"/>
  <c r="F477" i="1"/>
  <c r="F315" i="1"/>
  <c r="F544" i="1"/>
  <c r="F434" i="1"/>
  <c r="F444" i="1"/>
  <c r="F510" i="1"/>
  <c r="F366" i="1"/>
  <c r="F500" i="1"/>
  <c r="E500" i="1" s="1"/>
  <c r="F521" i="1"/>
  <c r="F361" i="1"/>
  <c r="F412" i="1"/>
  <c r="F519" i="1"/>
  <c r="F561" i="1"/>
  <c r="E561" i="1" s="1"/>
  <c r="F222" i="1"/>
  <c r="F545" i="1"/>
  <c r="F543" i="1"/>
  <c r="F436" i="1"/>
  <c r="F420" i="1"/>
  <c r="F547" i="1"/>
  <c r="F548" i="1"/>
  <c r="F501" i="1"/>
  <c r="F474" i="1"/>
  <c r="E474" i="1" s="1"/>
  <c r="F579" i="1"/>
  <c r="E579" i="1" s="1"/>
  <c r="F506" i="1"/>
  <c r="F555" i="1"/>
  <c r="E555" i="1" s="1"/>
  <c r="F551" i="1"/>
  <c r="I551" i="1" s="1"/>
  <c r="F459" i="1"/>
  <c r="F400" i="1"/>
  <c r="H400" i="1" s="1"/>
  <c r="F552" i="1"/>
  <c r="E552" i="1" s="1"/>
  <c r="F534" i="1"/>
  <c r="F465" i="1"/>
  <c r="F504" i="1"/>
  <c r="F438" i="1"/>
  <c r="F564" i="1"/>
  <c r="E564" i="1" s="1"/>
  <c r="F569" i="1"/>
  <c r="E569" i="1" s="1"/>
  <c r="F529" i="1"/>
  <c r="E529" i="1" s="1"/>
  <c r="F426" i="1"/>
  <c r="F558" i="1"/>
  <c r="F582" i="1"/>
  <c r="F575" i="1"/>
  <c r="E575" i="1" s="1"/>
  <c r="F482" i="1"/>
  <c r="E482" i="1" s="1"/>
  <c r="F565" i="1"/>
  <c r="E565" i="1" s="1"/>
  <c r="F488" i="1"/>
  <c r="F532" i="1"/>
  <c r="E532" i="1" s="1"/>
  <c r="F396" i="1"/>
  <c r="F613" i="1"/>
  <c r="F382" i="1"/>
  <c r="F583" i="1"/>
  <c r="E583" i="1" s="1"/>
  <c r="F562" i="1"/>
  <c r="F344" i="1"/>
  <c r="F338" i="1"/>
  <c r="F535" i="1"/>
  <c r="F549" i="1"/>
  <c r="E549" i="1" s="1"/>
  <c r="F427" i="1"/>
  <c r="F326" i="1"/>
  <c r="F594" i="1"/>
  <c r="E594" i="1" s="1"/>
  <c r="F591" i="1"/>
  <c r="F604" i="1"/>
  <c r="E604" i="1" s="1"/>
  <c r="F621" i="1"/>
  <c r="E621" i="1" s="1"/>
  <c r="F590" i="1"/>
  <c r="F541" i="1"/>
  <c r="E541" i="1" s="1"/>
  <c r="F609" i="1"/>
  <c r="E609" i="1" s="1"/>
  <c r="F428" i="1"/>
  <c r="E428" i="1" s="1"/>
  <c r="F270" i="1"/>
  <c r="F524" i="1"/>
  <c r="E524" i="1" s="1"/>
  <c r="F374" i="1"/>
  <c r="F437" i="1"/>
  <c r="E437" i="1" s="1"/>
  <c r="F631" i="1"/>
  <c r="E631" i="1" s="1"/>
  <c r="F632" i="1"/>
  <c r="E632" i="1" s="1"/>
  <c r="F612" i="1"/>
  <c r="F44" i="1"/>
  <c r="F542" i="1"/>
  <c r="F472" i="1"/>
  <c r="F161" i="1"/>
  <c r="F588" i="1"/>
  <c r="F403" i="1"/>
  <c r="F635" i="1"/>
  <c r="F503" i="1"/>
  <c r="F554" i="1"/>
  <c r="F599" i="1"/>
  <c r="E599" i="1" s="1"/>
  <c r="F567" i="1"/>
  <c r="F568" i="1"/>
  <c r="F290" i="1"/>
  <c r="F602" i="1"/>
  <c r="E602" i="1" s="1"/>
  <c r="F204" i="1"/>
  <c r="F584" i="1"/>
  <c r="F610" i="1"/>
  <c r="F585" i="1"/>
  <c r="F622" i="1"/>
  <c r="F578" i="1"/>
  <c r="E578" i="1" s="1"/>
  <c r="F485" i="1"/>
  <c r="E485" i="1" s="1"/>
  <c r="F639" i="1"/>
  <c r="E639" i="1" s="1"/>
  <c r="F531" i="1"/>
  <c r="E531" i="1" s="1"/>
  <c r="F655" i="1"/>
  <c r="F608" i="1"/>
  <c r="F342" i="1"/>
  <c r="F387" i="1"/>
  <c r="F557" i="1"/>
  <c r="F661" i="1"/>
  <c r="F445" i="1"/>
  <c r="E445" i="1" s="1"/>
  <c r="F362" i="1"/>
  <c r="F484" i="1"/>
  <c r="E484" i="1" s="1"/>
  <c r="F656" i="1"/>
  <c r="F636" i="1"/>
  <c r="E636" i="1" s="1"/>
  <c r="F650" i="1"/>
  <c r="F516" i="1"/>
  <c r="F442" i="1"/>
  <c r="E442" i="1" s="1"/>
  <c r="F627" i="1"/>
  <c r="F152" i="1"/>
  <c r="F664" i="1"/>
  <c r="F553" i="1"/>
  <c r="F307" i="1"/>
  <c r="F454" i="1"/>
  <c r="F652" i="1"/>
  <c r="E652" i="1" s="1"/>
  <c r="F330" i="1"/>
  <c r="F483" i="1"/>
  <c r="F645" i="1"/>
  <c r="E645" i="1" s="1"/>
  <c r="F676" i="1"/>
  <c r="E676" i="1" s="1"/>
  <c r="F677" i="1"/>
  <c r="E677" i="1" s="1"/>
  <c r="F662" i="1"/>
  <c r="E662" i="1" s="1"/>
  <c r="F513" i="1"/>
  <c r="F644" i="1"/>
  <c r="E644" i="1" s="1"/>
  <c r="F653" i="1"/>
  <c r="F586" i="1"/>
  <c r="F651" i="1"/>
  <c r="E651" i="1" s="1"/>
  <c r="F518" i="1"/>
  <c r="F687" i="1"/>
  <c r="F487" i="1"/>
  <c r="E487" i="1" s="1"/>
  <c r="F647" i="1"/>
  <c r="F617" i="1"/>
  <c r="F629" i="1"/>
  <c r="E629" i="1" s="1"/>
  <c r="F697" i="1"/>
  <c r="E697" i="1" s="1"/>
  <c r="F603" i="1"/>
  <c r="F574" i="1"/>
  <c r="F563" i="1"/>
  <c r="I563" i="1" s="1"/>
  <c r="F556" i="1"/>
  <c r="F377" i="1"/>
  <c r="F693" i="1"/>
  <c r="E693" i="1" s="1"/>
  <c r="F702" i="1"/>
  <c r="E702" i="1" s="1"/>
  <c r="F511" i="1"/>
  <c r="E511" i="1" s="1"/>
  <c r="F683" i="1"/>
  <c r="E683" i="1" s="1"/>
  <c r="F642" i="1"/>
  <c r="F691" i="1"/>
  <c r="E691" i="1" s="1"/>
  <c r="F456" i="1"/>
  <c r="E456" i="1" s="1"/>
  <c r="F614" i="1"/>
  <c r="F491" i="1"/>
  <c r="F637" i="1"/>
  <c r="F517" i="1"/>
  <c r="E517" i="1" s="1"/>
  <c r="F715" i="1"/>
  <c r="E715" i="1" s="1"/>
  <c r="F395" i="1"/>
  <c r="F671" i="1"/>
  <c r="F592" i="1"/>
  <c r="E592" i="1" s="1"/>
  <c r="F615" i="1"/>
  <c r="E615" i="1" s="1"/>
  <c r="F657" i="1"/>
  <c r="F719" i="1"/>
  <c r="E719" i="1" s="1"/>
  <c r="F605" i="1"/>
  <c r="E605" i="1" s="1"/>
  <c r="F634" i="1"/>
  <c r="F727" i="1"/>
  <c r="E727" i="1" s="1"/>
  <c r="F674" i="1"/>
  <c r="F559" i="1"/>
  <c r="E559" i="1" s="1"/>
  <c r="F370" i="1"/>
  <c r="F466" i="1"/>
  <c r="E466" i="1" s="1"/>
  <c r="F526" i="1"/>
  <c r="F675" i="1"/>
  <c r="E675" i="1" s="1"/>
  <c r="F704" i="1"/>
  <c r="F596" i="1"/>
  <c r="E596" i="1" s="1"/>
  <c r="F595" i="1"/>
  <c r="F223" i="1"/>
  <c r="F358" i="1"/>
  <c r="F706" i="1"/>
  <c r="E706" i="1" s="1"/>
  <c r="F678" i="1"/>
  <c r="F429" i="1"/>
  <c r="F679" i="1"/>
  <c r="E679" i="1" s="1"/>
  <c r="F708" i="1"/>
  <c r="E708" i="1" s="1"/>
  <c r="F711" i="1"/>
  <c r="F705" i="1"/>
  <c r="F566" i="1"/>
  <c r="E566" i="1" s="1"/>
  <c r="F589" i="1"/>
  <c r="E589" i="1" s="1"/>
  <c r="F716" i="1"/>
  <c r="F536" i="1"/>
  <c r="E536" i="1" s="1"/>
  <c r="F580" i="1"/>
  <c r="F741" i="1"/>
  <c r="E741" i="1" s="1"/>
  <c r="F624" i="1"/>
  <c r="F515" i="1"/>
  <c r="E515" i="1" s="1"/>
  <c r="F718" i="1"/>
  <c r="E718" i="1" s="1"/>
  <c r="F737" i="1"/>
  <c r="E737" i="1" s="1"/>
  <c r="F625" i="1"/>
  <c r="E625" i="1" s="1"/>
  <c r="F732" i="1"/>
  <c r="E732" i="1" s="1"/>
  <c r="F746" i="1"/>
  <c r="F757" i="1"/>
  <c r="E757" i="1" s="1"/>
  <c r="F738" i="1"/>
  <c r="E738" i="1" s="1"/>
  <c r="F576" i="1"/>
  <c r="E576" i="1" s="1"/>
  <c r="F597" i="1"/>
  <c r="F593" i="1"/>
  <c r="E593" i="1" s="1"/>
  <c r="F538" i="1"/>
  <c r="E538" i="1" s="1"/>
  <c r="F728" i="1"/>
  <c r="F743" i="1"/>
  <c r="F200" i="1"/>
  <c r="F665" i="1"/>
  <c r="E665" i="1" s="1"/>
  <c r="F729" i="1"/>
  <c r="F607" i="1"/>
  <c r="E607" i="1" s="1"/>
  <c r="F754" i="1"/>
  <c r="F758" i="1"/>
  <c r="E758" i="1" s="1"/>
  <c r="F646" i="1"/>
  <c r="E646" i="1" s="1"/>
  <c r="F712" i="1"/>
  <c r="F765" i="1"/>
  <c r="F672" i="1"/>
  <c r="F710" i="1"/>
  <c r="F540" i="1"/>
  <c r="H540" i="1" s="1"/>
  <c r="F527" i="1"/>
  <c r="E527" i="1" s="1"/>
  <c r="F756" i="1"/>
  <c r="E756" i="1" s="1"/>
  <c r="F684" i="1"/>
  <c r="F762" i="1"/>
  <c r="F640" i="1"/>
  <c r="F196" i="1"/>
  <c r="F747" i="1"/>
  <c r="E747" i="1" s="1"/>
  <c r="F777" i="1"/>
  <c r="F774" i="1"/>
  <c r="E774" i="1" s="1"/>
  <c r="F768" i="1"/>
  <c r="F688" i="1"/>
  <c r="E688" i="1" s="1"/>
  <c r="F390" i="1"/>
  <c r="F577" i="1"/>
  <c r="E577" i="1" s="1"/>
  <c r="F616" i="1"/>
  <c r="F630" i="1"/>
  <c r="E630" i="1" s="1"/>
  <c r="F520" i="1"/>
  <c r="E520" i="1" s="1"/>
  <c r="F751" i="1"/>
  <c r="E751" i="1" s="1"/>
  <c r="F700" i="1"/>
  <c r="E700" i="1" s="1"/>
  <c r="F779" i="1"/>
  <c r="F784" i="1"/>
  <c r="F458" i="1"/>
  <c r="F792" i="1"/>
  <c r="F749" i="1"/>
  <c r="F689" i="1"/>
  <c r="F628" i="1"/>
  <c r="F701" i="1"/>
  <c r="E701" i="1" s="1"/>
  <c r="F780" i="1"/>
  <c r="E780" i="1" s="1"/>
  <c r="F789" i="1"/>
  <c r="F775" i="1"/>
  <c r="F670" i="1"/>
  <c r="E670" i="1" s="1"/>
  <c r="F769" i="1"/>
  <c r="F721" i="1"/>
  <c r="F802" i="1"/>
  <c r="F681" i="1"/>
  <c r="F717" i="1"/>
  <c r="F623" i="1"/>
  <c r="E623" i="1" s="1"/>
  <c r="F799" i="1"/>
  <c r="E799" i="1" s="1"/>
  <c r="F726" i="1"/>
  <c r="F600" i="1"/>
  <c r="E600" i="1" s="1"/>
  <c r="F460" i="1"/>
  <c r="F790" i="1"/>
  <c r="E790" i="1" s="1"/>
  <c r="F735" i="1"/>
  <c r="E735" i="1" s="1"/>
  <c r="F696" i="1"/>
  <c r="E696" i="1" s="1"/>
  <c r="F572" i="1"/>
  <c r="F776" i="1"/>
  <c r="E776" i="1" s="1"/>
  <c r="F457" i="1"/>
  <c r="E457" i="1" s="1"/>
  <c r="F807" i="1"/>
  <c r="F744" i="1"/>
  <c r="F663" i="1"/>
  <c r="E663" i="1" s="1"/>
  <c r="F378" i="1"/>
  <c r="F666" i="1"/>
  <c r="E666" i="1" s="1"/>
  <c r="F658" i="1"/>
  <c r="F785" i="1"/>
  <c r="E785" i="1" s="1"/>
  <c r="F786" i="1"/>
  <c r="E786" i="1" s="1"/>
  <c r="F734" i="1"/>
  <c r="F752" i="1"/>
  <c r="E752" i="1" s="1"/>
  <c r="F530" i="1"/>
  <c r="F654" i="1"/>
  <c r="F601" i="1"/>
  <c r="F791" i="1"/>
  <c r="F793" i="1"/>
  <c r="E793" i="1" s="1"/>
  <c r="F748" i="1"/>
  <c r="F843" i="1"/>
  <c r="E843" i="1" s="1"/>
  <c r="F680" i="1"/>
  <c r="F570" i="1"/>
  <c r="F619" i="1"/>
  <c r="E619" i="1" s="1"/>
  <c r="F690" i="1"/>
  <c r="E690" i="1" s="1"/>
  <c r="F797" i="1"/>
  <c r="F808" i="1"/>
  <c r="E808" i="1" s="1"/>
  <c r="F753" i="1"/>
  <c r="F819" i="1"/>
  <c r="E819" i="1" s="1"/>
  <c r="F606" i="1"/>
  <c r="E606" i="1" s="1"/>
  <c r="F766" i="1"/>
  <c r="E766" i="1" s="1"/>
  <c r="F844" i="1"/>
  <c r="F772" i="1"/>
  <c r="F739" i="1"/>
  <c r="E739" i="1" s="1"/>
  <c r="F845" i="1"/>
  <c r="E845" i="1" s="1"/>
  <c r="F528" i="1"/>
  <c r="F860" i="1"/>
  <c r="E860" i="1" s="1"/>
  <c r="F836" i="1"/>
  <c r="F781" i="1"/>
  <c r="F659" i="1"/>
  <c r="F820" i="1"/>
  <c r="E820" i="1" s="1"/>
  <c r="F685" i="1"/>
  <c r="E685" i="1" s="1"/>
  <c r="F667" i="1"/>
  <c r="E667" i="1" s="1"/>
  <c r="F755" i="1"/>
  <c r="F850" i="1"/>
  <c r="E850" i="1" s="1"/>
  <c r="F863" i="1"/>
  <c r="F694" i="1"/>
  <c r="F156" i="1"/>
  <c r="F811" i="1"/>
  <c r="E811" i="1" s="1"/>
  <c r="F773" i="1"/>
  <c r="F866" i="1"/>
  <c r="F867" i="1"/>
  <c r="F812" i="1"/>
  <c r="F837" i="1"/>
  <c r="F720" i="1"/>
  <c r="E720" i="1" s="1"/>
  <c r="F868" i="1"/>
  <c r="F638" i="1"/>
  <c r="F809" i="1"/>
  <c r="E809" i="1" s="1"/>
  <c r="F745" i="1"/>
  <c r="E745" i="1" s="1"/>
  <c r="F767" i="1"/>
  <c r="E767" i="1" s="1"/>
  <c r="F724" i="1"/>
  <c r="E724" i="1" s="1"/>
  <c r="F800" i="1"/>
  <c r="F803" i="1"/>
  <c r="F829" i="1"/>
  <c r="F455" i="1"/>
  <c r="F633" i="1"/>
  <c r="E633" i="1" s="1"/>
  <c r="F692" i="1"/>
  <c r="F399" i="1"/>
  <c r="F896" i="1"/>
  <c r="F897" i="1"/>
  <c r="F878" i="1"/>
  <c r="E878" i="1" s="1"/>
  <c r="F831" i="1"/>
  <c r="F872" i="1"/>
  <c r="F861" i="1"/>
  <c r="F620" i="1"/>
  <c r="E620" i="1" s="1"/>
  <c r="F252" i="1"/>
  <c r="F824" i="1"/>
  <c r="F492" i="1"/>
  <c r="F649" i="1"/>
  <c r="E649" i="1" s="1"/>
  <c r="F763" i="1"/>
  <c r="F882" i="1"/>
  <c r="E882" i="1" s="1"/>
  <c r="F821" i="1"/>
  <c r="F419" i="1"/>
  <c r="F703" i="1"/>
  <c r="E703" i="1" s="1"/>
  <c r="F550" i="1"/>
  <c r="F815" i="1"/>
  <c r="F695" i="1"/>
  <c r="E695" i="1" s="1"/>
  <c r="F787" i="1"/>
  <c r="E787" i="1" s="1"/>
  <c r="F879" i="1"/>
  <c r="F707" i="1"/>
  <c r="E707" i="1" s="1"/>
  <c r="F425" i="1"/>
  <c r="E425" i="1" s="1"/>
  <c r="F838" i="1"/>
  <c r="E838" i="1" s="1"/>
  <c r="F450" i="1"/>
  <c r="E450" i="1" s="1"/>
  <c r="F904" i="1"/>
  <c r="E904" i="1" s="1"/>
  <c r="F923" i="1"/>
  <c r="E923" i="1" s="1"/>
  <c r="F794" i="1"/>
  <c r="F825" i="1"/>
  <c r="E825" i="1" s="1"/>
  <c r="F898" i="1"/>
  <c r="F573" i="1"/>
  <c r="F899" i="1"/>
  <c r="F924" i="1"/>
  <c r="F854" i="1"/>
  <c r="F587" i="1"/>
  <c r="F512" i="1"/>
  <c r="F891" i="1"/>
  <c r="E891" i="1" s="1"/>
  <c r="F730" i="1"/>
  <c r="E730" i="1" s="1"/>
  <c r="F908" i="1"/>
  <c r="E908" i="1" s="1"/>
  <c r="F900" i="1"/>
  <c r="F909" i="1"/>
  <c r="E909" i="1" s="1"/>
  <c r="F805" i="1"/>
  <c r="F883" i="1"/>
  <c r="H883" i="1" s="1"/>
  <c r="F722" i="1"/>
  <c r="F714" i="1"/>
  <c r="F892" i="1"/>
  <c r="E892" i="1" s="1"/>
  <c r="F886" i="1"/>
  <c r="F832" i="1"/>
  <c r="F731" i="1"/>
  <c r="E731" i="1" s="1"/>
  <c r="F888" i="1"/>
  <c r="F723" i="1"/>
  <c r="F910" i="1"/>
  <c r="F930" i="1"/>
  <c r="E930" i="1" s="1"/>
  <c r="F939" i="1"/>
  <c r="F770" i="1"/>
  <c r="F643" i="1"/>
  <c r="F869" i="1"/>
  <c r="F864" i="1"/>
  <c r="I864" i="1" s="1"/>
  <c r="F934" i="1"/>
  <c r="E934" i="1" s="1"/>
  <c r="F905" i="1"/>
  <c r="F919" i="1"/>
  <c r="F943" i="1"/>
  <c r="F901" i="1"/>
  <c r="E901" i="1" s="1"/>
  <c r="F961" i="1"/>
  <c r="E961" i="1" s="1"/>
  <c r="F782" i="1"/>
  <c r="E782" i="1" s="1"/>
  <c r="F925" i="1"/>
  <c r="F783" i="1"/>
  <c r="E783" i="1" s="1"/>
  <c r="F935" i="1"/>
  <c r="F926" i="1"/>
  <c r="F911" i="1"/>
  <c r="F546" i="1"/>
  <c r="E546" i="1" s="1"/>
  <c r="F902" i="1"/>
  <c r="F968" i="1"/>
  <c r="F912" i="1"/>
  <c r="E912" i="1" s="1"/>
  <c r="F404" i="1"/>
  <c r="F962" i="1"/>
  <c r="E962" i="1" s="1"/>
  <c r="F913" i="1"/>
  <c r="E913" i="1" s="1"/>
  <c r="F944" i="1"/>
  <c r="E944" i="1" s="1"/>
  <c r="F873" i="1"/>
  <c r="E873" i="1" s="1"/>
  <c r="F833" i="1"/>
  <c r="F669" i="1"/>
  <c r="F846" i="1"/>
  <c r="F855" i="1"/>
  <c r="H855" i="1" s="1"/>
  <c r="F795" i="1"/>
  <c r="F750" i="1"/>
  <c r="E750" i="1" s="1"/>
  <c r="F816" i="1"/>
  <c r="F733" i="1"/>
  <c r="E733" i="1" s="1"/>
  <c r="F874" i="1"/>
  <c r="F889" i="1"/>
  <c r="E889" i="1" s="1"/>
  <c r="F810" i="1"/>
  <c r="F945" i="1"/>
  <c r="F771" i="1"/>
  <c r="I771" i="1" s="1"/>
  <c r="F847" i="1"/>
  <c r="E847" i="1" s="1"/>
  <c r="F887" i="1"/>
  <c r="F963" i="1"/>
  <c r="E963" i="1" s="1"/>
  <c r="F817" i="1"/>
  <c r="F865" i="1"/>
  <c r="E865" i="1" s="1"/>
  <c r="F920" i="1"/>
  <c r="E920" i="1" s="1"/>
  <c r="F698" i="1"/>
  <c r="F949" i="1"/>
  <c r="F764" i="1"/>
  <c r="E764" i="1" s="1"/>
  <c r="F851" i="1"/>
  <c r="F806" i="1"/>
  <c r="F884" i="1"/>
  <c r="E884" i="1" s="1"/>
  <c r="F972" i="1"/>
  <c r="F581" i="1"/>
  <c r="E581" i="1" s="1"/>
  <c r="F936" i="1"/>
  <c r="F953" i="1"/>
  <c r="E953" i="1" s="1"/>
  <c r="F826" i="1"/>
  <c r="E826" i="1" s="1"/>
  <c r="F740" i="1"/>
  <c r="F973" i="1"/>
  <c r="E973" i="1" s="1"/>
  <c r="F598" i="1"/>
  <c r="E598" i="1" s="1"/>
  <c r="F848" i="1"/>
  <c r="F893" i="1"/>
  <c r="E893" i="1" s="1"/>
  <c r="F894" i="1"/>
  <c r="E894" i="1" s="1"/>
  <c r="F954" i="1"/>
  <c r="F981" i="1"/>
  <c r="F648" i="1"/>
  <c r="E648" i="1" s="1"/>
  <c r="F742" i="1"/>
  <c r="E742" i="1" s="1"/>
  <c r="F759" i="1"/>
  <c r="F974" i="1"/>
  <c r="E974" i="1" s="1"/>
  <c r="F955" i="1"/>
  <c r="E955" i="1" s="1"/>
  <c r="F880" i="1"/>
  <c r="E880" i="1" s="1"/>
  <c r="F813" i="1"/>
  <c r="F895" i="1"/>
  <c r="F1003" i="1"/>
  <c r="F950" i="1"/>
  <c r="F940" i="1"/>
  <c r="E940" i="1" s="1"/>
  <c r="F990" i="1"/>
  <c r="F914" i="1"/>
  <c r="F956" i="1"/>
  <c r="E956" i="1" s="1"/>
  <c r="F1027" i="1"/>
  <c r="F991" i="1"/>
  <c r="F915" i="1"/>
  <c r="F804" i="1"/>
  <c r="F998" i="1"/>
  <c r="E998" i="1" s="1"/>
  <c r="F946" i="1"/>
  <c r="F626" i="1"/>
  <c r="F985" i="1"/>
  <c r="F839" i="1"/>
  <c r="F849" i="1"/>
  <c r="F822" i="1"/>
  <c r="H822" i="1" s="1"/>
  <c r="F1020" i="1"/>
  <c r="F992" i="1"/>
  <c r="E992" i="1" s="1"/>
  <c r="F1037" i="1"/>
  <c r="E1037" i="1" s="1"/>
  <c r="F1038" i="1"/>
  <c r="F881" i="1"/>
  <c r="F927" i="1"/>
  <c r="F686" i="1"/>
  <c r="E686" i="1" s="1"/>
  <c r="F858" i="1"/>
  <c r="E858" i="1" s="1"/>
  <c r="F957" i="1"/>
  <c r="F916" i="1"/>
  <c r="F870" i="1"/>
  <c r="F1039" i="1"/>
  <c r="I1039" i="1" s="1"/>
  <c r="F928" i="1"/>
  <c r="E928" i="1" s="1"/>
  <c r="F921" i="1"/>
  <c r="F951" i="1"/>
  <c r="E951" i="1" s="1"/>
  <c r="F906" i="1"/>
  <c r="F1071" i="1"/>
  <c r="E1071" i="1" s="1"/>
  <c r="F760" i="1"/>
  <c r="E760" i="1" s="1"/>
  <c r="F1050" i="1"/>
  <c r="E1050" i="1" s="1"/>
  <c r="F699" i="1"/>
  <c r="F993" i="1"/>
  <c r="F736" i="1"/>
  <c r="F964" i="1"/>
  <c r="F814" i="1"/>
  <c r="F941" i="1"/>
  <c r="E941" i="1" s="1"/>
  <c r="F1021" i="1"/>
  <c r="E1021" i="1" s="1"/>
  <c r="F929" i="1"/>
  <c r="F660" i="1"/>
  <c r="E660" i="1" s="1"/>
  <c r="F725" i="1"/>
  <c r="F1065" i="1"/>
  <c r="E1065" i="1" s="1"/>
  <c r="F999" i="1"/>
  <c r="E999" i="1" s="1"/>
  <c r="F796" i="1"/>
  <c r="F975" i="1"/>
  <c r="F976" i="1"/>
  <c r="E976" i="1" s="1"/>
  <c r="F965" i="1"/>
  <c r="F1022" i="1"/>
  <c r="H1022" i="1" s="1"/>
  <c r="F1028" i="1"/>
  <c r="F827" i="1"/>
  <c r="E827" i="1" s="1"/>
  <c r="F1040" i="1"/>
  <c r="E1040" i="1" s="1"/>
  <c r="F265" i="1"/>
  <c r="F1087" i="1"/>
  <c r="F1004" i="1"/>
  <c r="E1004" i="1" s="1"/>
  <c r="F1072" i="1"/>
  <c r="E1072" i="1" s="1"/>
  <c r="F1000" i="1"/>
  <c r="F1011" i="1"/>
  <c r="E1011" i="1" s="1"/>
  <c r="F823" i="1"/>
  <c r="F1073" i="1"/>
  <c r="F1088" i="1"/>
  <c r="E1088" i="1" s="1"/>
  <c r="F1074" i="1"/>
  <c r="F1089" i="1"/>
  <c r="E1089" i="1" s="1"/>
  <c r="F1090" i="1"/>
  <c r="F1012" i="1"/>
  <c r="E1012" i="1" s="1"/>
  <c r="F966" i="1"/>
  <c r="F1108" i="1"/>
  <c r="E1108" i="1" s="1"/>
  <c r="F967" i="1"/>
  <c r="E967" i="1" s="1"/>
  <c r="F1075" i="1"/>
  <c r="F1076" i="1"/>
  <c r="H1076" i="1" s="1"/>
  <c r="F1077" i="1"/>
  <c r="E1077" i="1" s="1"/>
  <c r="F668" i="1"/>
  <c r="F618" i="1"/>
  <c r="F1013" i="1"/>
  <c r="F1029" i="1"/>
  <c r="E1029" i="1" s="1"/>
  <c r="F952" i="1"/>
  <c r="E952" i="1" s="1"/>
  <c r="F1014" i="1"/>
  <c r="E1014" i="1" s="1"/>
  <c r="F907" i="1"/>
  <c r="E907" i="1" s="1"/>
  <c r="F1015" i="1"/>
  <c r="E1015" i="1" s="1"/>
  <c r="F1109" i="1"/>
  <c r="E1109" i="1" s="1"/>
  <c r="F986" i="1"/>
  <c r="F778" i="1"/>
  <c r="F1030" i="1"/>
  <c r="E1030" i="1" s="1"/>
  <c r="F1091" i="1"/>
  <c r="F856" i="1"/>
  <c r="E856" i="1" s="1"/>
  <c r="F834" i="1"/>
  <c r="F1092" i="1"/>
  <c r="F1051" i="1"/>
  <c r="F761" i="1"/>
  <c r="E761" i="1" s="1"/>
  <c r="F1101" i="1"/>
  <c r="E1101" i="1" s="1"/>
  <c r="F958" i="1"/>
  <c r="F1031" i="1"/>
  <c r="E1031" i="1" s="1"/>
  <c r="F1093" i="1"/>
  <c r="E1093" i="1" s="1"/>
  <c r="F1110" i="1"/>
  <c r="E1110" i="1" s="1"/>
  <c r="F1094" i="1"/>
  <c r="E1094" i="1" s="1"/>
  <c r="F959" i="1"/>
  <c r="I959" i="1" s="1"/>
  <c r="F1078" i="1"/>
  <c r="E1078" i="1" s="1"/>
  <c r="F1055" i="1"/>
  <c r="F1132" i="1"/>
  <c r="F1133" i="1"/>
  <c r="F1153" i="1"/>
  <c r="E1153" i="1" s="1"/>
  <c r="F1154" i="1"/>
  <c r="F1023" i="1"/>
  <c r="F1052" i="1"/>
  <c r="E1052" i="1" s="1"/>
  <c r="F1095" i="1"/>
  <c r="F842" i="1"/>
  <c r="E842" i="1" s="1"/>
  <c r="F977" i="1"/>
  <c r="F1056" i="1"/>
  <c r="F1005" i="1"/>
  <c r="F978" i="1"/>
  <c r="F1155" i="1"/>
  <c r="F1178" i="1"/>
  <c r="E1178" i="1" s="1"/>
  <c r="F673" i="1"/>
  <c r="F1032" i="1"/>
  <c r="F862" i="1"/>
  <c r="E862" i="1" s="1"/>
  <c r="F1156" i="1"/>
  <c r="F1016" i="1"/>
  <c r="F801" i="1"/>
  <c r="F1122" i="1"/>
  <c r="E1122" i="1" s="1"/>
  <c r="F1202" i="1"/>
  <c r="F1179" i="1"/>
  <c r="F1041" i="1"/>
  <c r="F922" i="1"/>
  <c r="F1134" i="1"/>
  <c r="F798" i="1"/>
  <c r="F1111" i="1"/>
  <c r="F1123" i="1"/>
  <c r="E1123" i="1" s="1"/>
  <c r="F1042" i="1"/>
  <c r="F1180" i="1"/>
  <c r="F533" i="1"/>
  <c r="E533" i="1" s="1"/>
  <c r="F890" i="1"/>
  <c r="F611" i="1"/>
  <c r="F871" i="1"/>
  <c r="F641" i="1"/>
  <c r="F1066" i="1"/>
  <c r="E1066" i="1" s="1"/>
  <c r="F1096" i="1"/>
  <c r="I1096" i="1" s="1"/>
  <c r="F1053" i="1"/>
  <c r="E1053" i="1" s="1"/>
  <c r="F1033" i="1"/>
  <c r="E1033" i="1" s="1"/>
  <c r="F1067" i="1"/>
  <c r="E1067" i="1" s="1"/>
  <c r="F1135" i="1"/>
  <c r="E1135" i="1" s="1"/>
  <c r="F1006" i="1"/>
  <c r="F709" i="1"/>
  <c r="F942" i="1"/>
  <c r="F1157" i="1"/>
  <c r="F1124" i="1"/>
  <c r="F1136" i="1"/>
  <c r="E1136" i="1" s="1"/>
  <c r="F969" i="1"/>
  <c r="E969" i="1" s="1"/>
  <c r="F1017" i="1"/>
  <c r="F788" i="1"/>
  <c r="E788" i="1" s="1"/>
  <c r="F1137" i="1"/>
  <c r="E1137" i="1" s="1"/>
  <c r="F931" i="1"/>
  <c r="E931" i="1" s="1"/>
  <c r="F1253" i="1"/>
  <c r="F1226" i="1"/>
  <c r="F1181" i="1"/>
  <c r="F917" i="1"/>
  <c r="F1158" i="1"/>
  <c r="F1138" i="1"/>
  <c r="F1182" i="1"/>
  <c r="E1182" i="1" s="1"/>
  <c r="F1203" i="1"/>
  <c r="E1203" i="1" s="1"/>
  <c r="F1204" i="1"/>
  <c r="F1227" i="1"/>
  <c r="F1254" i="1"/>
  <c r="E1254" i="1" s="1"/>
  <c r="F1034" i="1"/>
  <c r="E1034" i="1" s="1"/>
  <c r="F1183" i="1"/>
  <c r="E1183" i="1" s="1"/>
  <c r="F1125" i="1"/>
  <c r="E1125" i="1" s="1"/>
  <c r="F1139" i="1"/>
  <c r="F1255" i="1"/>
  <c r="F1159" i="1"/>
  <c r="F937" i="1"/>
  <c r="H937" i="1" s="1"/>
  <c r="F1057" i="1"/>
  <c r="E1057" i="1" s="1"/>
  <c r="F1126" i="1"/>
  <c r="F1256" i="1"/>
  <c r="E1256" i="1" s="1"/>
  <c r="F713" i="1"/>
  <c r="E713" i="1" s="1"/>
  <c r="F1228" i="1"/>
  <c r="E1228" i="1" s="1"/>
  <c r="F1127" i="1"/>
  <c r="F1257" i="1"/>
  <c r="E1257" i="1" s="1"/>
  <c r="F1160" i="1"/>
  <c r="F1184" i="1"/>
  <c r="E1184" i="1" s="1"/>
  <c r="F1258" i="1"/>
  <c r="F1229" i="1"/>
  <c r="H1229" i="1" s="1"/>
  <c r="F1024" i="1"/>
  <c r="F994" i="1"/>
  <c r="E994" i="1" s="1"/>
  <c r="F1230" i="1"/>
  <c r="F1205" i="1"/>
  <c r="F1140" i="1"/>
  <c r="E1140" i="1" s="1"/>
  <c r="F1231" i="1"/>
  <c r="E1231" i="1" s="1"/>
  <c r="F1232" i="1"/>
  <c r="E1232" i="1" s="1"/>
  <c r="F275" i="1"/>
  <c r="F1068" i="1"/>
  <c r="F979" i="1"/>
  <c r="E979" i="1" s="1"/>
  <c r="F1161" i="1"/>
  <c r="E1161" i="1" s="1"/>
  <c r="F1079" i="1"/>
  <c r="F1233" i="1"/>
  <c r="E1233" i="1" s="1"/>
  <c r="F1284" i="1"/>
  <c r="F1043" i="1"/>
  <c r="E1043" i="1" s="1"/>
  <c r="F1112" i="1"/>
  <c r="F1044" i="1"/>
  <c r="F1128" i="1"/>
  <c r="F1234" i="1"/>
  <c r="E1234" i="1" s="1"/>
  <c r="F1306" i="1"/>
  <c r="E1306" i="1" s="1"/>
  <c r="F980" i="1"/>
  <c r="E980" i="1" s="1"/>
  <c r="F1162" i="1"/>
  <c r="E1162" i="1" s="1"/>
  <c r="F1259" i="1"/>
  <c r="F1307" i="1"/>
  <c r="F995" i="1"/>
  <c r="F1185" i="1"/>
  <c r="E1185" i="1" s="1"/>
  <c r="F1186" i="1"/>
  <c r="F1206" i="1"/>
  <c r="E1206" i="1" s="1"/>
  <c r="F1235" i="1"/>
  <c r="E1235" i="1" s="1"/>
  <c r="F1260" i="1"/>
  <c r="E1260" i="1" s="1"/>
  <c r="F1187" i="1"/>
  <c r="E1187" i="1" s="1"/>
  <c r="F1141" i="1"/>
  <c r="E1141" i="1" s="1"/>
  <c r="F932" i="1"/>
  <c r="F1261" i="1"/>
  <c r="E1261" i="1" s="1"/>
  <c r="F1045" i="1"/>
  <c r="E1045" i="1" s="1"/>
  <c r="F1054" i="1"/>
  <c r="F1025" i="1"/>
  <c r="E1025" i="1" s="1"/>
  <c r="F1236" i="1"/>
  <c r="F1207" i="1"/>
  <c r="F1208" i="1"/>
  <c r="H1208" i="1" s="1"/>
  <c r="F1308" i="1"/>
  <c r="E1308" i="1" s="1"/>
  <c r="F1343" i="1"/>
  <c r="E1343" i="1" s="1"/>
  <c r="F1309" i="1"/>
  <c r="E1309" i="1" s="1"/>
  <c r="F1080" i="1"/>
  <c r="E1080" i="1" s="1"/>
  <c r="F1142" i="1"/>
  <c r="F1310" i="1"/>
  <c r="F1143" i="1"/>
  <c r="E1143" i="1" s="1"/>
  <c r="F1129" i="1"/>
  <c r="F1344" i="1"/>
  <c r="E1344" i="1" s="1"/>
  <c r="F1130" i="1"/>
  <c r="E1130" i="1" s="1"/>
  <c r="F1069" i="1"/>
  <c r="E1069" i="1" s="1"/>
  <c r="F1311" i="1"/>
  <c r="F1312" i="1"/>
  <c r="E1312" i="1" s="1"/>
  <c r="F1313" i="1"/>
  <c r="F875" i="1"/>
  <c r="E875" i="1" s="1"/>
  <c r="F852" i="1"/>
  <c r="F1262" i="1"/>
  <c r="F1209" i="1"/>
  <c r="E1209" i="1" s="1"/>
  <c r="F1314" i="1"/>
  <c r="F1315" i="1"/>
  <c r="F1188" i="1"/>
  <c r="E1188" i="1" s="1"/>
  <c r="F1102" i="1"/>
  <c r="F1263" i="1"/>
  <c r="F1285" i="1"/>
  <c r="F1286" i="1"/>
  <c r="F1237" i="1"/>
  <c r="F1264" i="1"/>
  <c r="E1264" i="1" s="1"/>
  <c r="F1189" i="1"/>
  <c r="E1189" i="1" s="1"/>
  <c r="F1210" i="1"/>
  <c r="F560" i="1"/>
  <c r="F682" i="1"/>
  <c r="F1238" i="1"/>
  <c r="F1287" i="1"/>
  <c r="F1345" i="1"/>
  <c r="F1163" i="1"/>
  <c r="E1163" i="1" s="1"/>
  <c r="F1058" i="1"/>
  <c r="E1058" i="1" s="1"/>
  <c r="F1346" i="1"/>
  <c r="E1346" i="1" s="1"/>
  <c r="F1164" i="1"/>
  <c r="E1164" i="1" s="1"/>
  <c r="F1316" i="1"/>
  <c r="E1316" i="1" s="1"/>
  <c r="F1059" i="1"/>
  <c r="F1392" i="1"/>
  <c r="F1393" i="1"/>
  <c r="F885" i="1"/>
  <c r="E885" i="1" s="1"/>
  <c r="F1113" i="1"/>
  <c r="H1113" i="1" s="1"/>
  <c r="F1317" i="1"/>
  <c r="F984" i="1"/>
  <c r="F1288" i="1"/>
  <c r="F1318" i="1"/>
  <c r="E1318" i="1" s="1"/>
  <c r="F1394" i="1"/>
  <c r="E1394" i="1" s="1"/>
  <c r="F1144" i="1"/>
  <c r="E1144" i="1" s="1"/>
  <c r="F1265" i="1"/>
  <c r="F1007" i="1"/>
  <c r="F1289" i="1"/>
  <c r="E1289" i="1" s="1"/>
  <c r="F1239" i="1"/>
  <c r="F1347" i="1"/>
  <c r="E1347" i="1" s="1"/>
  <c r="F1103" i="1"/>
  <c r="F1348" i="1"/>
  <c r="F1190" i="1"/>
  <c r="E1190" i="1" s="1"/>
  <c r="F1240" i="1"/>
  <c r="F1290" i="1"/>
  <c r="F1104" i="1"/>
  <c r="E1104" i="1" s="1"/>
  <c r="F1319" i="1"/>
  <c r="F1165" i="1"/>
  <c r="F835" i="1"/>
  <c r="E835" i="1" s="1"/>
  <c r="F1266" i="1"/>
  <c r="F1166" i="1"/>
  <c r="F1291" i="1"/>
  <c r="E1291" i="1" s="1"/>
  <c r="F1145" i="1"/>
  <c r="F1292" i="1"/>
  <c r="E1292" i="1" s="1"/>
  <c r="F1046" i="1"/>
  <c r="E1046" i="1" s="1"/>
  <c r="F1267" i="1"/>
  <c r="E1267" i="1" s="1"/>
  <c r="F1395" i="1"/>
  <c r="F1349" i="1"/>
  <c r="E1349" i="1" s="1"/>
  <c r="F1320" i="1"/>
  <c r="E1320" i="1" s="1"/>
  <c r="F1268" i="1"/>
  <c r="E1268" i="1" s="1"/>
  <c r="F1396" i="1"/>
  <c r="E1396" i="1" s="1"/>
  <c r="F1350" i="1"/>
  <c r="F1081" i="1"/>
  <c r="F1146" i="1"/>
  <c r="F1351" i="1"/>
  <c r="E1351" i="1" s="1"/>
  <c r="F1435" i="1"/>
  <c r="E1435" i="1" s="1"/>
  <c r="F1211" i="1"/>
  <c r="E1211" i="1" s="1"/>
  <c r="F1352" i="1"/>
  <c r="F1060" i="1"/>
  <c r="F1241" i="1"/>
  <c r="F448" i="1"/>
  <c r="E448" i="1" s="1"/>
  <c r="F1321" i="1"/>
  <c r="E1321" i="1" s="1"/>
  <c r="F1397" i="1"/>
  <c r="F1436" i="1"/>
  <c r="F1398" i="1"/>
  <c r="H1398" i="1" s="1"/>
  <c r="F1399" i="1"/>
  <c r="F1353" i="1"/>
  <c r="E1353" i="1" s="1"/>
  <c r="F947" i="1"/>
  <c r="E947" i="1" s="1"/>
  <c r="F1269" i="1"/>
  <c r="E1269" i="1" s="1"/>
  <c r="F1437" i="1"/>
  <c r="E1437" i="1" s="1"/>
  <c r="F1212" i="1"/>
  <c r="E1212" i="1" s="1"/>
  <c r="F1354" i="1"/>
  <c r="F1355" i="1"/>
  <c r="E1355" i="1" s="1"/>
  <c r="F1438" i="1"/>
  <c r="E1438" i="1" s="1"/>
  <c r="F1356" i="1"/>
  <c r="E1356" i="1" s="1"/>
  <c r="F857" i="1"/>
  <c r="F970" i="1"/>
  <c r="F1322" i="1"/>
  <c r="F1213" i="1"/>
  <c r="E1213" i="1" s="1"/>
  <c r="F1270" i="1"/>
  <c r="F918" i="1"/>
  <c r="F1018" i="1"/>
  <c r="F1242" i="1"/>
  <c r="E1242" i="1" s="1"/>
  <c r="F1214" i="1"/>
  <c r="E1214" i="1" s="1"/>
  <c r="F996" i="1"/>
  <c r="E996" i="1" s="1"/>
  <c r="F1439" i="1"/>
  <c r="E1439" i="1" s="1"/>
  <c r="F1400" i="1"/>
  <c r="E1400" i="1" s="1"/>
  <c r="F1114" i="1"/>
  <c r="F1047" i="1"/>
  <c r="F1167" i="1"/>
  <c r="F1168" i="1"/>
  <c r="E1168" i="1" s="1"/>
  <c r="F1440" i="1"/>
  <c r="E1440" i="1" s="1"/>
  <c r="F1293" i="1"/>
  <c r="E1293" i="1" s="1"/>
  <c r="F1131" i="1"/>
  <c r="E1131" i="1" s="1"/>
  <c r="F1147" i="1"/>
  <c r="E1147" i="1" s="1"/>
  <c r="F1492" i="1"/>
  <c r="E1492" i="1" s="1"/>
  <c r="F1441" i="1"/>
  <c r="F1191" i="1"/>
  <c r="F1271" i="1"/>
  <c r="F1192" i="1"/>
  <c r="F1357" i="1"/>
  <c r="F1442" i="1"/>
  <c r="F1493" i="1"/>
  <c r="F1443" i="1"/>
  <c r="E1443" i="1" s="1"/>
  <c r="F1444" i="1"/>
  <c r="E1444" i="1" s="1"/>
  <c r="F1401" i="1"/>
  <c r="E1401" i="1" s="1"/>
  <c r="F1193" i="1"/>
  <c r="E1193" i="1" s="1"/>
  <c r="F1215" i="1"/>
  <c r="E1215" i="1" s="1"/>
  <c r="F1445" i="1"/>
  <c r="E1445" i="1" s="1"/>
  <c r="F1323" i="1"/>
  <c r="E1323" i="1" s="1"/>
  <c r="F1358" i="1"/>
  <c r="E1358" i="1" s="1"/>
  <c r="F1216" i="1"/>
  <c r="F1402" i="1"/>
  <c r="E1402" i="1" s="1"/>
  <c r="F1324" i="1"/>
  <c r="F1217" i="1"/>
  <c r="H1217" i="1" s="1"/>
  <c r="F1048" i="1"/>
  <c r="F1061" i="1"/>
  <c r="E1061" i="1" s="1"/>
  <c r="F1494" i="1"/>
  <c r="E1494" i="1" s="1"/>
  <c r="F1218" i="1"/>
  <c r="F1082" i="1"/>
  <c r="E1082" i="1" s="1"/>
  <c r="F1403" i="1"/>
  <c r="E1403" i="1" s="1"/>
  <c r="F1359" i="1"/>
  <c r="F1294" i="1"/>
  <c r="F1295" i="1"/>
  <c r="F1325" i="1"/>
  <c r="F1296" i="1"/>
  <c r="E1296" i="1" s="1"/>
  <c r="F1360" i="1"/>
  <c r="I1360" i="1" s="1"/>
  <c r="F1404" i="1"/>
  <c r="I1404" i="1" s="1"/>
  <c r="F1148" i="1"/>
  <c r="F1405" i="1"/>
  <c r="F1495" i="1"/>
  <c r="F1326" i="1"/>
  <c r="F1446" i="1"/>
  <c r="F1447" i="1"/>
  <c r="E1447" i="1" s="1"/>
  <c r="F1272" i="1"/>
  <c r="E1272" i="1" s="1"/>
  <c r="F1297" i="1"/>
  <c r="F1361" i="1"/>
  <c r="E1361" i="1" s="1"/>
  <c r="F1406" i="1"/>
  <c r="F1169" i="1"/>
  <c r="F1327" i="1"/>
  <c r="F1243" i="1"/>
  <c r="E1243" i="1" s="1"/>
  <c r="F1362" i="1"/>
  <c r="F830" i="1"/>
  <c r="E830" i="1" s="1"/>
  <c r="F1407" i="1"/>
  <c r="E1407" i="1" s="1"/>
  <c r="F1001" i="1"/>
  <c r="E1001" i="1" s="1"/>
  <c r="F1273" i="1"/>
  <c r="E1273" i="1" s="1"/>
  <c r="F1194" i="1"/>
  <c r="E1194" i="1" s="1"/>
  <c r="F1244" i="1"/>
  <c r="F1448" i="1"/>
  <c r="F1328" i="1"/>
  <c r="E1328" i="1" s="1"/>
  <c r="F1298" i="1"/>
  <c r="F938" i="1"/>
  <c r="F903" i="1"/>
  <c r="E903" i="1" s="1"/>
  <c r="F1329" i="1"/>
  <c r="F1496" i="1"/>
  <c r="E1496" i="1" s="1"/>
  <c r="F1497" i="1"/>
  <c r="E1497" i="1" s="1"/>
  <c r="F1363" i="1"/>
  <c r="E1363" i="1" s="1"/>
  <c r="F1299" i="1"/>
  <c r="E1299" i="1" s="1"/>
  <c r="F948" i="1"/>
  <c r="E948" i="1" s="1"/>
  <c r="F1449" i="1"/>
  <c r="F1450" i="1"/>
  <c r="F1083" i="1"/>
  <c r="F1498" i="1"/>
  <c r="F1499" i="1"/>
  <c r="F1451" i="1"/>
  <c r="E1451" i="1" s="1"/>
  <c r="F1408" i="1"/>
  <c r="F1170" i="1"/>
  <c r="F1500" i="1"/>
  <c r="F1581" i="1"/>
  <c r="E1581" i="1" s="1"/>
  <c r="F1452" i="1"/>
  <c r="F1582" i="1"/>
  <c r="E1582" i="1" s="1"/>
  <c r="F1364" i="1"/>
  <c r="F1195" i="1"/>
  <c r="F1583" i="1"/>
  <c r="F1365" i="1"/>
  <c r="F1366" i="1"/>
  <c r="F539" i="1"/>
  <c r="F1453" i="1"/>
  <c r="E1453" i="1" s="1"/>
  <c r="F1501" i="1"/>
  <c r="F1274" i="1"/>
  <c r="E1274" i="1" s="1"/>
  <c r="F1367" i="1"/>
  <c r="E1367" i="1" s="1"/>
  <c r="F1219" i="1"/>
  <c r="E1219" i="1" s="1"/>
  <c r="F1502" i="1"/>
  <c r="E1502" i="1" s="1"/>
  <c r="F1008" i="1"/>
  <c r="F1503" i="1"/>
  <c r="F1584" i="1"/>
  <c r="F1585" i="1"/>
  <c r="I1585" i="1" s="1"/>
  <c r="F1504" i="1"/>
  <c r="E1504" i="1" s="1"/>
  <c r="F1586" i="1"/>
  <c r="F1505" i="1"/>
  <c r="F1587" i="1"/>
  <c r="F1409" i="1"/>
  <c r="F1506" i="1"/>
  <c r="E1506" i="1" s="1"/>
  <c r="F1588" i="1"/>
  <c r="E1588" i="1" s="1"/>
  <c r="F1454" i="1"/>
  <c r="F1245" i="1"/>
  <c r="F1507" i="1"/>
  <c r="F1300" i="1"/>
  <c r="F1508" i="1"/>
  <c r="E1508" i="1" s="1"/>
  <c r="F1115" i="1"/>
  <c r="E1115" i="1" s="1"/>
  <c r="F1330" i="1"/>
  <c r="E1330" i="1" s="1"/>
  <c r="F1589" i="1"/>
  <c r="E1589" i="1" s="1"/>
  <c r="F1590" i="1"/>
  <c r="F1509" i="1"/>
  <c r="E1509" i="1" s="1"/>
  <c r="F1591" i="1"/>
  <c r="E1591" i="1" s="1"/>
  <c r="F1592" i="1"/>
  <c r="E1592" i="1" s="1"/>
  <c r="F1593" i="1"/>
  <c r="F1455" i="1"/>
  <c r="E1455" i="1" s="1"/>
  <c r="F1510" i="1"/>
  <c r="F1511" i="1"/>
  <c r="F1594" i="1"/>
  <c r="H1594" i="1" s="1"/>
  <c r="F1368" i="1"/>
  <c r="E1368" i="1" s="1"/>
  <c r="F1595" i="1"/>
  <c r="E1595" i="1" s="1"/>
  <c r="F1512" i="1"/>
  <c r="E1512" i="1" s="1"/>
  <c r="F1596" i="1"/>
  <c r="F1456" i="1"/>
  <c r="E1456" i="1" s="1"/>
  <c r="F1410" i="1"/>
  <c r="E1410" i="1" s="1"/>
  <c r="F1513" i="1"/>
  <c r="F1597" i="1"/>
  <c r="E1597" i="1" s="1"/>
  <c r="F1275" i="1"/>
  <c r="F1331" i="1"/>
  <c r="F1457" i="1"/>
  <c r="F1332" i="1"/>
  <c r="H1332" i="1" s="1"/>
  <c r="F1598" i="1"/>
  <c r="H1598" i="1" s="1"/>
  <c r="F1458" i="1"/>
  <c r="F876" i="1"/>
  <c r="F1369" i="1"/>
  <c r="F1599" i="1"/>
  <c r="E1599" i="1" s="1"/>
  <c r="F1600" i="1"/>
  <c r="E1600" i="1" s="1"/>
  <c r="F1601" i="1"/>
  <c r="E1601" i="1" s="1"/>
  <c r="F1276" i="1"/>
  <c r="E1276" i="1" s="1"/>
  <c r="F1602" i="1"/>
  <c r="E1602" i="1" s="1"/>
  <c r="F1514" i="1"/>
  <c r="F1603" i="1"/>
  <c r="F1220" i="1"/>
  <c r="F1515" i="1"/>
  <c r="F1370" i="1"/>
  <c r="F1459" i="1"/>
  <c r="F1604" i="1"/>
  <c r="F1605" i="1"/>
  <c r="E1605" i="1" s="1"/>
  <c r="F1460" i="1"/>
  <c r="E1460" i="1" s="1"/>
  <c r="F1371" i="1"/>
  <c r="E1371" i="1" s="1"/>
  <c r="F1062" i="1"/>
  <c r="F1693" i="1"/>
  <c r="F1694" i="1"/>
  <c r="F1606" i="1"/>
  <c r="F1171" i="1"/>
  <c r="H1171" i="1" s="1"/>
  <c r="F1607" i="1"/>
  <c r="F1695" i="1"/>
  <c r="E1695" i="1" s="1"/>
  <c r="F1608" i="1"/>
  <c r="F1172" i="1"/>
  <c r="F1609" i="1"/>
  <c r="F1516" i="1"/>
  <c r="E1516" i="1" s="1"/>
  <c r="F1696" i="1"/>
  <c r="E1696" i="1" s="1"/>
  <c r="F1517" i="1"/>
  <c r="E1517" i="1" s="1"/>
  <c r="F1610" i="1"/>
  <c r="F1611" i="1"/>
  <c r="F1612" i="1"/>
  <c r="F1613" i="1"/>
  <c r="F1461" i="1"/>
  <c r="F1518" i="1"/>
  <c r="E1518" i="1" s="1"/>
  <c r="F1614" i="1"/>
  <c r="E1614" i="1" s="1"/>
  <c r="F1697" i="1"/>
  <c r="F1698" i="1"/>
  <c r="E1698" i="1" s="1"/>
  <c r="F1372" i="1"/>
  <c r="F1519" i="1"/>
  <c r="F1699" i="1"/>
  <c r="F1615" i="1"/>
  <c r="E1615" i="1" s="1"/>
  <c r="F1700" i="1"/>
  <c r="F1462" i="1"/>
  <c r="F1149" i="1"/>
  <c r="F1701" i="1"/>
  <c r="H1701" i="1" s="1"/>
  <c r="F1221" i="1"/>
  <c r="E1221" i="1" s="1"/>
  <c r="F1097" i="1"/>
  <c r="F1702" i="1"/>
  <c r="F1703" i="1"/>
  <c r="F1411" i="1"/>
  <c r="E1411" i="1" s="1"/>
  <c r="F1463" i="1"/>
  <c r="E1463" i="1" s="1"/>
  <c r="F1704" i="1"/>
  <c r="E1704" i="1" s="1"/>
  <c r="F1616" i="1"/>
  <c r="F1617" i="1"/>
  <c r="F1618" i="1"/>
  <c r="F1705" i="1"/>
  <c r="E1705" i="1" s="1"/>
  <c r="F1222" i="1"/>
  <c r="F1706" i="1"/>
  <c r="E1706" i="1" s="1"/>
  <c r="F1373" i="1"/>
  <c r="F1707" i="1"/>
  <c r="F1619" i="1"/>
  <c r="F1620" i="1"/>
  <c r="E1620" i="1" s="1"/>
  <c r="F1246" i="1"/>
  <c r="F1621" i="1"/>
  <c r="E1621" i="1" s="1"/>
  <c r="F1277" i="1"/>
  <c r="F1520" i="1"/>
  <c r="E1520" i="1" s="1"/>
  <c r="F1622" i="1"/>
  <c r="F1098" i="1"/>
  <c r="H1098" i="1" s="1"/>
  <c r="F1708" i="1"/>
  <c r="F1709" i="1"/>
  <c r="E1709" i="1" s="1"/>
  <c r="F1710" i="1"/>
  <c r="F1623" i="1"/>
  <c r="F1711" i="1"/>
  <c r="F1712" i="1"/>
  <c r="F1624" i="1"/>
  <c r="F1150" i="1"/>
  <c r="F1713" i="1"/>
  <c r="E1713" i="1" s="1"/>
  <c r="F1714" i="1"/>
  <c r="F1715" i="1"/>
  <c r="F1716" i="1"/>
  <c r="F1521" i="1"/>
  <c r="E1521" i="1" s="1"/>
  <c r="F1717" i="1"/>
  <c r="F1412" i="1"/>
  <c r="F1625" i="1"/>
  <c r="E1625" i="1" s="1"/>
  <c r="F1718" i="1"/>
  <c r="E1718" i="1" s="1"/>
  <c r="F1413" i="1"/>
  <c r="E1413" i="1" s="1"/>
  <c r="F1522" i="1"/>
  <c r="E1522" i="1" s="1"/>
  <c r="F1414" i="1"/>
  <c r="E1414" i="1" s="1"/>
  <c r="F1415" i="1"/>
  <c r="F1719" i="1"/>
  <c r="F1720" i="1"/>
  <c r="F1721" i="1"/>
  <c r="F1464" i="1"/>
  <c r="F1465" i="1"/>
  <c r="E1465" i="1" s="1"/>
  <c r="F1722" i="1"/>
  <c r="E1722" i="1" s="1"/>
  <c r="F1466" i="1"/>
  <c r="F1626" i="1"/>
  <c r="F1416" i="1"/>
  <c r="F1374" i="1"/>
  <c r="E1374" i="1" s="1"/>
  <c r="F1523" i="1"/>
  <c r="E1523" i="1" s="1"/>
  <c r="F1375" i="1"/>
  <c r="E1375" i="1" s="1"/>
  <c r="F1278" i="1"/>
  <c r="F1002" i="1"/>
  <c r="F1467" i="1"/>
  <c r="F1417" i="1"/>
  <c r="F1627" i="1"/>
  <c r="E1627" i="1" s="1"/>
  <c r="F1723" i="1"/>
  <c r="F1524" i="1"/>
  <c r="F1724" i="1"/>
  <c r="E1724" i="1" s="1"/>
  <c r="F1525" i="1"/>
  <c r="F1418" i="1"/>
  <c r="E1418" i="1" s="1"/>
  <c r="F818" i="1"/>
  <c r="E818" i="1" s="1"/>
  <c r="F1628" i="1"/>
  <c r="F1419" i="1"/>
  <c r="F1526" i="1"/>
  <c r="F1725" i="1"/>
  <c r="F1726" i="1"/>
  <c r="E1726" i="1" s="1"/>
  <c r="F1527" i="1"/>
  <c r="E1527" i="1" s="1"/>
  <c r="F1528" i="1"/>
  <c r="E1528" i="1" s="1"/>
  <c r="F1629" i="1"/>
  <c r="F1196" i="1"/>
  <c r="E1196" i="1" s="1"/>
  <c r="F1630" i="1"/>
  <c r="F1529" i="1"/>
  <c r="E1529" i="1" s="1"/>
  <c r="F1376" i="1"/>
  <c r="E1376" i="1" s="1"/>
  <c r="F1468" i="1"/>
  <c r="E1468" i="1" s="1"/>
  <c r="F1631" i="1"/>
  <c r="F1632" i="1"/>
  <c r="F1530" i="1"/>
  <c r="F1727" i="1"/>
  <c r="F1728" i="1"/>
  <c r="E1728" i="1" s="1"/>
  <c r="F1469" i="1"/>
  <c r="F987" i="1"/>
  <c r="F1333" i="1"/>
  <c r="E1333" i="1" s="1"/>
  <c r="F1729" i="1"/>
  <c r="E1729" i="1" s="1"/>
  <c r="F1730" i="1"/>
  <c r="E1730" i="1" s="1"/>
  <c r="F1420" i="1"/>
  <c r="E1420" i="1" s="1"/>
  <c r="F1279" i="1"/>
  <c r="E1279" i="1" s="1"/>
  <c r="F1731" i="1"/>
  <c r="F1633" i="1"/>
  <c r="H1633" i="1" s="1"/>
  <c r="F1732" i="1"/>
  <c r="I1732" i="1" s="1"/>
  <c r="F1634" i="1"/>
  <c r="E1634" i="1" s="1"/>
  <c r="F1733" i="1"/>
  <c r="E1733" i="1" s="1"/>
  <c r="F1531" i="1"/>
  <c r="E1531" i="1" s="1"/>
  <c r="F1532" i="1"/>
  <c r="E1532" i="1" s="1"/>
  <c r="F1635" i="1"/>
  <c r="E1635" i="1" s="1"/>
  <c r="F1734" i="1"/>
  <c r="E1734" i="1" s="1"/>
  <c r="F1223" i="1"/>
  <c r="E1223" i="1" s="1"/>
  <c r="F1735" i="1"/>
  <c r="F1736" i="1"/>
  <c r="F1105" i="1"/>
  <c r="F1533" i="1"/>
  <c r="F1280" i="1"/>
  <c r="F1737" i="1"/>
  <c r="F1636" i="1"/>
  <c r="E1636" i="1" s="1"/>
  <c r="F1377" i="1"/>
  <c r="I1377" i="1" s="1"/>
  <c r="F1738" i="1"/>
  <c r="E1738" i="1" s="1"/>
  <c r="F1739" i="1"/>
  <c r="E1739" i="1" s="1"/>
  <c r="F1378" i="1"/>
  <c r="F1035" i="1"/>
  <c r="E1035" i="1" s="1"/>
  <c r="F1334" i="1"/>
  <c r="F1224" i="1"/>
  <c r="F1116" i="1"/>
  <c r="F1740" i="1"/>
  <c r="F1379" i="1"/>
  <c r="F1741" i="1"/>
  <c r="I1741" i="1" s="1"/>
  <c r="F1534" i="1"/>
  <c r="F1049" i="1"/>
  <c r="E1049" i="1" s="1"/>
  <c r="F1535" i="1"/>
  <c r="F1742" i="1"/>
  <c r="E1742" i="1" s="1"/>
  <c r="F1117" i="1"/>
  <c r="F1743" i="1"/>
  <c r="F1470" i="1"/>
  <c r="E1470" i="1" s="1"/>
  <c r="F1637" i="1"/>
  <c r="F1744" i="1"/>
  <c r="F1335" i="1"/>
  <c r="F1872" i="1"/>
  <c r="F1745" i="1"/>
  <c r="F1746" i="1"/>
  <c r="E1746" i="1" s="1"/>
  <c r="F1247" i="1"/>
  <c r="F1873" i="1"/>
  <c r="F1638" i="1"/>
  <c r="E1638" i="1" s="1"/>
  <c r="F1874" i="1"/>
  <c r="E1874" i="1" s="1"/>
  <c r="F1639" i="1"/>
  <c r="F1747" i="1"/>
  <c r="E1747" i="1" s="1"/>
  <c r="F1748" i="1"/>
  <c r="F1875" i="1"/>
  <c r="E1875" i="1" s="1"/>
  <c r="F1640" i="1"/>
  <c r="F1380" i="1"/>
  <c r="F1536" i="1"/>
  <c r="H1536" i="1" s="1"/>
  <c r="F1248" i="1"/>
  <c r="E1248" i="1" s="1"/>
  <c r="F1749" i="1"/>
  <c r="E1749" i="1" s="1"/>
  <c r="F1876" i="1"/>
  <c r="F1750" i="1"/>
  <c r="F1877" i="1"/>
  <c r="F1878" i="1"/>
  <c r="F1751" i="1"/>
  <c r="F1537" i="1"/>
  <c r="E1537" i="1" s="1"/>
  <c r="F1879" i="1"/>
  <c r="F1880" i="1"/>
  <c r="F1641" i="1"/>
  <c r="F1019" i="1"/>
  <c r="F1881" i="1"/>
  <c r="E1881" i="1" s="1"/>
  <c r="F1882" i="1"/>
  <c r="F1883" i="1"/>
  <c r="E1883" i="1" s="1"/>
  <c r="F1173" i="1"/>
  <c r="F1884" i="1"/>
  <c r="E1884" i="1" s="1"/>
  <c r="F1885" i="1"/>
  <c r="E1885" i="1" s="1"/>
  <c r="F1886" i="1"/>
  <c r="E1886" i="1" s="1"/>
  <c r="F1887" i="1"/>
  <c r="E1887" i="1" s="1"/>
  <c r="F828" i="1"/>
  <c r="F1642" i="1"/>
  <c r="F1174" i="1"/>
  <c r="F1752" i="1"/>
  <c r="E1752" i="1" s="1"/>
  <c r="F1753" i="1"/>
  <c r="E1753" i="1" s="1"/>
  <c r="F1888" i="1"/>
  <c r="F1889" i="1"/>
  <c r="E1889" i="1" s="1"/>
  <c r="F1890" i="1"/>
  <c r="E1890" i="1" s="1"/>
  <c r="F1891" i="1"/>
  <c r="F1471" i="1"/>
  <c r="F1892" i="1"/>
  <c r="E1892" i="1" s="1"/>
  <c r="F1643" i="1"/>
  <c r="F1421" i="1"/>
  <c r="F1381" i="1"/>
  <c r="E1381" i="1" s="1"/>
  <c r="F1893" i="1"/>
  <c r="F1472" i="1"/>
  <c r="I1472" i="1" s="1"/>
  <c r="F1894" i="1"/>
  <c r="F1895" i="1"/>
  <c r="H1895" i="1" s="1"/>
  <c r="F1249" i="1"/>
  <c r="F1896" i="1"/>
  <c r="E1896" i="1" s="1"/>
  <c r="F1754" i="1"/>
  <c r="F1897" i="1"/>
  <c r="E1897" i="1" s="1"/>
  <c r="F1755" i="1"/>
  <c r="F1756" i="1"/>
  <c r="E1756" i="1" s="1"/>
  <c r="F1898" i="1"/>
  <c r="F1899" i="1"/>
  <c r="F1757" i="1"/>
  <c r="F1538" i="1"/>
  <c r="F1758" i="1"/>
  <c r="F1900" i="1"/>
  <c r="F1759" i="1"/>
  <c r="F1644" i="1"/>
  <c r="E1644" i="1" s="1"/>
  <c r="F1901" i="1"/>
  <c r="E1901" i="1" s="1"/>
  <c r="F1539" i="1"/>
  <c r="E1539" i="1" s="1"/>
  <c r="F1902" i="1"/>
  <c r="E1902" i="1" s="1"/>
  <c r="F1903" i="1"/>
  <c r="E1903" i="1" s="1"/>
  <c r="F1760" i="1"/>
  <c r="F1761" i="1"/>
  <c r="H1761" i="1" s="1"/>
  <c r="F1904" i="1"/>
  <c r="F1762" i="1"/>
  <c r="I1762" i="1" s="1"/>
  <c r="F1905" i="1"/>
  <c r="E1905" i="1" s="1"/>
  <c r="F1540" i="1"/>
  <c r="E1540" i="1" s="1"/>
  <c r="F1645" i="1"/>
  <c r="F1541" i="1"/>
  <c r="E1541" i="1" s="1"/>
  <c r="F1763" i="1"/>
  <c r="E1763" i="1" s="1"/>
  <c r="F1906" i="1"/>
  <c r="E1906" i="1" s="1"/>
  <c r="F1907" i="1"/>
  <c r="F1764" i="1"/>
  <c r="F1908" i="1"/>
  <c r="F1765" i="1"/>
  <c r="F1542" i="1"/>
  <c r="F1909" i="1"/>
  <c r="F1301" i="1"/>
  <c r="E1301" i="1" s="1"/>
  <c r="F1382" i="1"/>
  <c r="F571" i="1"/>
  <c r="F1910" i="1"/>
  <c r="E1910" i="1" s="1"/>
  <c r="F1766" i="1"/>
  <c r="E1766" i="1" s="1"/>
  <c r="F1084" i="1"/>
  <c r="E1084" i="1" s="1"/>
  <c r="F1767" i="1"/>
  <c r="F1085" i="1"/>
  <c r="E1085" i="1" s="1"/>
  <c r="F1473" i="1"/>
  <c r="F1911" i="1"/>
  <c r="F1543" i="1"/>
  <c r="F1422" i="1"/>
  <c r="F1768" i="1"/>
  <c r="F1769" i="1"/>
  <c r="F1912" i="1"/>
  <c r="F1913" i="1"/>
  <c r="E1913" i="1" s="1"/>
  <c r="F1914" i="1"/>
  <c r="E1914" i="1" s="1"/>
  <c r="F1915" i="1"/>
  <c r="F1474" i="1"/>
  <c r="E1474" i="1" s="1"/>
  <c r="F1916" i="1"/>
  <c r="E1916" i="1" s="1"/>
  <c r="F1917" i="1"/>
  <c r="F1918" i="1"/>
  <c r="F1919" i="1"/>
  <c r="F1770" i="1"/>
  <c r="F1920" i="1"/>
  <c r="E1920" i="1" s="1"/>
  <c r="F1921" i="1"/>
  <c r="F1922" i="1"/>
  <c r="F1923" i="1"/>
  <c r="F1771" i="1"/>
  <c r="F1475" i="1"/>
  <c r="E1475" i="1" s="1"/>
  <c r="F1772" i="1"/>
  <c r="F1924" i="1"/>
  <c r="F1773" i="1"/>
  <c r="E1773" i="1" s="1"/>
  <c r="F1925" i="1"/>
  <c r="F1926" i="1"/>
  <c r="F1646" i="1"/>
  <c r="F1927" i="1"/>
  <c r="E1927" i="1" s="1"/>
  <c r="F1647" i="1"/>
  <c r="F1774" i="1"/>
  <c r="E1774" i="1" s="1"/>
  <c r="F1544" i="1"/>
  <c r="E1544" i="1" s="1"/>
  <c r="F1545" i="1"/>
  <c r="F1928" i="1"/>
  <c r="E1928" i="1" s="1"/>
  <c r="F1929" i="1"/>
  <c r="E1929" i="1" s="1"/>
  <c r="F1930" i="1"/>
  <c r="F1546" i="1"/>
  <c r="F1931" i="1"/>
  <c r="F1648" i="1"/>
  <c r="H1648" i="1" s="1"/>
  <c r="F1775" i="1"/>
  <c r="H1775" i="1" s="1"/>
  <c r="F1932" i="1"/>
  <c r="F1933" i="1"/>
  <c r="E1933" i="1" s="1"/>
  <c r="F1934" i="1"/>
  <c r="E1934" i="1" s="1"/>
  <c r="F1935" i="1"/>
  <c r="E1935" i="1" s="1"/>
  <c r="F1776" i="1"/>
  <c r="E1776" i="1" s="1"/>
  <c r="F1936" i="1"/>
  <c r="E1936" i="1" s="1"/>
  <c r="F1777" i="1"/>
  <c r="E1777" i="1" s="1"/>
  <c r="F1937" i="1"/>
  <c r="F1938" i="1"/>
  <c r="F1778" i="1"/>
  <c r="F1939" i="1"/>
  <c r="F1940" i="1"/>
  <c r="F1941" i="1"/>
  <c r="E1941" i="1" s="1"/>
  <c r="F1779" i="1"/>
  <c r="F1547" i="1"/>
  <c r="E1547" i="1" s="1"/>
  <c r="F1942" i="1"/>
  <c r="E1942" i="1" s="1"/>
  <c r="F1943" i="1"/>
  <c r="E1943" i="1" s="1"/>
  <c r="F1944" i="1"/>
  <c r="E1944" i="1" s="1"/>
  <c r="F1649" i="1"/>
  <c r="F1945" i="1"/>
  <c r="F1946" i="1"/>
  <c r="F1336" i="1"/>
  <c r="F1780" i="1"/>
  <c r="F1423" i="1"/>
  <c r="F988" i="1"/>
  <c r="E988" i="1" s="1"/>
  <c r="F1476" i="1"/>
  <c r="E1476" i="1" s="1"/>
  <c r="F1947" i="1"/>
  <c r="F1548" i="1"/>
  <c r="E1548" i="1" s="1"/>
  <c r="F1781" i="1"/>
  <c r="F1782" i="1"/>
  <c r="E1782" i="1" s="1"/>
  <c r="F1783" i="1"/>
  <c r="F1948" i="1"/>
  <c r="E1948" i="1" s="1"/>
  <c r="F1949" i="1"/>
  <c r="F1950" i="1"/>
  <c r="F1951" i="1"/>
  <c r="F1784" i="1"/>
  <c r="H1784" i="1" s="1"/>
  <c r="F1952" i="1"/>
  <c r="F1785" i="1"/>
  <c r="F1953" i="1"/>
  <c r="E1953" i="1" s="1"/>
  <c r="F1954" i="1"/>
  <c r="F1786" i="1"/>
  <c r="E1786" i="1" s="1"/>
  <c r="F1787" i="1"/>
  <c r="F1788" i="1"/>
  <c r="E1788" i="1" s="1"/>
  <c r="F1175" i="1"/>
  <c r="F933" i="1"/>
  <c r="F982" i="1"/>
  <c r="F1650" i="1"/>
  <c r="F1477" i="1"/>
  <c r="F1549" i="1"/>
  <c r="E1549" i="1" s="1"/>
  <c r="F1955" i="1"/>
  <c r="E1955" i="1" s="1"/>
  <c r="F1956" i="1"/>
  <c r="E1956" i="1" s="1"/>
  <c r="F1957" i="1"/>
  <c r="E1957" i="1" s="1"/>
  <c r="F1651" i="1"/>
  <c r="E1651" i="1" s="1"/>
  <c r="F1063" i="1"/>
  <c r="E1063" i="1" s="1"/>
  <c r="F1550" i="1"/>
  <c r="E1550" i="1" s="1"/>
  <c r="F1789" i="1"/>
  <c r="E1789" i="1" s="1"/>
  <c r="F1118" i="1"/>
  <c r="F1958" i="1"/>
  <c r="F1959" i="1"/>
  <c r="E1959" i="1" s="1"/>
  <c r="F1960" i="1"/>
  <c r="H1960" i="1" s="1"/>
  <c r="F1106" i="1"/>
  <c r="E1106" i="1" s="1"/>
  <c r="F1961" i="1"/>
  <c r="E1961" i="1" s="1"/>
  <c r="F1551" i="1"/>
  <c r="F1962" i="1"/>
  <c r="E1962" i="1" s="1"/>
  <c r="F1424" i="1"/>
  <c r="F1790" i="1"/>
  <c r="E1790" i="1" s="1"/>
  <c r="F1383" i="1"/>
  <c r="E1383" i="1" s="1"/>
  <c r="F1963" i="1"/>
  <c r="E1963" i="1" s="1"/>
  <c r="F1791" i="1"/>
  <c r="F1792" i="1"/>
  <c r="F1652" i="1"/>
  <c r="F1964" i="1"/>
  <c r="F1478" i="1"/>
  <c r="E1478" i="1" s="1"/>
  <c r="F1793" i="1"/>
  <c r="E1793" i="1" s="1"/>
  <c r="F1965" i="1"/>
  <c r="E1965" i="1" s="1"/>
  <c r="F1966" i="1"/>
  <c r="F1384" i="1"/>
  <c r="E1384" i="1" s="1"/>
  <c r="F1653" i="1"/>
  <c r="E1653" i="1" s="1"/>
  <c r="F1794" i="1"/>
  <c r="F1795" i="1"/>
  <c r="E1795" i="1" s="1"/>
  <c r="F1654" i="1"/>
  <c r="F1479" i="1"/>
  <c r="F1655" i="1"/>
  <c r="F1967" i="1"/>
  <c r="H1967" i="1" s="1"/>
  <c r="F1968" i="1"/>
  <c r="F1969" i="1"/>
  <c r="E1969" i="1" s="1"/>
  <c r="F1552" i="1"/>
  <c r="F1970" i="1"/>
  <c r="E1970" i="1" s="1"/>
  <c r="F1385" i="1"/>
  <c r="E1385" i="1" s="1"/>
  <c r="F1971" i="1"/>
  <c r="E1971" i="1" s="1"/>
  <c r="F1972" i="1"/>
  <c r="E1972" i="1" s="1"/>
  <c r="F1656" i="1"/>
  <c r="F1796" i="1"/>
  <c r="F1797" i="1"/>
  <c r="F1337" i="1"/>
  <c r="F1480" i="1"/>
  <c r="F1197" i="1"/>
  <c r="F1973" i="1"/>
  <c r="E1973" i="1" s="1"/>
  <c r="F1386" i="1"/>
  <c r="E1386" i="1" s="1"/>
  <c r="F1481" i="1"/>
  <c r="E1481" i="1" s="1"/>
  <c r="F1657" i="1"/>
  <c r="F1974" i="1"/>
  <c r="E1974" i="1" s="1"/>
  <c r="F1009" i="1"/>
  <c r="E1009" i="1" s="1"/>
  <c r="F1975" i="1"/>
  <c r="E1975" i="1" s="1"/>
  <c r="F1976" i="1"/>
  <c r="E1976" i="1" s="1"/>
  <c r="F1977" i="1"/>
  <c r="F1978" i="1"/>
  <c r="H1978" i="1" s="1"/>
  <c r="F1553" i="1"/>
  <c r="I1553" i="1" s="1"/>
  <c r="F1979" i="1"/>
  <c r="F1980" i="1"/>
  <c r="E1980" i="1" s="1"/>
  <c r="F1981" i="1"/>
  <c r="F1982" i="1"/>
  <c r="E1982" i="1" s="1"/>
  <c r="F1798" i="1"/>
  <c r="E1798" i="1" s="1"/>
  <c r="F1983" i="1"/>
  <c r="E1983" i="1" s="1"/>
  <c r="F1984" i="1"/>
  <c r="E1984" i="1" s="1"/>
  <c r="F1985" i="1"/>
  <c r="E1985" i="1" s="1"/>
  <c r="F1986" i="1"/>
  <c r="F1987" i="1"/>
  <c r="E1987" i="1" s="1"/>
  <c r="F1988" i="1"/>
  <c r="H1988" i="1" s="1"/>
  <c r="F1119" i="1"/>
  <c r="F1799" i="1"/>
  <c r="F1800" i="1"/>
  <c r="F1554" i="1"/>
  <c r="E1554" i="1" s="1"/>
  <c r="F1801" i="1"/>
  <c r="E1801" i="1" s="1"/>
  <c r="F1658" i="1"/>
  <c r="E1658" i="1" s="1"/>
  <c r="F1151" i="1"/>
  <c r="E1151" i="1" s="1"/>
  <c r="F983" i="1"/>
  <c r="F1659" i="1"/>
  <c r="F1989" i="1"/>
  <c r="F1802" i="1"/>
  <c r="F1660" i="1"/>
  <c r="I1660" i="1" s="1"/>
  <c r="F1990" i="1"/>
  <c r="F1991" i="1"/>
  <c r="F1992" i="1"/>
  <c r="E1992" i="1" s="1"/>
  <c r="F1661" i="1"/>
  <c r="E1661" i="1" s="1"/>
  <c r="F1993" i="1"/>
  <c r="E1993" i="1" s="1"/>
  <c r="F1994" i="1"/>
  <c r="F1995" i="1"/>
  <c r="E1995" i="1" s="1"/>
  <c r="F1662" i="1"/>
  <c r="E1662" i="1" s="1"/>
  <c r="F1555" i="1"/>
  <c r="F1803" i="1"/>
  <c r="F1556" i="1"/>
  <c r="F1387" i="1"/>
  <c r="F1198" i="1"/>
  <c r="E1198" i="1" s="1"/>
  <c r="F1663" i="1"/>
  <c r="E1663" i="1" s="1"/>
  <c r="F1996" i="1"/>
  <c r="E1996" i="1" s="1"/>
  <c r="F1557" i="1"/>
  <c r="F1997" i="1"/>
  <c r="E1997" i="1" s="1"/>
  <c r="F1482" i="1"/>
  <c r="E1482" i="1" s="1"/>
  <c r="F1998" i="1"/>
  <c r="E1998" i="1" s="1"/>
  <c r="F1999" i="1"/>
  <c r="E1999" i="1" s="1"/>
  <c r="F1804" i="1"/>
  <c r="E1804" i="1" s="1"/>
  <c r="F1664" i="1"/>
  <c r="F2000" i="1"/>
  <c r="F2001" i="1"/>
  <c r="F2002" i="1"/>
  <c r="E2002" i="1" s="1"/>
  <c r="F1665" i="1"/>
  <c r="F2003" i="1"/>
  <c r="F1805" i="1"/>
  <c r="F2004" i="1"/>
  <c r="E2004" i="1" s="1"/>
  <c r="F840" i="1"/>
  <c r="E840" i="1" s="1"/>
  <c r="F1425" i="1"/>
  <c r="F1666" i="1"/>
  <c r="F1806" i="1"/>
  <c r="F2005" i="1"/>
  <c r="F1807" i="1"/>
  <c r="F1558" i="1"/>
  <c r="F1808" i="1"/>
  <c r="F2006" i="1"/>
  <c r="E2006" i="1" s="1"/>
  <c r="F2007" i="1"/>
  <c r="E2007" i="1" s="1"/>
  <c r="F1225" i="1"/>
  <c r="F997" i="1"/>
  <c r="F1667" i="1"/>
  <c r="F859" i="1"/>
  <c r="E859" i="1" s="1"/>
  <c r="F2008" i="1"/>
  <c r="E2008" i="1" s="1"/>
  <c r="F1426" i="1"/>
  <c r="E1426" i="1" s="1"/>
  <c r="F2009" i="1"/>
  <c r="E2009" i="1" s="1"/>
  <c r="F1427" i="1"/>
  <c r="F2010" i="1"/>
  <c r="F1809" i="1"/>
  <c r="F1428" i="1"/>
  <c r="E1428" i="1" s="1"/>
  <c r="F1199" i="1"/>
  <c r="F1388" i="1"/>
  <c r="F971" i="1"/>
  <c r="E971" i="1" s="1"/>
  <c r="F2011" i="1"/>
  <c r="E2011" i="1" s="1"/>
  <c r="F1176" i="1"/>
  <c r="E1176" i="1" s="1"/>
  <c r="F1810" i="1"/>
  <c r="E1810" i="1" s="1"/>
  <c r="F2012" i="1"/>
  <c r="F877" i="1"/>
  <c r="F2013" i="1"/>
  <c r="F2014" i="1"/>
  <c r="F2015" i="1"/>
  <c r="H2015" i="1" s="1"/>
  <c r="F2016" i="1"/>
  <c r="E2016" i="1" s="1"/>
  <c r="F2017" i="1"/>
  <c r="F1338" i="1"/>
  <c r="F1559" i="1"/>
  <c r="F1811" i="1"/>
  <c r="F1812" i="1"/>
  <c r="E1812" i="1" s="1"/>
  <c r="F1813" i="1"/>
  <c r="F2018" i="1"/>
  <c r="E2018" i="1" s="1"/>
  <c r="F2019" i="1"/>
  <c r="H2019" i="1" s="1"/>
  <c r="F2020" i="1"/>
  <c r="H2020" i="1" s="1"/>
  <c r="F1814" i="1"/>
  <c r="H1814" i="1" s="1"/>
  <c r="F2021" i="1"/>
  <c r="H2021" i="1" s="1"/>
  <c r="F1302" i="1"/>
  <c r="F1668" i="1"/>
  <c r="E1668" i="1" s="1"/>
  <c r="F2022" i="1"/>
  <c r="F1815" i="1"/>
  <c r="F1669" i="1"/>
  <c r="E1669" i="1" s="1"/>
  <c r="F1816" i="1"/>
  <c r="E1816" i="1" s="1"/>
  <c r="F2023" i="1"/>
  <c r="E2023" i="1" s="1"/>
  <c r="F2024" i="1"/>
  <c r="E2024" i="1" s="1"/>
  <c r="F2025" i="1"/>
  <c r="F2026" i="1"/>
  <c r="F1560" i="1"/>
  <c r="F1561" i="1"/>
  <c r="F1817" i="1"/>
  <c r="E1817" i="1" s="1"/>
  <c r="F1010" i="1"/>
  <c r="F1670" i="1"/>
  <c r="F2027" i="1"/>
  <c r="E2027" i="1" s="1"/>
  <c r="F2028" i="1"/>
  <c r="E2028" i="1" s="1"/>
  <c r="F1818" i="1"/>
  <c r="E1818" i="1" s="1"/>
  <c r="F1562" i="1"/>
  <c r="E1562" i="1" s="1"/>
  <c r="F2029" i="1"/>
  <c r="E2029" i="1" s="1"/>
  <c r="F2030" i="1"/>
  <c r="F1389" i="1"/>
  <c r="F2031" i="1"/>
  <c r="F2032" i="1"/>
  <c r="F2033" i="1"/>
  <c r="E2033" i="1" s="1"/>
  <c r="F2034" i="1"/>
  <c r="E2034" i="1" s="1"/>
  <c r="F1819" i="1"/>
  <c r="E1819" i="1" s="1"/>
  <c r="F2035" i="1"/>
  <c r="E2035" i="1" s="1"/>
  <c r="F1026" i="1"/>
  <c r="E1026" i="1" s="1"/>
  <c r="F1563" i="1"/>
  <c r="F2036" i="1"/>
  <c r="E2036" i="1" s="1"/>
  <c r="F1820" i="1"/>
  <c r="E1820" i="1" s="1"/>
  <c r="F2037" i="1"/>
  <c r="F1281" i="1"/>
  <c r="F1483" i="1"/>
  <c r="F2038" i="1"/>
  <c r="F2039" i="1"/>
  <c r="E2039" i="1" s="1"/>
  <c r="F2040" i="1"/>
  <c r="E2040" i="1" s="1"/>
  <c r="F1821" i="1"/>
  <c r="F1671" i="1"/>
  <c r="E1671" i="1" s="1"/>
  <c r="F1484" i="1"/>
  <c r="F2041" i="1"/>
  <c r="E2041" i="1" s="1"/>
  <c r="F1822" i="1"/>
  <c r="F2042" i="1"/>
  <c r="E2042" i="1" s="1"/>
  <c r="F2043" i="1"/>
  <c r="F2044" i="1"/>
  <c r="F1823" i="1"/>
  <c r="F2045" i="1"/>
  <c r="E2045" i="1" s="1"/>
  <c r="F1824" i="1"/>
  <c r="F2046" i="1"/>
  <c r="F1485" i="1"/>
  <c r="F2047" i="1"/>
  <c r="E2047" i="1" s="1"/>
  <c r="F1672" i="1"/>
  <c r="F2048" i="1"/>
  <c r="F1673" i="1"/>
  <c r="E1673" i="1" s="1"/>
  <c r="F2049" i="1"/>
  <c r="E2049" i="1" s="1"/>
  <c r="F1429" i="1"/>
  <c r="F1564" i="1"/>
  <c r="F1825" i="1"/>
  <c r="H1825" i="1" s="1"/>
  <c r="F1674" i="1"/>
  <c r="F2050" i="1"/>
  <c r="E2050" i="1" s="1"/>
  <c r="F2051" i="1"/>
  <c r="F2052" i="1"/>
  <c r="F2053" i="1"/>
  <c r="E2053" i="1" s="1"/>
  <c r="F2054" i="1"/>
  <c r="E2054" i="1" s="1"/>
  <c r="F2055" i="1"/>
  <c r="E2055" i="1" s="1"/>
  <c r="F2056" i="1"/>
  <c r="F2057" i="1"/>
  <c r="E2057" i="1" s="1"/>
  <c r="F2058" i="1"/>
  <c r="F2059" i="1"/>
  <c r="F2060" i="1"/>
  <c r="F2061" i="1"/>
  <c r="E2061" i="1" s="1"/>
  <c r="F1826" i="1"/>
  <c r="F1827" i="1"/>
  <c r="F2062" i="1"/>
  <c r="F2063" i="1"/>
  <c r="F2064" i="1"/>
  <c r="E2064" i="1" s="1"/>
  <c r="F2065" i="1"/>
  <c r="E2065" i="1" s="1"/>
  <c r="F2066" i="1"/>
  <c r="E2066" i="1" s="1"/>
  <c r="F1828" i="1"/>
  <c r="E1828" i="1" s="1"/>
  <c r="F2067" i="1"/>
  <c r="I2067" i="1" s="1"/>
  <c r="F2068" i="1"/>
  <c r="F2069" i="1"/>
  <c r="F2070" i="1"/>
  <c r="F1675" i="1"/>
  <c r="E1675" i="1" s="1"/>
  <c r="F2071" i="1"/>
  <c r="F2072" i="1"/>
  <c r="F1486" i="1"/>
  <c r="E1486" i="1" s="1"/>
  <c r="F2073" i="1"/>
  <c r="E2073" i="1" s="1"/>
  <c r="F1676" i="1"/>
  <c r="E1676" i="1" s="1"/>
  <c r="F1120" i="1"/>
  <c r="E1120" i="1" s="1"/>
  <c r="F2074" i="1"/>
  <c r="E2074" i="1" s="1"/>
  <c r="F2075" i="1"/>
  <c r="F1829" i="1"/>
  <c r="F2076" i="1"/>
  <c r="F1565" i="1"/>
  <c r="F1830" i="1"/>
  <c r="F2077" i="1"/>
  <c r="F1677" i="1"/>
  <c r="F1099" i="1"/>
  <c r="E1099" i="1" s="1"/>
  <c r="F2078" i="1"/>
  <c r="E2078" i="1" s="1"/>
  <c r="F1339" i="1"/>
  <c r="E1339" i="1" s="1"/>
  <c r="F1487" i="1"/>
  <c r="E1487" i="1" s="1"/>
  <c r="F1566" i="1"/>
  <c r="E1566" i="1" s="1"/>
  <c r="F2079" i="1"/>
  <c r="F960" i="1"/>
  <c r="F2080" i="1"/>
  <c r="F2081" i="1"/>
  <c r="F2082" i="1"/>
  <c r="F2083" i="1"/>
  <c r="F2084" i="1"/>
  <c r="F2085" i="1"/>
  <c r="F2086" i="1"/>
  <c r="E2086" i="1" s="1"/>
  <c r="F2087" i="1"/>
  <c r="F2088" i="1"/>
  <c r="F1430" i="1"/>
  <c r="E1430" i="1" s="1"/>
  <c r="F2089" i="1"/>
  <c r="F2090" i="1"/>
  <c r="F1678" i="1"/>
  <c r="H1678" i="1" s="1"/>
  <c r="F2091" i="1"/>
  <c r="I2091" i="1" s="1"/>
  <c r="F2092" i="1"/>
  <c r="E2092" i="1" s="1"/>
  <c r="F2093" i="1"/>
  <c r="E2093" i="1" s="1"/>
  <c r="F2094" i="1"/>
  <c r="F1679" i="1"/>
  <c r="E1679" i="1" s="1"/>
  <c r="F2095" i="1"/>
  <c r="F2096" i="1"/>
  <c r="E2096" i="1" s="1"/>
  <c r="F2097" i="1"/>
  <c r="E2097" i="1" s="1"/>
  <c r="F2098" i="1"/>
  <c r="F1831" i="1"/>
  <c r="F2099" i="1"/>
  <c r="H2099" i="1" s="1"/>
  <c r="F1832" i="1"/>
  <c r="F2100" i="1"/>
  <c r="F1833" i="1"/>
  <c r="F2101" i="1"/>
  <c r="F1834" i="1"/>
  <c r="F1121" i="1"/>
  <c r="E1121" i="1" s="1"/>
  <c r="F2102" i="1"/>
  <c r="E2102" i="1" s="1"/>
  <c r="F2103" i="1"/>
  <c r="F2104" i="1"/>
  <c r="F2105" i="1"/>
  <c r="E2105" i="1" s="1"/>
  <c r="F2106" i="1"/>
  <c r="F2107" i="1"/>
  <c r="F2108" i="1"/>
  <c r="F1303" i="1"/>
  <c r="F1680" i="1"/>
  <c r="E1680" i="1" s="1"/>
  <c r="F1064" i="1"/>
  <c r="E1064" i="1" s="1"/>
  <c r="F2109" i="1"/>
  <c r="F1835" i="1"/>
  <c r="E1835" i="1" s="1"/>
  <c r="F2110" i="1"/>
  <c r="E2110" i="1" s="1"/>
  <c r="F2111" i="1"/>
  <c r="E2111" i="1" s="1"/>
  <c r="F1681" i="1"/>
  <c r="E1681" i="1" s="1"/>
  <c r="F1250" i="1"/>
  <c r="E1250" i="1" s="1"/>
  <c r="F1488" i="1"/>
  <c r="F2112" i="1"/>
  <c r="F2113" i="1"/>
  <c r="I2113" i="1" s="1"/>
  <c r="F2114" i="1"/>
  <c r="F2115" i="1"/>
  <c r="E2115" i="1" s="1"/>
  <c r="F2116" i="1"/>
  <c r="E2116" i="1" s="1"/>
  <c r="F2117" i="1"/>
  <c r="F2118" i="1"/>
  <c r="E2118" i="1" s="1"/>
  <c r="F2119" i="1"/>
  <c r="E2119" i="1" s="1"/>
  <c r="F2120" i="1"/>
  <c r="E2120" i="1" s="1"/>
  <c r="F2121" i="1"/>
  <c r="E2121" i="1" s="1"/>
  <c r="F1836" i="1"/>
  <c r="E1836" i="1" s="1"/>
  <c r="F2122" i="1"/>
  <c r="F2123" i="1"/>
  <c r="F1837" i="1"/>
  <c r="F1036" i="1"/>
  <c r="H1036" i="1" s="1"/>
  <c r="F1838" i="1"/>
  <c r="E1838" i="1" s="1"/>
  <c r="F1107" i="1"/>
  <c r="E1107" i="1" s="1"/>
  <c r="F1304" i="1"/>
  <c r="E1304" i="1" s="1"/>
  <c r="F1839" i="1"/>
  <c r="E1839" i="1" s="1"/>
  <c r="F1840" i="1"/>
  <c r="E1840" i="1" s="1"/>
  <c r="F1431" i="1"/>
  <c r="E1431" i="1" s="1"/>
  <c r="F1841" i="1"/>
  <c r="F1842" i="1"/>
  <c r="E1842" i="1" s="1"/>
  <c r="F1489" i="1"/>
  <c r="F2124" i="1"/>
  <c r="F1152" i="1"/>
  <c r="F1251" i="1"/>
  <c r="E1251" i="1" s="1"/>
  <c r="F1200" i="1"/>
  <c r="E1200" i="1" s="1"/>
  <c r="F2125" i="1"/>
  <c r="E2125" i="1" s="1"/>
  <c r="F1390" i="1"/>
  <c r="F2126" i="1"/>
  <c r="E2126" i="1" s="1"/>
  <c r="F1567" i="1"/>
  <c r="E1567" i="1" s="1"/>
  <c r="F1843" i="1"/>
  <c r="F1100" i="1"/>
  <c r="F1682" i="1"/>
  <c r="E1682" i="1" s="1"/>
  <c r="F2127" i="1"/>
  <c r="F1568" i="1"/>
  <c r="F1569" i="1"/>
  <c r="F1844" i="1"/>
  <c r="F2128" i="1"/>
  <c r="E2128" i="1" s="1"/>
  <c r="F2129" i="1"/>
  <c r="F2130" i="1"/>
  <c r="E2130" i="1" s="1"/>
  <c r="F2131" i="1"/>
  <c r="E2131" i="1" s="1"/>
  <c r="F1845" i="1"/>
  <c r="E1845" i="1" s="1"/>
  <c r="F2132" i="1"/>
  <c r="F2133" i="1"/>
  <c r="E2133" i="1" s="1"/>
  <c r="F2134" i="1"/>
  <c r="E2134" i="1" s="1"/>
  <c r="F2135" i="1"/>
  <c r="E2135" i="1" s="1"/>
  <c r="F1846" i="1"/>
  <c r="F1847" i="1"/>
  <c r="F1848" i="1"/>
  <c r="I1848" i="1" s="1"/>
  <c r="F2136" i="1"/>
  <c r="E2136" i="1" s="1"/>
  <c r="F1683" i="1"/>
  <c r="E1683" i="1" s="1"/>
  <c r="F1340" i="1"/>
  <c r="E1340" i="1" s="1"/>
  <c r="F1684" i="1"/>
  <c r="E1684" i="1" s="1"/>
  <c r="F1849" i="1"/>
  <c r="F2137" i="1"/>
  <c r="E2137" i="1" s="1"/>
  <c r="F2138" i="1"/>
  <c r="E2138" i="1" s="1"/>
  <c r="F1570" i="1"/>
  <c r="E1570" i="1" s="1"/>
  <c r="F1571" i="1"/>
  <c r="F989" i="1"/>
  <c r="F1282" i="1"/>
  <c r="I1282" i="1" s="1"/>
  <c r="F1086" i="1"/>
  <c r="I1086" i="1" s="1"/>
  <c r="F2139" i="1"/>
  <c r="F2140" i="1"/>
  <c r="E2140" i="1" s="1"/>
  <c r="F2141" i="1"/>
  <c r="E2141" i="1" s="1"/>
  <c r="F2142" i="1"/>
  <c r="E2142" i="1" s="1"/>
  <c r="F1341" i="1"/>
  <c r="F2143" i="1"/>
  <c r="F1850" i="1"/>
  <c r="E1850" i="1" s="1"/>
  <c r="F2144" i="1"/>
  <c r="E2144" i="1" s="1"/>
  <c r="F1685" i="1"/>
  <c r="F2145" i="1"/>
  <c r="F2146" i="1"/>
  <c r="F2147" i="1"/>
  <c r="I2147" i="1" s="1"/>
  <c r="F1572" i="1"/>
  <c r="F2148" i="1"/>
  <c r="F2149" i="1"/>
  <c r="F1573" i="1"/>
  <c r="E1573" i="1" s="1"/>
  <c r="F1305" i="1"/>
  <c r="E1305" i="1" s="1"/>
  <c r="F1574" i="1"/>
  <c r="E1574" i="1" s="1"/>
  <c r="F2150" i="1"/>
  <c r="E2150" i="1" s="1"/>
  <c r="F1575" i="1"/>
  <c r="E1575" i="1" s="1"/>
  <c r="F1851" i="1"/>
  <c r="F2151" i="1"/>
  <c r="F2152" i="1"/>
  <c r="F1686" i="1"/>
  <c r="H1686" i="1" s="1"/>
  <c r="F1852" i="1"/>
  <c r="E1852" i="1" s="1"/>
  <c r="F1853" i="1"/>
  <c r="F1432" i="1"/>
  <c r="F2153" i="1"/>
  <c r="F1854" i="1"/>
  <c r="E1854" i="1" s="1"/>
  <c r="F1855" i="1"/>
  <c r="E1855" i="1" s="1"/>
  <c r="F2154" i="1"/>
  <c r="E2154" i="1" s="1"/>
  <c r="F1576" i="1"/>
  <c r="E1576" i="1" s="1"/>
  <c r="F1856" i="1"/>
  <c r="F2155" i="1"/>
  <c r="F2156" i="1"/>
  <c r="F2157" i="1"/>
  <c r="F2158" i="1"/>
  <c r="E2158" i="1" s="1"/>
  <c r="F2159" i="1"/>
  <c r="E2159" i="1" s="1"/>
  <c r="F1857" i="1"/>
  <c r="E1857" i="1" s="1"/>
  <c r="F1858" i="1"/>
  <c r="F2160" i="1"/>
  <c r="E2160" i="1" s="1"/>
  <c r="F1490" i="1"/>
  <c r="E1490" i="1" s="1"/>
  <c r="F1201" i="1"/>
  <c r="F1859" i="1"/>
  <c r="E1859" i="1" s="1"/>
  <c r="F2161" i="1"/>
  <c r="F2162" i="1"/>
  <c r="F2163" i="1"/>
  <c r="F1860" i="1"/>
  <c r="E1860" i="1" s="1"/>
  <c r="F1861" i="1"/>
  <c r="E1861" i="1" s="1"/>
  <c r="F1687" i="1"/>
  <c r="E1687" i="1" s="1"/>
  <c r="F1433" i="1"/>
  <c r="F2164" i="1"/>
  <c r="E2164" i="1" s="1"/>
  <c r="F1862" i="1"/>
  <c r="F2165" i="1"/>
  <c r="E2165" i="1" s="1"/>
  <c r="F2166" i="1"/>
  <c r="F1283" i="1"/>
  <c r="E1283" i="1" s="1"/>
  <c r="F2167" i="1"/>
  <c r="F853" i="1"/>
  <c r="F264" i="1"/>
  <c r="F1863" i="1"/>
  <c r="E1863" i="1" s="1"/>
  <c r="F1252" i="1"/>
  <c r="F2168" i="1"/>
  <c r="F1864" i="1"/>
  <c r="F2169" i="1"/>
  <c r="F1865" i="1"/>
  <c r="E1865" i="1" s="1"/>
  <c r="F2170" i="1"/>
  <c r="E2170" i="1" s="1"/>
  <c r="F1688" i="1"/>
  <c r="E1688" i="1" s="1"/>
  <c r="F2171" i="1"/>
  <c r="E2171" i="1" s="1"/>
  <c r="F1577" i="1"/>
  <c r="H1577" i="1" s="1"/>
  <c r="F2172" i="1"/>
  <c r="F1177" i="1"/>
  <c r="F1866" i="1"/>
  <c r="F2173" i="1"/>
  <c r="E2173" i="1" s="1"/>
  <c r="F1070" i="1"/>
  <c r="F1578" i="1"/>
  <c r="F2174" i="1"/>
  <c r="E2174" i="1" s="1"/>
  <c r="F1579" i="1"/>
  <c r="F1689" i="1"/>
  <c r="E1689" i="1" s="1"/>
  <c r="F841" i="1"/>
  <c r="E841" i="1" s="1"/>
  <c r="F1867" i="1"/>
  <c r="E1867" i="1" s="1"/>
  <c r="F1868" i="1"/>
  <c r="F1580" i="1"/>
  <c r="H1580" i="1" s="1"/>
  <c r="F1342" i="1"/>
  <c r="F1434" i="1"/>
  <c r="I1434" i="1" s="1"/>
  <c r="F2175" i="1"/>
  <c r="H2175" i="1" s="1"/>
  <c r="F2176" i="1"/>
  <c r="F1869" i="1"/>
  <c r="F2177" i="1"/>
  <c r="F1690" i="1"/>
  <c r="F1870" i="1"/>
  <c r="E1870" i="1" s="1"/>
  <c r="F2178" i="1"/>
  <c r="E2178" i="1" s="1"/>
  <c r="F2179" i="1"/>
  <c r="E2179" i="1" s="1"/>
  <c r="F2180" i="1"/>
  <c r="E2180" i="1" s="1"/>
  <c r="F1691" i="1"/>
  <c r="F1692" i="1"/>
  <c r="F1391" i="1"/>
  <c r="F1491" i="1"/>
  <c r="F1871" i="1"/>
  <c r="H7" i="1"/>
  <c r="H53" i="1"/>
  <c r="I53" i="1"/>
  <c r="H57" i="1"/>
  <c r="H92" i="1"/>
  <c r="I124" i="1"/>
  <c r="H168" i="1"/>
  <c r="I221" i="1"/>
  <c r="I90" i="1"/>
  <c r="H349" i="1"/>
  <c r="H294" i="1"/>
  <c r="I294" i="1"/>
  <c r="I179" i="1"/>
  <c r="H463" i="1"/>
  <c r="I463" i="1"/>
  <c r="H473" i="1"/>
  <c r="H149" i="1"/>
  <c r="I405" i="1"/>
  <c r="H495" i="1"/>
  <c r="I507" i="1"/>
  <c r="H389" i="1"/>
  <c r="H525" i="1"/>
  <c r="I609" i="1"/>
  <c r="H428" i="1"/>
  <c r="I161" i="1"/>
  <c r="H588" i="1"/>
  <c r="H557" i="1"/>
  <c r="H445" i="1"/>
  <c r="H664" i="1"/>
  <c r="H644" i="1"/>
  <c r="H727" i="1"/>
  <c r="I727" i="1"/>
  <c r="H593" i="1"/>
  <c r="I593" i="1"/>
  <c r="H538" i="1"/>
  <c r="I689" i="1"/>
  <c r="H628" i="1"/>
  <c r="I701" i="1"/>
  <c r="H776" i="1"/>
  <c r="I530" i="1"/>
  <c r="H808" i="1"/>
  <c r="I808" i="1"/>
  <c r="I781" i="1"/>
  <c r="H820" i="1"/>
  <c r="I803" i="1"/>
  <c r="I633" i="1"/>
  <c r="H252" i="1"/>
  <c r="H695" i="1"/>
  <c r="H573" i="1"/>
  <c r="H945" i="1"/>
  <c r="H894" i="1"/>
  <c r="I894" i="1"/>
  <c r="H950" i="1"/>
  <c r="H985" i="1"/>
  <c r="H957" i="1"/>
  <c r="I957" i="1"/>
  <c r="H975" i="1"/>
  <c r="I975" i="1"/>
  <c r="I1076" i="1"/>
  <c r="H778" i="1"/>
  <c r="I778" i="1"/>
  <c r="H1110" i="1"/>
  <c r="I1110" i="1"/>
  <c r="H842" i="1"/>
  <c r="I842" i="1"/>
  <c r="I801" i="1"/>
  <c r="H533" i="1"/>
  <c r="I1139" i="1"/>
  <c r="I1184" i="1"/>
  <c r="H979" i="1"/>
  <c r="I979" i="1"/>
  <c r="H1261" i="1"/>
  <c r="I1261" i="1"/>
  <c r="H1054" i="1"/>
  <c r="H1025" i="1"/>
  <c r="H1315" i="1"/>
  <c r="H1188" i="1"/>
  <c r="H1393" i="1"/>
  <c r="I1298" i="1"/>
  <c r="I1498" i="1"/>
  <c r="H1366" i="1"/>
  <c r="H1503" i="1"/>
  <c r="I1503" i="1"/>
  <c r="I1300" i="1"/>
  <c r="H1458" i="1"/>
  <c r="H1603" i="1"/>
  <c r="H1694" i="1"/>
  <c r="I1622" i="1"/>
  <c r="H1715" i="1"/>
  <c r="I1716" i="1"/>
  <c r="I1464" i="1"/>
  <c r="H1726" i="1"/>
  <c r="I1543" i="1"/>
  <c r="I1919" i="1"/>
  <c r="I1770" i="1"/>
  <c r="I1931" i="1"/>
  <c r="H1938" i="1"/>
  <c r="H982" i="1"/>
  <c r="H1958" i="1"/>
  <c r="H1802" i="1"/>
  <c r="H2001" i="1"/>
  <c r="H2002" i="1"/>
  <c r="H1558" i="1"/>
  <c r="I1808" i="1"/>
  <c r="H1427" i="1"/>
  <c r="I1809" i="1"/>
  <c r="H2014" i="1"/>
  <c r="H1560" i="1"/>
  <c r="I2031" i="1"/>
  <c r="I2037" i="1"/>
  <c r="H2039" i="1"/>
  <c r="I2039" i="1"/>
  <c r="H2059" i="1"/>
  <c r="H1847" i="1"/>
  <c r="I2145" i="1"/>
  <c r="H2156" i="1"/>
  <c r="I2156" i="1"/>
  <c r="I264" i="1"/>
  <c r="I1863" i="1"/>
  <c r="F4" i="1"/>
  <c r="M2179" i="1" l="1"/>
  <c r="M264" i="1"/>
  <c r="L1860" i="1"/>
  <c r="M2076" i="1"/>
  <c r="L1896" i="1"/>
  <c r="L1334" i="1"/>
  <c r="M1731" i="1"/>
  <c r="M682" i="1"/>
  <c r="M668" i="1"/>
  <c r="L519" i="1"/>
  <c r="M311" i="1"/>
  <c r="L139" i="1"/>
  <c r="M10" i="1"/>
  <c r="H2126" i="1"/>
  <c r="L1089" i="1"/>
  <c r="H2115" i="1"/>
  <c r="I2020" i="1"/>
  <c r="I1217" i="1"/>
  <c r="H552" i="1"/>
  <c r="I147" i="1"/>
  <c r="M1409" i="1"/>
  <c r="I2019" i="1"/>
  <c r="I1959" i="1"/>
  <c r="I1633" i="1"/>
  <c r="H1368" i="1"/>
  <c r="I937" i="1"/>
  <c r="H783" i="1"/>
  <c r="H457" i="1"/>
  <c r="I651" i="1"/>
  <c r="M2014" i="1"/>
  <c r="M1745" i="1"/>
  <c r="H1732" i="1"/>
  <c r="H1959" i="1"/>
  <c r="I1594" i="1"/>
  <c r="H1291" i="1"/>
  <c r="I776" i="1"/>
  <c r="H651" i="1"/>
  <c r="H537" i="1"/>
  <c r="L2048" i="1"/>
  <c r="M1957" i="1"/>
  <c r="L709" i="1"/>
  <c r="M611" i="1"/>
  <c r="L5" i="1"/>
  <c r="I578" i="1"/>
  <c r="L813" i="1"/>
  <c r="L706" i="1"/>
  <c r="L382" i="1"/>
  <c r="M555" i="1"/>
  <c r="L256" i="1"/>
  <c r="I790" i="1"/>
  <c r="I826" i="1"/>
  <c r="M1751" i="1"/>
  <c r="M1306" i="1"/>
  <c r="M600" i="1"/>
  <c r="K2" i="1"/>
  <c r="J2181" i="1"/>
  <c r="H826" i="1"/>
  <c r="H2092" i="1"/>
  <c r="I1775" i="1"/>
  <c r="I1881" i="1"/>
  <c r="I1098" i="1"/>
  <c r="H1440" i="1"/>
  <c r="H1168" i="1"/>
  <c r="H1233" i="1"/>
  <c r="I855" i="1"/>
  <c r="I1078" i="1"/>
  <c r="L2094" i="1"/>
  <c r="M1010" i="1"/>
  <c r="L1751" i="1"/>
  <c r="L941" i="1"/>
  <c r="L606" i="1"/>
  <c r="M519" i="1"/>
  <c r="M369" i="1"/>
  <c r="M418" i="1"/>
  <c r="M221" i="1"/>
  <c r="H440" i="1"/>
  <c r="M1483" i="1"/>
  <c r="H1774" i="1"/>
  <c r="F2181" i="1"/>
  <c r="L1676" i="1"/>
  <c r="L1483" i="1"/>
  <c r="M1423" i="1"/>
  <c r="M1498" i="1"/>
  <c r="M709" i="1"/>
  <c r="M871" i="1"/>
  <c r="M922" i="1"/>
  <c r="M427" i="1"/>
  <c r="M220" i="1"/>
  <c r="G501" i="1"/>
  <c r="E501" i="1"/>
  <c r="G438" i="1"/>
  <c r="E438" i="1"/>
  <c r="G521" i="1"/>
  <c r="E521" i="1"/>
  <c r="H1240" i="1"/>
  <c r="E1240" i="1"/>
  <c r="H1288" i="1"/>
  <c r="E1288" i="1"/>
  <c r="G235" i="1"/>
  <c r="G2163" i="1"/>
  <c r="E2163" i="1"/>
  <c r="G2156" i="1"/>
  <c r="E2156" i="1"/>
  <c r="G2152" i="1"/>
  <c r="E2152" i="1"/>
  <c r="G2146" i="1"/>
  <c r="E2146" i="1"/>
  <c r="G1282" i="1"/>
  <c r="E1282" i="1"/>
  <c r="G1847" i="1"/>
  <c r="E1847" i="1"/>
  <c r="G1569" i="1"/>
  <c r="E1569" i="1"/>
  <c r="G1152" i="1"/>
  <c r="E1152" i="1"/>
  <c r="G1837" i="1"/>
  <c r="E1837" i="1"/>
  <c r="G2113" i="1"/>
  <c r="E2113" i="1"/>
  <c r="G2108" i="1"/>
  <c r="E2108" i="1"/>
  <c r="G1832" i="1"/>
  <c r="E1832" i="1"/>
  <c r="G1678" i="1"/>
  <c r="E1678" i="1"/>
  <c r="G2080" i="1"/>
  <c r="E2080" i="1"/>
  <c r="G2076" i="1"/>
  <c r="E2076" i="1"/>
  <c r="G2069" i="1"/>
  <c r="E2069" i="1"/>
  <c r="G2060" i="1"/>
  <c r="E2060" i="1"/>
  <c r="G1825" i="1"/>
  <c r="E1825" i="1"/>
  <c r="G1823" i="1"/>
  <c r="E1823" i="1"/>
  <c r="G1483" i="1"/>
  <c r="E1483" i="1"/>
  <c r="G2031" i="1"/>
  <c r="E2031" i="1"/>
  <c r="G1560" i="1"/>
  <c r="E1560" i="1"/>
  <c r="G1814" i="1"/>
  <c r="E1814" i="1"/>
  <c r="G2014" i="1"/>
  <c r="E2014" i="1"/>
  <c r="I2010" i="1"/>
  <c r="E2010" i="1"/>
  <c r="G1558" i="1"/>
  <c r="E1558" i="1"/>
  <c r="I2001" i="1"/>
  <c r="E2001" i="1"/>
  <c r="H1387" i="1"/>
  <c r="E1387" i="1"/>
  <c r="H1660" i="1"/>
  <c r="E1660" i="1"/>
  <c r="G1988" i="1"/>
  <c r="E1988" i="1"/>
  <c r="G1978" i="1"/>
  <c r="E1978" i="1"/>
  <c r="G1337" i="1"/>
  <c r="E1337" i="1"/>
  <c r="H1655" i="1"/>
  <c r="E1655" i="1"/>
  <c r="G1652" i="1"/>
  <c r="E1652" i="1"/>
  <c r="G1650" i="1"/>
  <c r="E1650" i="1"/>
  <c r="H1951" i="1"/>
  <c r="E1951" i="1"/>
  <c r="G1780" i="1"/>
  <c r="E1780" i="1"/>
  <c r="G1939" i="1"/>
  <c r="E1939" i="1"/>
  <c r="G1648" i="1"/>
  <c r="E1648" i="1"/>
  <c r="H1926" i="1"/>
  <c r="E1926" i="1"/>
  <c r="H1919" i="1"/>
  <c r="E1919" i="1"/>
  <c r="G1543" i="1"/>
  <c r="E1543" i="1"/>
  <c r="G1542" i="1"/>
  <c r="E1542" i="1"/>
  <c r="I1904" i="1"/>
  <c r="E1904" i="1"/>
  <c r="H1757" i="1"/>
  <c r="E1757" i="1"/>
  <c r="G1893" i="1"/>
  <c r="E1893" i="1"/>
  <c r="G1174" i="1"/>
  <c r="E1174" i="1"/>
  <c r="G1641" i="1"/>
  <c r="E1641" i="1"/>
  <c r="G1380" i="1"/>
  <c r="E1380" i="1"/>
  <c r="G1872" i="1"/>
  <c r="E1872" i="1"/>
  <c r="G1379" i="1"/>
  <c r="E1379" i="1"/>
  <c r="G1280" i="1"/>
  <c r="E1280" i="1"/>
  <c r="G1732" i="1"/>
  <c r="E1732" i="1"/>
  <c r="G1530" i="1"/>
  <c r="E1530" i="1"/>
  <c r="G1725" i="1"/>
  <c r="E1725" i="1"/>
  <c r="G1467" i="1"/>
  <c r="E1467" i="1"/>
  <c r="G1721" i="1"/>
  <c r="E1721" i="1"/>
  <c r="G1716" i="1"/>
  <c r="E1716" i="1"/>
  <c r="G1098" i="1"/>
  <c r="E1098" i="1"/>
  <c r="G1149" i="1"/>
  <c r="E1149" i="1"/>
  <c r="G1613" i="1"/>
  <c r="E1613" i="1"/>
  <c r="G1171" i="1"/>
  <c r="E1171" i="1"/>
  <c r="G1220" i="1"/>
  <c r="E1220" i="1"/>
  <c r="G1332" i="1"/>
  <c r="E1332" i="1"/>
  <c r="G1594" i="1"/>
  <c r="E1594" i="1"/>
  <c r="G1585" i="1"/>
  <c r="E1585" i="1"/>
  <c r="G1365" i="1"/>
  <c r="E1365" i="1"/>
  <c r="N1498" i="1"/>
  <c r="E1498" i="1"/>
  <c r="G1298" i="1"/>
  <c r="E1298" i="1"/>
  <c r="G1169" i="1"/>
  <c r="E1169" i="1"/>
  <c r="H1360" i="1"/>
  <c r="E1360" i="1"/>
  <c r="G1217" i="1"/>
  <c r="E1217" i="1"/>
  <c r="G1493" i="1"/>
  <c r="E1493" i="1"/>
  <c r="H1145" i="1"/>
  <c r="E1145" i="1"/>
  <c r="H1103" i="1"/>
  <c r="E1103" i="1"/>
  <c r="I1113" i="1"/>
  <c r="E1113" i="1"/>
  <c r="G1238" i="1"/>
  <c r="E1238" i="1"/>
  <c r="I1315" i="1"/>
  <c r="E1315" i="1"/>
  <c r="H1129" i="1"/>
  <c r="E1129" i="1"/>
  <c r="G1054" i="1"/>
  <c r="E1054" i="1"/>
  <c r="I1307" i="1"/>
  <c r="E1307" i="1"/>
  <c r="H1079" i="1"/>
  <c r="E1079" i="1"/>
  <c r="G1229" i="1"/>
  <c r="E1229" i="1"/>
  <c r="I1159" i="1"/>
  <c r="E1159" i="1"/>
  <c r="G1158" i="1"/>
  <c r="E1158" i="1"/>
  <c r="G1157" i="1"/>
  <c r="E1157" i="1"/>
  <c r="H611" i="1"/>
  <c r="E611" i="1"/>
  <c r="G1202" i="1"/>
  <c r="E1202" i="1"/>
  <c r="G1056" i="1"/>
  <c r="E1056" i="1"/>
  <c r="H959" i="1"/>
  <c r="E959" i="1"/>
  <c r="N1091" i="1"/>
  <c r="E1091" i="1"/>
  <c r="H668" i="1"/>
  <c r="E668" i="1"/>
  <c r="G1073" i="1"/>
  <c r="E1073" i="1"/>
  <c r="H965" i="1"/>
  <c r="E965" i="1"/>
  <c r="I964" i="1"/>
  <c r="E964" i="1"/>
  <c r="H870" i="1"/>
  <c r="E870" i="1"/>
  <c r="H849" i="1"/>
  <c r="E849" i="1"/>
  <c r="I990" i="1"/>
  <c r="E990" i="1"/>
  <c r="H981" i="1"/>
  <c r="E981" i="1"/>
  <c r="G972" i="1"/>
  <c r="E972" i="1"/>
  <c r="H669" i="1"/>
  <c r="E669" i="1"/>
  <c r="H926" i="1"/>
  <c r="E926" i="1"/>
  <c r="I869" i="1"/>
  <c r="E869" i="1"/>
  <c r="I714" i="1"/>
  <c r="E714" i="1"/>
  <c r="I924" i="1"/>
  <c r="E924" i="1"/>
  <c r="G879" i="1"/>
  <c r="E879" i="1"/>
  <c r="I824" i="1"/>
  <c r="E824" i="1"/>
  <c r="H455" i="1"/>
  <c r="E455" i="1"/>
  <c r="G812" i="1"/>
  <c r="E812" i="1"/>
  <c r="I601" i="1"/>
  <c r="E601" i="1"/>
  <c r="H807" i="1"/>
  <c r="E807" i="1"/>
  <c r="I717" i="1"/>
  <c r="E717" i="1"/>
  <c r="I749" i="1"/>
  <c r="E749" i="1"/>
  <c r="H710" i="1"/>
  <c r="E710" i="1"/>
  <c r="I728" i="1"/>
  <c r="E728" i="1"/>
  <c r="G429" i="1"/>
  <c r="E429" i="1"/>
  <c r="G556" i="1"/>
  <c r="E556" i="1"/>
  <c r="H586" i="1"/>
  <c r="E586" i="1"/>
  <c r="H307" i="1"/>
  <c r="E307" i="1" s="1"/>
  <c r="I585" i="1"/>
  <c r="E585" i="1"/>
  <c r="H403" i="1"/>
  <c r="I270" i="1"/>
  <c r="H535" i="1"/>
  <c r="E535" i="1"/>
  <c r="I543" i="1"/>
  <c r="E543" i="1"/>
  <c r="H434" i="1"/>
  <c r="E434" i="1"/>
  <c r="I470" i="1"/>
  <c r="E470" i="1"/>
  <c r="G389" i="1"/>
  <c r="I385" i="1"/>
  <c r="G498" i="1"/>
  <c r="E498" i="1"/>
  <c r="N298" i="1"/>
  <c r="G365" i="1"/>
  <c r="H380" i="1"/>
  <c r="H120" i="1"/>
  <c r="G310" i="1"/>
  <c r="I267" i="1"/>
  <c r="G160" i="1"/>
  <c r="G168" i="1"/>
  <c r="H158" i="1"/>
  <c r="G147" i="1"/>
  <c r="G135" i="1"/>
  <c r="G94" i="1"/>
  <c r="G72" i="1"/>
  <c r="E72" i="1"/>
  <c r="G39" i="1"/>
  <c r="H1201" i="1"/>
  <c r="E1201" i="1"/>
  <c r="N1841" i="1"/>
  <c r="E1841" i="1"/>
  <c r="H2056" i="1"/>
  <c r="E2056" i="1"/>
  <c r="H1822" i="1"/>
  <c r="E1822" i="1"/>
  <c r="H1813" i="1"/>
  <c r="E1813" i="1"/>
  <c r="H983" i="1"/>
  <c r="E983" i="1"/>
  <c r="H1794" i="1"/>
  <c r="E1794" i="1"/>
  <c r="H1783" i="1"/>
  <c r="E1783" i="1"/>
  <c r="H1767" i="1"/>
  <c r="E1767" i="1"/>
  <c r="I1907" i="1"/>
  <c r="E1907" i="1"/>
  <c r="H1755" i="1"/>
  <c r="E1755" i="1"/>
  <c r="H1334" i="1"/>
  <c r="E1334" i="1"/>
  <c r="H1150" i="1"/>
  <c r="E1150" i="1"/>
  <c r="H1593" i="1"/>
  <c r="E1593" i="1"/>
  <c r="H1271" i="1"/>
  <c r="E1271" i="1"/>
  <c r="H1397" i="1"/>
  <c r="E1397" i="1"/>
  <c r="G1007" i="1"/>
  <c r="E1007" i="1"/>
  <c r="N1059" i="1"/>
  <c r="E1059" i="1"/>
  <c r="H852" i="1"/>
  <c r="E852" i="1"/>
  <c r="I1253" i="1"/>
  <c r="E1253" i="1"/>
  <c r="I1042" i="1"/>
  <c r="E1042" i="1"/>
  <c r="H1156" i="1"/>
  <c r="E1156" i="1"/>
  <c r="H946" i="1"/>
  <c r="E946" i="1"/>
  <c r="G872" i="1"/>
  <c r="E872" i="1"/>
  <c r="H734" i="1"/>
  <c r="E734" i="1"/>
  <c r="I769" i="1"/>
  <c r="E769" i="1"/>
  <c r="H627" i="1"/>
  <c r="E627" i="1"/>
  <c r="G506" i="1"/>
  <c r="E506" i="1"/>
  <c r="G453" i="1"/>
  <c r="E453" i="1"/>
  <c r="G496" i="1"/>
  <c r="E496" i="1"/>
  <c r="G126" i="1"/>
  <c r="G336" i="1"/>
  <c r="G439" i="1"/>
  <c r="E439" i="1"/>
  <c r="G409" i="1"/>
  <c r="G321" i="1"/>
  <c r="G300" i="1"/>
  <c r="G262" i="1"/>
  <c r="G182" i="1"/>
  <c r="G211" i="1"/>
  <c r="G169" i="1"/>
  <c r="G132" i="1"/>
  <c r="G107" i="1"/>
  <c r="G76" i="1"/>
  <c r="G115" i="1"/>
  <c r="G71" i="1"/>
  <c r="G43" i="1"/>
  <c r="G2132" i="1"/>
  <c r="E2132" i="1"/>
  <c r="G1843" i="1"/>
  <c r="E1843" i="1"/>
  <c r="G2103" i="1"/>
  <c r="E2103" i="1"/>
  <c r="G2087" i="1"/>
  <c r="E2087" i="1"/>
  <c r="I595" i="1"/>
  <c r="E595" i="1"/>
  <c r="G608" i="1"/>
  <c r="E608" i="1"/>
  <c r="G63" i="1"/>
  <c r="G343" i="1"/>
  <c r="G284" i="1"/>
  <c r="G138" i="1"/>
  <c r="G198" i="1"/>
  <c r="G36" i="1"/>
  <c r="G75" i="1"/>
  <c r="G82" i="1"/>
  <c r="I1690" i="1"/>
  <c r="E1690" i="1"/>
  <c r="G1579" i="1"/>
  <c r="E1579" i="1"/>
  <c r="G1862" i="1"/>
  <c r="E1862" i="1"/>
  <c r="I1341" i="1"/>
  <c r="E1341" i="1"/>
  <c r="G1849" i="1"/>
  <c r="E1849" i="1"/>
  <c r="G2095" i="1"/>
  <c r="E2095" i="1"/>
  <c r="I1672" i="1"/>
  <c r="E1672" i="1"/>
  <c r="G1484" i="1"/>
  <c r="E1484" i="1"/>
  <c r="I1811" i="1"/>
  <c r="E1811" i="1"/>
  <c r="G1667" i="1"/>
  <c r="E1667" i="1"/>
  <c r="G1994" i="1"/>
  <c r="E1994" i="1"/>
  <c r="G1657" i="1"/>
  <c r="E1657" i="1"/>
  <c r="G1781" i="1"/>
  <c r="E1781" i="1"/>
  <c r="I1545" i="1"/>
  <c r="E1545" i="1"/>
  <c r="G1771" i="1"/>
  <c r="E1771" i="1"/>
  <c r="G1754" i="1"/>
  <c r="E1754" i="1"/>
  <c r="G1891" i="1"/>
  <c r="E1891" i="1"/>
  <c r="G1877" i="1"/>
  <c r="E1877" i="1"/>
  <c r="I1117" i="1"/>
  <c r="E1117" i="1"/>
  <c r="G1378" i="1"/>
  <c r="E1378" i="1"/>
  <c r="G1630" i="1"/>
  <c r="E1630" i="1"/>
  <c r="G1525" i="1"/>
  <c r="E1525" i="1"/>
  <c r="G1416" i="1"/>
  <c r="E1416" i="1"/>
  <c r="I1712" i="1"/>
  <c r="E1712" i="1"/>
  <c r="G1372" i="1"/>
  <c r="E1372" i="1"/>
  <c r="G1446" i="1"/>
  <c r="E1446" i="1"/>
  <c r="G1441" i="1"/>
  <c r="E1441" i="1"/>
  <c r="G1319" i="1"/>
  <c r="E1319" i="1"/>
  <c r="G1237" i="1"/>
  <c r="E1237" i="1"/>
  <c r="G1313" i="1"/>
  <c r="E1313" i="1"/>
  <c r="N1128" i="1"/>
  <c r="E1128" i="1"/>
  <c r="I2153" i="1"/>
  <c r="E2153" i="1"/>
  <c r="I2063" i="1"/>
  <c r="E2063" i="1"/>
  <c r="G1815" i="1"/>
  <c r="E1815" i="1"/>
  <c r="G1966" i="1"/>
  <c r="E1966" i="1"/>
  <c r="H1923" i="1"/>
  <c r="E1923" i="1"/>
  <c r="I1750" i="1"/>
  <c r="E1750" i="1"/>
  <c r="G1626" i="1"/>
  <c r="E1626" i="1"/>
  <c r="I1711" i="1"/>
  <c r="E1711" i="1"/>
  <c r="H1409" i="1"/>
  <c r="E1409" i="1"/>
  <c r="H1354" i="1"/>
  <c r="E1354" i="1"/>
  <c r="H1286" i="1"/>
  <c r="E1286" i="1"/>
  <c r="N1044" i="1"/>
  <c r="E1044" i="1"/>
  <c r="G1227" i="1"/>
  <c r="E1227" i="1"/>
  <c r="G798" i="1"/>
  <c r="E798" i="1"/>
  <c r="G673" i="1"/>
  <c r="E673" i="1"/>
  <c r="G1038" i="1"/>
  <c r="E1038" i="1"/>
  <c r="I740" i="1"/>
  <c r="E740" i="1"/>
  <c r="G816" i="1"/>
  <c r="E816" i="1"/>
  <c r="G943" i="1"/>
  <c r="E943" i="1"/>
  <c r="G897" i="1"/>
  <c r="E897" i="1"/>
  <c r="G863" i="1"/>
  <c r="E863" i="1"/>
  <c r="G460" i="1"/>
  <c r="E460" i="1"/>
  <c r="G647" i="1"/>
  <c r="E647" i="1"/>
  <c r="G650" i="1"/>
  <c r="E650" i="1"/>
  <c r="G567" i="1"/>
  <c r="E567" i="1"/>
  <c r="G435" i="1"/>
  <c r="E435" i="1"/>
  <c r="G548" i="1"/>
  <c r="E548" i="1"/>
  <c r="N499" i="1"/>
  <c r="E499" i="1"/>
  <c r="I360" i="1"/>
  <c r="I199" i="1"/>
  <c r="G56" i="1"/>
  <c r="G154" i="1"/>
  <c r="G37" i="1"/>
  <c r="G2168" i="1"/>
  <c r="E2168" i="1"/>
  <c r="H1155" i="1"/>
  <c r="E1155" i="1"/>
  <c r="H1132" i="1"/>
  <c r="E1132" i="1"/>
  <c r="I1092" i="1"/>
  <c r="E1092" i="1"/>
  <c r="H921" i="1"/>
  <c r="E921" i="1"/>
  <c r="H902" i="1"/>
  <c r="E902" i="1"/>
  <c r="I399" i="1"/>
  <c r="G755" i="1"/>
  <c r="E755" i="1"/>
  <c r="H748" i="1"/>
  <c r="E748" i="1"/>
  <c r="G526" i="1"/>
  <c r="E526" i="1"/>
  <c r="I687" i="1"/>
  <c r="E687" i="1"/>
  <c r="G656" i="1"/>
  <c r="E656" i="1"/>
  <c r="H488" i="1"/>
  <c r="E488" i="1"/>
  <c r="I465" i="1"/>
  <c r="E465" i="1"/>
  <c r="N547" i="1"/>
  <c r="E547" i="1"/>
  <c r="I480" i="1"/>
  <c r="E480" i="1"/>
  <c r="N451" i="1"/>
  <c r="E451" i="1"/>
  <c r="H443" i="1"/>
  <c r="E443" i="1"/>
  <c r="I213" i="1"/>
  <c r="I309" i="1"/>
  <c r="H159" i="1"/>
  <c r="N143" i="1"/>
  <c r="G12" i="1"/>
  <c r="I73" i="1"/>
  <c r="N16" i="1"/>
  <c r="H1252" i="1"/>
  <c r="E1252" i="1"/>
  <c r="H2139" i="1"/>
  <c r="E2139" i="1"/>
  <c r="H1830" i="1"/>
  <c r="E1830" i="1"/>
  <c r="G1979" i="1"/>
  <c r="E1979" i="1"/>
  <c r="G1370" i="1"/>
  <c r="E1370" i="1"/>
  <c r="G1586" i="1"/>
  <c r="E1586" i="1"/>
  <c r="G1148" i="1"/>
  <c r="E1148" i="1"/>
  <c r="H918" i="1"/>
  <c r="E918" i="1"/>
  <c r="I984" i="1"/>
  <c r="E984" i="1"/>
  <c r="I641" i="1"/>
  <c r="E641" i="1"/>
  <c r="I1055" i="1"/>
  <c r="E1055" i="1"/>
  <c r="I1013" i="1"/>
  <c r="E1013" i="1"/>
  <c r="I1028" i="1"/>
  <c r="E1028" i="1"/>
  <c r="H936" i="1"/>
  <c r="E936" i="1"/>
  <c r="G855" i="1"/>
  <c r="E855" i="1"/>
  <c r="G692" i="1"/>
  <c r="E692" i="1"/>
  <c r="G427" i="1"/>
  <c r="E427" i="1"/>
  <c r="G534" i="1"/>
  <c r="E534" i="1"/>
  <c r="G510" i="1"/>
  <c r="E510" i="1"/>
  <c r="G180" i="1"/>
  <c r="G514" i="1"/>
  <c r="E514" i="1"/>
  <c r="G462" i="1"/>
  <c r="E462" i="1"/>
  <c r="G441" i="1"/>
  <c r="E441" i="1"/>
  <c r="G417" i="1"/>
  <c r="G391" i="1"/>
  <c r="G324" i="1"/>
  <c r="I1953" i="1"/>
  <c r="I1254" i="1"/>
  <c r="G1866" i="1"/>
  <c r="E1866" i="1"/>
  <c r="G1686" i="1"/>
  <c r="E1686" i="1"/>
  <c r="G1848" i="1"/>
  <c r="E1848" i="1"/>
  <c r="G1036" i="1"/>
  <c r="E1036" i="1"/>
  <c r="G1303" i="1"/>
  <c r="E1303" i="1"/>
  <c r="G2100" i="1"/>
  <c r="E2100" i="1"/>
  <c r="G2081" i="1"/>
  <c r="E2081" i="1"/>
  <c r="G2070" i="1"/>
  <c r="E2070" i="1"/>
  <c r="G1561" i="1"/>
  <c r="E1561" i="1"/>
  <c r="G2015" i="1"/>
  <c r="E2015" i="1"/>
  <c r="I1990" i="1"/>
  <c r="E1990" i="1"/>
  <c r="I1480" i="1"/>
  <c r="E1480" i="1"/>
  <c r="G1477" i="1"/>
  <c r="E1477" i="1"/>
  <c r="I1940" i="1"/>
  <c r="E1940" i="1"/>
  <c r="H1909" i="1"/>
  <c r="E1909" i="1"/>
  <c r="G1745" i="1"/>
  <c r="E1745" i="1"/>
  <c r="G1701" i="1"/>
  <c r="E1701" i="1"/>
  <c r="G1607" i="1"/>
  <c r="E1607" i="1"/>
  <c r="G1499" i="1"/>
  <c r="E1499" i="1"/>
  <c r="G1327" i="1"/>
  <c r="E1327" i="1"/>
  <c r="I1048" i="1"/>
  <c r="E1048" i="1"/>
  <c r="H1270" i="1"/>
  <c r="E1270" i="1"/>
  <c r="I1348" i="1"/>
  <c r="E1348" i="1"/>
  <c r="H1287" i="1"/>
  <c r="E1287" i="1"/>
  <c r="G995" i="1"/>
  <c r="E995" i="1"/>
  <c r="H1024" i="1"/>
  <c r="E1024" i="1"/>
  <c r="G1138" i="1"/>
  <c r="E1138" i="1"/>
  <c r="I871" i="1"/>
  <c r="E871" i="1"/>
  <c r="I1005" i="1"/>
  <c r="E1005" i="1"/>
  <c r="H618" i="1"/>
  <c r="E618" i="1"/>
  <c r="G1022" i="1"/>
  <c r="E1022" i="1"/>
  <c r="G1039" i="1"/>
  <c r="E1039" i="1"/>
  <c r="H914" i="1"/>
  <c r="E914" i="1"/>
  <c r="I887" i="1"/>
  <c r="E887" i="1"/>
  <c r="G911" i="1"/>
  <c r="E911" i="1"/>
  <c r="G864" i="1"/>
  <c r="E864" i="1"/>
  <c r="I837" i="1"/>
  <c r="E837" i="1"/>
  <c r="G744" i="1"/>
  <c r="E744" i="1"/>
  <c r="N689" i="1"/>
  <c r="E689" i="1"/>
  <c r="G540" i="1"/>
  <c r="E540" i="1"/>
  <c r="I743" i="1"/>
  <c r="E743" i="1"/>
  <c r="I377" i="1"/>
  <c r="G454" i="1"/>
  <c r="E454" i="1"/>
  <c r="H635" i="1"/>
  <c r="E635" i="1"/>
  <c r="I278" i="1"/>
  <c r="H240" i="1"/>
  <c r="E240" i="1" s="1"/>
  <c r="G414" i="1"/>
  <c r="H406" i="1"/>
  <c r="I248" i="1"/>
  <c r="I1860" i="1"/>
  <c r="I2128" i="1"/>
  <c r="G2172" i="1"/>
  <c r="E2172" i="1"/>
  <c r="G989" i="1"/>
  <c r="E989" i="1"/>
  <c r="G960" i="1"/>
  <c r="E960" i="1"/>
  <c r="G1281" i="1"/>
  <c r="E1281" i="1"/>
  <c r="G2013" i="1"/>
  <c r="E2013" i="1"/>
  <c r="G1556" i="1"/>
  <c r="E1556" i="1"/>
  <c r="G1977" i="1"/>
  <c r="E1977" i="1"/>
  <c r="G1958" i="1"/>
  <c r="E1958" i="1"/>
  <c r="G1336" i="1"/>
  <c r="E1336" i="1"/>
  <c r="G1931" i="1"/>
  <c r="E1931" i="1"/>
  <c r="G1918" i="1"/>
  <c r="E1918" i="1"/>
  <c r="G1765" i="1"/>
  <c r="E1765" i="1"/>
  <c r="G1899" i="1"/>
  <c r="E1899" i="1"/>
  <c r="I1642" i="1"/>
  <c r="E1642" i="1"/>
  <c r="I1640" i="1"/>
  <c r="E1640" i="1"/>
  <c r="H1740" i="1"/>
  <c r="E1740" i="1"/>
  <c r="H1533" i="1"/>
  <c r="E1533" i="1"/>
  <c r="I1632" i="1"/>
  <c r="E1632" i="1"/>
  <c r="G1526" i="1"/>
  <c r="E1526" i="1"/>
  <c r="G1720" i="1"/>
  <c r="E1720" i="1"/>
  <c r="G1622" i="1"/>
  <c r="E1622" i="1"/>
  <c r="I1462" i="1"/>
  <c r="E1462" i="1"/>
  <c r="G1606" i="1"/>
  <c r="E1606" i="1"/>
  <c r="G1457" i="1"/>
  <c r="E1457" i="1"/>
  <c r="G1300" i="1"/>
  <c r="E1300" i="1"/>
  <c r="G1584" i="1"/>
  <c r="E1584" i="1"/>
  <c r="G1083" i="1"/>
  <c r="E1083" i="1"/>
  <c r="G1406" i="1"/>
  <c r="E1406" i="1"/>
  <c r="I1324" i="1"/>
  <c r="E1324" i="1"/>
  <c r="G1322" i="1"/>
  <c r="E1322" i="1"/>
  <c r="N682" i="1"/>
  <c r="E682" i="1"/>
  <c r="G1259" i="1"/>
  <c r="E1259" i="1"/>
  <c r="G1255" i="1"/>
  <c r="E1255" i="1"/>
  <c r="G890" i="1"/>
  <c r="E890" i="1"/>
  <c r="I823" i="1"/>
  <c r="E823" i="1"/>
  <c r="I736" i="1"/>
  <c r="E736" i="1"/>
  <c r="I916" i="1"/>
  <c r="E916" i="1"/>
  <c r="I954" i="1"/>
  <c r="E954" i="1"/>
  <c r="G833" i="1"/>
  <c r="E833" i="1"/>
  <c r="G935" i="1"/>
  <c r="E935" i="1"/>
  <c r="G643" i="1"/>
  <c r="E643" i="1"/>
  <c r="H722" i="1"/>
  <c r="E722" i="1"/>
  <c r="I899" i="1"/>
  <c r="E899" i="1"/>
  <c r="G252" i="1"/>
  <c r="H829" i="1"/>
  <c r="E829" i="1"/>
  <c r="I867" i="1"/>
  <c r="E867" i="1"/>
  <c r="H659" i="1"/>
  <c r="E659" i="1"/>
  <c r="I753" i="1"/>
  <c r="E753" i="1"/>
  <c r="G654" i="1"/>
  <c r="E654" i="1"/>
  <c r="G681" i="1"/>
  <c r="E681" i="1"/>
  <c r="H792" i="1"/>
  <c r="E792" i="1"/>
  <c r="N768" i="1"/>
  <c r="E768" i="1"/>
  <c r="G672" i="1"/>
  <c r="E672" i="1"/>
  <c r="G624" i="1"/>
  <c r="E624" i="1"/>
  <c r="H678" i="1"/>
  <c r="E678" i="1"/>
  <c r="G674" i="1"/>
  <c r="E674" i="1"/>
  <c r="H637" i="1"/>
  <c r="E637" i="1"/>
  <c r="G563" i="1"/>
  <c r="E563" i="1"/>
  <c r="G653" i="1"/>
  <c r="E653" i="1"/>
  <c r="I553" i="1"/>
  <c r="E553" i="1"/>
  <c r="I661" i="1"/>
  <c r="E661" i="1"/>
  <c r="H610" i="1"/>
  <c r="E610" i="1"/>
  <c r="G588" i="1"/>
  <c r="E588" i="1"/>
  <c r="G338" i="1"/>
  <c r="G582" i="1"/>
  <c r="E582" i="1"/>
  <c r="G459" i="1"/>
  <c r="E459" i="1"/>
  <c r="I545" i="1"/>
  <c r="E545" i="1"/>
  <c r="I544" i="1"/>
  <c r="E544" i="1"/>
  <c r="G348" i="1"/>
  <c r="G468" i="1"/>
  <c r="E468" i="1"/>
  <c r="I449" i="1"/>
  <c r="E449" i="1"/>
  <c r="G416" i="1"/>
  <c r="H337" i="1"/>
  <c r="G407" i="1"/>
  <c r="I356" i="1"/>
  <c r="I271" i="1"/>
  <c r="G347" i="1"/>
  <c r="H247" i="1"/>
  <c r="I273" i="1"/>
  <c r="G299" i="1"/>
  <c r="H171" i="1"/>
  <c r="G90" i="1"/>
  <c r="H283" i="1"/>
  <c r="H257" i="1"/>
  <c r="N178" i="1"/>
  <c r="G102" i="1"/>
  <c r="H183" i="1"/>
  <c r="H105" i="1"/>
  <c r="H64" i="1"/>
  <c r="G47" i="1"/>
  <c r="G74" i="1"/>
  <c r="H83" i="1"/>
  <c r="I48" i="1"/>
  <c r="G29" i="1"/>
  <c r="I10" i="1"/>
  <c r="M2171" i="1"/>
  <c r="M1541" i="1"/>
  <c r="M1223" i="1"/>
  <c r="L1731" i="1"/>
  <c r="M1632" i="1"/>
  <c r="L1594" i="1"/>
  <c r="M1288" i="1"/>
  <c r="L1189" i="1"/>
  <c r="M994" i="1"/>
  <c r="L611" i="1"/>
  <c r="L698" i="1"/>
  <c r="L351" i="1"/>
  <c r="M56" i="1"/>
  <c r="L221" i="1"/>
  <c r="L212" i="1"/>
  <c r="G2098" i="1"/>
  <c r="E2098" i="1"/>
  <c r="G2012" i="1"/>
  <c r="E2012" i="1"/>
  <c r="G1806" i="1"/>
  <c r="E1806" i="1"/>
  <c r="G1555" i="1"/>
  <c r="E1555" i="1"/>
  <c r="H1659" i="1"/>
  <c r="E1659" i="1"/>
  <c r="G1656" i="1"/>
  <c r="E1656" i="1"/>
  <c r="G1175" i="1"/>
  <c r="E1175" i="1"/>
  <c r="G1945" i="1"/>
  <c r="E1945" i="1"/>
  <c r="G1937" i="1"/>
  <c r="E1937" i="1"/>
  <c r="G1930" i="1"/>
  <c r="E1930" i="1"/>
  <c r="G1924" i="1"/>
  <c r="E1924" i="1"/>
  <c r="G1764" i="1"/>
  <c r="E1764" i="1"/>
  <c r="G1643" i="1"/>
  <c r="E1643" i="1"/>
  <c r="G1748" i="1"/>
  <c r="E1748" i="1"/>
  <c r="G1637" i="1"/>
  <c r="E1637" i="1"/>
  <c r="G1224" i="1"/>
  <c r="E1224" i="1"/>
  <c r="G1736" i="1"/>
  <c r="E1736" i="1"/>
  <c r="G1628" i="1"/>
  <c r="E1628" i="1"/>
  <c r="G1415" i="1"/>
  <c r="E1415" i="1"/>
  <c r="G1277" i="1"/>
  <c r="E1277" i="1"/>
  <c r="G1616" i="1"/>
  <c r="E1616" i="1"/>
  <c r="G1610" i="1"/>
  <c r="E1610" i="1"/>
  <c r="G1693" i="1"/>
  <c r="E1693" i="1"/>
  <c r="G1275" i="1"/>
  <c r="E1275" i="1"/>
  <c r="G1245" i="1"/>
  <c r="E1245" i="1"/>
  <c r="G1008" i="1"/>
  <c r="E1008" i="1"/>
  <c r="G1364" i="1"/>
  <c r="E1364" i="1"/>
  <c r="G1449" i="1"/>
  <c r="E1449" i="1"/>
  <c r="G1244" i="1"/>
  <c r="E1244" i="1"/>
  <c r="G1297" i="1"/>
  <c r="E1297" i="1"/>
  <c r="G1295" i="1"/>
  <c r="E1295" i="1"/>
  <c r="G1216" i="1"/>
  <c r="E1216" i="1"/>
  <c r="G1192" i="1"/>
  <c r="E1192" i="1"/>
  <c r="G1114" i="1"/>
  <c r="E1114" i="1"/>
  <c r="G857" i="1"/>
  <c r="E857" i="1"/>
  <c r="G1436" i="1"/>
  <c r="E1436" i="1"/>
  <c r="I1350" i="1"/>
  <c r="E1350" i="1"/>
  <c r="G1266" i="1"/>
  <c r="E1266" i="1"/>
  <c r="G1392" i="1"/>
  <c r="E1392" i="1"/>
  <c r="G1210" i="1"/>
  <c r="E1210" i="1"/>
  <c r="G1262" i="1"/>
  <c r="E1262" i="1"/>
  <c r="H1142" i="1"/>
  <c r="E1142" i="1"/>
  <c r="G932" i="1"/>
  <c r="E932" i="1"/>
  <c r="G1068" i="1"/>
  <c r="E1068" i="1"/>
  <c r="G1160" i="1"/>
  <c r="E1160" i="1"/>
  <c r="G1226" i="1"/>
  <c r="E1226" i="1"/>
  <c r="G1006" i="1"/>
  <c r="E1006" i="1"/>
  <c r="G1180" i="1"/>
  <c r="E1180" i="1"/>
  <c r="G1016" i="1"/>
  <c r="E1016" i="1"/>
  <c r="G1095" i="1"/>
  <c r="E1095" i="1"/>
  <c r="G986" i="1"/>
  <c r="E986" i="1"/>
  <c r="G1075" i="1"/>
  <c r="E1075" i="1"/>
  <c r="G1000" i="1"/>
  <c r="E1000" i="1"/>
  <c r="G796" i="1"/>
  <c r="E796" i="1"/>
  <c r="G699" i="1"/>
  <c r="E699" i="1"/>
  <c r="H626" i="1"/>
  <c r="E626" i="1"/>
  <c r="G1003" i="1"/>
  <c r="E1003" i="1"/>
  <c r="G851" i="1"/>
  <c r="E851" i="1"/>
  <c r="G810" i="1"/>
  <c r="E810" i="1"/>
  <c r="G925" i="1"/>
  <c r="E925" i="1"/>
  <c r="G939" i="1"/>
  <c r="E939" i="1"/>
  <c r="G805" i="1"/>
  <c r="E805" i="1"/>
  <c r="G898" i="1"/>
  <c r="E898" i="1"/>
  <c r="G815" i="1"/>
  <c r="E815" i="1"/>
  <c r="G861" i="1"/>
  <c r="E861" i="1"/>
  <c r="G800" i="1"/>
  <c r="E800" i="1"/>
  <c r="G773" i="1"/>
  <c r="E773" i="1"/>
  <c r="G836" i="1"/>
  <c r="E836" i="1"/>
  <c r="G797" i="1"/>
  <c r="E797" i="1"/>
  <c r="G572" i="1"/>
  <c r="E572" i="1"/>
  <c r="G721" i="1"/>
  <c r="E721" i="1"/>
  <c r="G784" i="1"/>
  <c r="E784" i="1"/>
  <c r="G777" i="1"/>
  <c r="E777" i="1"/>
  <c r="G712" i="1"/>
  <c r="E712" i="1"/>
  <c r="G597" i="1"/>
  <c r="E597" i="1"/>
  <c r="G580" i="1"/>
  <c r="E580" i="1"/>
  <c r="G358" i="1"/>
  <c r="G634" i="1"/>
  <c r="E634" i="1"/>
  <c r="G614" i="1"/>
  <c r="E614" i="1"/>
  <c r="G603" i="1"/>
  <c r="E603" i="1"/>
  <c r="G513" i="1"/>
  <c r="E513" i="1"/>
  <c r="G387" i="1"/>
  <c r="G204" i="1"/>
  <c r="G472" i="1"/>
  <c r="E472" i="1"/>
  <c r="G562" i="1"/>
  <c r="E562" i="1"/>
  <c r="G426" i="1"/>
  <c r="E426" i="1"/>
  <c r="G477" i="1"/>
  <c r="E477" i="1"/>
  <c r="G509" i="1"/>
  <c r="E509" i="1"/>
  <c r="G289" i="1"/>
  <c r="G478" i="1"/>
  <c r="E478" i="1"/>
  <c r="G55" i="1"/>
  <c r="G381" i="1"/>
  <c r="G372" i="1"/>
  <c r="G432" i="1"/>
  <c r="E432" i="1"/>
  <c r="G363" i="1"/>
  <c r="G413" i="1"/>
  <c r="G355" i="1"/>
  <c r="G332" i="1"/>
  <c r="G306" i="1"/>
  <c r="G341" i="1"/>
  <c r="G334" i="1"/>
  <c r="G244" i="1"/>
  <c r="G151" i="1"/>
  <c r="G296" i="1"/>
  <c r="G145" i="1"/>
  <c r="G254" i="1"/>
  <c r="G231" i="1"/>
  <c r="G229" i="1"/>
  <c r="G136" i="1"/>
  <c r="G202" i="1"/>
  <c r="G177" i="1"/>
  <c r="G139" i="1"/>
  <c r="G121" i="1"/>
  <c r="I69" i="1"/>
  <c r="G68" i="1"/>
  <c r="G79" i="1"/>
  <c r="G77" i="1"/>
  <c r="G54" i="1"/>
  <c r="G23" i="1"/>
  <c r="H2166" i="1"/>
  <c r="E2166" i="1"/>
  <c r="H1100" i="1"/>
  <c r="E1100" i="1"/>
  <c r="I2104" i="1"/>
  <c r="E2104" i="1"/>
  <c r="I1666" i="1"/>
  <c r="E1666" i="1"/>
  <c r="I1772" i="1"/>
  <c r="E1772" i="1"/>
  <c r="H1751" i="1"/>
  <c r="E1751" i="1"/>
  <c r="I1735" i="1"/>
  <c r="E1735" i="1"/>
  <c r="I1699" i="1"/>
  <c r="E1699" i="1"/>
  <c r="H1062" i="1"/>
  <c r="E1062" i="1"/>
  <c r="I1454" i="1"/>
  <c r="E1454" i="1"/>
  <c r="I1294" i="1"/>
  <c r="E1294" i="1"/>
  <c r="H275" i="1"/>
  <c r="I895" i="1"/>
  <c r="E895" i="1"/>
  <c r="I848" i="1"/>
  <c r="E848" i="1"/>
  <c r="H550" i="1"/>
  <c r="E550" i="1"/>
  <c r="I779" i="1"/>
  <c r="E779" i="1"/>
  <c r="G542" i="1"/>
  <c r="E542" i="1"/>
  <c r="G590" i="1"/>
  <c r="E590" i="1"/>
  <c r="G519" i="1"/>
  <c r="E519" i="1"/>
  <c r="G523" i="1"/>
  <c r="E523" i="1"/>
  <c r="G471" i="1"/>
  <c r="E471" i="1"/>
  <c r="G352" i="1"/>
  <c r="G433" i="1"/>
  <c r="E433" i="1"/>
  <c r="G410" i="1"/>
  <c r="G207" i="1"/>
  <c r="G217" i="1"/>
  <c r="G357" i="1"/>
  <c r="G216" i="1"/>
  <c r="G288" i="1"/>
  <c r="G67" i="1"/>
  <c r="G62" i="1"/>
  <c r="G201" i="1"/>
  <c r="G103" i="1"/>
  <c r="G4" i="1"/>
  <c r="G2143" i="1"/>
  <c r="E2143" i="1"/>
  <c r="G2048" i="1"/>
  <c r="E2048" i="1"/>
  <c r="G1563" i="1"/>
  <c r="E1563" i="1"/>
  <c r="G1425" i="1"/>
  <c r="E1425" i="1"/>
  <c r="G1787" i="1"/>
  <c r="E1787" i="1"/>
  <c r="G1915" i="1"/>
  <c r="E1915" i="1"/>
  <c r="G1471" i="1"/>
  <c r="E1471" i="1"/>
  <c r="N1878" i="1"/>
  <c r="E1878" i="1"/>
  <c r="G1639" i="1"/>
  <c r="E1639" i="1"/>
  <c r="G1743" i="1"/>
  <c r="E1743" i="1"/>
  <c r="H1624" i="1"/>
  <c r="E1624" i="1"/>
  <c r="G1246" i="1"/>
  <c r="E1246" i="1"/>
  <c r="N1519" i="1"/>
  <c r="E1519" i="1"/>
  <c r="G1513" i="1"/>
  <c r="E1513" i="1"/>
  <c r="I1452" i="1"/>
  <c r="E1452" i="1"/>
  <c r="G1359" i="1"/>
  <c r="E1359" i="1"/>
  <c r="I1191" i="1"/>
  <c r="E1191" i="1"/>
  <c r="N1165" i="1"/>
  <c r="E1165" i="1"/>
  <c r="I1265" i="1"/>
  <c r="E1265" i="1"/>
  <c r="G1127" i="1"/>
  <c r="E1127" i="1"/>
  <c r="G1023" i="1"/>
  <c r="E1023" i="1"/>
  <c r="G958" i="1"/>
  <c r="E958" i="1"/>
  <c r="H927" i="1"/>
  <c r="E927" i="1"/>
  <c r="G813" i="1"/>
  <c r="E813" i="1"/>
  <c r="G949" i="1"/>
  <c r="E949" i="1"/>
  <c r="G874" i="1"/>
  <c r="E874" i="1"/>
  <c r="G910" i="1"/>
  <c r="E910" i="1"/>
  <c r="G900" i="1"/>
  <c r="E900" i="1"/>
  <c r="G794" i="1"/>
  <c r="E794" i="1"/>
  <c r="G831" i="1"/>
  <c r="E831" i="1"/>
  <c r="N528" i="1"/>
  <c r="E528" i="1"/>
  <c r="G716" i="1"/>
  <c r="E716" i="1"/>
  <c r="G210" i="1"/>
  <c r="G430" i="1"/>
  <c r="E430" i="1"/>
  <c r="I308" i="1"/>
  <c r="G60" i="1"/>
  <c r="G279" i="1"/>
  <c r="G148" i="1"/>
  <c r="G114" i="1"/>
  <c r="G2" i="1"/>
  <c r="H2177" i="1"/>
  <c r="E2177" i="1"/>
  <c r="G2169" i="1"/>
  <c r="E2169" i="1"/>
  <c r="G1858" i="1"/>
  <c r="E1858" i="1"/>
  <c r="I2085" i="1"/>
  <c r="E2085" i="1"/>
  <c r="H1559" i="1"/>
  <c r="E1559" i="1"/>
  <c r="H997" i="1"/>
  <c r="E997" i="1"/>
  <c r="H1954" i="1"/>
  <c r="E1954" i="1"/>
  <c r="G1173" i="1"/>
  <c r="E1173" i="1"/>
  <c r="N1619" i="1"/>
  <c r="E1619" i="1"/>
  <c r="I1703" i="1"/>
  <c r="E1703" i="1"/>
  <c r="I1609" i="1"/>
  <c r="E1609" i="1"/>
  <c r="I1500" i="1"/>
  <c r="E1500" i="1"/>
  <c r="H1326" i="1"/>
  <c r="E1326" i="1"/>
  <c r="H1241" i="1"/>
  <c r="E1241" i="1"/>
  <c r="G265" i="1"/>
  <c r="G906" i="1"/>
  <c r="E906" i="1"/>
  <c r="I915" i="1"/>
  <c r="E915" i="1"/>
  <c r="I888" i="1"/>
  <c r="E888" i="1"/>
  <c r="G821" i="1"/>
  <c r="E821" i="1"/>
  <c r="G680" i="1"/>
  <c r="E680" i="1"/>
  <c r="G658" i="1"/>
  <c r="E658" i="1"/>
  <c r="G789" i="1"/>
  <c r="E789" i="1"/>
  <c r="G762" i="1"/>
  <c r="E762" i="1"/>
  <c r="G746" i="1"/>
  <c r="E746" i="1"/>
  <c r="G704" i="1"/>
  <c r="E704" i="1"/>
  <c r="G591" i="1"/>
  <c r="E591" i="1"/>
  <c r="H396" i="1"/>
  <c r="G508" i="1"/>
  <c r="E508" i="1"/>
  <c r="G475" i="1"/>
  <c r="E475" i="1"/>
  <c r="G411" i="1"/>
  <c r="G431" i="1"/>
  <c r="E431" i="1"/>
  <c r="G314" i="1"/>
  <c r="G368" i="1"/>
  <c r="G304" i="1"/>
  <c r="G424" i="1"/>
  <c r="E424" i="1"/>
  <c r="G239" i="1"/>
  <c r="G194" i="1"/>
  <c r="I305" i="1"/>
  <c r="G134" i="1"/>
  <c r="G333" i="1"/>
  <c r="H230" i="1"/>
  <c r="E230" i="1" s="1"/>
  <c r="G285" i="1"/>
  <c r="G206" i="1"/>
  <c r="G162" i="1"/>
  <c r="G155" i="1"/>
  <c r="G127" i="1"/>
  <c r="G80" i="1"/>
  <c r="G52" i="1"/>
  <c r="G1869" i="1"/>
  <c r="E1869" i="1"/>
  <c r="G1578" i="1"/>
  <c r="E1578" i="1"/>
  <c r="H1864" i="1"/>
  <c r="E1864" i="1"/>
  <c r="G1433" i="1"/>
  <c r="E1433" i="1"/>
  <c r="G1432" i="1"/>
  <c r="E1432" i="1"/>
  <c r="H2149" i="1"/>
  <c r="E2149" i="1"/>
  <c r="G1390" i="1"/>
  <c r="E1390" i="1"/>
  <c r="G2117" i="1"/>
  <c r="E2117" i="1"/>
  <c r="H2109" i="1"/>
  <c r="E2109" i="1"/>
  <c r="H1834" i="1"/>
  <c r="E1834" i="1"/>
  <c r="I2094" i="1"/>
  <c r="E2094" i="1"/>
  <c r="H2084" i="1"/>
  <c r="E2084" i="1"/>
  <c r="I1677" i="1"/>
  <c r="E1677" i="1"/>
  <c r="G2072" i="1"/>
  <c r="E2072" i="1"/>
  <c r="G2062" i="1"/>
  <c r="E2062" i="1"/>
  <c r="I2052" i="1"/>
  <c r="E2052" i="1"/>
  <c r="G1485" i="1"/>
  <c r="E1485" i="1"/>
  <c r="G1821" i="1"/>
  <c r="E1821" i="1"/>
  <c r="I1670" i="1"/>
  <c r="E1670" i="1"/>
  <c r="G2022" i="1"/>
  <c r="E2022" i="1"/>
  <c r="G1338" i="1"/>
  <c r="E1338" i="1"/>
  <c r="I1388" i="1"/>
  <c r="E1388" i="1"/>
  <c r="H1225" i="1"/>
  <c r="E1225" i="1"/>
  <c r="G1805" i="1"/>
  <c r="E1805" i="1"/>
  <c r="G1557" i="1"/>
  <c r="E1557" i="1"/>
  <c r="I1981" i="1"/>
  <c r="E1981" i="1"/>
  <c r="N1552" i="1"/>
  <c r="E1552" i="1"/>
  <c r="G1551" i="1"/>
  <c r="E1551" i="1"/>
  <c r="N1947" i="1"/>
  <c r="E1947" i="1"/>
  <c r="I1922" i="1"/>
  <c r="E1922" i="1"/>
  <c r="H1912" i="1"/>
  <c r="E1912" i="1"/>
  <c r="H571" i="1"/>
  <c r="E571" i="1"/>
  <c r="I1645" i="1"/>
  <c r="E1645" i="1"/>
  <c r="G1759" i="1"/>
  <c r="E1759" i="1"/>
  <c r="I1249" i="1"/>
  <c r="E1249" i="1"/>
  <c r="I1876" i="1"/>
  <c r="E1876" i="1"/>
  <c r="H1873" i="1"/>
  <c r="E1873" i="1"/>
  <c r="H1535" i="1"/>
  <c r="E1535" i="1"/>
  <c r="I987" i="1"/>
  <c r="E987" i="1"/>
  <c r="H1629" i="1"/>
  <c r="E1629" i="1"/>
  <c r="H1524" i="1"/>
  <c r="E1524" i="1"/>
  <c r="I1466" i="1"/>
  <c r="E1466" i="1"/>
  <c r="H1623" i="1"/>
  <c r="E1623" i="1"/>
  <c r="I1707" i="1"/>
  <c r="E1707" i="1"/>
  <c r="H1702" i="1"/>
  <c r="E1702" i="1"/>
  <c r="H1697" i="1"/>
  <c r="E1697" i="1"/>
  <c r="I1172" i="1"/>
  <c r="E1172" i="1"/>
  <c r="H1604" i="1"/>
  <c r="E1604" i="1"/>
  <c r="I1369" i="1"/>
  <c r="E1369" i="1"/>
  <c r="H1596" i="1"/>
  <c r="E1596" i="1"/>
  <c r="H1590" i="1"/>
  <c r="E1590" i="1"/>
  <c r="I1587" i="1"/>
  <c r="E1587" i="1"/>
  <c r="G1501" i="1"/>
  <c r="E1501" i="1"/>
  <c r="I1170" i="1"/>
  <c r="E1170" i="1"/>
  <c r="I1495" i="1"/>
  <c r="E1495" i="1"/>
  <c r="I1218" i="1"/>
  <c r="E1218" i="1"/>
  <c r="H1060" i="1"/>
  <c r="E1060" i="1"/>
  <c r="H1395" i="1"/>
  <c r="E1395" i="1"/>
  <c r="I1290" i="1"/>
  <c r="E1290" i="1"/>
  <c r="I1285" i="1"/>
  <c r="E1285" i="1"/>
  <c r="H1311" i="1"/>
  <c r="E1311" i="1"/>
  <c r="N1208" i="1"/>
  <c r="E1208" i="1"/>
  <c r="H1112" i="1"/>
  <c r="E1112" i="1"/>
  <c r="I1205" i="1"/>
  <c r="E1205" i="1"/>
  <c r="H1204" i="1"/>
  <c r="E1204" i="1"/>
  <c r="I1017" i="1"/>
  <c r="E1017" i="1"/>
  <c r="H1096" i="1"/>
  <c r="E1096" i="1"/>
  <c r="H1134" i="1"/>
  <c r="E1134" i="1"/>
  <c r="I1133" i="1"/>
  <c r="E1133" i="1"/>
  <c r="G1051" i="1"/>
  <c r="E1051" i="1"/>
  <c r="G1090" i="1"/>
  <c r="E1090" i="1"/>
  <c r="H929" i="1"/>
  <c r="E929" i="1"/>
  <c r="G991" i="1"/>
  <c r="E991" i="1"/>
  <c r="I968" i="1"/>
  <c r="E968" i="1"/>
  <c r="G919" i="1"/>
  <c r="E919" i="1"/>
  <c r="I896" i="1"/>
  <c r="E896" i="1"/>
  <c r="I638" i="1"/>
  <c r="E638" i="1"/>
  <c r="I772" i="1"/>
  <c r="E772" i="1"/>
  <c r="N684" i="1"/>
  <c r="E684" i="1"/>
  <c r="G729" i="1"/>
  <c r="E729" i="1"/>
  <c r="G705" i="1"/>
  <c r="E705" i="1"/>
  <c r="I483" i="1"/>
  <c r="E483" i="1"/>
  <c r="H504" i="1"/>
  <c r="E504" i="1"/>
  <c r="I476" i="1"/>
  <c r="E476" i="1"/>
  <c r="I421" i="1"/>
  <c r="E421" i="1"/>
  <c r="I422" i="1"/>
  <c r="E422" i="1"/>
  <c r="G246" i="1"/>
  <c r="N237" i="1"/>
  <c r="I350" i="1"/>
  <c r="I303" i="1"/>
  <c r="G245" i="1"/>
  <c r="G66" i="1"/>
  <c r="G22" i="1"/>
  <c r="G141" i="1"/>
  <c r="G130" i="1"/>
  <c r="I93" i="1"/>
  <c r="G45" i="1"/>
  <c r="G26" i="1"/>
  <c r="G1871" i="1"/>
  <c r="E1871" i="1"/>
  <c r="G2176" i="1"/>
  <c r="E2176" i="1"/>
  <c r="G1070" i="1"/>
  <c r="E1070" i="1"/>
  <c r="G1853" i="1"/>
  <c r="E1853" i="1"/>
  <c r="G2148" i="1"/>
  <c r="E2148" i="1"/>
  <c r="I2129" i="1"/>
  <c r="E2129" i="1"/>
  <c r="G2101" i="1"/>
  <c r="E2101" i="1"/>
  <c r="G2083" i="1"/>
  <c r="E2083" i="1"/>
  <c r="G2077" i="1"/>
  <c r="E2077" i="1"/>
  <c r="G2071" i="1"/>
  <c r="E2071" i="1"/>
  <c r="G1827" i="1"/>
  <c r="E1827" i="1"/>
  <c r="G2051" i="1"/>
  <c r="E2051" i="1"/>
  <c r="H2046" i="1"/>
  <c r="E2046" i="1"/>
  <c r="G1010" i="1"/>
  <c r="E1010" i="1"/>
  <c r="I2017" i="1"/>
  <c r="E2017" i="1"/>
  <c r="G1199" i="1"/>
  <c r="E1199" i="1"/>
  <c r="I2003" i="1"/>
  <c r="E2003" i="1"/>
  <c r="I1800" i="1"/>
  <c r="E1800" i="1"/>
  <c r="I1785" i="1"/>
  <c r="E1785" i="1"/>
  <c r="I1779" i="1"/>
  <c r="E1779" i="1"/>
  <c r="I1647" i="1"/>
  <c r="E1647" i="1"/>
  <c r="I1921" i="1"/>
  <c r="E1921" i="1"/>
  <c r="I1769" i="1"/>
  <c r="E1769" i="1"/>
  <c r="G1382" i="1"/>
  <c r="E1382" i="1"/>
  <c r="I1900" i="1"/>
  <c r="E1900" i="1"/>
  <c r="G1895" i="1"/>
  <c r="E1895" i="1"/>
  <c r="H1888" i="1"/>
  <c r="E1888" i="1"/>
  <c r="I1882" i="1"/>
  <c r="E1882" i="1"/>
  <c r="H1247" i="1"/>
  <c r="E1247" i="1"/>
  <c r="G1377" i="1"/>
  <c r="E1377" i="1"/>
  <c r="H1469" i="1"/>
  <c r="E1469" i="1"/>
  <c r="I1723" i="1"/>
  <c r="E1723" i="1"/>
  <c r="I1412" i="1"/>
  <c r="E1412" i="1"/>
  <c r="G1710" i="1"/>
  <c r="E1710" i="1"/>
  <c r="H1373" i="1"/>
  <c r="E1373" i="1"/>
  <c r="G1097" i="1"/>
  <c r="E1097" i="1"/>
  <c r="H1608" i="1"/>
  <c r="E1608" i="1"/>
  <c r="H1459" i="1"/>
  <c r="E1459" i="1"/>
  <c r="I876" i="1"/>
  <c r="E876" i="1"/>
  <c r="H1505" i="1"/>
  <c r="E1505" i="1"/>
  <c r="H1408" i="1"/>
  <c r="E1408" i="1"/>
  <c r="H1329" i="1"/>
  <c r="E1329" i="1"/>
  <c r="G1362" i="1"/>
  <c r="E1362" i="1"/>
  <c r="H1405" i="1"/>
  <c r="E1405" i="1"/>
  <c r="H1018" i="1"/>
  <c r="E1018" i="1"/>
  <c r="H1352" i="1"/>
  <c r="E1352" i="1"/>
  <c r="I1263" i="1"/>
  <c r="E1263" i="1"/>
  <c r="H1207" i="1"/>
  <c r="E1207" i="1"/>
  <c r="I1186" i="1"/>
  <c r="E1186" i="1"/>
  <c r="H1230" i="1"/>
  <c r="E1230" i="1"/>
  <c r="H1126" i="1"/>
  <c r="E1126" i="1"/>
  <c r="H922" i="1"/>
  <c r="E922" i="1"/>
  <c r="I1027" i="1"/>
  <c r="E1027" i="1"/>
  <c r="H759" i="1"/>
  <c r="E759" i="1"/>
  <c r="G817" i="1"/>
  <c r="E817" i="1"/>
  <c r="I795" i="1"/>
  <c r="E795" i="1"/>
  <c r="I905" i="1"/>
  <c r="E905" i="1"/>
  <c r="H832" i="1"/>
  <c r="E832" i="1"/>
  <c r="G512" i="1"/>
  <c r="E512" i="1"/>
  <c r="H763" i="1"/>
  <c r="E763" i="1"/>
  <c r="I868" i="1"/>
  <c r="E868" i="1"/>
  <c r="G844" i="1"/>
  <c r="E844" i="1"/>
  <c r="H726" i="1"/>
  <c r="E726" i="1"/>
  <c r="I616" i="1"/>
  <c r="E616" i="1"/>
  <c r="G711" i="1"/>
  <c r="E711" i="1"/>
  <c r="H671" i="1"/>
  <c r="E671" i="1"/>
  <c r="I554" i="1"/>
  <c r="E554" i="1"/>
  <c r="I326" i="1"/>
  <c r="H505" i="1"/>
  <c r="E505" i="1"/>
  <c r="H281" i="1"/>
  <c r="I287" i="1"/>
  <c r="H331" i="1"/>
  <c r="I203" i="1"/>
  <c r="I269" i="1"/>
  <c r="H116" i="1"/>
  <c r="I46" i="1"/>
  <c r="G1491" i="1"/>
  <c r="E1491" i="1"/>
  <c r="I2175" i="1"/>
  <c r="E2175" i="1"/>
  <c r="I1572" i="1"/>
  <c r="E1572" i="1"/>
  <c r="H1833" i="1"/>
  <c r="E1833" i="1"/>
  <c r="G2082" i="1"/>
  <c r="E2082" i="1"/>
  <c r="G1826" i="1"/>
  <c r="E1826" i="1"/>
  <c r="G1824" i="1"/>
  <c r="E1824" i="1"/>
  <c r="H1302" i="1"/>
  <c r="E1302" i="1"/>
  <c r="G1665" i="1"/>
  <c r="E1665" i="1"/>
  <c r="I1991" i="1"/>
  <c r="E1991" i="1"/>
  <c r="G1799" i="1"/>
  <c r="E1799" i="1"/>
  <c r="H1197" i="1"/>
  <c r="E1197" i="1"/>
  <c r="I1968" i="1"/>
  <c r="E1968" i="1"/>
  <c r="G1952" i="1"/>
  <c r="E1952" i="1"/>
  <c r="H1932" i="1"/>
  <c r="E1932" i="1"/>
  <c r="G1768" i="1"/>
  <c r="E1768" i="1"/>
  <c r="H1758" i="1"/>
  <c r="E1758" i="1"/>
  <c r="G1894" i="1"/>
  <c r="E1894" i="1"/>
  <c r="I1534" i="1"/>
  <c r="E1534" i="1"/>
  <c r="I1717" i="1"/>
  <c r="E1717" i="1"/>
  <c r="I1458" i="1"/>
  <c r="E1458" i="1"/>
  <c r="G539" i="1"/>
  <c r="E539" i="1"/>
  <c r="H1345" i="1"/>
  <c r="E1345" i="1"/>
  <c r="G1102" i="1"/>
  <c r="E1102" i="1"/>
  <c r="G1236" i="1"/>
  <c r="E1236" i="1"/>
  <c r="G1284" i="1"/>
  <c r="E1284" i="1"/>
  <c r="I1041" i="1"/>
  <c r="E1041" i="1"/>
  <c r="H978" i="1"/>
  <c r="E978" i="1"/>
  <c r="G834" i="1"/>
  <c r="E834" i="1"/>
  <c r="H1074" i="1"/>
  <c r="E1074" i="1"/>
  <c r="G1020" i="1"/>
  <c r="E1020" i="1"/>
  <c r="H886" i="1"/>
  <c r="E886" i="1"/>
  <c r="G587" i="1"/>
  <c r="E587" i="1"/>
  <c r="G628" i="1"/>
  <c r="E628" i="1"/>
  <c r="H518" i="1"/>
  <c r="E518" i="1"/>
  <c r="G503" i="1"/>
  <c r="E503" i="1"/>
  <c r="G420" i="1"/>
  <c r="E420" i="1"/>
  <c r="G373" i="1"/>
  <c r="E373" i="1"/>
  <c r="G497" i="1"/>
  <c r="E497" i="1"/>
  <c r="G241" i="1"/>
  <c r="G353" i="1"/>
  <c r="G354" i="1"/>
  <c r="G335" i="1"/>
  <c r="G394" i="1"/>
  <c r="G208" i="1"/>
  <c r="G101" i="1"/>
  <c r="G263" i="1"/>
  <c r="G164" i="1"/>
  <c r="G209" i="1"/>
  <c r="G212" i="1"/>
  <c r="G95" i="1"/>
  <c r="G215" i="1"/>
  <c r="G109" i="1"/>
  <c r="G181" i="1"/>
  <c r="G38" i="1"/>
  <c r="G119" i="1"/>
  <c r="G137" i="1"/>
  <c r="G122" i="1"/>
  <c r="G106" i="1"/>
  <c r="G88" i="1"/>
  <c r="G58" i="1"/>
  <c r="G42" i="1"/>
  <c r="G5" i="1"/>
  <c r="I1586" i="1"/>
  <c r="G1391" i="1"/>
  <c r="E1391" i="1"/>
  <c r="G1434" i="1"/>
  <c r="E1434" i="1"/>
  <c r="H2157" i="1"/>
  <c r="E2157" i="1"/>
  <c r="G2147" i="1"/>
  <c r="E2147" i="1"/>
  <c r="G1086" i="1"/>
  <c r="E1086" i="1"/>
  <c r="I1844" i="1"/>
  <c r="E1844" i="1"/>
  <c r="I2114" i="1"/>
  <c r="E2114" i="1"/>
  <c r="G2091" i="1"/>
  <c r="E2091" i="1"/>
  <c r="G1565" i="1"/>
  <c r="E1565" i="1"/>
  <c r="G1674" i="1"/>
  <c r="E1674" i="1"/>
  <c r="G2038" i="1"/>
  <c r="E2038" i="1"/>
  <c r="G2032" i="1"/>
  <c r="E2032" i="1"/>
  <c r="G2021" i="1"/>
  <c r="E2021" i="1"/>
  <c r="G1809" i="1"/>
  <c r="E1809" i="1"/>
  <c r="G1808" i="1"/>
  <c r="E1808" i="1"/>
  <c r="G1119" i="1"/>
  <c r="E1119" i="1"/>
  <c r="G1553" i="1"/>
  <c r="E1553" i="1"/>
  <c r="G1967" i="1"/>
  <c r="E1967" i="1"/>
  <c r="G1964" i="1"/>
  <c r="E1964" i="1"/>
  <c r="I1960" i="1"/>
  <c r="E1960" i="1"/>
  <c r="G1784" i="1"/>
  <c r="E1784" i="1"/>
  <c r="G1423" i="1"/>
  <c r="E1423" i="1"/>
  <c r="G1775" i="1"/>
  <c r="E1775" i="1"/>
  <c r="H1646" i="1"/>
  <c r="E1646" i="1"/>
  <c r="G1770" i="1"/>
  <c r="E1770" i="1"/>
  <c r="G1422" i="1"/>
  <c r="E1422" i="1"/>
  <c r="G1762" i="1"/>
  <c r="E1762" i="1"/>
  <c r="G1538" i="1"/>
  <c r="E1538" i="1"/>
  <c r="G1472" i="1"/>
  <c r="E1472" i="1"/>
  <c r="G1019" i="1"/>
  <c r="E1019" i="1"/>
  <c r="I1536" i="1"/>
  <c r="E1536" i="1"/>
  <c r="G1741" i="1"/>
  <c r="E1741" i="1"/>
  <c r="H1737" i="1"/>
  <c r="E1737" i="1"/>
  <c r="G1727" i="1"/>
  <c r="E1727" i="1"/>
  <c r="G1417" i="1"/>
  <c r="E1417" i="1"/>
  <c r="G1464" i="1"/>
  <c r="E1464" i="1"/>
  <c r="G1708" i="1"/>
  <c r="E1708" i="1"/>
  <c r="I1222" i="1"/>
  <c r="E1222" i="1"/>
  <c r="H1461" i="1"/>
  <c r="E1461" i="1"/>
  <c r="G1515" i="1"/>
  <c r="E1515" i="1"/>
  <c r="G1598" i="1"/>
  <c r="E1598" i="1"/>
  <c r="G1366" i="1"/>
  <c r="E1366" i="1"/>
  <c r="H938" i="1"/>
  <c r="E938" i="1"/>
  <c r="G1404" i="1"/>
  <c r="E1404" i="1"/>
  <c r="G1317" i="1"/>
  <c r="E1317" i="1"/>
  <c r="G937" i="1"/>
  <c r="E937" i="1"/>
  <c r="G1124" i="1"/>
  <c r="E1124" i="1"/>
  <c r="I1179" i="1"/>
  <c r="E1179" i="1"/>
  <c r="H814" i="1"/>
  <c r="E814" i="1"/>
  <c r="G822" i="1"/>
  <c r="E822" i="1"/>
  <c r="G846" i="1"/>
  <c r="E846" i="1"/>
  <c r="H854" i="1"/>
  <c r="E854" i="1"/>
  <c r="N492" i="1"/>
  <c r="E492" i="1"/>
  <c r="G791" i="1"/>
  <c r="E791" i="1"/>
  <c r="I390" i="1"/>
  <c r="G362" i="1"/>
  <c r="G622" i="1"/>
  <c r="E622" i="1"/>
  <c r="N436" i="1"/>
  <c r="E436" i="1"/>
  <c r="G444" i="1"/>
  <c r="E444" i="1"/>
  <c r="H479" i="1"/>
  <c r="E479" i="1"/>
  <c r="H369" i="1"/>
  <c r="I345" i="1"/>
  <c r="I227" i="1"/>
  <c r="G280" i="1"/>
  <c r="H218" i="1"/>
  <c r="H140" i="1"/>
  <c r="G113" i="1"/>
  <c r="G96" i="1"/>
  <c r="G53" i="1"/>
  <c r="H40" i="1"/>
  <c r="H1762" i="1"/>
  <c r="H1504" i="1"/>
  <c r="H1138" i="1"/>
  <c r="H856" i="1"/>
  <c r="H892" i="1"/>
  <c r="H663" i="1"/>
  <c r="H466" i="1"/>
  <c r="G1692" i="1"/>
  <c r="E1692" i="1"/>
  <c r="G1342" i="1"/>
  <c r="E1342" i="1"/>
  <c r="I1177" i="1"/>
  <c r="E1177" i="1"/>
  <c r="G264" i="1"/>
  <c r="I2163" i="1"/>
  <c r="H2128" i="1"/>
  <c r="H1423" i="1"/>
  <c r="I1629" i="1"/>
  <c r="I1370" i="1"/>
  <c r="I995" i="1"/>
  <c r="I1124" i="1"/>
  <c r="I113" i="1"/>
  <c r="G1691" i="1"/>
  <c r="E1691" i="1"/>
  <c r="G1580" i="1"/>
  <c r="E1580" i="1"/>
  <c r="I853" i="1"/>
  <c r="E853" i="1"/>
  <c r="I2162" i="1"/>
  <c r="E2162" i="1"/>
  <c r="H2155" i="1"/>
  <c r="E2155" i="1"/>
  <c r="G2151" i="1"/>
  <c r="E2151" i="1"/>
  <c r="G2145" i="1"/>
  <c r="E2145" i="1"/>
  <c r="G1846" i="1"/>
  <c r="E1846" i="1"/>
  <c r="G1568" i="1"/>
  <c r="E1568" i="1"/>
  <c r="I2124" i="1"/>
  <c r="E2124" i="1"/>
  <c r="G2123" i="1"/>
  <c r="E2123" i="1"/>
  <c r="G2112" i="1"/>
  <c r="E2112" i="1"/>
  <c r="G2107" i="1"/>
  <c r="E2107" i="1"/>
  <c r="G2099" i="1"/>
  <c r="E2099" i="1"/>
  <c r="G2090" i="1"/>
  <c r="E2090" i="1"/>
  <c r="G1829" i="1"/>
  <c r="E1829" i="1"/>
  <c r="G2068" i="1"/>
  <c r="E2068" i="1"/>
  <c r="G2059" i="1"/>
  <c r="E2059" i="1"/>
  <c r="G1564" i="1"/>
  <c r="E1564" i="1"/>
  <c r="G2044" i="1"/>
  <c r="E2044" i="1"/>
  <c r="G1389" i="1"/>
  <c r="E1389" i="1"/>
  <c r="G2026" i="1"/>
  <c r="E2026" i="1"/>
  <c r="G2020" i="1"/>
  <c r="E2020" i="1"/>
  <c r="G1427" i="1"/>
  <c r="E1427" i="1"/>
  <c r="G1807" i="1"/>
  <c r="E1807" i="1"/>
  <c r="G2000" i="1"/>
  <c r="E2000" i="1"/>
  <c r="G1802" i="1"/>
  <c r="E1802" i="1"/>
  <c r="G1797" i="1"/>
  <c r="E1797" i="1"/>
  <c r="G1479" i="1"/>
  <c r="E1479" i="1"/>
  <c r="G1792" i="1"/>
  <c r="E1792" i="1"/>
  <c r="G982" i="1"/>
  <c r="E982" i="1"/>
  <c r="H1950" i="1"/>
  <c r="E1950" i="1"/>
  <c r="G1778" i="1"/>
  <c r="E1778" i="1"/>
  <c r="G1925" i="1"/>
  <c r="E1925" i="1"/>
  <c r="G1911" i="1"/>
  <c r="E1911" i="1"/>
  <c r="G1761" i="1"/>
  <c r="E1761" i="1"/>
  <c r="G1880" i="1"/>
  <c r="E1880" i="1"/>
  <c r="H1335" i="1"/>
  <c r="E1335" i="1"/>
  <c r="G1633" i="1"/>
  <c r="E1633" i="1"/>
  <c r="G1002" i="1"/>
  <c r="E1002" i="1"/>
  <c r="G1715" i="1"/>
  <c r="E1715" i="1"/>
  <c r="G1618" i="1"/>
  <c r="E1618" i="1"/>
  <c r="G1612" i="1"/>
  <c r="E1612" i="1"/>
  <c r="G1603" i="1"/>
  <c r="E1603" i="1"/>
  <c r="G1511" i="1"/>
  <c r="E1511" i="1"/>
  <c r="G1583" i="1"/>
  <c r="E1583" i="1"/>
  <c r="G1442" i="1"/>
  <c r="E1442" i="1"/>
  <c r="H1167" i="1"/>
  <c r="E1167" i="1"/>
  <c r="G1399" i="1"/>
  <c r="E1399" i="1"/>
  <c r="G1146" i="1"/>
  <c r="E1146" i="1"/>
  <c r="G1314" i="1"/>
  <c r="E1314" i="1"/>
  <c r="I1258" i="1"/>
  <c r="E1258" i="1"/>
  <c r="G917" i="1"/>
  <c r="E917" i="1"/>
  <c r="I942" i="1"/>
  <c r="E942" i="1"/>
  <c r="I977" i="1"/>
  <c r="E977" i="1"/>
  <c r="N839" i="1"/>
  <c r="E839" i="1"/>
  <c r="G771" i="1"/>
  <c r="E771" i="1"/>
  <c r="H2163" i="1"/>
  <c r="H1568" i="1"/>
  <c r="I1564" i="1"/>
  <c r="I1559" i="1"/>
  <c r="I1987" i="1"/>
  <c r="H1249" i="1"/>
  <c r="I1726" i="1"/>
  <c r="I1515" i="1"/>
  <c r="I1435" i="1"/>
  <c r="I1284" i="1"/>
  <c r="H1124" i="1"/>
  <c r="I272" i="1"/>
  <c r="H113" i="1"/>
  <c r="G1868" i="1"/>
  <c r="E1868" i="1"/>
  <c r="G1577" i="1"/>
  <c r="E1577" i="1"/>
  <c r="G2167" i="1"/>
  <c r="E2167" i="1"/>
  <c r="G2161" i="1"/>
  <c r="E2161" i="1"/>
  <c r="G1856" i="1"/>
  <c r="E1856" i="1"/>
  <c r="H1851" i="1"/>
  <c r="E1851" i="1"/>
  <c r="G1685" i="1"/>
  <c r="E1685" i="1"/>
  <c r="H1571" i="1"/>
  <c r="E1571" i="1"/>
  <c r="I2127" i="1"/>
  <c r="E2127" i="1"/>
  <c r="G1489" i="1"/>
  <c r="E1489" i="1"/>
  <c r="H2122" i="1"/>
  <c r="E2122" i="1"/>
  <c r="I1488" i="1"/>
  <c r="E1488" i="1"/>
  <c r="H2106" i="1"/>
  <c r="E2106" i="1"/>
  <c r="H1831" i="1"/>
  <c r="E1831" i="1"/>
  <c r="I2089" i="1"/>
  <c r="E2089" i="1"/>
  <c r="G2079" i="1"/>
  <c r="E2079" i="1"/>
  <c r="H2075" i="1"/>
  <c r="E2075" i="1"/>
  <c r="G2067" i="1"/>
  <c r="E2067" i="1"/>
  <c r="H2058" i="1"/>
  <c r="E2058" i="1"/>
  <c r="G1429" i="1"/>
  <c r="E1429" i="1"/>
  <c r="G2043" i="1"/>
  <c r="E2043" i="1"/>
  <c r="G2037" i="1"/>
  <c r="E2037" i="1"/>
  <c r="G2030" i="1"/>
  <c r="E2030" i="1"/>
  <c r="G2025" i="1"/>
  <c r="E2025" i="1"/>
  <c r="G2019" i="1"/>
  <c r="E2019" i="1"/>
  <c r="G877" i="1"/>
  <c r="E877" i="1"/>
  <c r="H2005" i="1"/>
  <c r="E2005" i="1"/>
  <c r="I1664" i="1"/>
  <c r="E1664" i="1"/>
  <c r="I1803" i="1"/>
  <c r="E1803" i="1"/>
  <c r="H1989" i="1"/>
  <c r="E1989" i="1"/>
  <c r="G1986" i="1"/>
  <c r="E1986" i="1"/>
  <c r="H1796" i="1"/>
  <c r="E1796" i="1"/>
  <c r="G1654" i="1"/>
  <c r="E1654" i="1"/>
  <c r="I1791" i="1"/>
  <c r="E1791" i="1"/>
  <c r="H1118" i="1"/>
  <c r="E1118" i="1"/>
  <c r="I933" i="1"/>
  <c r="E933" i="1"/>
  <c r="I1949" i="1"/>
  <c r="E1949" i="1"/>
  <c r="H1946" i="1"/>
  <c r="E1946" i="1"/>
  <c r="I1938" i="1"/>
  <c r="E1938" i="1"/>
  <c r="G1546" i="1"/>
  <c r="E1546" i="1"/>
  <c r="G1917" i="1"/>
  <c r="E1917" i="1"/>
  <c r="H1473" i="1"/>
  <c r="E1473" i="1"/>
  <c r="I1908" i="1"/>
  <c r="E1908" i="1"/>
  <c r="G1760" i="1"/>
  <c r="E1760" i="1"/>
  <c r="H1898" i="1"/>
  <c r="E1898" i="1"/>
  <c r="G1421" i="1"/>
  <c r="E1421" i="1"/>
  <c r="H828" i="1"/>
  <c r="E828" i="1"/>
  <c r="H1879" i="1"/>
  <c r="E1879" i="1"/>
  <c r="I1744" i="1"/>
  <c r="E1744" i="1"/>
  <c r="I1116" i="1"/>
  <c r="E1116" i="1"/>
  <c r="H1105" i="1"/>
  <c r="E1105" i="1"/>
  <c r="I1731" i="1"/>
  <c r="E1731" i="1"/>
  <c r="H1631" i="1"/>
  <c r="E1631" i="1"/>
  <c r="H1419" i="1"/>
  <c r="E1419" i="1"/>
  <c r="G1278" i="1"/>
  <c r="E1278" i="1"/>
  <c r="G1719" i="1"/>
  <c r="E1719" i="1"/>
  <c r="G1714" i="1"/>
  <c r="E1714" i="1"/>
  <c r="G1617" i="1"/>
  <c r="E1617" i="1"/>
  <c r="I1700" i="1"/>
  <c r="E1700" i="1"/>
  <c r="I1611" i="1"/>
  <c r="E1611" i="1"/>
  <c r="G1694" i="1"/>
  <c r="E1694" i="1"/>
  <c r="H1514" i="1"/>
  <c r="E1514" i="1"/>
  <c r="H1331" i="1"/>
  <c r="E1331" i="1"/>
  <c r="I1510" i="1"/>
  <c r="E1510" i="1"/>
  <c r="I1507" i="1"/>
  <c r="E1507" i="1"/>
  <c r="G1503" i="1"/>
  <c r="E1503" i="1"/>
  <c r="G1195" i="1"/>
  <c r="E1195" i="1"/>
  <c r="I1450" i="1"/>
  <c r="E1450" i="1"/>
  <c r="H1448" i="1"/>
  <c r="E1448" i="1"/>
  <c r="H1325" i="1"/>
  <c r="E1325" i="1"/>
  <c r="G1357" i="1"/>
  <c r="E1357" i="1"/>
  <c r="H1047" i="1"/>
  <c r="E1047" i="1"/>
  <c r="H970" i="1"/>
  <c r="E970" i="1"/>
  <c r="I1398" i="1"/>
  <c r="E1398" i="1"/>
  <c r="H1081" i="1"/>
  <c r="E1081" i="1"/>
  <c r="G1166" i="1"/>
  <c r="E1166" i="1"/>
  <c r="H1239" i="1"/>
  <c r="E1239" i="1"/>
  <c r="I1393" i="1"/>
  <c r="E1393" i="1"/>
  <c r="H560" i="1"/>
  <c r="E560" i="1"/>
  <c r="I1310" i="1"/>
  <c r="E1310" i="1"/>
  <c r="H1139" i="1"/>
  <c r="E1139" i="1"/>
  <c r="H1181" i="1"/>
  <c r="E1181" i="1"/>
  <c r="H709" i="1"/>
  <c r="E709" i="1"/>
  <c r="G801" i="1"/>
  <c r="E801" i="1"/>
  <c r="G778" i="1"/>
  <c r="E778" i="1"/>
  <c r="G1076" i="1"/>
  <c r="E1076" i="1"/>
  <c r="G975" i="1"/>
  <c r="E975" i="1"/>
  <c r="G993" i="1"/>
  <c r="E993" i="1"/>
  <c r="G957" i="1"/>
  <c r="E957" i="1"/>
  <c r="G985" i="1"/>
  <c r="E985" i="1"/>
  <c r="I950" i="1"/>
  <c r="E950" i="1"/>
  <c r="H806" i="1"/>
  <c r="E806" i="1"/>
  <c r="I945" i="1"/>
  <c r="E945" i="1"/>
  <c r="G770" i="1"/>
  <c r="E770" i="1"/>
  <c r="I883" i="1"/>
  <c r="E883" i="1"/>
  <c r="I573" i="1"/>
  <c r="E573" i="1"/>
  <c r="H803" i="1"/>
  <c r="E803" i="1"/>
  <c r="N866" i="1"/>
  <c r="E866" i="1"/>
  <c r="H781" i="1"/>
  <c r="E781" i="1"/>
  <c r="H530" i="1"/>
  <c r="E530" i="1"/>
  <c r="I802" i="1"/>
  <c r="E802" i="1"/>
  <c r="H458" i="1"/>
  <c r="E458" i="1"/>
  <c r="H765" i="1"/>
  <c r="E765" i="1"/>
  <c r="H491" i="1"/>
  <c r="E491" i="1"/>
  <c r="H574" i="1"/>
  <c r="E574" i="1"/>
  <c r="I664" i="1"/>
  <c r="E664" i="1"/>
  <c r="I557" i="1"/>
  <c r="E557" i="1"/>
  <c r="I584" i="1"/>
  <c r="E584" i="1"/>
  <c r="H161" i="1"/>
  <c r="H344" i="1"/>
  <c r="I558" i="1"/>
  <c r="E558" i="1"/>
  <c r="H551" i="1"/>
  <c r="E551" i="1"/>
  <c r="I222" i="1"/>
  <c r="I522" i="1"/>
  <c r="E522" i="1"/>
  <c r="I495" i="1"/>
  <c r="E495" i="1"/>
  <c r="I129" i="1"/>
  <c r="G149" i="1"/>
  <c r="I327" i="1"/>
  <c r="N311" i="1"/>
  <c r="H346" i="1"/>
  <c r="I349" i="1"/>
  <c r="H86" i="1"/>
  <c r="G17" i="1"/>
  <c r="H236" i="1"/>
  <c r="I187" i="1"/>
  <c r="I84" i="1"/>
  <c r="I70" i="1"/>
  <c r="I34" i="1"/>
  <c r="M2024" i="1"/>
  <c r="L2020" i="1"/>
  <c r="L1481" i="1"/>
  <c r="L1541" i="1"/>
  <c r="M1640" i="1"/>
  <c r="L1535" i="1"/>
  <c r="M1397" i="1"/>
  <c r="L1288" i="1"/>
  <c r="M1346" i="1"/>
  <c r="L473" i="1"/>
  <c r="L260" i="1"/>
  <c r="M43" i="1"/>
  <c r="L23" i="1"/>
  <c r="H2088" i="1"/>
  <c r="E2088" i="1"/>
  <c r="N1649" i="1"/>
  <c r="E1649" i="1"/>
  <c r="G144" i="1"/>
  <c r="I1424" i="1"/>
  <c r="E1424" i="1"/>
  <c r="G1111" i="1"/>
  <c r="E1111" i="1"/>
  <c r="H1032" i="1"/>
  <c r="E1032" i="1"/>
  <c r="G1154" i="1"/>
  <c r="E1154" i="1"/>
  <c r="G966" i="1"/>
  <c r="E966" i="1"/>
  <c r="G1087" i="1"/>
  <c r="E1087" i="1"/>
  <c r="G725" i="1"/>
  <c r="E725" i="1"/>
  <c r="G881" i="1"/>
  <c r="E881" i="1"/>
  <c r="G804" i="1"/>
  <c r="E804" i="1"/>
  <c r="G698" i="1"/>
  <c r="E698" i="1"/>
  <c r="I723" i="1"/>
  <c r="E723" i="1"/>
  <c r="I419" i="1"/>
  <c r="E419" i="1"/>
  <c r="G694" i="1"/>
  <c r="E694" i="1"/>
  <c r="G570" i="1"/>
  <c r="E570" i="1"/>
  <c r="G775" i="1"/>
  <c r="E775" i="1"/>
  <c r="G640" i="1"/>
  <c r="E640" i="1"/>
  <c r="G754" i="1"/>
  <c r="E754" i="1"/>
  <c r="G657" i="1"/>
  <c r="E657" i="1"/>
  <c r="G642" i="1"/>
  <c r="E642" i="1"/>
  <c r="G617" i="1"/>
  <c r="E617" i="1"/>
  <c r="G516" i="1"/>
  <c r="E516" i="1"/>
  <c r="G655" i="1"/>
  <c r="E655" i="1"/>
  <c r="G568" i="1"/>
  <c r="E568" i="1"/>
  <c r="G612" i="1"/>
  <c r="E612" i="1"/>
  <c r="G613" i="1"/>
  <c r="E613" i="1"/>
  <c r="G361" i="1"/>
  <c r="G489" i="1"/>
  <c r="E489" i="1"/>
  <c r="G27" i="1"/>
  <c r="G446" i="1"/>
  <c r="E446" i="1"/>
  <c r="G397" i="1"/>
  <c r="E312" i="1"/>
  <c r="G393" i="1"/>
  <c r="G339" i="1"/>
  <c r="G319" i="1"/>
  <c r="G292" i="1"/>
  <c r="G163" i="1"/>
  <c r="G13" i="1"/>
  <c r="M1813" i="1"/>
  <c r="L1701" i="1"/>
  <c r="M677" i="1"/>
  <c r="M548" i="1"/>
  <c r="M385" i="1"/>
  <c r="M486" i="1"/>
  <c r="M233" i="1"/>
  <c r="M1267" i="1"/>
  <c r="M843" i="1"/>
  <c r="M477" i="1"/>
  <c r="N1030" i="1"/>
  <c r="H2151" i="1"/>
  <c r="I1427" i="1"/>
  <c r="I982" i="1"/>
  <c r="I1761" i="1"/>
  <c r="I1603" i="1"/>
  <c r="H1300" i="1"/>
  <c r="I672" i="1"/>
  <c r="H563" i="1"/>
  <c r="H90" i="1"/>
  <c r="I83" i="1"/>
  <c r="L1868" i="1"/>
  <c r="L1687" i="1"/>
  <c r="L2106" i="1"/>
  <c r="L1429" i="1"/>
  <c r="M1823" i="1"/>
  <c r="M1967" i="1"/>
  <c r="M988" i="1"/>
  <c r="M1896" i="1"/>
  <c r="M1334" i="1"/>
  <c r="L1062" i="1"/>
  <c r="L1506" i="1"/>
  <c r="L1243" i="1"/>
  <c r="L1267" i="1"/>
  <c r="M1228" i="1"/>
  <c r="L252" i="1"/>
  <c r="M606" i="1"/>
  <c r="L843" i="1"/>
  <c r="M790" i="1"/>
  <c r="L774" i="1"/>
  <c r="M553" i="1"/>
  <c r="M382" i="1"/>
  <c r="L477" i="1"/>
  <c r="M441" i="1"/>
  <c r="M398" i="1"/>
  <c r="N251" i="1"/>
  <c r="I1259" i="1"/>
  <c r="I338" i="1"/>
  <c r="M4" i="1"/>
  <c r="H2090" i="1"/>
  <c r="I1807" i="1"/>
  <c r="H1324" i="1"/>
  <c r="I29" i="1"/>
  <c r="H1086" i="1"/>
  <c r="H960" i="1"/>
  <c r="H2037" i="1"/>
  <c r="H1807" i="1"/>
  <c r="I1967" i="1"/>
  <c r="I1457" i="1"/>
  <c r="I833" i="1"/>
  <c r="I681" i="1"/>
  <c r="H29" i="1"/>
  <c r="N1896" i="1"/>
  <c r="M1811" i="1"/>
  <c r="M1932" i="1"/>
  <c r="M1906" i="1"/>
  <c r="M1526" i="1"/>
  <c r="L1620" i="1"/>
  <c r="M1462" i="1"/>
  <c r="M1300" i="1"/>
  <c r="M1505" i="1"/>
  <c r="M1363" i="1"/>
  <c r="L1194" i="1"/>
  <c r="M1291" i="1"/>
  <c r="L1314" i="1"/>
  <c r="L1235" i="1"/>
  <c r="M1258" i="1"/>
  <c r="M444" i="1"/>
  <c r="M298" i="1"/>
  <c r="M240" i="1"/>
  <c r="M413" i="1"/>
  <c r="M231" i="1"/>
  <c r="H2145" i="1"/>
  <c r="I1925" i="1"/>
  <c r="I582" i="1"/>
  <c r="N1798" i="1"/>
  <c r="I1829" i="1"/>
  <c r="I2015" i="1"/>
  <c r="I1336" i="1"/>
  <c r="I1314" i="1"/>
  <c r="H681" i="1"/>
  <c r="I347" i="1"/>
  <c r="I47" i="1"/>
  <c r="N1193" i="1"/>
  <c r="N952" i="1"/>
  <c r="N843" i="1"/>
  <c r="L2114" i="1"/>
  <c r="M2102" i="1"/>
  <c r="L1811" i="1"/>
  <c r="L1781" i="1"/>
  <c r="L1932" i="1"/>
  <c r="L854" i="1"/>
  <c r="L483" i="1"/>
  <c r="L444" i="1"/>
  <c r="L298" i="1"/>
  <c r="L240" i="1"/>
  <c r="L268" i="1"/>
  <c r="M217" i="1"/>
  <c r="M325" i="1"/>
  <c r="M67" i="1"/>
  <c r="M90" i="1"/>
  <c r="H653" i="1"/>
  <c r="I624" i="1"/>
  <c r="H1829" i="1"/>
  <c r="H1336" i="1"/>
  <c r="H1526" i="1"/>
  <c r="H1314" i="1"/>
  <c r="N1066" i="1"/>
  <c r="M1794" i="1"/>
  <c r="M1923" i="1"/>
  <c r="M907" i="1"/>
  <c r="I2090" i="1"/>
  <c r="H1622" i="1"/>
  <c r="I348" i="1"/>
  <c r="I1977" i="1"/>
  <c r="H348" i="1"/>
  <c r="H1691" i="1"/>
  <c r="I2112" i="1"/>
  <c r="I1389" i="1"/>
  <c r="I1918" i="1"/>
  <c r="I1606" i="1"/>
  <c r="I1167" i="1"/>
  <c r="H890" i="1"/>
  <c r="I674" i="1"/>
  <c r="I459" i="1"/>
  <c r="I102" i="1"/>
  <c r="H1848" i="1"/>
  <c r="I1303" i="1"/>
  <c r="I2000" i="1"/>
  <c r="H1778" i="1"/>
  <c r="H1918" i="1"/>
  <c r="H1002" i="1"/>
  <c r="H1606" i="1"/>
  <c r="I1083" i="1"/>
  <c r="I1322" i="1"/>
  <c r="I643" i="1"/>
  <c r="H674" i="1"/>
  <c r="H102" i="1"/>
  <c r="E102" i="1" s="1"/>
  <c r="M1862" i="1"/>
  <c r="M2140" i="1"/>
  <c r="L1340" i="1"/>
  <c r="M1836" i="1"/>
  <c r="L2087" i="1"/>
  <c r="M1566" i="1"/>
  <c r="M1559" i="1"/>
  <c r="M1999" i="1"/>
  <c r="M1480" i="1"/>
  <c r="M1552" i="1"/>
  <c r="L1794" i="1"/>
  <c r="L1477" i="1"/>
  <c r="M1938" i="1"/>
  <c r="L1923" i="1"/>
  <c r="M1740" i="1"/>
  <c r="L1411" i="1"/>
  <c r="M1458" i="1"/>
  <c r="M1245" i="1"/>
  <c r="M1054" i="1"/>
  <c r="L1044" i="1"/>
  <c r="L907" i="1"/>
  <c r="L822" i="1"/>
  <c r="L889" i="1"/>
  <c r="M732" i="1"/>
  <c r="L595" i="1"/>
  <c r="M344" i="1"/>
  <c r="L548" i="1"/>
  <c r="L192" i="1"/>
  <c r="M329" i="1"/>
  <c r="L244" i="1"/>
  <c r="M272" i="1"/>
  <c r="L202" i="1"/>
  <c r="L4" i="1"/>
  <c r="N1601" i="1"/>
  <c r="H1925" i="1"/>
  <c r="I178" i="1"/>
  <c r="I2107" i="1"/>
  <c r="I2026" i="1"/>
  <c r="I1511" i="1"/>
  <c r="I1399" i="1"/>
  <c r="N648" i="1"/>
  <c r="M1642" i="1"/>
  <c r="M167" i="1"/>
  <c r="N1219" i="1"/>
  <c r="I2013" i="1"/>
  <c r="H1083" i="1"/>
  <c r="I654" i="1"/>
  <c r="I299" i="1"/>
  <c r="I1580" i="1"/>
  <c r="I1856" i="1"/>
  <c r="I1846" i="1"/>
  <c r="I2099" i="1"/>
  <c r="I2059" i="1"/>
  <c r="H2026" i="1"/>
  <c r="H2013" i="1"/>
  <c r="I1802" i="1"/>
  <c r="I1958" i="1"/>
  <c r="H1511" i="1"/>
  <c r="H654" i="1"/>
  <c r="I588" i="1"/>
  <c r="H299" i="1"/>
  <c r="N440" i="1"/>
  <c r="L2129" i="1"/>
  <c r="M997" i="1"/>
  <c r="M1653" i="1"/>
  <c r="L1922" i="1"/>
  <c r="L1642" i="1"/>
  <c r="M818" i="1"/>
  <c r="M1512" i="1"/>
  <c r="M903" i="1"/>
  <c r="M1142" i="1"/>
  <c r="M1123" i="1"/>
  <c r="M632" i="1"/>
  <c r="M415" i="1"/>
  <c r="L388" i="1"/>
  <c r="L319" i="1"/>
  <c r="L167" i="1"/>
  <c r="L132" i="1"/>
  <c r="M139" i="1"/>
  <c r="L122" i="1"/>
  <c r="K2093" i="1"/>
  <c r="M2093" i="1"/>
  <c r="K2045" i="1"/>
  <c r="L2045" i="1"/>
  <c r="K2017" i="1"/>
  <c r="L2017" i="1"/>
  <c r="M2017" i="1"/>
  <c r="K1984" i="1"/>
  <c r="L1984" i="1"/>
  <c r="M1984" i="1"/>
  <c r="K1644" i="1"/>
  <c r="L1644" i="1"/>
  <c r="M1644" i="1"/>
  <c r="K1622" i="1"/>
  <c r="M1622" i="1"/>
  <c r="K1345" i="1"/>
  <c r="L1345" i="1"/>
  <c r="M1345" i="1"/>
  <c r="K1863" i="1"/>
  <c r="L1863" i="1"/>
  <c r="K1282" i="1"/>
  <c r="L1282" i="1"/>
  <c r="K1993" i="1"/>
  <c r="L1993" i="1"/>
  <c r="M1993" i="1"/>
  <c r="K1724" i="1"/>
  <c r="L1724" i="1"/>
  <c r="M1724" i="1"/>
  <c r="K1401" i="1"/>
  <c r="L1401" i="1"/>
  <c r="M1401" i="1"/>
  <c r="I2005" i="1"/>
  <c r="H1949" i="1"/>
  <c r="H1986" i="1"/>
  <c r="H1546" i="1"/>
  <c r="I1278" i="1"/>
  <c r="I1514" i="1"/>
  <c r="H1510" i="1"/>
  <c r="I1357" i="1"/>
  <c r="H1310" i="1"/>
  <c r="M1518" i="1"/>
  <c r="L1518" i="1"/>
  <c r="K1006" i="1"/>
  <c r="M1006" i="1"/>
  <c r="K1853" i="1"/>
  <c r="L1853" i="1"/>
  <c r="M1853" i="1"/>
  <c r="K1682" i="1"/>
  <c r="M1682" i="1"/>
  <c r="G1976" i="1"/>
  <c r="H1976" i="1"/>
  <c r="G1773" i="1"/>
  <c r="I1773" i="1"/>
  <c r="H1402" i="1"/>
  <c r="I1402" i="1"/>
  <c r="I1489" i="1"/>
  <c r="H1654" i="1"/>
  <c r="H1116" i="1"/>
  <c r="H1489" i="1"/>
  <c r="I1473" i="1"/>
  <c r="I1419" i="1"/>
  <c r="H1195" i="1"/>
  <c r="I1081" i="1"/>
  <c r="I1986" i="1"/>
  <c r="H1908" i="1"/>
  <c r="H1421" i="1"/>
  <c r="I828" i="1"/>
  <c r="H1357" i="1"/>
  <c r="I2142" i="1"/>
  <c r="H2142" i="1"/>
  <c r="G1544" i="1"/>
  <c r="H1544" i="1"/>
  <c r="I1196" i="1"/>
  <c r="H1196" i="1"/>
  <c r="N1724" i="1"/>
  <c r="N1492" i="1"/>
  <c r="K1478" i="1"/>
  <c r="M1478" i="1"/>
  <c r="H2147" i="1"/>
  <c r="H1429" i="1"/>
  <c r="I2021" i="1"/>
  <c r="H1719" i="1"/>
  <c r="H1607" i="1"/>
  <c r="I1598" i="1"/>
  <c r="H1450" i="1"/>
  <c r="H1492" i="1"/>
  <c r="I1166" i="1"/>
  <c r="K1408" i="1"/>
  <c r="L1408" i="1"/>
  <c r="M1408" i="1"/>
  <c r="K1324" i="1"/>
  <c r="L1324" i="1"/>
  <c r="G2180" i="1"/>
  <c r="H2180" i="1"/>
  <c r="G2009" i="1"/>
  <c r="H2009" i="1"/>
  <c r="G1875" i="1"/>
  <c r="H1875" i="1"/>
  <c r="H2067" i="1"/>
  <c r="I1617" i="1"/>
  <c r="I2167" i="1"/>
  <c r="H1791" i="1"/>
  <c r="I1421" i="1"/>
  <c r="H1617" i="1"/>
  <c r="I2161" i="1"/>
  <c r="G1361" i="1"/>
  <c r="H1361" i="1"/>
  <c r="H1856" i="1"/>
  <c r="I2180" i="1"/>
  <c r="I2079" i="1"/>
  <c r="H2043" i="1"/>
  <c r="I1946" i="1"/>
  <c r="I1879" i="1"/>
  <c r="H1731" i="1"/>
  <c r="H1507" i="1"/>
  <c r="K1820" i="1"/>
  <c r="M1820" i="1"/>
  <c r="K2008" i="1"/>
  <c r="L2008" i="1"/>
  <c r="M2008" i="1"/>
  <c r="K1182" i="1"/>
  <c r="L1182" i="1"/>
  <c r="H2161" i="1"/>
  <c r="H2079" i="1"/>
  <c r="H1664" i="1"/>
  <c r="H1480" i="1"/>
  <c r="I1760" i="1"/>
  <c r="H1750" i="1"/>
  <c r="I1361" i="1"/>
  <c r="H1317" i="1"/>
  <c r="I1685" i="1"/>
  <c r="I1796" i="1"/>
  <c r="H1760" i="1"/>
  <c r="G1863" i="1"/>
  <c r="H1863" i="1"/>
  <c r="G1368" i="1"/>
  <c r="I1368" i="1"/>
  <c r="G1435" i="1"/>
  <c r="H1435" i="1"/>
  <c r="K1909" i="1"/>
  <c r="M1909" i="1"/>
  <c r="K852" i="1"/>
  <c r="M852" i="1"/>
  <c r="K1516" i="1"/>
  <c r="M1516" i="1"/>
  <c r="H1803" i="1"/>
  <c r="I1631" i="1"/>
  <c r="G1860" i="1"/>
  <c r="H1860" i="1"/>
  <c r="G1844" i="1"/>
  <c r="H1844" i="1"/>
  <c r="G1251" i="1"/>
  <c r="I1251" i="1"/>
  <c r="G2114" i="1"/>
  <c r="H2114" i="1"/>
  <c r="G2045" i="1"/>
  <c r="H2045" i="1"/>
  <c r="G1440" i="1"/>
  <c r="I1440" i="1"/>
  <c r="I1868" i="1"/>
  <c r="I2038" i="1"/>
  <c r="I2009" i="1"/>
  <c r="H933" i="1"/>
  <c r="I1538" i="1"/>
  <c r="I1875" i="1"/>
  <c r="I1694" i="1"/>
  <c r="I1331" i="1"/>
  <c r="H1404" i="1"/>
  <c r="L2165" i="1"/>
  <c r="L2159" i="1"/>
  <c r="M2002" i="1"/>
  <c r="M1336" i="1"/>
  <c r="M1762" i="1"/>
  <c r="M1899" i="1"/>
  <c r="M1890" i="1"/>
  <c r="L1223" i="1"/>
  <c r="N1616" i="1"/>
  <c r="M1517" i="1"/>
  <c r="L1512" i="1"/>
  <c r="L903" i="1"/>
  <c r="M1167" i="1"/>
  <c r="M1355" i="1"/>
  <c r="M1240" i="1"/>
  <c r="M946" i="1"/>
  <c r="M667" i="1"/>
  <c r="M540" i="1"/>
  <c r="N678" i="1"/>
  <c r="M594" i="1"/>
  <c r="M494" i="1"/>
  <c r="M350" i="1"/>
  <c r="L1336" i="1"/>
  <c r="L1762" i="1"/>
  <c r="L1890" i="1"/>
  <c r="M1527" i="1"/>
  <c r="L1704" i="1"/>
  <c r="M1614" i="1"/>
  <c r="L1517" i="1"/>
  <c r="M1586" i="1"/>
  <c r="L1167" i="1"/>
  <c r="L1355" i="1"/>
  <c r="M1399" i="1"/>
  <c r="M1352" i="1"/>
  <c r="L1240" i="1"/>
  <c r="L1343" i="1"/>
  <c r="L946" i="1"/>
  <c r="M546" i="1"/>
  <c r="L667" i="1"/>
  <c r="M772" i="1"/>
  <c r="M774" i="1"/>
  <c r="L540" i="1"/>
  <c r="M706" i="1"/>
  <c r="M656" i="1"/>
  <c r="L588" i="1"/>
  <c r="L594" i="1"/>
  <c r="L569" i="1"/>
  <c r="L494" i="1"/>
  <c r="M411" i="1"/>
  <c r="M481" i="1"/>
  <c r="M473" i="1"/>
  <c r="M281" i="1"/>
  <c r="L322" i="1"/>
  <c r="L350" i="1"/>
  <c r="M244" i="1"/>
  <c r="M257" i="1"/>
  <c r="M105" i="1"/>
  <c r="M127" i="1"/>
  <c r="L1862" i="1"/>
  <c r="L2157" i="1"/>
  <c r="M2110" i="1"/>
  <c r="M1946" i="1"/>
  <c r="L1545" i="1"/>
  <c r="L1740" i="1"/>
  <c r="M1636" i="1"/>
  <c r="L1632" i="1"/>
  <c r="M1726" i="1"/>
  <c r="L1414" i="1"/>
  <c r="M1373" i="1"/>
  <c r="M1295" i="1"/>
  <c r="M1354" i="1"/>
  <c r="M1043" i="1"/>
  <c r="L871" i="1"/>
  <c r="M787" i="1"/>
  <c r="M700" i="1"/>
  <c r="L370" i="1"/>
  <c r="M290" i="1"/>
  <c r="L385" i="1"/>
  <c r="L77" i="1"/>
  <c r="M1867" i="1"/>
  <c r="M2129" i="1"/>
  <c r="M1976" i="1"/>
  <c r="M1773" i="1"/>
  <c r="M1922" i="1"/>
  <c r="M1761" i="1"/>
  <c r="M1411" i="1"/>
  <c r="M1594" i="1"/>
  <c r="M1243" i="1"/>
  <c r="M1114" i="1"/>
  <c r="M813" i="1"/>
  <c r="M623" i="1"/>
  <c r="N1212" i="1"/>
  <c r="M44" i="1"/>
  <c r="M561" i="1"/>
  <c r="L522" i="1"/>
  <c r="M153" i="1"/>
  <c r="M414" i="1"/>
  <c r="M384" i="1"/>
  <c r="M393" i="1"/>
  <c r="I1894" i="1"/>
  <c r="I1332" i="1"/>
  <c r="N625" i="1"/>
  <c r="M2176" i="1"/>
  <c r="M1687" i="1"/>
  <c r="L2137" i="1"/>
  <c r="L2135" i="1"/>
  <c r="L2077" i="1"/>
  <c r="M2020" i="1"/>
  <c r="L2013" i="1"/>
  <c r="L1999" i="1"/>
  <c r="M1787" i="1"/>
  <c r="M1765" i="1"/>
  <c r="L1640" i="1"/>
  <c r="M1062" i="1"/>
  <c r="L1330" i="1"/>
  <c r="M1194" i="1"/>
  <c r="M1403" i="1"/>
  <c r="M1131" i="1"/>
  <c r="L1059" i="1"/>
  <c r="L1102" i="1"/>
  <c r="L1306" i="1"/>
  <c r="L1228" i="1"/>
  <c r="M1158" i="1"/>
  <c r="L1155" i="1"/>
  <c r="L986" i="1"/>
  <c r="M1089" i="1"/>
  <c r="L972" i="1"/>
  <c r="M963" i="1"/>
  <c r="M854" i="1"/>
  <c r="L923" i="1"/>
  <c r="L550" i="1"/>
  <c r="L689" i="1"/>
  <c r="M396" i="1"/>
  <c r="M558" i="1"/>
  <c r="M534" i="1"/>
  <c r="M376" i="1"/>
  <c r="M476" i="1"/>
  <c r="M364" i="1"/>
  <c r="M335" i="1"/>
  <c r="L393" i="1"/>
  <c r="M339" i="1"/>
  <c r="L109" i="1"/>
  <c r="L43" i="1"/>
  <c r="L9" i="1"/>
  <c r="L396" i="1"/>
  <c r="L558" i="1"/>
  <c r="L534" i="1"/>
  <c r="M463" i="1"/>
  <c r="M306" i="1"/>
  <c r="L339" i="1"/>
  <c r="M247" i="1"/>
  <c r="M2146" i="1"/>
  <c r="L1559" i="1"/>
  <c r="M1989" i="1"/>
  <c r="L1653" i="1"/>
  <c r="M1549" i="1"/>
  <c r="M1783" i="1"/>
  <c r="L1423" i="1"/>
  <c r="M1777" i="1"/>
  <c r="M1927" i="1"/>
  <c r="M1475" i="1"/>
  <c r="M1902" i="1"/>
  <c r="L1745" i="1"/>
  <c r="N1602" i="1"/>
  <c r="L1458" i="1"/>
  <c r="M1148" i="1"/>
  <c r="M1442" i="1"/>
  <c r="M996" i="1"/>
  <c r="M448" i="1"/>
  <c r="M1289" i="1"/>
  <c r="L917" i="1"/>
  <c r="L668" i="1"/>
  <c r="M974" i="1"/>
  <c r="M738" i="1"/>
  <c r="L165" i="1"/>
  <c r="L1865" i="1"/>
  <c r="M2119" i="1"/>
  <c r="L1488" i="1"/>
  <c r="M1669" i="1"/>
  <c r="L2019" i="1"/>
  <c r="L1549" i="1"/>
  <c r="L1777" i="1"/>
  <c r="L1475" i="1"/>
  <c r="M1905" i="1"/>
  <c r="L1902" i="1"/>
  <c r="M1698" i="1"/>
  <c r="L1593" i="1"/>
  <c r="M1445" i="1"/>
  <c r="L996" i="1"/>
  <c r="M1080" i="1"/>
  <c r="L974" i="1"/>
  <c r="M901" i="1"/>
  <c r="L845" i="1"/>
  <c r="L808" i="1"/>
  <c r="L738" i="1"/>
  <c r="L741" i="1"/>
  <c r="M719" i="1"/>
  <c r="M574" i="1"/>
  <c r="L344" i="1"/>
  <c r="M464" i="1"/>
  <c r="L486" i="1"/>
  <c r="M440" i="1"/>
  <c r="N372" i="1"/>
  <c r="M191" i="1"/>
  <c r="M354" i="1"/>
  <c r="M134" i="1"/>
  <c r="M86" i="1"/>
  <c r="M203" i="1"/>
  <c r="M245" i="1"/>
  <c r="M136" i="1"/>
  <c r="H2076" i="1"/>
  <c r="I1302" i="1"/>
  <c r="I2014" i="1"/>
  <c r="H1968" i="1"/>
  <c r="H1174" i="1"/>
  <c r="I822" i="1"/>
  <c r="I744" i="1"/>
  <c r="N954" i="1"/>
  <c r="N1890" i="1"/>
  <c r="L574" i="1"/>
  <c r="L464" i="1"/>
  <c r="M478" i="1"/>
  <c r="M402" i="1"/>
  <c r="M192" i="1"/>
  <c r="M246" i="1"/>
  <c r="L191" i="1"/>
  <c r="M309" i="1"/>
  <c r="M313" i="1"/>
  <c r="L203" i="1"/>
  <c r="L136" i="1"/>
  <c r="M52" i="1"/>
  <c r="G1512" i="1"/>
  <c r="H1512" i="1"/>
  <c r="I1512" i="1"/>
  <c r="H1589" i="1"/>
  <c r="I1589" i="1"/>
  <c r="G1728" i="1"/>
  <c r="I1728" i="1"/>
  <c r="I587" i="1"/>
  <c r="K1293" i="1"/>
  <c r="M1293" i="1"/>
  <c r="L1293" i="1"/>
  <c r="K469" i="1"/>
  <c r="L469" i="1"/>
  <c r="M469" i="1"/>
  <c r="G1627" i="1"/>
  <c r="H1627" i="1"/>
  <c r="I1627" i="1"/>
  <c r="K2071" i="1"/>
  <c r="L2071" i="1"/>
  <c r="M2071" i="1"/>
  <c r="K579" i="1"/>
  <c r="L579" i="1"/>
  <c r="M579" i="1"/>
  <c r="K222" i="1"/>
  <c r="M222" i="1"/>
  <c r="G1687" i="1"/>
  <c r="H1687" i="1"/>
  <c r="G2159" i="1"/>
  <c r="H2159" i="1"/>
  <c r="I2159" i="1"/>
  <c r="G2140" i="1"/>
  <c r="H2140" i="1"/>
  <c r="G2125" i="1"/>
  <c r="H2125" i="1"/>
  <c r="I2125" i="1"/>
  <c r="G1107" i="1"/>
  <c r="I1107" i="1"/>
  <c r="G2116" i="1"/>
  <c r="I2116" i="1"/>
  <c r="G1064" i="1"/>
  <c r="H1064" i="1"/>
  <c r="I1064" i="1"/>
  <c r="G2093" i="1"/>
  <c r="H2093" i="1"/>
  <c r="G2034" i="1"/>
  <c r="I2034" i="1"/>
  <c r="G1668" i="1"/>
  <c r="H1668" i="1"/>
  <c r="G2007" i="1"/>
  <c r="I2007" i="1"/>
  <c r="H2007" i="1"/>
  <c r="H1996" i="1"/>
  <c r="I1996" i="1"/>
  <c r="G1992" i="1"/>
  <c r="I1992" i="1"/>
  <c r="I1793" i="1"/>
  <c r="H1793" i="1"/>
  <c r="G1961" i="1"/>
  <c r="I1961" i="1"/>
  <c r="G1476" i="1"/>
  <c r="H1476" i="1"/>
  <c r="I1476" i="1"/>
  <c r="G1933" i="1"/>
  <c r="H1933" i="1"/>
  <c r="G1749" i="1"/>
  <c r="I1749" i="1"/>
  <c r="G1531" i="1"/>
  <c r="I1531" i="1"/>
  <c r="H1722" i="1"/>
  <c r="I1722" i="1"/>
  <c r="H1494" i="1"/>
  <c r="I1494" i="1"/>
  <c r="H969" i="1"/>
  <c r="I969" i="1"/>
  <c r="G378" i="1"/>
  <c r="I378" i="1"/>
  <c r="N366" i="1"/>
  <c r="I366" i="1"/>
  <c r="I282" i="1"/>
  <c r="H282" i="1"/>
  <c r="G166" i="1"/>
  <c r="I166" i="1"/>
  <c r="H166" i="1"/>
  <c r="G205" i="1"/>
  <c r="H205" i="1"/>
  <c r="K1752" i="1"/>
  <c r="M1752" i="1"/>
  <c r="K1255" i="1"/>
  <c r="L1255" i="1"/>
  <c r="M1255" i="1"/>
  <c r="I1979" i="1"/>
  <c r="I1102" i="1"/>
  <c r="H2101" i="1"/>
  <c r="H1979" i="1"/>
  <c r="H1534" i="1"/>
  <c r="I1148" i="1"/>
  <c r="H587" i="1"/>
  <c r="K2101" i="1"/>
  <c r="M2101" i="1"/>
  <c r="K753" i="1"/>
  <c r="L753" i="1"/>
  <c r="K487" i="1"/>
  <c r="M487" i="1"/>
  <c r="H1969" i="1"/>
  <c r="I1969" i="1"/>
  <c r="H1049" i="1"/>
  <c r="I1049" i="1"/>
  <c r="G1401" i="1"/>
  <c r="H1401" i="1"/>
  <c r="I1401" i="1"/>
  <c r="I1131" i="1"/>
  <c r="H1131" i="1"/>
  <c r="I1267" i="1"/>
  <c r="H1267" i="1"/>
  <c r="I1163" i="1"/>
  <c r="H1163" i="1"/>
  <c r="H1069" i="1"/>
  <c r="I1069" i="1"/>
  <c r="H1043" i="1"/>
  <c r="I1043" i="1"/>
  <c r="I1203" i="1"/>
  <c r="H1203" i="1"/>
  <c r="H1089" i="1"/>
  <c r="I1089" i="1"/>
  <c r="H953" i="1"/>
  <c r="I953" i="1"/>
  <c r="I1207" i="1"/>
  <c r="H1066" i="1"/>
  <c r="G2173" i="1"/>
  <c r="N2173" i="1"/>
  <c r="H2173" i="1"/>
  <c r="I2173" i="1"/>
  <c r="G1861" i="1"/>
  <c r="H1861" i="1"/>
  <c r="I1861" i="1"/>
  <c r="G2158" i="1"/>
  <c r="I2158" i="1"/>
  <c r="H2158" i="1"/>
  <c r="G1852" i="1"/>
  <c r="H1852" i="1"/>
  <c r="I1852" i="1"/>
  <c r="H2136" i="1"/>
  <c r="I2136" i="1"/>
  <c r="G1200" i="1"/>
  <c r="H1200" i="1"/>
  <c r="I1200" i="1"/>
  <c r="G1838" i="1"/>
  <c r="H1838" i="1"/>
  <c r="I1838" i="1"/>
  <c r="G2115" i="1"/>
  <c r="I2115" i="1"/>
  <c r="G1680" i="1"/>
  <c r="H1680" i="1"/>
  <c r="I1680" i="1"/>
  <c r="G2092" i="1"/>
  <c r="I2092" i="1"/>
  <c r="G1675" i="1"/>
  <c r="N1675" i="1"/>
  <c r="G2033" i="1"/>
  <c r="H2033" i="1"/>
  <c r="G1817" i="1"/>
  <c r="H1817" i="1"/>
  <c r="G2016" i="1"/>
  <c r="I2016" i="1"/>
  <c r="H1428" i="1"/>
  <c r="I1428" i="1"/>
  <c r="H2006" i="1"/>
  <c r="I2006" i="1"/>
  <c r="G1663" i="1"/>
  <c r="I1663" i="1"/>
  <c r="G1478" i="1"/>
  <c r="H1478" i="1"/>
  <c r="I1478" i="1"/>
  <c r="G1106" i="1"/>
  <c r="H1106" i="1"/>
  <c r="G1549" i="1"/>
  <c r="H1549" i="1"/>
  <c r="I1549" i="1"/>
  <c r="G988" i="1"/>
  <c r="H988" i="1"/>
  <c r="G1941" i="1"/>
  <c r="H1941" i="1"/>
  <c r="I1941" i="1"/>
  <c r="G1927" i="1"/>
  <c r="I1927" i="1"/>
  <c r="G1753" i="1"/>
  <c r="H1753" i="1"/>
  <c r="I1753" i="1"/>
  <c r="G1881" i="1"/>
  <c r="H1881" i="1"/>
  <c r="G1248" i="1"/>
  <c r="I1248" i="1"/>
  <c r="H1248" i="1"/>
  <c r="I1746" i="1"/>
  <c r="H1746" i="1"/>
  <c r="G1636" i="1"/>
  <c r="H1636" i="1"/>
  <c r="I1636" i="1"/>
  <c r="I1733" i="1"/>
  <c r="H1733" i="1"/>
  <c r="G1527" i="1"/>
  <c r="H1527" i="1"/>
  <c r="I1527" i="1"/>
  <c r="I1465" i="1"/>
  <c r="H1465" i="1"/>
  <c r="G1717" i="1"/>
  <c r="H1717" i="1"/>
  <c r="H1709" i="1"/>
  <c r="I1709" i="1"/>
  <c r="I1706" i="1"/>
  <c r="H1706" i="1"/>
  <c r="I1221" i="1"/>
  <c r="H1221" i="1"/>
  <c r="G1518" i="1"/>
  <c r="H1518" i="1"/>
  <c r="G1695" i="1"/>
  <c r="I1695" i="1"/>
  <c r="G1595" i="1"/>
  <c r="H1595" i="1"/>
  <c r="I1595" i="1"/>
  <c r="I1330" i="1"/>
  <c r="H1330" i="1"/>
  <c r="I1451" i="1"/>
  <c r="H1451" i="1"/>
  <c r="G903" i="1"/>
  <c r="H903" i="1"/>
  <c r="I903" i="1"/>
  <c r="G1243" i="1"/>
  <c r="I1243" i="1"/>
  <c r="H1243" i="1"/>
  <c r="G1061" i="1"/>
  <c r="H1061" i="1"/>
  <c r="G1444" i="1"/>
  <c r="I1444" i="1"/>
  <c r="G1269" i="1"/>
  <c r="H1269" i="1"/>
  <c r="I1269" i="1"/>
  <c r="I1211" i="1"/>
  <c r="H1211" i="1"/>
  <c r="G1046" i="1"/>
  <c r="H1046" i="1"/>
  <c r="G1190" i="1"/>
  <c r="I1190" i="1"/>
  <c r="G1130" i="1"/>
  <c r="I1130" i="1"/>
  <c r="G1185" i="1"/>
  <c r="I1185" i="1"/>
  <c r="G994" i="1"/>
  <c r="I994" i="1"/>
  <c r="H994" i="1"/>
  <c r="G1057" i="1"/>
  <c r="H1057" i="1"/>
  <c r="I1057" i="1"/>
  <c r="H1182" i="1"/>
  <c r="I1182" i="1"/>
  <c r="I1136" i="1"/>
  <c r="H1136" i="1"/>
  <c r="H941" i="1"/>
  <c r="I941" i="1"/>
  <c r="G928" i="1"/>
  <c r="H928" i="1"/>
  <c r="G956" i="1"/>
  <c r="H956" i="1"/>
  <c r="G742" i="1"/>
  <c r="H742" i="1"/>
  <c r="I742" i="1"/>
  <c r="H963" i="1"/>
  <c r="I963" i="1"/>
  <c r="G546" i="1"/>
  <c r="H546" i="1"/>
  <c r="I546" i="1"/>
  <c r="G934" i="1"/>
  <c r="H934" i="1"/>
  <c r="I934" i="1"/>
  <c r="G425" i="1"/>
  <c r="H425" i="1"/>
  <c r="G649" i="1"/>
  <c r="H649" i="1"/>
  <c r="I649" i="1"/>
  <c r="G720" i="1"/>
  <c r="I720" i="1"/>
  <c r="G667" i="1"/>
  <c r="I667" i="1"/>
  <c r="H667" i="1"/>
  <c r="G766" i="1"/>
  <c r="H766" i="1"/>
  <c r="G793" i="1"/>
  <c r="H793" i="1"/>
  <c r="I793" i="1"/>
  <c r="G663" i="1"/>
  <c r="I663" i="1"/>
  <c r="G799" i="1"/>
  <c r="H799" i="1"/>
  <c r="I799" i="1"/>
  <c r="G577" i="1"/>
  <c r="H577" i="1"/>
  <c r="I577" i="1"/>
  <c r="G527" i="1"/>
  <c r="H527" i="1"/>
  <c r="I527" i="1"/>
  <c r="G200" i="1"/>
  <c r="I200" i="1"/>
  <c r="G737" i="1"/>
  <c r="H737" i="1"/>
  <c r="I737" i="1"/>
  <c r="G708" i="1"/>
  <c r="I708" i="1"/>
  <c r="H708" i="1"/>
  <c r="G466" i="1"/>
  <c r="I466" i="1"/>
  <c r="G395" i="1"/>
  <c r="H395" i="1"/>
  <c r="I395" i="1"/>
  <c r="G693" i="1"/>
  <c r="H693" i="1"/>
  <c r="I693" i="1"/>
  <c r="G518" i="1"/>
  <c r="I518" i="1"/>
  <c r="G652" i="1"/>
  <c r="H652" i="1"/>
  <c r="I652" i="1"/>
  <c r="G484" i="1"/>
  <c r="H484" i="1"/>
  <c r="I484" i="1"/>
  <c r="G578" i="1"/>
  <c r="H578" i="1"/>
  <c r="K1754" i="1"/>
  <c r="L1754" i="1"/>
  <c r="K1236" i="1"/>
  <c r="L1236" i="1"/>
  <c r="M1236" i="1"/>
  <c r="H1894" i="1"/>
  <c r="I1469" i="1"/>
  <c r="H1370" i="1"/>
  <c r="H1586" i="1"/>
  <c r="I1236" i="1"/>
  <c r="I834" i="1"/>
  <c r="L1322" i="1"/>
  <c r="M1322" i="1"/>
  <c r="K446" i="1"/>
  <c r="L446" i="1"/>
  <c r="M446" i="1"/>
  <c r="H1572" i="1"/>
  <c r="I1010" i="1"/>
  <c r="H834" i="1"/>
  <c r="N1148" i="1"/>
  <c r="H1010" i="1"/>
  <c r="H1785" i="1"/>
  <c r="H1412" i="1"/>
  <c r="H1992" i="1"/>
  <c r="I1952" i="1"/>
  <c r="H1102" i="1"/>
  <c r="I766" i="1"/>
  <c r="I625" i="1"/>
  <c r="I1252" i="1"/>
  <c r="I1833" i="1"/>
  <c r="H2016" i="1"/>
  <c r="H1952" i="1"/>
  <c r="I1518" i="1"/>
  <c r="I1020" i="1"/>
  <c r="I1932" i="1"/>
  <c r="H876" i="1"/>
  <c r="H1190" i="1"/>
  <c r="I1155" i="1"/>
  <c r="K829" i="1"/>
  <c r="N829" i="1"/>
  <c r="M829" i="1"/>
  <c r="M675" i="1"/>
  <c r="K1489" i="1"/>
  <c r="L1489" i="1"/>
  <c r="K971" i="1"/>
  <c r="L971" i="1"/>
  <c r="I1288" i="1"/>
  <c r="K1177" i="1"/>
  <c r="L1177" i="1"/>
  <c r="K2029" i="1"/>
  <c r="M2029" i="1"/>
  <c r="L2029" i="1"/>
  <c r="K1812" i="1"/>
  <c r="L1812" i="1"/>
  <c r="K1016" i="1"/>
  <c r="L1016" i="1"/>
  <c r="M1016" i="1"/>
  <c r="K2016" i="1"/>
  <c r="M2016" i="1"/>
  <c r="L2016" i="1"/>
  <c r="K669" i="1"/>
  <c r="L669" i="1"/>
  <c r="I692" i="1"/>
  <c r="H378" i="1"/>
  <c r="I116" i="1"/>
  <c r="G2141" i="1"/>
  <c r="I2141" i="1"/>
  <c r="H2141" i="1"/>
  <c r="G1340" i="1"/>
  <c r="H1340" i="1"/>
  <c r="I1340" i="1"/>
  <c r="N1661" i="1"/>
  <c r="I1661" i="1"/>
  <c r="L1869" i="1"/>
  <c r="K1570" i="1"/>
  <c r="M1570" i="1"/>
  <c r="K1847" i="1"/>
  <c r="M1847" i="1"/>
  <c r="K1173" i="1"/>
  <c r="M1173" i="1"/>
  <c r="M1182" i="1"/>
  <c r="L1831" i="1"/>
  <c r="K2075" i="1"/>
  <c r="L2075" i="1"/>
  <c r="K2051" i="1"/>
  <c r="L2051" i="1"/>
  <c r="M2051" i="1"/>
  <c r="K1554" i="1"/>
  <c r="M1554" i="1"/>
  <c r="L1478" i="1"/>
  <c r="K1599" i="1"/>
  <c r="M1599" i="1"/>
  <c r="K1298" i="1"/>
  <c r="L1298" i="1"/>
  <c r="K1215" i="1"/>
  <c r="L1215" i="1"/>
  <c r="K413" i="1"/>
  <c r="N413" i="1"/>
  <c r="H2038" i="1"/>
  <c r="I1019" i="1"/>
  <c r="I1727" i="1"/>
  <c r="H1515" i="1"/>
  <c r="G1508" i="1"/>
  <c r="H1508" i="1"/>
  <c r="G1213" i="1"/>
  <c r="I1213" i="1"/>
  <c r="G105" i="1"/>
  <c r="I105" i="1"/>
  <c r="K1778" i="1"/>
  <c r="L1778" i="1"/>
  <c r="M1778" i="1"/>
  <c r="M1474" i="1"/>
  <c r="N1732" i="1"/>
  <c r="M1069" i="1"/>
  <c r="M893" i="1"/>
  <c r="K374" i="1"/>
  <c r="L374" i="1"/>
  <c r="M374" i="1"/>
  <c r="K365" i="1"/>
  <c r="M365" i="1"/>
  <c r="L151" i="1"/>
  <c r="M151" i="1"/>
  <c r="K1814" i="1"/>
  <c r="M1814" i="1"/>
  <c r="K1425" i="1"/>
  <c r="L1425" i="1"/>
  <c r="M1425" i="1"/>
  <c r="K1929" i="1"/>
  <c r="L1929" i="1"/>
  <c r="M1929" i="1"/>
  <c r="K1591" i="1"/>
  <c r="M1591" i="1"/>
  <c r="K966" i="1"/>
  <c r="L966" i="1"/>
  <c r="M966" i="1"/>
  <c r="K1000" i="1"/>
  <c r="M1000" i="1"/>
  <c r="G1752" i="1"/>
  <c r="I1752" i="1"/>
  <c r="I1521" i="1"/>
  <c r="H1521" i="1"/>
  <c r="G1292" i="1"/>
  <c r="N1292" i="1"/>
  <c r="G1188" i="1"/>
  <c r="I1188" i="1"/>
  <c r="G1233" i="1"/>
  <c r="I1233" i="1"/>
  <c r="G1078" i="1"/>
  <c r="H1078" i="1"/>
  <c r="G482" i="1"/>
  <c r="I482" i="1"/>
  <c r="G481" i="1"/>
  <c r="I481" i="1"/>
  <c r="G189" i="1"/>
  <c r="H189" i="1"/>
  <c r="K2034" i="1"/>
  <c r="L2034" i="1"/>
  <c r="M2034" i="1"/>
  <c r="K1742" i="1"/>
  <c r="M1742" i="1"/>
  <c r="L1742" i="1"/>
  <c r="K1733" i="1"/>
  <c r="M1733" i="1"/>
  <c r="K1626" i="1"/>
  <c r="L1626" i="1"/>
  <c r="M1626" i="1"/>
  <c r="K539" i="1"/>
  <c r="L539" i="1"/>
  <c r="M539" i="1"/>
  <c r="K1407" i="1"/>
  <c r="M1407" i="1"/>
  <c r="K1210" i="1"/>
  <c r="M1210" i="1"/>
  <c r="K1315" i="1"/>
  <c r="M1315" i="1"/>
  <c r="K424" i="1"/>
  <c r="L424" i="1"/>
  <c r="M424" i="1"/>
  <c r="K345" i="1"/>
  <c r="M345" i="1"/>
  <c r="L345" i="1"/>
  <c r="K248" i="1"/>
  <c r="M248" i="1"/>
  <c r="K137" i="1"/>
  <c r="L137" i="1"/>
  <c r="I2100" i="1"/>
  <c r="I1561" i="1"/>
  <c r="H1472" i="1"/>
  <c r="I911" i="1"/>
  <c r="I622" i="1"/>
  <c r="G400" i="1"/>
  <c r="I400" i="1"/>
  <c r="H264" i="1"/>
  <c r="I1832" i="1"/>
  <c r="I1674" i="1"/>
  <c r="H1561" i="1"/>
  <c r="H1019" i="1"/>
  <c r="I1745" i="1"/>
  <c r="H1417" i="1"/>
  <c r="H1716" i="1"/>
  <c r="I1220" i="1"/>
  <c r="I1292" i="1"/>
  <c r="I1024" i="1"/>
  <c r="I791" i="1"/>
  <c r="H622" i="1"/>
  <c r="I189" i="1"/>
  <c r="I280" i="1"/>
  <c r="G1950" i="1"/>
  <c r="N1950" i="1"/>
  <c r="G1632" i="1"/>
  <c r="H1632" i="1"/>
  <c r="N1462" i="1"/>
  <c r="G1296" i="1"/>
  <c r="H1296" i="1"/>
  <c r="N1077" i="1"/>
  <c r="I1077" i="1"/>
  <c r="G678" i="1"/>
  <c r="I678" i="1"/>
  <c r="G544" i="1"/>
  <c r="H544" i="1"/>
  <c r="G384" i="1"/>
  <c r="H384" i="1"/>
  <c r="G247" i="1"/>
  <c r="I247" i="1"/>
  <c r="G283" i="1"/>
  <c r="I283" i="1"/>
  <c r="K2152" i="1"/>
  <c r="L2152" i="1"/>
  <c r="M2152" i="1"/>
  <c r="I1686" i="1"/>
  <c r="I1036" i="1"/>
  <c r="H1832" i="1"/>
  <c r="H1674" i="1"/>
  <c r="I1560" i="1"/>
  <c r="H1119" i="1"/>
  <c r="I1964" i="1"/>
  <c r="H1477" i="1"/>
  <c r="I1422" i="1"/>
  <c r="H1745" i="1"/>
  <c r="I1002" i="1"/>
  <c r="I1715" i="1"/>
  <c r="I1607" i="1"/>
  <c r="H1220" i="1"/>
  <c r="H1457" i="1"/>
  <c r="I1296" i="1"/>
  <c r="H1442" i="1"/>
  <c r="H1292" i="1"/>
  <c r="I1138" i="1"/>
  <c r="I890" i="1"/>
  <c r="I812" i="1"/>
  <c r="H624" i="1"/>
  <c r="H459" i="1"/>
  <c r="H160" i="1"/>
  <c r="G1744" i="1"/>
  <c r="H1744" i="1"/>
  <c r="G1520" i="1"/>
  <c r="I1520" i="1"/>
  <c r="G1700" i="1"/>
  <c r="H1700" i="1"/>
  <c r="G92" i="1"/>
  <c r="I92" i="1"/>
  <c r="G89" i="1"/>
  <c r="H89" i="1"/>
  <c r="G57" i="1"/>
  <c r="I57" i="1"/>
  <c r="K2046" i="1"/>
  <c r="M2046" i="1"/>
  <c r="L2046" i="1"/>
  <c r="L2041" i="1"/>
  <c r="L2037" i="1"/>
  <c r="L1802" i="1"/>
  <c r="L1474" i="1"/>
  <c r="K1419" i="1"/>
  <c r="M1419" i="1"/>
  <c r="K1163" i="1"/>
  <c r="M1163" i="1"/>
  <c r="L1069" i="1"/>
  <c r="K1126" i="1"/>
  <c r="L1126" i="1"/>
  <c r="M1126" i="1"/>
  <c r="K957" i="1"/>
  <c r="L957" i="1"/>
  <c r="K1027" i="1"/>
  <c r="L1027" i="1"/>
  <c r="L893" i="1"/>
  <c r="K397" i="1"/>
  <c r="M397" i="1"/>
  <c r="L397" i="1"/>
  <c r="K1070" i="1"/>
  <c r="M1070" i="1"/>
  <c r="K1855" i="1"/>
  <c r="L1855" i="1"/>
  <c r="K2098" i="1"/>
  <c r="M2098" i="1"/>
  <c r="N2098" i="1"/>
  <c r="K275" i="1"/>
  <c r="L275" i="1"/>
  <c r="M275" i="1"/>
  <c r="K722" i="1"/>
  <c r="L722" i="1"/>
  <c r="K211" i="1"/>
  <c r="L211" i="1"/>
  <c r="L158" i="1"/>
  <c r="I1866" i="1"/>
  <c r="H1809" i="1"/>
  <c r="H1538" i="1"/>
  <c r="K2011" i="1"/>
  <c r="L2011" i="1"/>
  <c r="M2011" i="1"/>
  <c r="K1981" i="1"/>
  <c r="L1981" i="1"/>
  <c r="K1942" i="1"/>
  <c r="M1942" i="1"/>
  <c r="L1942" i="1"/>
  <c r="K1502" i="1"/>
  <c r="M1502" i="1"/>
  <c r="K1497" i="1"/>
  <c r="L1497" i="1"/>
  <c r="K1213" i="1"/>
  <c r="L1213" i="1"/>
  <c r="M1213" i="1"/>
  <c r="K1226" i="1"/>
  <c r="M1226" i="1"/>
  <c r="L1226" i="1"/>
  <c r="K315" i="1"/>
  <c r="M315" i="1"/>
  <c r="K63" i="1"/>
  <c r="M63" i="1"/>
  <c r="M1564" i="1"/>
  <c r="N1564" i="1"/>
  <c r="K1561" i="1"/>
  <c r="L1561" i="1"/>
  <c r="K1960" i="1"/>
  <c r="M1960" i="1"/>
  <c r="K1472" i="1"/>
  <c r="N1472" i="1"/>
  <c r="K1739" i="1"/>
  <c r="L1739" i="1"/>
  <c r="M1739" i="1"/>
  <c r="K1364" i="1"/>
  <c r="L1364" i="1"/>
  <c r="M1364" i="1"/>
  <c r="N1364" i="1"/>
  <c r="K1211" i="1"/>
  <c r="M1211" i="1"/>
  <c r="K1180" i="1"/>
  <c r="M1180" i="1"/>
  <c r="K362" i="1"/>
  <c r="M362" i="1"/>
  <c r="H1391" i="1"/>
  <c r="H1303" i="1"/>
  <c r="I2032" i="1"/>
  <c r="H1039" i="1"/>
  <c r="I444" i="1"/>
  <c r="H1866" i="1"/>
  <c r="I2108" i="1"/>
  <c r="I2045" i="1"/>
  <c r="H2032" i="1"/>
  <c r="H2010" i="1"/>
  <c r="I1423" i="1"/>
  <c r="I1757" i="1"/>
  <c r="H1752" i="1"/>
  <c r="I1708" i="1"/>
  <c r="I1701" i="1"/>
  <c r="H1499" i="1"/>
  <c r="H1327" i="1"/>
  <c r="I1287" i="1"/>
  <c r="I1202" i="1"/>
  <c r="I362" i="1"/>
  <c r="H444" i="1"/>
  <c r="H481" i="1"/>
  <c r="N1811" i="1"/>
  <c r="K1690" i="1"/>
  <c r="N1690" i="1"/>
  <c r="N1862" i="1"/>
  <c r="K1685" i="1"/>
  <c r="L1685" i="1"/>
  <c r="N960" i="1"/>
  <c r="K2057" i="1"/>
  <c r="L2057" i="1"/>
  <c r="M2057" i="1"/>
  <c r="K1755" i="1"/>
  <c r="M1755" i="1"/>
  <c r="K1248" i="1"/>
  <c r="M1248" i="1"/>
  <c r="K1608" i="1"/>
  <c r="M1608" i="1"/>
  <c r="K1203" i="1"/>
  <c r="M1203" i="1"/>
  <c r="K1073" i="1"/>
  <c r="M1073" i="1"/>
  <c r="L1073" i="1"/>
  <c r="K735" i="1"/>
  <c r="M735" i="1"/>
  <c r="K371" i="1"/>
  <c r="L371" i="1"/>
  <c r="M371" i="1"/>
  <c r="L2171" i="1"/>
  <c r="L2140" i="1"/>
  <c r="L1836" i="1"/>
  <c r="M1935" i="1"/>
  <c r="L1927" i="1"/>
  <c r="L1920" i="1"/>
  <c r="L1636" i="1"/>
  <c r="K1699" i="1"/>
  <c r="M1699" i="1"/>
  <c r="K1083" i="1"/>
  <c r="L1083" i="1"/>
  <c r="K1217" i="1"/>
  <c r="L1217" i="1"/>
  <c r="K1068" i="1"/>
  <c r="L1068" i="1"/>
  <c r="M1229" i="1"/>
  <c r="K1125" i="1"/>
  <c r="M1125" i="1"/>
  <c r="L700" i="1"/>
  <c r="K489" i="1"/>
  <c r="M489" i="1"/>
  <c r="K421" i="1"/>
  <c r="L421" i="1"/>
  <c r="K97" i="1"/>
  <c r="M97" i="1"/>
  <c r="K189" i="1"/>
  <c r="L189" i="1"/>
  <c r="K54" i="1"/>
  <c r="M54" i="1"/>
  <c r="K2125" i="1"/>
  <c r="L2125" i="1"/>
  <c r="M2125" i="1"/>
  <c r="K2030" i="1"/>
  <c r="L2030" i="1"/>
  <c r="K1894" i="1"/>
  <c r="L1894" i="1"/>
  <c r="M1894" i="1"/>
  <c r="K1347" i="1"/>
  <c r="M1347" i="1"/>
  <c r="K289" i="1"/>
  <c r="M289" i="1"/>
  <c r="K316" i="1"/>
  <c r="M316" i="1"/>
  <c r="K120" i="1"/>
  <c r="L120" i="1"/>
  <c r="M120" i="1"/>
  <c r="N2023" i="1"/>
  <c r="K2067" i="1"/>
  <c r="L2067" i="1"/>
  <c r="K1746" i="1"/>
  <c r="M1746" i="1"/>
  <c r="L1531" i="1"/>
  <c r="N1531" i="1"/>
  <c r="K1523" i="1"/>
  <c r="L1523" i="1"/>
  <c r="M1523" i="1"/>
  <c r="M1584" i="1"/>
  <c r="L1584" i="1"/>
  <c r="K1392" i="1"/>
  <c r="L1392" i="1"/>
  <c r="K1029" i="1"/>
  <c r="M1029" i="1"/>
  <c r="K666" i="1"/>
  <c r="L666" i="1"/>
  <c r="M666" i="1"/>
  <c r="K454" i="1"/>
  <c r="M454" i="1"/>
  <c r="K1283" i="1"/>
  <c r="L1283" i="1"/>
  <c r="M2148" i="1"/>
  <c r="L1682" i="1"/>
  <c r="L1303" i="1"/>
  <c r="L2102" i="1"/>
  <c r="L2065" i="1"/>
  <c r="L1674" i="1"/>
  <c r="K1105" i="1"/>
  <c r="M1105" i="1"/>
  <c r="K1524" i="1"/>
  <c r="L1524" i="1"/>
  <c r="M1524" i="1"/>
  <c r="K1455" i="1"/>
  <c r="L1455" i="1"/>
  <c r="M1455" i="1"/>
  <c r="L1409" i="1"/>
  <c r="M1272" i="1"/>
  <c r="L1148" i="1"/>
  <c r="L1291" i="1"/>
  <c r="L1289" i="1"/>
  <c r="K1053" i="1"/>
  <c r="L1053" i="1"/>
  <c r="K953" i="1"/>
  <c r="M953" i="1"/>
  <c r="K791" i="1"/>
  <c r="L791" i="1"/>
  <c r="M791" i="1"/>
  <c r="K377" i="1"/>
  <c r="M377" i="1"/>
  <c r="K447" i="1"/>
  <c r="M447" i="1"/>
  <c r="K495" i="1"/>
  <c r="M495" i="1"/>
  <c r="N1547" i="1"/>
  <c r="N1496" i="1"/>
  <c r="N1058" i="1"/>
  <c r="N1206" i="1"/>
  <c r="N850" i="1"/>
  <c r="N487" i="1"/>
  <c r="N379" i="1"/>
  <c r="K1695" i="1"/>
  <c r="L1695" i="1"/>
  <c r="K1328" i="1"/>
  <c r="M1328" i="1"/>
  <c r="K1082" i="1"/>
  <c r="L1082" i="1"/>
  <c r="K980" i="1"/>
  <c r="M980" i="1"/>
  <c r="K882" i="1"/>
  <c r="M882" i="1"/>
  <c r="K361" i="1"/>
  <c r="L361" i="1"/>
  <c r="M361" i="1"/>
  <c r="K499" i="1"/>
  <c r="M499" i="1"/>
  <c r="K296" i="1"/>
  <c r="M296" i="1"/>
  <c r="M1972" i="1"/>
  <c r="M1737" i="1"/>
  <c r="N1633" i="1"/>
  <c r="K1618" i="1"/>
  <c r="L1618" i="1"/>
  <c r="M1221" i="1"/>
  <c r="K1500" i="1"/>
  <c r="L1500" i="1"/>
  <c r="M1329" i="1"/>
  <c r="M1358" i="1"/>
  <c r="M1444" i="1"/>
  <c r="K857" i="1"/>
  <c r="L857" i="1"/>
  <c r="M857" i="1"/>
  <c r="K984" i="1"/>
  <c r="L984" i="1"/>
  <c r="M1238" i="1"/>
  <c r="K1045" i="1"/>
  <c r="L1045" i="1"/>
  <c r="M1045" i="1"/>
  <c r="M1254" i="1"/>
  <c r="M842" i="1"/>
  <c r="M619" i="1"/>
  <c r="K802" i="1"/>
  <c r="L802" i="1"/>
  <c r="K691" i="1"/>
  <c r="L691" i="1"/>
  <c r="M691" i="1"/>
  <c r="M567" i="1"/>
  <c r="M451" i="1"/>
  <c r="K237" i="1"/>
  <c r="M237" i="1"/>
  <c r="K334" i="1"/>
  <c r="L334" i="1"/>
  <c r="M318" i="1"/>
  <c r="K206" i="1"/>
  <c r="M206" i="1"/>
  <c r="N1455" i="1"/>
  <c r="L2176" i="1"/>
  <c r="M1575" i="1"/>
  <c r="M1569" i="1"/>
  <c r="M1842" i="1"/>
  <c r="L2120" i="1"/>
  <c r="L2084" i="1"/>
  <c r="L1566" i="1"/>
  <c r="L1565" i="1"/>
  <c r="M2069" i="1"/>
  <c r="M1825" i="1"/>
  <c r="L1823" i="1"/>
  <c r="M2040" i="1"/>
  <c r="L1820" i="1"/>
  <c r="L2025" i="1"/>
  <c r="M1428" i="1"/>
  <c r="M1556" i="1"/>
  <c r="M1119" i="1"/>
  <c r="L1972" i="1"/>
  <c r="N1650" i="1"/>
  <c r="M1954" i="1"/>
  <c r="M1936" i="1"/>
  <c r="N1918" i="1"/>
  <c r="M1421" i="1"/>
  <c r="M1886" i="1"/>
  <c r="M1534" i="1"/>
  <c r="L1737" i="1"/>
  <c r="M1635" i="1"/>
  <c r="M1633" i="1"/>
  <c r="M1333" i="1"/>
  <c r="K1619" i="1"/>
  <c r="M1619" i="1"/>
  <c r="L1221" i="1"/>
  <c r="M1609" i="1"/>
  <c r="M1456" i="1"/>
  <c r="L1329" i="1"/>
  <c r="M1494" i="1"/>
  <c r="L1358" i="1"/>
  <c r="L1444" i="1"/>
  <c r="M1492" i="1"/>
  <c r="M1356" i="1"/>
  <c r="L1238" i="1"/>
  <c r="M1185" i="1"/>
  <c r="L1254" i="1"/>
  <c r="L842" i="1"/>
  <c r="M959" i="1"/>
  <c r="K999" i="1"/>
  <c r="L999" i="1"/>
  <c r="M999" i="1"/>
  <c r="L736" i="1"/>
  <c r="L1037" i="1"/>
  <c r="M934" i="1"/>
  <c r="M723" i="1"/>
  <c r="M924" i="1"/>
  <c r="K766" i="1"/>
  <c r="M766" i="1"/>
  <c r="L619" i="1"/>
  <c r="M530" i="1"/>
  <c r="L577" i="1"/>
  <c r="M718" i="1"/>
  <c r="K592" i="1"/>
  <c r="M592" i="1"/>
  <c r="K557" i="1"/>
  <c r="M557" i="1"/>
  <c r="L567" i="1"/>
  <c r="K565" i="1"/>
  <c r="L565" i="1"/>
  <c r="M522" i="1"/>
  <c r="L451" i="1"/>
  <c r="K49" i="1"/>
  <c r="M49" i="1"/>
  <c r="M422" i="1"/>
  <c r="K294" i="1"/>
  <c r="L294" i="1"/>
  <c r="M294" i="1"/>
  <c r="M386" i="1"/>
  <c r="M388" i="1"/>
  <c r="L318" i="1"/>
  <c r="M227" i="1"/>
  <c r="M260" i="1"/>
  <c r="M164" i="1"/>
  <c r="K72" i="1"/>
  <c r="L72" i="1"/>
  <c r="M23" i="1"/>
  <c r="L1575" i="1"/>
  <c r="L1569" i="1"/>
  <c r="L1390" i="1"/>
  <c r="L1842" i="1"/>
  <c r="L1036" i="1"/>
  <c r="L2096" i="1"/>
  <c r="L2069" i="1"/>
  <c r="L2055" i="1"/>
  <c r="L2040" i="1"/>
  <c r="M2005" i="1"/>
  <c r="L1556" i="1"/>
  <c r="L1119" i="1"/>
  <c r="M1966" i="1"/>
  <c r="L1792" i="1"/>
  <c r="L1944" i="1"/>
  <c r="L1936" i="1"/>
  <c r="L1421" i="1"/>
  <c r="L1886" i="1"/>
  <c r="L1877" i="1"/>
  <c r="L1378" i="1"/>
  <c r="L1635" i="1"/>
  <c r="L1633" i="1"/>
  <c r="L1333" i="1"/>
  <c r="L1456" i="1"/>
  <c r="L1494" i="1"/>
  <c r="L1356" i="1"/>
  <c r="K1308" i="1"/>
  <c r="L1308" i="1"/>
  <c r="M1308" i="1"/>
  <c r="K1079" i="1"/>
  <c r="L1079" i="1"/>
  <c r="L959" i="1"/>
  <c r="K895" i="1"/>
  <c r="L895" i="1"/>
  <c r="L934" i="1"/>
  <c r="L924" i="1"/>
  <c r="K442" i="1"/>
  <c r="L442" i="1"/>
  <c r="M442" i="1"/>
  <c r="K564" i="1"/>
  <c r="L564" i="1"/>
  <c r="M564" i="1"/>
  <c r="K551" i="1"/>
  <c r="M551" i="1"/>
  <c r="K1454" i="1"/>
  <c r="L1454" i="1"/>
  <c r="K1274" i="1"/>
  <c r="L1274" i="1"/>
  <c r="K918" i="1"/>
  <c r="L918" i="1"/>
  <c r="M918" i="1"/>
  <c r="K1113" i="1"/>
  <c r="M1113" i="1"/>
  <c r="K1257" i="1"/>
  <c r="M1257" i="1"/>
  <c r="K969" i="1"/>
  <c r="L969" i="1"/>
  <c r="M969" i="1"/>
  <c r="K457" i="1"/>
  <c r="L457" i="1"/>
  <c r="K670" i="1"/>
  <c r="M670" i="1"/>
  <c r="K395" i="1"/>
  <c r="L395" i="1"/>
  <c r="M395" i="1"/>
  <c r="K320" i="1"/>
  <c r="L320" i="1"/>
  <c r="K147" i="1"/>
  <c r="L147" i="1"/>
  <c r="K68" i="1"/>
  <c r="M68" i="1"/>
  <c r="N219" i="1"/>
  <c r="L1434" i="1"/>
  <c r="L1856" i="1"/>
  <c r="L2146" i="1"/>
  <c r="M1837" i="1"/>
  <c r="M1832" i="1"/>
  <c r="L2089" i="1"/>
  <c r="L1339" i="1"/>
  <c r="L1010" i="1"/>
  <c r="L2024" i="1"/>
  <c r="M1803" i="1"/>
  <c r="L1480" i="1"/>
  <c r="L1965" i="1"/>
  <c r="L1957" i="1"/>
  <c r="M1931" i="1"/>
  <c r="L1765" i="1"/>
  <c r="K1465" i="1"/>
  <c r="M1465" i="1"/>
  <c r="L1150" i="1"/>
  <c r="L1698" i="1"/>
  <c r="M1693" i="1"/>
  <c r="K1585" i="1"/>
  <c r="M1585" i="1"/>
  <c r="L948" i="1"/>
  <c r="K1326" i="1"/>
  <c r="L1326" i="1"/>
  <c r="L1295" i="1"/>
  <c r="L1346" i="1"/>
  <c r="M1207" i="1"/>
  <c r="M1141" i="1"/>
  <c r="K1128" i="1"/>
  <c r="L1128" i="1"/>
  <c r="M404" i="1"/>
  <c r="K838" i="1"/>
  <c r="L838" i="1"/>
  <c r="M624" i="1"/>
  <c r="M715" i="1"/>
  <c r="L697" i="1"/>
  <c r="K653" i="1"/>
  <c r="M653" i="1"/>
  <c r="L342" i="1"/>
  <c r="K609" i="1"/>
  <c r="M609" i="1"/>
  <c r="L555" i="1"/>
  <c r="K497" i="1"/>
  <c r="L497" i="1"/>
  <c r="M497" i="1"/>
  <c r="L481" i="1"/>
  <c r="M449" i="1"/>
  <c r="M288" i="1"/>
  <c r="M83" i="1"/>
  <c r="L58" i="1"/>
  <c r="K30" i="1"/>
  <c r="L30" i="1"/>
  <c r="N1333" i="1"/>
  <c r="N912" i="1"/>
  <c r="N1370" i="1"/>
  <c r="K1406" i="1"/>
  <c r="L1406" i="1"/>
  <c r="K1143" i="1"/>
  <c r="L1143" i="1"/>
  <c r="M1143" i="1"/>
  <c r="K799" i="1"/>
  <c r="L799" i="1"/>
  <c r="K436" i="1"/>
  <c r="L436" i="1"/>
  <c r="K372" i="1"/>
  <c r="M372" i="1"/>
  <c r="K271" i="1"/>
  <c r="L271" i="1"/>
  <c r="K62" i="1"/>
  <c r="L62" i="1"/>
  <c r="M1597" i="1"/>
  <c r="M1593" i="1"/>
  <c r="M1330" i="1"/>
  <c r="M1102" i="1"/>
  <c r="M1343" i="1"/>
  <c r="M1227" i="1"/>
  <c r="M917" i="1"/>
  <c r="M1155" i="1"/>
  <c r="M941" i="1"/>
  <c r="M760" i="1"/>
  <c r="M808" i="1"/>
  <c r="M689" i="1"/>
  <c r="M595" i="1"/>
  <c r="M483" i="1"/>
  <c r="M635" i="1"/>
  <c r="M569" i="1"/>
  <c r="N444" i="1"/>
  <c r="M351" i="1"/>
  <c r="M322" i="1"/>
  <c r="M171" i="1"/>
  <c r="M77" i="1"/>
  <c r="M1324" i="1"/>
  <c r="L1442" i="1"/>
  <c r="L1131" i="1"/>
  <c r="L1354" i="1"/>
  <c r="L1399" i="1"/>
  <c r="M1144" i="1"/>
  <c r="M1059" i="1"/>
  <c r="M1189" i="1"/>
  <c r="M1235" i="1"/>
  <c r="N1162" i="1"/>
  <c r="M1044" i="1"/>
  <c r="M1161" i="1"/>
  <c r="L1006" i="1"/>
  <c r="L1123" i="1"/>
  <c r="L973" i="1"/>
  <c r="L546" i="1"/>
  <c r="N425" i="1"/>
  <c r="M630" i="1"/>
  <c r="M741" i="1"/>
  <c r="M644" i="1"/>
  <c r="M639" i="1"/>
  <c r="M474" i="1"/>
  <c r="M408" i="1"/>
  <c r="M405" i="1"/>
  <c r="L478" i="1"/>
  <c r="L364" i="1"/>
  <c r="M268" i="1"/>
  <c r="L398" i="1"/>
  <c r="M123" i="1"/>
  <c r="L217" i="1"/>
  <c r="L357" i="1"/>
  <c r="M165" i="1"/>
  <c r="M173" i="1"/>
  <c r="L231" i="1"/>
  <c r="L46" i="1"/>
  <c r="L10" i="1"/>
  <c r="M196" i="1"/>
  <c r="N679" i="1"/>
  <c r="L647" i="1"/>
  <c r="L644" i="1"/>
  <c r="L474" i="1"/>
  <c r="L376" i="1"/>
  <c r="M525" i="1"/>
  <c r="L408" i="1"/>
  <c r="L475" i="1"/>
  <c r="M352" i="1"/>
  <c r="L2154" i="1"/>
  <c r="K2154" i="1"/>
  <c r="L601" i="1"/>
  <c r="K601" i="1"/>
  <c r="M601" i="1"/>
  <c r="L378" i="1"/>
  <c r="K378" i="1"/>
  <c r="M378" i="1"/>
  <c r="K593" i="1"/>
  <c r="L593" i="1"/>
  <c r="M593" i="1"/>
  <c r="L330" i="1"/>
  <c r="K330" i="1"/>
  <c r="M330" i="1"/>
  <c r="L531" i="1"/>
  <c r="K531" i="1"/>
  <c r="M531" i="1"/>
  <c r="L488" i="1"/>
  <c r="K488" i="1"/>
  <c r="M488" i="1"/>
  <c r="K465" i="1"/>
  <c r="M465" i="1"/>
  <c r="K423" i="1"/>
  <c r="N423" i="1"/>
  <c r="L423" i="1"/>
  <c r="M423" i="1"/>
  <c r="K64" i="1"/>
  <c r="L64" i="1"/>
  <c r="M64" i="1"/>
  <c r="N64" i="1"/>
  <c r="I2172" i="1"/>
  <c r="H2167" i="1"/>
  <c r="I1201" i="1"/>
  <c r="I1569" i="1"/>
  <c r="H1837" i="1"/>
  <c r="H2112" i="1"/>
  <c r="H2107" i="1"/>
  <c r="I2080" i="1"/>
  <c r="H2069" i="1"/>
  <c r="I2044" i="1"/>
  <c r="H1483" i="1"/>
  <c r="H1389" i="1"/>
  <c r="I2025" i="1"/>
  <c r="I877" i="1"/>
  <c r="I1225" i="1"/>
  <c r="I1805" i="1"/>
  <c r="I1556" i="1"/>
  <c r="I1989" i="1"/>
  <c r="H1337" i="1"/>
  <c r="I1479" i="1"/>
  <c r="I1792" i="1"/>
  <c r="I1118" i="1"/>
  <c r="H1547" i="1"/>
  <c r="I1917" i="1"/>
  <c r="I1765" i="1"/>
  <c r="H1641" i="1"/>
  <c r="I1380" i="1"/>
  <c r="I1872" i="1"/>
  <c r="H1379" i="1"/>
  <c r="I1720" i="1"/>
  <c r="I1714" i="1"/>
  <c r="H1520" i="1"/>
  <c r="I1612" i="1"/>
  <c r="I1062" i="1"/>
  <c r="I1583" i="1"/>
  <c r="H1169" i="1"/>
  <c r="I1325" i="1"/>
  <c r="H1322" i="1"/>
  <c r="H1166" i="1"/>
  <c r="I682" i="1"/>
  <c r="H1259" i="1"/>
  <c r="H1159" i="1"/>
  <c r="I917" i="1"/>
  <c r="H1042" i="1"/>
  <c r="I1056" i="1"/>
  <c r="H972" i="1"/>
  <c r="H833" i="1"/>
  <c r="H643" i="1"/>
  <c r="H924" i="1"/>
  <c r="H672" i="1"/>
  <c r="H338" i="1"/>
  <c r="I468" i="1"/>
  <c r="I407" i="1"/>
  <c r="I311" i="1"/>
  <c r="I17" i="1"/>
  <c r="I74" i="1"/>
  <c r="G2040" i="1"/>
  <c r="I2040" i="1"/>
  <c r="G1973" i="1"/>
  <c r="I1973" i="1"/>
  <c r="G1647" i="1"/>
  <c r="H1647" i="1"/>
  <c r="G1459" i="1"/>
  <c r="I1459" i="1"/>
  <c r="G1066" i="1"/>
  <c r="I1066" i="1"/>
  <c r="G1021" i="1"/>
  <c r="I1021" i="1"/>
  <c r="H665" i="1"/>
  <c r="I665" i="1"/>
  <c r="I702" i="1"/>
  <c r="H702" i="1"/>
  <c r="N505" i="1"/>
  <c r="N175" i="1"/>
  <c r="N415" i="1"/>
  <c r="I415" i="1"/>
  <c r="N28" i="1"/>
  <c r="H28" i="1"/>
  <c r="K1391" i="1"/>
  <c r="L1391" i="1"/>
  <c r="L1870" i="1"/>
  <c r="L2170" i="1"/>
  <c r="M2160" i="1"/>
  <c r="M2156" i="1"/>
  <c r="K1854" i="1"/>
  <c r="L1854" i="1"/>
  <c r="M1854" i="1"/>
  <c r="L1573" i="1"/>
  <c r="K1573" i="1"/>
  <c r="L2145" i="1"/>
  <c r="K2145" i="1"/>
  <c r="N2145" i="1"/>
  <c r="L2128" i="1"/>
  <c r="K2128" i="1"/>
  <c r="L1843" i="1"/>
  <c r="K1152" i="1"/>
  <c r="L1152" i="1"/>
  <c r="M1152" i="1"/>
  <c r="M1840" i="1"/>
  <c r="L1837" i="1"/>
  <c r="L2119" i="1"/>
  <c r="L2112" i="1"/>
  <c r="K2112" i="1"/>
  <c r="M2112" i="1"/>
  <c r="N2112" i="1"/>
  <c r="L2101" i="1"/>
  <c r="M2080" i="1"/>
  <c r="K2073" i="1"/>
  <c r="L2073" i="1"/>
  <c r="M2073" i="1"/>
  <c r="L2032" i="1"/>
  <c r="K2028" i="1"/>
  <c r="L2028" i="1"/>
  <c r="M2028" i="1"/>
  <c r="K1560" i="1"/>
  <c r="M1560" i="1"/>
  <c r="L1669" i="1"/>
  <c r="N2020" i="1"/>
  <c r="K2000" i="1"/>
  <c r="L2000" i="1"/>
  <c r="M2000" i="1"/>
  <c r="L1557" i="1"/>
  <c r="L1803" i="1"/>
  <c r="L1974" i="1"/>
  <c r="K1974" i="1"/>
  <c r="K1971" i="1"/>
  <c r="M1971" i="1"/>
  <c r="M1384" i="1"/>
  <c r="K1384" i="1"/>
  <c r="L1384" i="1"/>
  <c r="K1424" i="1"/>
  <c r="L1424" i="1"/>
  <c r="M1958" i="1"/>
  <c r="M1949" i="1"/>
  <c r="M1546" i="1"/>
  <c r="L1774" i="1"/>
  <c r="K1774" i="1"/>
  <c r="K1767" i="1"/>
  <c r="M1767" i="1"/>
  <c r="L1909" i="1"/>
  <c r="K1758" i="1"/>
  <c r="M1758" i="1"/>
  <c r="K1638" i="1"/>
  <c r="L1638" i="1"/>
  <c r="M1638" i="1"/>
  <c r="K1335" i="1"/>
  <c r="L1335" i="1"/>
  <c r="M1224" i="1"/>
  <c r="K1224" i="1"/>
  <c r="M1735" i="1"/>
  <c r="K1376" i="1"/>
  <c r="L1376" i="1"/>
  <c r="M1376" i="1"/>
  <c r="L1726" i="1"/>
  <c r="L818" i="1"/>
  <c r="M1417" i="1"/>
  <c r="M1374" i="1"/>
  <c r="K1709" i="1"/>
  <c r="L1709" i="1"/>
  <c r="M1709" i="1"/>
  <c r="K1705" i="1"/>
  <c r="M1705" i="1"/>
  <c r="K1612" i="1"/>
  <c r="M1612" i="1"/>
  <c r="N1612" i="1"/>
  <c r="M1604" i="1"/>
  <c r="K1604" i="1"/>
  <c r="K1276" i="1"/>
  <c r="M1276" i="1"/>
  <c r="L1276" i="1"/>
  <c r="K1589" i="1"/>
  <c r="L1589" i="1"/>
  <c r="L1505" i="1"/>
  <c r="K1008" i="1"/>
  <c r="L1008" i="1"/>
  <c r="M1008" i="1"/>
  <c r="K1449" i="1"/>
  <c r="M1449" i="1"/>
  <c r="M830" i="1"/>
  <c r="K830" i="1"/>
  <c r="K1405" i="1"/>
  <c r="L1405" i="1"/>
  <c r="M1405" i="1"/>
  <c r="M1216" i="1"/>
  <c r="M970" i="1"/>
  <c r="K970" i="1"/>
  <c r="L970" i="1"/>
  <c r="K1351" i="1"/>
  <c r="M1351" i="1"/>
  <c r="K1286" i="1"/>
  <c r="L1286" i="1"/>
  <c r="M1286" i="1"/>
  <c r="K1186" i="1"/>
  <c r="L1186" i="1"/>
  <c r="M1186" i="1"/>
  <c r="M1068" i="1"/>
  <c r="K1230" i="1"/>
  <c r="L1230" i="1"/>
  <c r="M1230" i="1"/>
  <c r="M1004" i="1"/>
  <c r="K1004" i="1"/>
  <c r="L1004" i="1"/>
  <c r="L961" i="1"/>
  <c r="K961" i="1"/>
  <c r="M961" i="1"/>
  <c r="L897" i="1"/>
  <c r="K897" i="1"/>
  <c r="L803" i="1"/>
  <c r="K803" i="1"/>
  <c r="L654" i="1"/>
  <c r="K654" i="1"/>
  <c r="K684" i="1"/>
  <c r="L684" i="1"/>
  <c r="M684" i="1"/>
  <c r="L513" i="1"/>
  <c r="K513" i="1"/>
  <c r="M513" i="1"/>
  <c r="M652" i="1"/>
  <c r="K426" i="1"/>
  <c r="M426" i="1"/>
  <c r="K509" i="1"/>
  <c r="N509" i="1"/>
  <c r="M509" i="1"/>
  <c r="K312" i="1"/>
  <c r="M312" i="1"/>
  <c r="L312" i="1"/>
  <c r="K239" i="1"/>
  <c r="M239" i="1"/>
  <c r="L239" i="1"/>
  <c r="K359" i="1"/>
  <c r="L359" i="1"/>
  <c r="M359" i="1"/>
  <c r="K346" i="1"/>
  <c r="L346" i="1"/>
  <c r="M346" i="1"/>
  <c r="K95" i="1"/>
  <c r="L95" i="1"/>
  <c r="K79" i="1"/>
  <c r="M79" i="1"/>
  <c r="I1365" i="1"/>
  <c r="I120" i="1"/>
  <c r="H94" i="1"/>
  <c r="I1342" i="1"/>
  <c r="H2172" i="1"/>
  <c r="I2146" i="1"/>
  <c r="H1569" i="1"/>
  <c r="I1152" i="1"/>
  <c r="I2123" i="1"/>
  <c r="H2080" i="1"/>
  <c r="I2068" i="1"/>
  <c r="H2044" i="1"/>
  <c r="I1281" i="1"/>
  <c r="I2030" i="1"/>
  <c r="H2025" i="1"/>
  <c r="H877" i="1"/>
  <c r="H1556" i="1"/>
  <c r="I1797" i="1"/>
  <c r="H1479" i="1"/>
  <c r="H1792" i="1"/>
  <c r="I1926" i="1"/>
  <c r="H1917" i="1"/>
  <c r="H1765" i="1"/>
  <c r="I1880" i="1"/>
  <c r="H1380" i="1"/>
  <c r="H1872" i="1"/>
  <c r="I1105" i="1"/>
  <c r="I1467" i="1"/>
  <c r="H1720" i="1"/>
  <c r="H1714" i="1"/>
  <c r="I1149" i="1"/>
  <c r="H1612" i="1"/>
  <c r="H1583" i="1"/>
  <c r="I1406" i="1"/>
  <c r="I1146" i="1"/>
  <c r="I1255" i="1"/>
  <c r="H917" i="1"/>
  <c r="I709" i="1"/>
  <c r="H1056" i="1"/>
  <c r="I1091" i="1"/>
  <c r="I1073" i="1"/>
  <c r="I993" i="1"/>
  <c r="I839" i="1"/>
  <c r="I770" i="1"/>
  <c r="H824" i="1"/>
  <c r="I429" i="1"/>
  <c r="I344" i="1"/>
  <c r="H543" i="1"/>
  <c r="H468" i="1"/>
  <c r="I416" i="1"/>
  <c r="H407" i="1"/>
  <c r="I310" i="1"/>
  <c r="I171" i="1"/>
  <c r="H17" i="1"/>
  <c r="H74" i="1"/>
  <c r="M1692" i="1"/>
  <c r="L2175" i="1"/>
  <c r="K2175" i="1"/>
  <c r="L1689" i="1"/>
  <c r="K1866" i="1"/>
  <c r="L1866" i="1"/>
  <c r="L2160" i="1"/>
  <c r="L2151" i="1"/>
  <c r="K2151" i="1"/>
  <c r="M2151" i="1"/>
  <c r="L2149" i="1"/>
  <c r="L2136" i="1"/>
  <c r="K2136" i="1"/>
  <c r="L2133" i="1"/>
  <c r="K2133" i="1"/>
  <c r="N2124" i="1"/>
  <c r="M1064" i="1"/>
  <c r="L2092" i="1"/>
  <c r="K2092" i="1"/>
  <c r="M2086" i="1"/>
  <c r="L2080" i="1"/>
  <c r="M2078" i="1"/>
  <c r="L2063" i="1"/>
  <c r="K2063" i="1"/>
  <c r="L2050" i="1"/>
  <c r="K2050" i="1"/>
  <c r="M2050" i="1"/>
  <c r="K2049" i="1"/>
  <c r="M2049" i="1"/>
  <c r="K2042" i="1"/>
  <c r="L2042" i="1"/>
  <c r="K1810" i="1"/>
  <c r="M1810" i="1"/>
  <c r="L859" i="1"/>
  <c r="K859" i="1"/>
  <c r="M1558" i="1"/>
  <c r="K1558" i="1"/>
  <c r="K2004" i="1"/>
  <c r="M2004" i="1"/>
  <c r="K1991" i="1"/>
  <c r="L1991" i="1"/>
  <c r="M1991" i="1"/>
  <c r="M1985" i="1"/>
  <c r="K1985" i="1"/>
  <c r="M1980" i="1"/>
  <c r="K1980" i="1"/>
  <c r="M1337" i="1"/>
  <c r="K1337" i="1"/>
  <c r="M1385" i="1"/>
  <c r="K1385" i="1"/>
  <c r="M1655" i="1"/>
  <c r="K1655" i="1"/>
  <c r="L1958" i="1"/>
  <c r="K982" i="1"/>
  <c r="M982" i="1"/>
  <c r="L1947" i="1"/>
  <c r="K1947" i="1"/>
  <c r="L1547" i="1"/>
  <c r="K1547" i="1"/>
  <c r="M1547" i="1"/>
  <c r="L1934" i="1"/>
  <c r="L1546" i="1"/>
  <c r="M1924" i="1"/>
  <c r="K1924" i="1"/>
  <c r="K1917" i="1"/>
  <c r="M1917" i="1"/>
  <c r="L1084" i="1"/>
  <c r="K1084" i="1"/>
  <c r="M1763" i="1"/>
  <c r="K1763" i="1"/>
  <c r="L1897" i="1"/>
  <c r="K1897" i="1"/>
  <c r="N1174" i="1"/>
  <c r="K1885" i="1"/>
  <c r="M1885" i="1"/>
  <c r="M1744" i="1"/>
  <c r="L1735" i="1"/>
  <c r="M1531" i="1"/>
  <c r="K1531" i="1"/>
  <c r="K987" i="1"/>
  <c r="L987" i="1"/>
  <c r="L1529" i="1"/>
  <c r="K1529" i="1"/>
  <c r="L1374" i="1"/>
  <c r="K1718" i="1"/>
  <c r="M1718" i="1"/>
  <c r="L1718" i="1"/>
  <c r="M1708" i="1"/>
  <c r="K1708" i="1"/>
  <c r="K1697" i="1"/>
  <c r="L1697" i="1"/>
  <c r="M1368" i="1"/>
  <c r="K1368" i="1"/>
  <c r="K1362" i="1"/>
  <c r="L1362" i="1"/>
  <c r="M1362" i="1"/>
  <c r="K1297" i="1"/>
  <c r="L1297" i="1"/>
  <c r="M1297" i="1"/>
  <c r="L1216" i="1"/>
  <c r="M1193" i="1"/>
  <c r="K1193" i="1"/>
  <c r="M1357" i="1"/>
  <c r="K1357" i="1"/>
  <c r="L1357" i="1"/>
  <c r="M1166" i="1"/>
  <c r="K1166" i="1"/>
  <c r="N1166" i="1"/>
  <c r="L1166" i="1"/>
  <c r="K1111" i="1"/>
  <c r="M1111" i="1"/>
  <c r="K1075" i="1"/>
  <c r="L1075" i="1"/>
  <c r="M1075" i="1"/>
  <c r="M703" i="1"/>
  <c r="M800" i="1"/>
  <c r="K800" i="1"/>
  <c r="L850" i="1"/>
  <c r="K850" i="1"/>
  <c r="L570" i="1"/>
  <c r="K570" i="1"/>
  <c r="M570" i="1"/>
  <c r="L662" i="1"/>
  <c r="L652" i="1"/>
  <c r="L661" i="1"/>
  <c r="K661" i="1"/>
  <c r="M661" i="1"/>
  <c r="K510" i="1"/>
  <c r="M510" i="1"/>
  <c r="K480" i="1"/>
  <c r="M480" i="1"/>
  <c r="K337" i="1"/>
  <c r="M337" i="1"/>
  <c r="L337" i="1"/>
  <c r="M327" i="1"/>
  <c r="K169" i="1"/>
  <c r="L169" i="1"/>
  <c r="K183" i="1"/>
  <c r="M183" i="1"/>
  <c r="L6" i="1"/>
  <c r="K6" i="1"/>
  <c r="K47" i="1"/>
  <c r="L47" i="1"/>
  <c r="M47" i="1"/>
  <c r="G1156" i="1"/>
  <c r="I1156" i="1"/>
  <c r="H696" i="1"/>
  <c r="I696" i="1"/>
  <c r="K2180" i="1"/>
  <c r="L2180" i="1"/>
  <c r="K1576" i="1"/>
  <c r="M1576" i="1"/>
  <c r="L1846" i="1"/>
  <c r="K1846" i="1"/>
  <c r="M1846" i="1"/>
  <c r="K2130" i="1"/>
  <c r="L2130" i="1"/>
  <c r="N1107" i="1"/>
  <c r="K1107" i="1"/>
  <c r="M1107" i="1"/>
  <c r="L2115" i="1"/>
  <c r="K2115" i="1"/>
  <c r="K2111" i="1"/>
  <c r="L2111" i="1"/>
  <c r="L2099" i="1"/>
  <c r="K2099" i="1"/>
  <c r="M2099" i="1"/>
  <c r="L1679" i="1"/>
  <c r="K1679" i="1"/>
  <c r="K2074" i="1"/>
  <c r="M2074" i="1"/>
  <c r="K1828" i="1"/>
  <c r="L1828" i="1"/>
  <c r="K2054" i="1"/>
  <c r="M2054" i="1"/>
  <c r="K1484" i="1"/>
  <c r="M1484" i="1"/>
  <c r="N1484" i="1"/>
  <c r="L1281" i="1"/>
  <c r="K1281" i="1"/>
  <c r="M1281" i="1"/>
  <c r="N1281" i="1"/>
  <c r="L1819" i="1"/>
  <c r="K1819" i="1"/>
  <c r="K1666" i="1"/>
  <c r="L1666" i="1"/>
  <c r="M1969" i="1"/>
  <c r="K1969" i="1"/>
  <c r="K1063" i="1"/>
  <c r="M1063" i="1"/>
  <c r="L1782" i="1"/>
  <c r="K1782" i="1"/>
  <c r="K1915" i="1"/>
  <c r="L1915" i="1"/>
  <c r="M1764" i="1"/>
  <c r="K1764" i="1"/>
  <c r="L1889" i="1"/>
  <c r="K1889" i="1"/>
  <c r="K1883" i="1"/>
  <c r="L1883" i="1"/>
  <c r="M1748" i="1"/>
  <c r="K1748" i="1"/>
  <c r="K1743" i="1"/>
  <c r="L1743" i="1"/>
  <c r="M1743" i="1"/>
  <c r="M1379" i="1"/>
  <c r="K1379" i="1"/>
  <c r="M1280" i="1"/>
  <c r="K1280" i="1"/>
  <c r="K1730" i="1"/>
  <c r="M1730" i="1"/>
  <c r="L1712" i="1"/>
  <c r="K1712" i="1"/>
  <c r="M1712" i="1"/>
  <c r="K1603" i="1"/>
  <c r="M1603" i="1"/>
  <c r="M1331" i="1"/>
  <c r="K1331" i="1"/>
  <c r="K1596" i="1"/>
  <c r="L1596" i="1"/>
  <c r="K1511" i="1"/>
  <c r="M1511" i="1"/>
  <c r="K1583" i="1"/>
  <c r="L1583" i="1"/>
  <c r="M1583" i="1"/>
  <c r="M1438" i="1"/>
  <c r="K1438" i="1"/>
  <c r="L1438" i="1"/>
  <c r="K1396" i="1"/>
  <c r="M1396" i="1"/>
  <c r="M1188" i="1"/>
  <c r="K1188" i="1"/>
  <c r="L1188" i="1"/>
  <c r="K1259" i="1"/>
  <c r="L1259" i="1"/>
  <c r="M1259" i="1"/>
  <c r="K1137" i="1"/>
  <c r="M1137" i="1"/>
  <c r="L1137" i="1"/>
  <c r="K928" i="1"/>
  <c r="L928" i="1"/>
  <c r="L846" i="1"/>
  <c r="K846" i="1"/>
  <c r="N846" i="1"/>
  <c r="L861" i="1"/>
  <c r="K861" i="1"/>
  <c r="M861" i="1"/>
  <c r="M658" i="1"/>
  <c r="K658" i="1"/>
  <c r="L658" i="1"/>
  <c r="L672" i="1"/>
  <c r="K672" i="1"/>
  <c r="K599" i="1"/>
  <c r="M599" i="1"/>
  <c r="L599" i="1"/>
  <c r="K582" i="1"/>
  <c r="M582" i="1"/>
  <c r="K55" i="1"/>
  <c r="M55" i="1"/>
  <c r="N55" i="1"/>
  <c r="K259" i="1"/>
  <c r="L259" i="1"/>
  <c r="M259" i="1"/>
  <c r="K177" i="1"/>
  <c r="L177" i="1"/>
  <c r="M177" i="1"/>
  <c r="I1755" i="1"/>
  <c r="I1397" i="1"/>
  <c r="I1007" i="1"/>
  <c r="K1859" i="1"/>
  <c r="L1859" i="1"/>
  <c r="M1859" i="1"/>
  <c r="M2154" i="1"/>
  <c r="L1852" i="1"/>
  <c r="K1852" i="1"/>
  <c r="L1574" i="1"/>
  <c r="L2121" i="1"/>
  <c r="K2121" i="1"/>
  <c r="M2121" i="1"/>
  <c r="K2083" i="1"/>
  <c r="L2083" i="1"/>
  <c r="M2083" i="1"/>
  <c r="K2060" i="1"/>
  <c r="L2060" i="1"/>
  <c r="M2060" i="1"/>
  <c r="L2053" i="1"/>
  <c r="K2053" i="1"/>
  <c r="M2053" i="1"/>
  <c r="K2021" i="1"/>
  <c r="L2021" i="1"/>
  <c r="K2009" i="1"/>
  <c r="M2009" i="1"/>
  <c r="N2009" i="1"/>
  <c r="K1998" i="1"/>
  <c r="M1998" i="1"/>
  <c r="K1197" i="1"/>
  <c r="L1197" i="1"/>
  <c r="M1197" i="1"/>
  <c r="K1968" i="1"/>
  <c r="L1968" i="1"/>
  <c r="M1968" i="1"/>
  <c r="M1651" i="1"/>
  <c r="K1651" i="1"/>
  <c r="M1939" i="1"/>
  <c r="K1939" i="1"/>
  <c r="M1919" i="1"/>
  <c r="K1919" i="1"/>
  <c r="K1911" i="1"/>
  <c r="M1911" i="1"/>
  <c r="N1911" i="1"/>
  <c r="M1760" i="1"/>
  <c r="K1760" i="1"/>
  <c r="K1759" i="1"/>
  <c r="L1759" i="1"/>
  <c r="M1117" i="1"/>
  <c r="K1117" i="1"/>
  <c r="L1117" i="1"/>
  <c r="K1533" i="1"/>
  <c r="L1533" i="1"/>
  <c r="M1533" i="1"/>
  <c r="K1711" i="1"/>
  <c r="L1711" i="1"/>
  <c r="M1711" i="1"/>
  <c r="K1706" i="1"/>
  <c r="M1706" i="1"/>
  <c r="K1460" i="1"/>
  <c r="M1460" i="1"/>
  <c r="K1275" i="1"/>
  <c r="L1275" i="1"/>
  <c r="M1275" i="1"/>
  <c r="M1443" i="1"/>
  <c r="K1443" i="1"/>
  <c r="L1443" i="1"/>
  <c r="K1394" i="1"/>
  <c r="M1394" i="1"/>
  <c r="L1394" i="1"/>
  <c r="M1287" i="1"/>
  <c r="K1287" i="1"/>
  <c r="L1287" i="1"/>
  <c r="K1313" i="1"/>
  <c r="M1313" i="1"/>
  <c r="L788" i="1"/>
  <c r="K788" i="1"/>
  <c r="M1042" i="1"/>
  <c r="K1042" i="1"/>
  <c r="M699" i="1"/>
  <c r="K699" i="1"/>
  <c r="L940" i="1"/>
  <c r="K940" i="1"/>
  <c r="M940" i="1"/>
  <c r="M810" i="1"/>
  <c r="K810" i="1"/>
  <c r="L810" i="1"/>
  <c r="L638" i="1"/>
  <c r="K638" i="1"/>
  <c r="K776" i="1"/>
  <c r="M776" i="1"/>
  <c r="K765" i="1"/>
  <c r="L765" i="1"/>
  <c r="M765" i="1"/>
  <c r="K743" i="1"/>
  <c r="M743" i="1"/>
  <c r="K524" i="1"/>
  <c r="M524" i="1"/>
  <c r="K435" i="1"/>
  <c r="L435" i="1"/>
  <c r="K175" i="1"/>
  <c r="M175" i="1"/>
  <c r="K336" i="1"/>
  <c r="L336" i="1"/>
  <c r="K406" i="1"/>
  <c r="M406" i="1"/>
  <c r="L406" i="1"/>
  <c r="K293" i="1"/>
  <c r="M293" i="1"/>
  <c r="L293" i="1"/>
  <c r="H1007" i="1"/>
  <c r="I275" i="1"/>
  <c r="K1871" i="1"/>
  <c r="L1871" i="1"/>
  <c r="M1871" i="1"/>
  <c r="K1341" i="1"/>
  <c r="M1341" i="1"/>
  <c r="K2108" i="1"/>
  <c r="M2108" i="1"/>
  <c r="L1121" i="1"/>
  <c r="K1121" i="1"/>
  <c r="M1121" i="1"/>
  <c r="K1430" i="1"/>
  <c r="L1430" i="1"/>
  <c r="M1430" i="1"/>
  <c r="L1830" i="1"/>
  <c r="K1830" i="1"/>
  <c r="M1830" i="1"/>
  <c r="L1120" i="1"/>
  <c r="K1120" i="1"/>
  <c r="L2052" i="1"/>
  <c r="K2052" i="1"/>
  <c r="L1564" i="1"/>
  <c r="K1564" i="1"/>
  <c r="L877" i="1"/>
  <c r="K877" i="1"/>
  <c r="K2006" i="1"/>
  <c r="M2006" i="1"/>
  <c r="K1987" i="1"/>
  <c r="M1987" i="1"/>
  <c r="N1987" i="1"/>
  <c r="K1982" i="1"/>
  <c r="M1982" i="1"/>
  <c r="M1951" i="1"/>
  <c r="K1951" i="1"/>
  <c r="L1951" i="1"/>
  <c r="M1780" i="1"/>
  <c r="K1780" i="1"/>
  <c r="N1780" i="1"/>
  <c r="M1943" i="1"/>
  <c r="K1943" i="1"/>
  <c r="M1648" i="1"/>
  <c r="K1648" i="1"/>
  <c r="L1648" i="1"/>
  <c r="K1925" i="1"/>
  <c r="M1925" i="1"/>
  <c r="K1473" i="1"/>
  <c r="L1473" i="1"/>
  <c r="M1473" i="1"/>
  <c r="M1540" i="1"/>
  <c r="K1540" i="1"/>
  <c r="M1756" i="1"/>
  <c r="K1756" i="1"/>
  <c r="L1756" i="1"/>
  <c r="K1747" i="1"/>
  <c r="M1747" i="1"/>
  <c r="M1729" i="1"/>
  <c r="K1729" i="1"/>
  <c r="M1722" i="1"/>
  <c r="K1722" i="1"/>
  <c r="L1521" i="1"/>
  <c r="K1521" i="1"/>
  <c r="M1623" i="1"/>
  <c r="K1623" i="1"/>
  <c r="K1621" i="1"/>
  <c r="L1621" i="1"/>
  <c r="M1621" i="1"/>
  <c r="K1584" i="1"/>
  <c r="N1584" i="1"/>
  <c r="M1195" i="1"/>
  <c r="K1195" i="1"/>
  <c r="K1296" i="1"/>
  <c r="M1296" i="1"/>
  <c r="N1296" i="1"/>
  <c r="L1296" i="1"/>
  <c r="K1493" i="1"/>
  <c r="L1493" i="1"/>
  <c r="M1493" i="1"/>
  <c r="N1493" i="1"/>
  <c r="K1145" i="1"/>
  <c r="M1145" i="1"/>
  <c r="L936" i="1"/>
  <c r="K936" i="1"/>
  <c r="L695" i="1"/>
  <c r="K695" i="1"/>
  <c r="M695" i="1"/>
  <c r="K704" i="1"/>
  <c r="L704" i="1"/>
  <c r="K608" i="1"/>
  <c r="M608" i="1"/>
  <c r="L608" i="1"/>
  <c r="M503" i="1"/>
  <c r="K503" i="1"/>
  <c r="L503" i="1"/>
  <c r="N503" i="1"/>
  <c r="K461" i="1"/>
  <c r="L461" i="1"/>
  <c r="M461" i="1"/>
  <c r="K505" i="1"/>
  <c r="L505" i="1"/>
  <c r="M505" i="1"/>
  <c r="K375" i="1"/>
  <c r="L375" i="1"/>
  <c r="M375" i="1"/>
  <c r="L302" i="1"/>
  <c r="K302" i="1"/>
  <c r="M302" i="1"/>
  <c r="K29" i="1"/>
  <c r="L29" i="1"/>
  <c r="M29" i="1"/>
  <c r="H2113" i="1"/>
  <c r="H2108" i="1"/>
  <c r="I2056" i="1"/>
  <c r="I1823" i="1"/>
  <c r="H2031" i="1"/>
  <c r="I1655" i="1"/>
  <c r="I1652" i="1"/>
  <c r="I1783" i="1"/>
  <c r="I1542" i="1"/>
  <c r="I1280" i="1"/>
  <c r="I1721" i="1"/>
  <c r="I1613" i="1"/>
  <c r="H1213" i="1"/>
  <c r="I1238" i="1"/>
  <c r="I852" i="1"/>
  <c r="I1158" i="1"/>
  <c r="I1157" i="1"/>
  <c r="I627" i="1"/>
  <c r="I365" i="1"/>
  <c r="I94" i="1"/>
  <c r="L1252" i="1"/>
  <c r="K1252" i="1"/>
  <c r="L2166" i="1"/>
  <c r="K2166" i="1"/>
  <c r="K1305" i="1"/>
  <c r="L1305" i="1"/>
  <c r="M1305" i="1"/>
  <c r="L1200" i="1"/>
  <c r="K1200" i="1"/>
  <c r="M1200" i="1"/>
  <c r="K1834" i="1"/>
  <c r="L1834" i="1"/>
  <c r="L2088" i="1"/>
  <c r="K2088" i="1"/>
  <c r="M2088" i="1"/>
  <c r="L1487" i="1"/>
  <c r="K1487" i="1"/>
  <c r="M1487" i="1"/>
  <c r="L2059" i="1"/>
  <c r="K2059" i="1"/>
  <c r="L2044" i="1"/>
  <c r="K2044" i="1"/>
  <c r="N2044" i="1"/>
  <c r="L1562" i="1"/>
  <c r="K1562" i="1"/>
  <c r="M1562" i="1"/>
  <c r="K1816" i="1"/>
  <c r="L1816" i="1"/>
  <c r="M1199" i="1"/>
  <c r="K1199" i="1"/>
  <c r="L1199" i="1"/>
  <c r="K1383" i="1"/>
  <c r="M1383" i="1"/>
  <c r="K1544" i="1"/>
  <c r="L1544" i="1"/>
  <c r="M1544" i="1"/>
  <c r="M1085" i="1"/>
  <c r="K1085" i="1"/>
  <c r="K1301" i="1"/>
  <c r="M1301" i="1"/>
  <c r="M1643" i="1"/>
  <c r="K1643" i="1"/>
  <c r="K1753" i="1"/>
  <c r="L1753" i="1"/>
  <c r="M1753" i="1"/>
  <c r="K1639" i="1"/>
  <c r="L1639" i="1"/>
  <c r="M1639" i="1"/>
  <c r="M1872" i="1"/>
  <c r="K1872" i="1"/>
  <c r="L1872" i="1"/>
  <c r="L1738" i="1"/>
  <c r="K1738" i="1"/>
  <c r="M1738" i="1"/>
  <c r="K1532" i="1"/>
  <c r="L1532" i="1"/>
  <c r="M1532" i="1"/>
  <c r="K1631" i="1"/>
  <c r="L1631" i="1"/>
  <c r="M1631" i="1"/>
  <c r="M1723" i="1"/>
  <c r="K1723" i="1"/>
  <c r="L1723" i="1"/>
  <c r="L1522" i="1"/>
  <c r="K1522" i="1"/>
  <c r="M1246" i="1"/>
  <c r="K1246" i="1"/>
  <c r="M1222" i="1"/>
  <c r="K1222" i="1"/>
  <c r="M1613" i="1"/>
  <c r="K1613" i="1"/>
  <c r="K1605" i="1"/>
  <c r="M1605" i="1"/>
  <c r="M1590" i="1"/>
  <c r="K1590" i="1"/>
  <c r="M1507" i="1"/>
  <c r="K1507" i="1"/>
  <c r="L1507" i="1"/>
  <c r="M1587" i="1"/>
  <c r="K1587" i="1"/>
  <c r="L1587" i="1"/>
  <c r="M1501" i="1"/>
  <c r="K1501" i="1"/>
  <c r="K1214" i="1"/>
  <c r="M1214" i="1"/>
  <c r="K1320" i="1"/>
  <c r="M1320" i="1"/>
  <c r="L1320" i="1"/>
  <c r="K1164" i="1"/>
  <c r="M1164" i="1"/>
  <c r="M1264" i="1"/>
  <c r="K1264" i="1"/>
  <c r="M1256" i="1"/>
  <c r="K1256" i="1"/>
  <c r="L1256" i="1"/>
  <c r="M1017" i="1"/>
  <c r="K1017" i="1"/>
  <c r="K1023" i="1"/>
  <c r="L1023" i="1"/>
  <c r="M1023" i="1"/>
  <c r="L848" i="1"/>
  <c r="K848" i="1"/>
  <c r="L731" i="1"/>
  <c r="K731" i="1"/>
  <c r="M731" i="1"/>
  <c r="L634" i="1"/>
  <c r="K634" i="1"/>
  <c r="K584" i="1"/>
  <c r="M584" i="1"/>
  <c r="M514" i="1"/>
  <c r="K514" i="1"/>
  <c r="K210" i="1"/>
  <c r="L210" i="1"/>
  <c r="M210" i="1"/>
  <c r="K278" i="1"/>
  <c r="M278" i="1"/>
  <c r="L278" i="1"/>
  <c r="N365" i="1"/>
  <c r="K287" i="1"/>
  <c r="L287" i="1"/>
  <c r="M287" i="1"/>
  <c r="K232" i="1"/>
  <c r="M232" i="1"/>
  <c r="K172" i="1"/>
  <c r="M172" i="1"/>
  <c r="L172" i="1"/>
  <c r="I1837" i="1"/>
  <c r="I2069" i="1"/>
  <c r="H1823" i="1"/>
  <c r="I1483" i="1"/>
  <c r="I1337" i="1"/>
  <c r="H1652" i="1"/>
  <c r="I1649" i="1"/>
  <c r="H1542" i="1"/>
  <c r="I1641" i="1"/>
  <c r="I1379" i="1"/>
  <c r="H1280" i="1"/>
  <c r="H1721" i="1"/>
  <c r="H1613" i="1"/>
  <c r="H1365" i="1"/>
  <c r="I1169" i="1"/>
  <c r="H1238" i="1"/>
  <c r="H1158" i="1"/>
  <c r="H1157" i="1"/>
  <c r="I972" i="1"/>
  <c r="H498" i="1"/>
  <c r="H365" i="1"/>
  <c r="N1532" i="1"/>
  <c r="N1017" i="1"/>
  <c r="L2178" i="1"/>
  <c r="K2178" i="1"/>
  <c r="L1688" i="1"/>
  <c r="K1688" i="1"/>
  <c r="M1688" i="1"/>
  <c r="L1861" i="1"/>
  <c r="K1861" i="1"/>
  <c r="M1861" i="1"/>
  <c r="N1861" i="1"/>
  <c r="K1490" i="1"/>
  <c r="L1490" i="1"/>
  <c r="L2142" i="1"/>
  <c r="K2142" i="1"/>
  <c r="K1571" i="1"/>
  <c r="L1571" i="1"/>
  <c r="K2134" i="1"/>
  <c r="M2134" i="1"/>
  <c r="K1251" i="1"/>
  <c r="L1251" i="1"/>
  <c r="K1431" i="1"/>
  <c r="L1431" i="1"/>
  <c r="K2113" i="1"/>
  <c r="L2113" i="1"/>
  <c r="L1835" i="1"/>
  <c r="K1835" i="1"/>
  <c r="K2081" i="1"/>
  <c r="L2081" i="1"/>
  <c r="K2064" i="1"/>
  <c r="L2064" i="1"/>
  <c r="M2064" i="1"/>
  <c r="K2058" i="1"/>
  <c r="L2058" i="1"/>
  <c r="K1818" i="1"/>
  <c r="L1818" i="1"/>
  <c r="K1808" i="1"/>
  <c r="L1808" i="1"/>
  <c r="M2001" i="1"/>
  <c r="K2001" i="1"/>
  <c r="K1997" i="1"/>
  <c r="M1997" i="1"/>
  <c r="L1661" i="1"/>
  <c r="K1661" i="1"/>
  <c r="M1659" i="1"/>
  <c r="K1659" i="1"/>
  <c r="K1986" i="1"/>
  <c r="M1986" i="1"/>
  <c r="N1986" i="1"/>
  <c r="K1009" i="1"/>
  <c r="L1009" i="1"/>
  <c r="M1009" i="1"/>
  <c r="N1652" i="1"/>
  <c r="N1958" i="1"/>
  <c r="M1786" i="1"/>
  <c r="K1786" i="1"/>
  <c r="L1786" i="1"/>
  <c r="K1548" i="1"/>
  <c r="M1548" i="1"/>
  <c r="K1913" i="1"/>
  <c r="M1913" i="1"/>
  <c r="K1892" i="1"/>
  <c r="L1892" i="1"/>
  <c r="M1892" i="1"/>
  <c r="K1881" i="1"/>
  <c r="M1881" i="1"/>
  <c r="L1878" i="1"/>
  <c r="K1878" i="1"/>
  <c r="K1536" i="1"/>
  <c r="L1536" i="1"/>
  <c r="M1874" i="1"/>
  <c r="K1874" i="1"/>
  <c r="K1116" i="1"/>
  <c r="L1116" i="1"/>
  <c r="M1116" i="1"/>
  <c r="M1468" i="1"/>
  <c r="K1468" i="1"/>
  <c r="K1627" i="1"/>
  <c r="L1627" i="1"/>
  <c r="M1627" i="1"/>
  <c r="K1715" i="1"/>
  <c r="L1715" i="1"/>
  <c r="M1715" i="1"/>
  <c r="K1710" i="1"/>
  <c r="M1710" i="1"/>
  <c r="N1710" i="1"/>
  <c r="K1606" i="1"/>
  <c r="L1606" i="1"/>
  <c r="K1595" i="1"/>
  <c r="L1595" i="1"/>
  <c r="M1595" i="1"/>
  <c r="K1349" i="1"/>
  <c r="L1349" i="1"/>
  <c r="M1349" i="1"/>
  <c r="M1290" i="1"/>
  <c r="K1290" i="1"/>
  <c r="L1290" i="1"/>
  <c r="K885" i="1"/>
  <c r="N885" i="1"/>
  <c r="M885" i="1"/>
  <c r="K1237" i="1"/>
  <c r="L1237" i="1"/>
  <c r="M1237" i="1"/>
  <c r="K1160" i="1"/>
  <c r="N1160" i="1"/>
  <c r="L1160" i="1"/>
  <c r="M1160" i="1"/>
  <c r="M1204" i="1"/>
  <c r="K1204" i="1"/>
  <c r="L1204" i="1"/>
  <c r="M801" i="1"/>
  <c r="K801" i="1"/>
  <c r="N801" i="1"/>
  <c r="L976" i="1"/>
  <c r="K976" i="1"/>
  <c r="M1020" i="1"/>
  <c r="K1020" i="1"/>
  <c r="L1020" i="1"/>
  <c r="N1020" i="1"/>
  <c r="M804" i="1"/>
  <c r="K804" i="1"/>
  <c r="K598" i="1"/>
  <c r="L598" i="1"/>
  <c r="M598" i="1"/>
  <c r="L581" i="1"/>
  <c r="K581" i="1"/>
  <c r="L817" i="1"/>
  <c r="K817" i="1"/>
  <c r="L900" i="1"/>
  <c r="K900" i="1"/>
  <c r="K878" i="1"/>
  <c r="L878" i="1"/>
  <c r="M878" i="1"/>
  <c r="H1342" i="1"/>
  <c r="I1577" i="1"/>
  <c r="H2146" i="1"/>
  <c r="I1847" i="1"/>
  <c r="I1568" i="1"/>
  <c r="H1152" i="1"/>
  <c r="H2123" i="1"/>
  <c r="I960" i="1"/>
  <c r="H2068" i="1"/>
  <c r="I1825" i="1"/>
  <c r="I2043" i="1"/>
  <c r="H1281" i="1"/>
  <c r="H2030" i="1"/>
  <c r="I1978" i="1"/>
  <c r="H1797" i="1"/>
  <c r="I1654" i="1"/>
  <c r="I1648" i="1"/>
  <c r="I1174" i="1"/>
  <c r="H1880" i="1"/>
  <c r="H1467" i="1"/>
  <c r="I1719" i="1"/>
  <c r="I1150" i="1"/>
  <c r="H1149" i="1"/>
  <c r="I1195" i="1"/>
  <c r="H1406" i="1"/>
  <c r="H1146" i="1"/>
  <c r="I1054" i="1"/>
  <c r="I1229" i="1"/>
  <c r="H1255" i="1"/>
  <c r="I1181" i="1"/>
  <c r="I1030" i="1"/>
  <c r="H1073" i="1"/>
  <c r="H993" i="1"/>
  <c r="I985" i="1"/>
  <c r="I981" i="1"/>
  <c r="H770" i="1"/>
  <c r="I252" i="1"/>
  <c r="H429" i="1"/>
  <c r="I491" i="1"/>
  <c r="I653" i="1"/>
  <c r="I389" i="1"/>
  <c r="H416" i="1"/>
  <c r="H310" i="1"/>
  <c r="I160" i="1"/>
  <c r="I135" i="1"/>
  <c r="I89" i="1"/>
  <c r="L1692" i="1"/>
  <c r="M1177" i="1"/>
  <c r="M1865" i="1"/>
  <c r="N2156" i="1"/>
  <c r="K2156" i="1"/>
  <c r="L1851" i="1"/>
  <c r="L2138" i="1"/>
  <c r="K2138" i="1"/>
  <c r="M2138" i="1"/>
  <c r="L1848" i="1"/>
  <c r="L2132" i="1"/>
  <c r="L1064" i="1"/>
  <c r="K2105" i="1"/>
  <c r="M2105" i="1"/>
  <c r="L2097" i="1"/>
  <c r="K2097" i="1"/>
  <c r="M2097" i="1"/>
  <c r="L2086" i="1"/>
  <c r="L2078" i="1"/>
  <c r="L2062" i="1"/>
  <c r="K2062" i="1"/>
  <c r="L2039" i="1"/>
  <c r="K2039" i="1"/>
  <c r="L1563" i="1"/>
  <c r="L2027" i="1"/>
  <c r="K2027" i="1"/>
  <c r="L2026" i="1"/>
  <c r="K2026" i="1"/>
  <c r="N2014" i="1"/>
  <c r="K1667" i="1"/>
  <c r="L1667" i="1"/>
  <c r="K1807" i="1"/>
  <c r="L1807" i="1"/>
  <c r="M1807" i="1"/>
  <c r="K1664" i="1"/>
  <c r="M1664" i="1"/>
  <c r="K1799" i="1"/>
  <c r="M1799" i="1"/>
  <c r="M1481" i="1"/>
  <c r="M1797" i="1"/>
  <c r="K1479" i="1"/>
  <c r="L1479" i="1"/>
  <c r="M1479" i="1"/>
  <c r="K1962" i="1"/>
  <c r="L1962" i="1"/>
  <c r="M1955" i="1"/>
  <c r="K1955" i="1"/>
  <c r="K1953" i="1"/>
  <c r="L1953" i="1"/>
  <c r="M1779" i="1"/>
  <c r="K1779" i="1"/>
  <c r="L1779" i="1"/>
  <c r="M1937" i="1"/>
  <c r="K1937" i="1"/>
  <c r="M1769" i="1"/>
  <c r="K1769" i="1"/>
  <c r="K1539" i="1"/>
  <c r="M1539" i="1"/>
  <c r="M1641" i="1"/>
  <c r="K1641" i="1"/>
  <c r="K1750" i="1"/>
  <c r="L1750" i="1"/>
  <c r="M1750" i="1"/>
  <c r="L1873" i="1"/>
  <c r="K1873" i="1"/>
  <c r="L1744" i="1"/>
  <c r="M1049" i="1"/>
  <c r="K1049" i="1"/>
  <c r="L1049" i="1"/>
  <c r="M1469" i="1"/>
  <c r="K1469" i="1"/>
  <c r="L1469" i="1"/>
  <c r="L1630" i="1"/>
  <c r="K1418" i="1"/>
  <c r="L1418" i="1"/>
  <c r="M1418" i="1"/>
  <c r="N1417" i="1"/>
  <c r="K1417" i="1"/>
  <c r="M1713" i="1"/>
  <c r="K1713" i="1"/>
  <c r="L1713" i="1"/>
  <c r="M1332" i="1"/>
  <c r="N1594" i="1"/>
  <c r="K1582" i="1"/>
  <c r="M1582" i="1"/>
  <c r="L1582" i="1"/>
  <c r="K1294" i="1"/>
  <c r="M1294" i="1"/>
  <c r="L1294" i="1"/>
  <c r="K1192" i="1"/>
  <c r="L1192" i="1"/>
  <c r="M1192" i="1"/>
  <c r="K1262" i="1"/>
  <c r="M1262" i="1"/>
  <c r="N1262" i="1"/>
  <c r="L1262" i="1"/>
  <c r="M1136" i="1"/>
  <c r="K1136" i="1"/>
  <c r="L1136" i="1"/>
  <c r="L967" i="1"/>
  <c r="K967" i="1"/>
  <c r="L1088" i="1"/>
  <c r="K1088" i="1"/>
  <c r="M1087" i="1"/>
  <c r="K1087" i="1"/>
  <c r="M849" i="1"/>
  <c r="K849" i="1"/>
  <c r="L849" i="1"/>
  <c r="L887" i="1"/>
  <c r="K887" i="1"/>
  <c r="M887" i="1"/>
  <c r="L892" i="1"/>
  <c r="K892" i="1"/>
  <c r="M892" i="1"/>
  <c r="L703" i="1"/>
  <c r="L399" i="1"/>
  <c r="L528" i="1"/>
  <c r="K528" i="1"/>
  <c r="M528" i="1"/>
  <c r="L768" i="1"/>
  <c r="K768" i="1"/>
  <c r="L589" i="1"/>
  <c r="K589" i="1"/>
  <c r="M589" i="1"/>
  <c r="N466" i="1"/>
  <c r="K466" i="1"/>
  <c r="L466" i="1"/>
  <c r="L517" i="1"/>
  <c r="K517" i="1"/>
  <c r="K511" i="1"/>
  <c r="L511" i="1"/>
  <c r="M511" i="1"/>
  <c r="L687" i="1"/>
  <c r="K687" i="1"/>
  <c r="K179" i="1"/>
  <c r="L179" i="1"/>
  <c r="M179" i="1"/>
  <c r="K407" i="1"/>
  <c r="M407" i="1"/>
  <c r="L327" i="1"/>
  <c r="K273" i="1"/>
  <c r="M273" i="1"/>
  <c r="N273" i="1"/>
  <c r="K274" i="1"/>
  <c r="M274" i="1"/>
  <c r="L2158" i="1"/>
  <c r="K2158" i="1"/>
  <c r="M2158" i="1"/>
  <c r="I983" i="1"/>
  <c r="G1705" i="1"/>
  <c r="H1705" i="1"/>
  <c r="G1168" i="1"/>
  <c r="I1168" i="1"/>
  <c r="H1353" i="1"/>
  <c r="I1353" i="1"/>
  <c r="G819" i="1"/>
  <c r="H819" i="1"/>
  <c r="G688" i="1"/>
  <c r="I688" i="1"/>
  <c r="G445" i="1"/>
  <c r="I445" i="1"/>
  <c r="G270" i="1"/>
  <c r="H270" i="1"/>
  <c r="E270" i="1" s="1"/>
  <c r="G298" i="1"/>
  <c r="H298" i="1"/>
  <c r="E298" i="1" s="1"/>
  <c r="G192" i="1"/>
  <c r="N192" i="1"/>
  <c r="H192" i="1"/>
  <c r="G375" i="1"/>
  <c r="H375" i="1"/>
  <c r="I375" i="1"/>
  <c r="G328" i="1"/>
  <c r="I328" i="1"/>
  <c r="G195" i="1"/>
  <c r="I195" i="1"/>
  <c r="H232" i="1"/>
  <c r="I232" i="1"/>
  <c r="K1432" i="1"/>
  <c r="L1432" i="1"/>
  <c r="L2124" i="1"/>
  <c r="K2124" i="1"/>
  <c r="L1829" i="1"/>
  <c r="K1829" i="1"/>
  <c r="M1829" i="1"/>
  <c r="N1829" i="1"/>
  <c r="L2068" i="1"/>
  <c r="K2068" i="1"/>
  <c r="N2068" i="1"/>
  <c r="L1822" i="1"/>
  <c r="K1822" i="1"/>
  <c r="M1804" i="1"/>
  <c r="K1804" i="1"/>
  <c r="K1970" i="1"/>
  <c r="L1970" i="1"/>
  <c r="M1945" i="1"/>
  <c r="K1945" i="1"/>
  <c r="M1904" i="1"/>
  <c r="K1904" i="1"/>
  <c r="N1904" i="1"/>
  <c r="L1904" i="1"/>
  <c r="K1720" i="1"/>
  <c r="L1720" i="1"/>
  <c r="M1720" i="1"/>
  <c r="K1600" i="1"/>
  <c r="L1600" i="1"/>
  <c r="M1600" i="1"/>
  <c r="K1400" i="1"/>
  <c r="M1400" i="1"/>
  <c r="M1060" i="1"/>
  <c r="K1060" i="1"/>
  <c r="L1060" i="1"/>
  <c r="K1284" i="1"/>
  <c r="M1284" i="1"/>
  <c r="K1134" i="1"/>
  <c r="L1134" i="1"/>
  <c r="L806" i="1"/>
  <c r="K806" i="1"/>
  <c r="M806" i="1"/>
  <c r="L425" i="1"/>
  <c r="K425" i="1"/>
  <c r="M824" i="1"/>
  <c r="K824" i="1"/>
  <c r="L824" i="1"/>
  <c r="L566" i="1"/>
  <c r="K566" i="1"/>
  <c r="K552" i="1"/>
  <c r="M552" i="1"/>
  <c r="L552" i="1"/>
  <c r="K314" i="1"/>
  <c r="L314" i="1"/>
  <c r="I1692" i="1"/>
  <c r="I2152" i="1"/>
  <c r="H1282" i="1"/>
  <c r="G2155" i="1"/>
  <c r="I2155" i="1"/>
  <c r="G1462" i="1"/>
  <c r="H1462" i="1"/>
  <c r="G457" i="1"/>
  <c r="N457" i="1"/>
  <c r="G525" i="1"/>
  <c r="I525" i="1"/>
  <c r="G273" i="1"/>
  <c r="H273" i="1"/>
  <c r="E273" i="1" s="1"/>
  <c r="G255" i="1"/>
  <c r="H255" i="1"/>
  <c r="G257" i="1"/>
  <c r="I257" i="1"/>
  <c r="N257" i="1"/>
  <c r="G178" i="1"/>
  <c r="H178" i="1"/>
  <c r="G183" i="1"/>
  <c r="I183" i="1"/>
  <c r="G99" i="1"/>
  <c r="H99" i="1"/>
  <c r="I99" i="1"/>
  <c r="G64" i="1"/>
  <c r="I64" i="1"/>
  <c r="G78" i="1"/>
  <c r="H78" i="1"/>
  <c r="I78" i="1"/>
  <c r="G83" i="1"/>
  <c r="N83" i="1"/>
  <c r="G48" i="1"/>
  <c r="H48" i="1"/>
  <c r="G10" i="1"/>
  <c r="N10" i="1"/>
  <c r="H10" i="1"/>
  <c r="E10" i="1" s="1"/>
  <c r="N1691" i="1"/>
  <c r="L853" i="1"/>
  <c r="K853" i="1"/>
  <c r="L1858" i="1"/>
  <c r="K1858" i="1"/>
  <c r="K2144" i="1"/>
  <c r="M2144" i="1"/>
  <c r="L2139" i="1"/>
  <c r="K2139" i="1"/>
  <c r="M2139" i="1"/>
  <c r="K1845" i="1"/>
  <c r="L1845" i="1"/>
  <c r="M1845" i="1"/>
  <c r="L2126" i="1"/>
  <c r="K2126" i="1"/>
  <c r="L1839" i="1"/>
  <c r="K1839" i="1"/>
  <c r="K1250" i="1"/>
  <c r="M1250" i="1"/>
  <c r="L2104" i="1"/>
  <c r="K2104" i="1"/>
  <c r="K2100" i="1"/>
  <c r="L2100" i="1"/>
  <c r="K1678" i="1"/>
  <c r="M1678" i="1"/>
  <c r="K1827" i="1"/>
  <c r="M1827" i="1"/>
  <c r="L1389" i="1"/>
  <c r="K1389" i="1"/>
  <c r="N1427" i="1"/>
  <c r="K1663" i="1"/>
  <c r="L1663" i="1"/>
  <c r="M1663" i="1"/>
  <c r="K1662" i="1"/>
  <c r="M1662" i="1"/>
  <c r="M1660" i="1"/>
  <c r="K1660" i="1"/>
  <c r="L1660" i="1"/>
  <c r="M1658" i="1"/>
  <c r="K1658" i="1"/>
  <c r="M1978" i="1"/>
  <c r="K1978" i="1"/>
  <c r="K1792" i="1"/>
  <c r="N1792" i="1"/>
  <c r="L1551" i="1"/>
  <c r="K1551" i="1"/>
  <c r="M1789" i="1"/>
  <c r="K1789" i="1"/>
  <c r="M1785" i="1"/>
  <c r="K1785" i="1"/>
  <c r="M1948" i="1"/>
  <c r="K1948" i="1"/>
  <c r="M1933" i="1"/>
  <c r="K1933" i="1"/>
  <c r="K1768" i="1"/>
  <c r="L1768" i="1"/>
  <c r="M1901" i="1"/>
  <c r="K1901" i="1"/>
  <c r="L1035" i="1"/>
  <c r="K1035" i="1"/>
  <c r="K1728" i="1"/>
  <c r="M1728" i="1"/>
  <c r="N1728" i="1"/>
  <c r="L1719" i="1"/>
  <c r="K1719" i="1"/>
  <c r="M1707" i="1"/>
  <c r="K1707" i="1"/>
  <c r="K1617" i="1"/>
  <c r="L1617" i="1"/>
  <c r="K1097" i="1"/>
  <c r="L1097" i="1"/>
  <c r="M1097" i="1"/>
  <c r="M1615" i="1"/>
  <c r="K1615" i="1"/>
  <c r="M1588" i="1"/>
  <c r="K1588" i="1"/>
  <c r="L1588" i="1"/>
  <c r="M1504" i="1"/>
  <c r="K1504" i="1"/>
  <c r="L1504" i="1"/>
  <c r="M1299" i="1"/>
  <c r="K1299" i="1"/>
  <c r="L1299" i="1"/>
  <c r="M1440" i="1"/>
  <c r="K1440" i="1"/>
  <c r="L1440" i="1"/>
  <c r="M1398" i="1"/>
  <c r="K1398" i="1"/>
  <c r="L1398" i="1"/>
  <c r="K1046" i="1"/>
  <c r="L1046" i="1"/>
  <c r="M1046" i="1"/>
  <c r="M1234" i="1"/>
  <c r="K1234" i="1"/>
  <c r="L1234" i="1"/>
  <c r="M890" i="1"/>
  <c r="K890" i="1"/>
  <c r="L890" i="1"/>
  <c r="K1101" i="1"/>
  <c r="M1101" i="1"/>
  <c r="K930" i="1"/>
  <c r="L930" i="1"/>
  <c r="M930" i="1"/>
  <c r="K512" i="1"/>
  <c r="M512" i="1"/>
  <c r="L512" i="1"/>
  <c r="L734" i="1"/>
  <c r="K734" i="1"/>
  <c r="M734" i="1"/>
  <c r="K628" i="1"/>
  <c r="L628" i="1"/>
  <c r="K223" i="1"/>
  <c r="M223" i="1"/>
  <c r="K482" i="1"/>
  <c r="M482" i="1"/>
  <c r="K400" i="1"/>
  <c r="L400" i="1"/>
  <c r="M400" i="1"/>
  <c r="K412" i="1"/>
  <c r="M412" i="1"/>
  <c r="K537" i="1"/>
  <c r="M537" i="1"/>
  <c r="K348" i="1"/>
  <c r="M348" i="1"/>
  <c r="L348" i="1"/>
  <c r="K379" i="1"/>
  <c r="M379" i="1"/>
  <c r="K332" i="1"/>
  <c r="M332" i="1"/>
  <c r="K208" i="1"/>
  <c r="N208" i="1"/>
  <c r="K106" i="1"/>
  <c r="L106" i="1"/>
  <c r="K48" i="1"/>
  <c r="L48" i="1"/>
  <c r="M48" i="1"/>
  <c r="K2168" i="1"/>
  <c r="L2168" i="1"/>
  <c r="M2168" i="1"/>
  <c r="G1177" i="1"/>
  <c r="H1177" i="1"/>
  <c r="G1387" i="1"/>
  <c r="I1387" i="1"/>
  <c r="G1091" i="1"/>
  <c r="H1091" i="1"/>
  <c r="G847" i="1"/>
  <c r="H847" i="1"/>
  <c r="I847" i="1"/>
  <c r="G924" i="1"/>
  <c r="N924" i="1"/>
  <c r="G820" i="1"/>
  <c r="I820" i="1"/>
  <c r="G749" i="1"/>
  <c r="H749" i="1"/>
  <c r="G515" i="1"/>
  <c r="H515" i="1"/>
  <c r="I515" i="1"/>
  <c r="G517" i="1"/>
  <c r="H517" i="1"/>
  <c r="G307" i="1"/>
  <c r="I307" i="1"/>
  <c r="G585" i="1"/>
  <c r="H585" i="1"/>
  <c r="G535" i="1"/>
  <c r="I535" i="1"/>
  <c r="G470" i="1"/>
  <c r="H470" i="1"/>
  <c r="G423" i="1"/>
  <c r="I423" i="1"/>
  <c r="G267" i="1"/>
  <c r="H267" i="1"/>
  <c r="K2117" i="1"/>
  <c r="L2117" i="1"/>
  <c r="L2056" i="1"/>
  <c r="K2056" i="1"/>
  <c r="M2056" i="1"/>
  <c r="L1815" i="1"/>
  <c r="K1815" i="1"/>
  <c r="M2010" i="1"/>
  <c r="K2010" i="1"/>
  <c r="K1941" i="1"/>
  <c r="L1941" i="1"/>
  <c r="M1941" i="1"/>
  <c r="M1757" i="1"/>
  <c r="K1757" i="1"/>
  <c r="M1884" i="1"/>
  <c r="K1884" i="1"/>
  <c r="M1247" i="1"/>
  <c r="K1247" i="1"/>
  <c r="L1247" i="1"/>
  <c r="M1024" i="1"/>
  <c r="K1024" i="1"/>
  <c r="L1024" i="1"/>
  <c r="K549" i="1"/>
  <c r="N549" i="1"/>
  <c r="L549" i="1"/>
  <c r="M549" i="1"/>
  <c r="I1129" i="1"/>
  <c r="G220" i="1"/>
  <c r="H220" i="1"/>
  <c r="H2152" i="1"/>
  <c r="H1977" i="1"/>
  <c r="I1650" i="1"/>
  <c r="H1931" i="1"/>
  <c r="H1893" i="1"/>
  <c r="I1873" i="1"/>
  <c r="I1530" i="1"/>
  <c r="I946" i="1"/>
  <c r="I72" i="1"/>
  <c r="G1851" i="1"/>
  <c r="I1851" i="1"/>
  <c r="G1831" i="1"/>
  <c r="I1831" i="1"/>
  <c r="G1448" i="1"/>
  <c r="I1448" i="1"/>
  <c r="G1209" i="1"/>
  <c r="H1209" i="1"/>
  <c r="I1209" i="1"/>
  <c r="G1011" i="1"/>
  <c r="H1011" i="1"/>
  <c r="I1011" i="1"/>
  <c r="G873" i="1"/>
  <c r="H873" i="1"/>
  <c r="I873" i="1"/>
  <c r="H620" i="1"/>
  <c r="I620" i="1"/>
  <c r="G866" i="1"/>
  <c r="I866" i="1"/>
  <c r="G808" i="1"/>
  <c r="N808" i="1"/>
  <c r="G774" i="1"/>
  <c r="H774" i="1"/>
  <c r="I774" i="1"/>
  <c r="H741" i="1"/>
  <c r="I741" i="1"/>
  <c r="G706" i="1"/>
  <c r="H706" i="1"/>
  <c r="I706" i="1"/>
  <c r="G609" i="1"/>
  <c r="H609" i="1"/>
  <c r="G344" i="1"/>
  <c r="N344" i="1"/>
  <c r="H315" i="1"/>
  <c r="I315" i="1"/>
  <c r="G473" i="1"/>
  <c r="I473" i="1"/>
  <c r="G179" i="1"/>
  <c r="H179" i="1"/>
  <c r="G346" i="1"/>
  <c r="I346" i="1"/>
  <c r="G276" i="1"/>
  <c r="H276" i="1"/>
  <c r="I276" i="1"/>
  <c r="G70" i="1"/>
  <c r="H70" i="1"/>
  <c r="G7" i="1"/>
  <c r="I7" i="1"/>
  <c r="K1342" i="1"/>
  <c r="M1342" i="1"/>
  <c r="L2174" i="1"/>
  <c r="K2174" i="1"/>
  <c r="L2164" i="1"/>
  <c r="K2164" i="1"/>
  <c r="M2164" i="1"/>
  <c r="L2162" i="1"/>
  <c r="K2162" i="1"/>
  <c r="K1086" i="1"/>
  <c r="L1086" i="1"/>
  <c r="M1849" i="1"/>
  <c r="L1568" i="1"/>
  <c r="K1568" i="1"/>
  <c r="M1568" i="1"/>
  <c r="L1680" i="1"/>
  <c r="K1680" i="1"/>
  <c r="N1680" i="1"/>
  <c r="K2095" i="1"/>
  <c r="M2095" i="1"/>
  <c r="L2095" i="1"/>
  <c r="L2085" i="1"/>
  <c r="K2085" i="1"/>
  <c r="M1672" i="1"/>
  <c r="K1668" i="1"/>
  <c r="L1668" i="1"/>
  <c r="M1668" i="1"/>
  <c r="N2013" i="1"/>
  <c r="M1806" i="1"/>
  <c r="K1806" i="1"/>
  <c r="M1665" i="1"/>
  <c r="N1802" i="1"/>
  <c r="M1801" i="1"/>
  <c r="K1983" i="1"/>
  <c r="M1983" i="1"/>
  <c r="L1983" i="1"/>
  <c r="K1977" i="1"/>
  <c r="L1977" i="1"/>
  <c r="M1977" i="1"/>
  <c r="M1795" i="1"/>
  <c r="K1795" i="1"/>
  <c r="L1795" i="1"/>
  <c r="K1550" i="1"/>
  <c r="L1550" i="1"/>
  <c r="M1550" i="1"/>
  <c r="M1788" i="1"/>
  <c r="M1952" i="1"/>
  <c r="K1646" i="1"/>
  <c r="M1646" i="1"/>
  <c r="L1646" i="1"/>
  <c r="K1910" i="1"/>
  <c r="M1910" i="1"/>
  <c r="M1645" i="1"/>
  <c r="K1381" i="1"/>
  <c r="L1381" i="1"/>
  <c r="M1381" i="1"/>
  <c r="K1196" i="1"/>
  <c r="L1196" i="1"/>
  <c r="K1002" i="1"/>
  <c r="M1002" i="1"/>
  <c r="L1002" i="1"/>
  <c r="M1717" i="1"/>
  <c r="N1520" i="1"/>
  <c r="K1457" i="1"/>
  <c r="L1457" i="1"/>
  <c r="M1457" i="1"/>
  <c r="N1508" i="1"/>
  <c r="K1367" i="1"/>
  <c r="L1367" i="1"/>
  <c r="M1367" i="1"/>
  <c r="K1581" i="1"/>
  <c r="M1581" i="1"/>
  <c r="M938" i="1"/>
  <c r="K938" i="1"/>
  <c r="L938" i="1"/>
  <c r="M1447" i="1"/>
  <c r="K1447" i="1"/>
  <c r="M1269" i="1"/>
  <c r="M1436" i="1"/>
  <c r="M1260" i="1"/>
  <c r="M1233" i="1"/>
  <c r="K1233" i="1"/>
  <c r="M942" i="1"/>
  <c r="K942" i="1"/>
  <c r="N942" i="1"/>
  <c r="L761" i="1"/>
  <c r="K761" i="1"/>
  <c r="M956" i="1"/>
  <c r="K956" i="1"/>
  <c r="L956" i="1"/>
  <c r="L894" i="1"/>
  <c r="K894" i="1"/>
  <c r="M894" i="1"/>
  <c r="K622" i="1"/>
  <c r="M622" i="1"/>
  <c r="M591" i="1"/>
  <c r="L535" i="1"/>
  <c r="K535" i="1"/>
  <c r="N459" i="1"/>
  <c r="K459" i="1"/>
  <c r="L459" i="1"/>
  <c r="M459" i="1"/>
  <c r="K543" i="1"/>
  <c r="M543" i="1"/>
  <c r="K443" i="1"/>
  <c r="L443" i="1"/>
  <c r="M443" i="1"/>
  <c r="K238" i="1"/>
  <c r="L238" i="1"/>
  <c r="M238" i="1"/>
  <c r="K213" i="1"/>
  <c r="L213" i="1"/>
  <c r="M213" i="1"/>
  <c r="K383" i="1"/>
  <c r="L383" i="1"/>
  <c r="M383" i="1"/>
  <c r="K328" i="1"/>
  <c r="L328" i="1"/>
  <c r="M328" i="1"/>
  <c r="K234" i="1"/>
  <c r="L234" i="1"/>
  <c r="K88" i="1"/>
  <c r="L88" i="1"/>
  <c r="G1904" i="1"/>
  <c r="H1904" i="1"/>
  <c r="G1498" i="1"/>
  <c r="H1498" i="1"/>
  <c r="H1351" i="1"/>
  <c r="I1351" i="1"/>
  <c r="H559" i="1"/>
  <c r="I559" i="1"/>
  <c r="G586" i="1"/>
  <c r="I586" i="1"/>
  <c r="N586" i="1"/>
  <c r="G403" i="1"/>
  <c r="I403" i="1"/>
  <c r="G575" i="1"/>
  <c r="H575" i="1"/>
  <c r="I575" i="1"/>
  <c r="G120" i="1"/>
  <c r="N120" i="1"/>
  <c r="G301" i="1"/>
  <c r="H301" i="1"/>
  <c r="E301" i="1" s="1"/>
  <c r="I301" i="1"/>
  <c r="G117" i="1"/>
  <c r="H117" i="1"/>
  <c r="I117" i="1"/>
  <c r="K1579" i="1"/>
  <c r="L1579" i="1"/>
  <c r="M1579" i="1"/>
  <c r="K2163" i="1"/>
  <c r="M2163" i="1"/>
  <c r="L2155" i="1"/>
  <c r="K2155" i="1"/>
  <c r="M2155" i="1"/>
  <c r="N2155" i="1"/>
  <c r="L1670" i="1"/>
  <c r="K1670" i="1"/>
  <c r="M1996" i="1"/>
  <c r="K1996" i="1"/>
  <c r="K1151" i="1"/>
  <c r="M1151" i="1"/>
  <c r="K1118" i="1"/>
  <c r="L1118" i="1"/>
  <c r="M1118" i="1"/>
  <c r="M1930" i="1"/>
  <c r="K1930" i="1"/>
  <c r="M1174" i="1"/>
  <c r="K1174" i="1"/>
  <c r="M1279" i="1"/>
  <c r="K1279" i="1"/>
  <c r="L1279" i="1"/>
  <c r="M1525" i="1"/>
  <c r="K1525" i="1"/>
  <c r="M1702" i="1"/>
  <c r="K1702" i="1"/>
  <c r="K1370" i="1"/>
  <c r="L1370" i="1"/>
  <c r="M1370" i="1"/>
  <c r="K1410" i="1"/>
  <c r="M1410" i="1"/>
  <c r="M1499" i="1"/>
  <c r="K1499" i="1"/>
  <c r="L1499" i="1"/>
  <c r="K1061" i="1"/>
  <c r="M1061" i="1"/>
  <c r="K1271" i="1"/>
  <c r="L1271" i="1"/>
  <c r="M1271" i="1"/>
  <c r="K1190" i="1"/>
  <c r="L1190" i="1"/>
  <c r="M1190" i="1"/>
  <c r="K1183" i="1"/>
  <c r="L1183" i="1"/>
  <c r="M1183" i="1"/>
  <c r="K1056" i="1"/>
  <c r="M1056" i="1"/>
  <c r="N1056" i="1"/>
  <c r="L898" i="1"/>
  <c r="K898" i="1"/>
  <c r="M898" i="1"/>
  <c r="L515" i="1"/>
  <c r="K515" i="1"/>
  <c r="L437" i="1"/>
  <c r="K437" i="1"/>
  <c r="K432" i="1"/>
  <c r="L432" i="1"/>
  <c r="M432" i="1"/>
  <c r="N432" i="1"/>
  <c r="I1822" i="1"/>
  <c r="I1794" i="1"/>
  <c r="I1951" i="1"/>
  <c r="I1939" i="1"/>
  <c r="H1543" i="1"/>
  <c r="I1893" i="1"/>
  <c r="I1334" i="1"/>
  <c r="I1725" i="1"/>
  <c r="I1705" i="1"/>
  <c r="H1585" i="1"/>
  <c r="H1298" i="1"/>
  <c r="I1493" i="1"/>
  <c r="I1103" i="1"/>
  <c r="H1202" i="1"/>
  <c r="I872" i="1"/>
  <c r="H812" i="1"/>
  <c r="I298" i="1"/>
  <c r="H195" i="1"/>
  <c r="E195" i="1" s="1"/>
  <c r="G853" i="1"/>
  <c r="H853" i="1"/>
  <c r="G2162" i="1"/>
  <c r="H2162" i="1"/>
  <c r="G2124" i="1"/>
  <c r="H2124" i="1"/>
  <c r="G1987" i="1"/>
  <c r="H1987" i="1"/>
  <c r="G1381" i="1"/>
  <c r="I1381" i="1"/>
  <c r="G1642" i="1"/>
  <c r="H1642" i="1"/>
  <c r="G1640" i="1"/>
  <c r="H1640" i="1"/>
  <c r="G1335" i="1"/>
  <c r="I1335" i="1"/>
  <c r="G1740" i="1"/>
  <c r="I1740" i="1"/>
  <c r="G1533" i="1"/>
  <c r="I1533" i="1"/>
  <c r="G1328" i="1"/>
  <c r="N1328" i="1"/>
  <c r="G1324" i="1"/>
  <c r="N1324" i="1"/>
  <c r="G1167" i="1"/>
  <c r="N1167" i="1"/>
  <c r="G1291" i="1"/>
  <c r="I1291" i="1"/>
  <c r="N1291" i="1"/>
  <c r="G1347" i="1"/>
  <c r="H1347" i="1"/>
  <c r="G885" i="1"/>
  <c r="H885" i="1"/>
  <c r="I885" i="1"/>
  <c r="G682" i="1"/>
  <c r="H682" i="1"/>
  <c r="G1143" i="1"/>
  <c r="N1143" i="1"/>
  <c r="H1143" i="1"/>
  <c r="G1045" i="1"/>
  <c r="H1045" i="1"/>
  <c r="I1045" i="1"/>
  <c r="G1161" i="1"/>
  <c r="N1161" i="1"/>
  <c r="H1161" i="1"/>
  <c r="G1258" i="1"/>
  <c r="H1258" i="1"/>
  <c r="G942" i="1"/>
  <c r="H942" i="1"/>
  <c r="N1094" i="1"/>
  <c r="I1094" i="1"/>
  <c r="N940" i="1"/>
  <c r="I940" i="1"/>
  <c r="G787" i="1"/>
  <c r="H787" i="1"/>
  <c r="I787" i="1"/>
  <c r="G829" i="1"/>
  <c r="I829" i="1"/>
  <c r="G867" i="1"/>
  <c r="H867" i="1"/>
  <c r="G792" i="1"/>
  <c r="I792" i="1"/>
  <c r="G538" i="1"/>
  <c r="I538" i="1"/>
  <c r="G637" i="1"/>
  <c r="I637" i="1"/>
  <c r="G553" i="1"/>
  <c r="H553" i="1"/>
  <c r="G661" i="1"/>
  <c r="H661" i="1"/>
  <c r="G610" i="1"/>
  <c r="I610" i="1"/>
  <c r="G428" i="1"/>
  <c r="I428" i="1"/>
  <c r="G545" i="1"/>
  <c r="H545" i="1"/>
  <c r="G507" i="1"/>
  <c r="H507" i="1"/>
  <c r="G323" i="1"/>
  <c r="I323" i="1"/>
  <c r="G449" i="1"/>
  <c r="H449" i="1"/>
  <c r="G337" i="1"/>
  <c r="I337" i="1"/>
  <c r="G356" i="1"/>
  <c r="H356" i="1"/>
  <c r="G392" i="1"/>
  <c r="H392" i="1"/>
  <c r="I392" i="1"/>
  <c r="G271" i="1"/>
  <c r="H271" i="1"/>
  <c r="G171" i="1"/>
  <c r="N171" i="1"/>
  <c r="H1692" i="1"/>
  <c r="I989" i="1"/>
  <c r="H1846" i="1"/>
  <c r="I1100" i="1"/>
  <c r="I2060" i="1"/>
  <c r="H1564" i="1"/>
  <c r="H2000" i="1"/>
  <c r="H1552" i="1"/>
  <c r="I1780" i="1"/>
  <c r="H1939" i="1"/>
  <c r="I1911" i="1"/>
  <c r="I1899" i="1"/>
  <c r="H1725" i="1"/>
  <c r="I1618" i="1"/>
  <c r="I1584" i="1"/>
  <c r="I1328" i="1"/>
  <c r="H1493" i="1"/>
  <c r="H1399" i="1"/>
  <c r="H771" i="1"/>
  <c r="I935" i="1"/>
  <c r="I879" i="1"/>
  <c r="H872" i="1"/>
  <c r="H688" i="1"/>
  <c r="H582" i="1"/>
  <c r="H323" i="1"/>
  <c r="H347" i="1"/>
  <c r="I255" i="1"/>
  <c r="H47" i="1"/>
  <c r="I39" i="1"/>
  <c r="G1571" i="1"/>
  <c r="I1571" i="1"/>
  <c r="G2135" i="1"/>
  <c r="I2135" i="1"/>
  <c r="G2127" i="1"/>
  <c r="H2127" i="1"/>
  <c r="G2122" i="1"/>
  <c r="I2122" i="1"/>
  <c r="G1488" i="1"/>
  <c r="H1488" i="1"/>
  <c r="G2106" i="1"/>
  <c r="I2106" i="1"/>
  <c r="G2089" i="1"/>
  <c r="H2089" i="1"/>
  <c r="G2075" i="1"/>
  <c r="I2075" i="1"/>
  <c r="G2058" i="1"/>
  <c r="I2058" i="1"/>
  <c r="G1898" i="1"/>
  <c r="I1898" i="1"/>
  <c r="G1611" i="1"/>
  <c r="H1611" i="1"/>
  <c r="G970" i="1"/>
  <c r="I970" i="1"/>
  <c r="G1239" i="1"/>
  <c r="I1239" i="1"/>
  <c r="G560" i="1"/>
  <c r="I560" i="1"/>
  <c r="G1162" i="1"/>
  <c r="H1162" i="1"/>
  <c r="I1162" i="1"/>
  <c r="G1184" i="1"/>
  <c r="N1184" i="1"/>
  <c r="G533" i="1"/>
  <c r="I533" i="1"/>
  <c r="G783" i="1"/>
  <c r="I783" i="1"/>
  <c r="N695" i="1"/>
  <c r="I1691" i="1"/>
  <c r="H1868" i="1"/>
  <c r="I2151" i="1"/>
  <c r="H1685" i="1"/>
  <c r="H989" i="1"/>
  <c r="H2135" i="1"/>
  <c r="I1678" i="1"/>
  <c r="I2076" i="1"/>
  <c r="H2060" i="1"/>
  <c r="I1429" i="1"/>
  <c r="H1821" i="1"/>
  <c r="I1814" i="1"/>
  <c r="I1558" i="1"/>
  <c r="I1988" i="1"/>
  <c r="I1976" i="1"/>
  <c r="H1650" i="1"/>
  <c r="I1950" i="1"/>
  <c r="H1780" i="1"/>
  <c r="I1778" i="1"/>
  <c r="I1546" i="1"/>
  <c r="H1773" i="1"/>
  <c r="H1911" i="1"/>
  <c r="H1899" i="1"/>
  <c r="H1381" i="1"/>
  <c r="H1530" i="1"/>
  <c r="I1526" i="1"/>
  <c r="H1278" i="1"/>
  <c r="H1618" i="1"/>
  <c r="I1171" i="1"/>
  <c r="I1508" i="1"/>
  <c r="H1584" i="1"/>
  <c r="H1328" i="1"/>
  <c r="I1442" i="1"/>
  <c r="I1047" i="1"/>
  <c r="I1347" i="1"/>
  <c r="I1143" i="1"/>
  <c r="I1206" i="1"/>
  <c r="I1161" i="1"/>
  <c r="H1184" i="1"/>
  <c r="H801" i="1"/>
  <c r="H935" i="1"/>
  <c r="H879" i="1"/>
  <c r="H866" i="1"/>
  <c r="I457" i="1"/>
  <c r="I768" i="1"/>
  <c r="I556" i="1"/>
  <c r="I149" i="1"/>
  <c r="I192" i="1"/>
  <c r="I384" i="1"/>
  <c r="I220" i="1"/>
  <c r="H72" i="1"/>
  <c r="H39" i="1"/>
  <c r="G1289" i="1"/>
  <c r="N1289" i="1"/>
  <c r="G980" i="1"/>
  <c r="N980" i="1"/>
  <c r="G1125" i="1"/>
  <c r="N1125" i="1"/>
  <c r="G858" i="1"/>
  <c r="N858" i="1"/>
  <c r="G893" i="1"/>
  <c r="N893" i="1"/>
  <c r="G944" i="1"/>
  <c r="N944" i="1"/>
  <c r="G752" i="1"/>
  <c r="N752" i="1"/>
  <c r="G152" i="1"/>
  <c r="N152" i="1"/>
  <c r="G541" i="1"/>
  <c r="N541" i="1"/>
  <c r="G555" i="1"/>
  <c r="N555" i="1"/>
  <c r="G561" i="1"/>
  <c r="N561" i="1"/>
  <c r="G494" i="1"/>
  <c r="N494" i="1"/>
  <c r="L2177" i="1"/>
  <c r="K2177" i="1"/>
  <c r="L1580" i="1"/>
  <c r="K1580" i="1"/>
  <c r="M1580" i="1"/>
  <c r="N1580" i="1"/>
  <c r="L1578" i="1"/>
  <c r="L2172" i="1"/>
  <c r="K2172" i="1"/>
  <c r="L1864" i="1"/>
  <c r="M1283" i="1"/>
  <c r="L1433" i="1"/>
  <c r="L2161" i="1"/>
  <c r="L1576" i="1"/>
  <c r="L1572" i="1"/>
  <c r="K1572" i="1"/>
  <c r="L2143" i="1"/>
  <c r="M1282" i="1"/>
  <c r="L1849" i="1"/>
  <c r="L2127" i="1"/>
  <c r="L1107" i="1"/>
  <c r="M2115" i="1"/>
  <c r="L1681" i="1"/>
  <c r="K1681" i="1"/>
  <c r="M1679" i="1"/>
  <c r="L2090" i="1"/>
  <c r="K2090" i="1"/>
  <c r="L2074" i="1"/>
  <c r="M1828" i="1"/>
  <c r="L2061" i="1"/>
  <c r="L2054" i="1"/>
  <c r="L1672" i="1"/>
  <c r="L1484" i="1"/>
  <c r="L2035" i="1"/>
  <c r="K2035" i="1"/>
  <c r="K1338" i="1"/>
  <c r="L1338" i="1"/>
  <c r="M2013" i="1"/>
  <c r="M971" i="1"/>
  <c r="K1427" i="1"/>
  <c r="L1427" i="1"/>
  <c r="L1225" i="1"/>
  <c r="K1225" i="1"/>
  <c r="M1666" i="1"/>
  <c r="L1665" i="1"/>
  <c r="M1802" i="1"/>
  <c r="L1801" i="1"/>
  <c r="N1976" i="1"/>
  <c r="L1386" i="1"/>
  <c r="K1386" i="1"/>
  <c r="L1969" i="1"/>
  <c r="K1791" i="1"/>
  <c r="M1791" i="1"/>
  <c r="K1106" i="1"/>
  <c r="L1106" i="1"/>
  <c r="M1106" i="1"/>
  <c r="L1063" i="1"/>
  <c r="M1477" i="1"/>
  <c r="L1788" i="1"/>
  <c r="L1952" i="1"/>
  <c r="M1944" i="1"/>
  <c r="K1770" i="1"/>
  <c r="M1770" i="1"/>
  <c r="M1915" i="1"/>
  <c r="M1543" i="1"/>
  <c r="K1543" i="1"/>
  <c r="K1908" i="1"/>
  <c r="L1908" i="1"/>
  <c r="M1908" i="1"/>
  <c r="L1645" i="1"/>
  <c r="N1898" i="1"/>
  <c r="N1421" i="1"/>
  <c r="K1879" i="1"/>
  <c r="M1879" i="1"/>
  <c r="N1248" i="1"/>
  <c r="K1875" i="1"/>
  <c r="N1875" i="1"/>
  <c r="K1470" i="1"/>
  <c r="M1470" i="1"/>
  <c r="L1379" i="1"/>
  <c r="L1280" i="1"/>
  <c r="K1634" i="1"/>
  <c r="M1634" i="1"/>
  <c r="L1730" i="1"/>
  <c r="M1530" i="1"/>
  <c r="K1530" i="1"/>
  <c r="M1414" i="1"/>
  <c r="L1717" i="1"/>
  <c r="M1704" i="1"/>
  <c r="M1696" i="1"/>
  <c r="K1696" i="1"/>
  <c r="L1696" i="1"/>
  <c r="L1603" i="1"/>
  <c r="L1331" i="1"/>
  <c r="L1511" i="1"/>
  <c r="K1365" i="1"/>
  <c r="M1365" i="1"/>
  <c r="N1365" i="1"/>
  <c r="M1298" i="1"/>
  <c r="L1269" i="1"/>
  <c r="L1436" i="1"/>
  <c r="L1396" i="1"/>
  <c r="K1103" i="1"/>
  <c r="M1103" i="1"/>
  <c r="L1103" i="1"/>
  <c r="K1129" i="1"/>
  <c r="M1129" i="1"/>
  <c r="L1260" i="1"/>
  <c r="K1307" i="1"/>
  <c r="M1307" i="1"/>
  <c r="N1307" i="1"/>
  <c r="K1159" i="1"/>
  <c r="M1159" i="1"/>
  <c r="M1096" i="1"/>
  <c r="K1096" i="1"/>
  <c r="L1096" i="1"/>
  <c r="M846" i="1"/>
  <c r="L962" i="1"/>
  <c r="K962" i="1"/>
  <c r="L883" i="1"/>
  <c r="K883" i="1"/>
  <c r="M883" i="1"/>
  <c r="M811" i="1"/>
  <c r="K811" i="1"/>
  <c r="L685" i="1"/>
  <c r="K685" i="1"/>
  <c r="M685" i="1"/>
  <c r="N624" i="1"/>
  <c r="K624" i="1"/>
  <c r="K636" i="1"/>
  <c r="L636" i="1"/>
  <c r="M636" i="1"/>
  <c r="L591" i="1"/>
  <c r="L582" i="1"/>
  <c r="K507" i="1"/>
  <c r="M507" i="1"/>
  <c r="L55" i="1"/>
  <c r="K321" i="1"/>
  <c r="M321" i="1"/>
  <c r="K347" i="1"/>
  <c r="M347" i="1"/>
  <c r="M947" i="1"/>
  <c r="K947" i="1"/>
  <c r="K1007" i="1"/>
  <c r="M1007" i="1"/>
  <c r="M1393" i="1"/>
  <c r="K1393" i="1"/>
  <c r="M1311" i="1"/>
  <c r="K1311" i="1"/>
  <c r="L1311" i="1"/>
  <c r="M1310" i="1"/>
  <c r="K1310" i="1"/>
  <c r="L1310" i="1"/>
  <c r="K1057" i="1"/>
  <c r="M1057" i="1"/>
  <c r="K618" i="1"/>
  <c r="L618" i="1"/>
  <c r="M618" i="1"/>
  <c r="L794" i="1"/>
  <c r="K794" i="1"/>
  <c r="L707" i="1"/>
  <c r="K707" i="1"/>
  <c r="M692" i="1"/>
  <c r="K692" i="1"/>
  <c r="L692" i="1"/>
  <c r="N692" i="1"/>
  <c r="K708" i="1"/>
  <c r="L708" i="1"/>
  <c r="M708" i="1"/>
  <c r="L559" i="1"/>
  <c r="K559" i="1"/>
  <c r="M559" i="1"/>
  <c r="K491" i="1"/>
  <c r="M491" i="1"/>
  <c r="K693" i="1"/>
  <c r="L693" i="1"/>
  <c r="M693" i="1"/>
  <c r="K651" i="1"/>
  <c r="M651" i="1"/>
  <c r="L485" i="1"/>
  <c r="K485" i="1"/>
  <c r="M485" i="1"/>
  <c r="K545" i="1"/>
  <c r="L545" i="1"/>
  <c r="M545" i="1"/>
  <c r="K470" i="1"/>
  <c r="L470" i="1"/>
  <c r="M470" i="1"/>
  <c r="K496" i="1"/>
  <c r="M496" i="1"/>
  <c r="K498" i="1"/>
  <c r="M498" i="1"/>
  <c r="K363" i="1"/>
  <c r="L363" i="1"/>
  <c r="M363" i="1"/>
  <c r="K194" i="1"/>
  <c r="M194" i="1"/>
  <c r="L194" i="1"/>
  <c r="K87" i="1"/>
  <c r="L87" i="1"/>
  <c r="M87" i="1"/>
  <c r="M28" i="1"/>
  <c r="K28" i="1"/>
  <c r="L28" i="1"/>
  <c r="K103" i="1"/>
  <c r="L103" i="1"/>
  <c r="M103" i="1"/>
  <c r="H1434" i="1"/>
  <c r="H1824" i="1"/>
  <c r="I2033" i="1"/>
  <c r="I1817" i="1"/>
  <c r="I1106" i="1"/>
  <c r="I1477" i="1"/>
  <c r="I1784" i="1"/>
  <c r="I988" i="1"/>
  <c r="H539" i="1"/>
  <c r="H1148" i="1"/>
  <c r="I1061" i="1"/>
  <c r="H1444" i="1"/>
  <c r="I1046" i="1"/>
  <c r="I1317" i="1"/>
  <c r="H1130" i="1"/>
  <c r="H1236" i="1"/>
  <c r="H995" i="1"/>
  <c r="H846" i="1"/>
  <c r="I425" i="1"/>
  <c r="I628" i="1"/>
  <c r="H454" i="1"/>
  <c r="H362" i="1"/>
  <c r="I436" i="1"/>
  <c r="I96" i="1"/>
  <c r="N1845" i="1"/>
  <c r="N2119" i="1"/>
  <c r="N2102" i="1"/>
  <c r="N1901" i="1"/>
  <c r="L1691" i="1"/>
  <c r="K1691" i="1"/>
  <c r="L1690" i="1"/>
  <c r="L1070" i="1"/>
  <c r="L1577" i="1"/>
  <c r="L264" i="1"/>
  <c r="L1857" i="1"/>
  <c r="L1686" i="1"/>
  <c r="L2148" i="1"/>
  <c r="L2141" i="1"/>
  <c r="L989" i="1"/>
  <c r="K989" i="1"/>
  <c r="L1844" i="1"/>
  <c r="L1304" i="1"/>
  <c r="L2123" i="1"/>
  <c r="K2123" i="1"/>
  <c r="L2118" i="1"/>
  <c r="K2118" i="1"/>
  <c r="M2118" i="1"/>
  <c r="L2110" i="1"/>
  <c r="L2103" i="1"/>
  <c r="L1833" i="1"/>
  <c r="K1833" i="1"/>
  <c r="L2093" i="1"/>
  <c r="L960" i="1"/>
  <c r="K960" i="1"/>
  <c r="L1099" i="1"/>
  <c r="K1099" i="1"/>
  <c r="M1099" i="1"/>
  <c r="L2070" i="1"/>
  <c r="L2047" i="1"/>
  <c r="K2047" i="1"/>
  <c r="L2038" i="1"/>
  <c r="L2022" i="1"/>
  <c r="K2022" i="1"/>
  <c r="K1388" i="1"/>
  <c r="L1388" i="1"/>
  <c r="L997" i="1"/>
  <c r="M840" i="1"/>
  <c r="K840" i="1"/>
  <c r="L2002" i="1"/>
  <c r="M1555" i="1"/>
  <c r="K1555" i="1"/>
  <c r="L1989" i="1"/>
  <c r="M1988" i="1"/>
  <c r="K1988" i="1"/>
  <c r="K1796" i="1"/>
  <c r="M1796" i="1"/>
  <c r="L1552" i="1"/>
  <c r="M1963" i="1"/>
  <c r="K1963" i="1"/>
  <c r="M1650" i="1"/>
  <c r="K1650" i="1"/>
  <c r="L1783" i="1"/>
  <c r="L988" i="1"/>
  <c r="L1946" i="1"/>
  <c r="K1918" i="1"/>
  <c r="M1918" i="1"/>
  <c r="M1914" i="1"/>
  <c r="K1914" i="1"/>
  <c r="L1906" i="1"/>
  <c r="L1905" i="1"/>
  <c r="L1899" i="1"/>
  <c r="L1472" i="1"/>
  <c r="M1888" i="1"/>
  <c r="K1888" i="1"/>
  <c r="L828" i="1"/>
  <c r="K828" i="1"/>
  <c r="K1880" i="1"/>
  <c r="L1880" i="1"/>
  <c r="M1637" i="1"/>
  <c r="K1637" i="1"/>
  <c r="M1467" i="1"/>
  <c r="K1467" i="1"/>
  <c r="M1416" i="1"/>
  <c r="K1416" i="1"/>
  <c r="L1416" i="1"/>
  <c r="L1622" i="1"/>
  <c r="L1619" i="1"/>
  <c r="M1519" i="1"/>
  <c r="K1519" i="1"/>
  <c r="K1518" i="1"/>
  <c r="N1518" i="1"/>
  <c r="L1693" i="1"/>
  <c r="L876" i="1"/>
  <c r="K1453" i="1"/>
  <c r="L1453" i="1"/>
  <c r="M1453" i="1"/>
  <c r="K1169" i="1"/>
  <c r="L1169" i="1"/>
  <c r="M1169" i="1"/>
  <c r="K1446" i="1"/>
  <c r="M1446" i="1"/>
  <c r="K835" i="1"/>
  <c r="M835" i="1"/>
  <c r="M1058" i="1"/>
  <c r="K1058" i="1"/>
  <c r="L1058" i="1"/>
  <c r="M1209" i="1"/>
  <c r="K1209" i="1"/>
  <c r="L1209" i="1"/>
  <c r="M1208" i="1"/>
  <c r="K1208" i="1"/>
  <c r="L1208" i="1"/>
  <c r="L1203" i="1"/>
  <c r="M1181" i="1"/>
  <c r="K1181" i="1"/>
  <c r="M1122" i="1"/>
  <c r="K1122" i="1"/>
  <c r="L1122" i="1"/>
  <c r="N1122" i="1"/>
  <c r="L1178" i="1"/>
  <c r="K1178" i="1"/>
  <c r="K1095" i="1"/>
  <c r="L1095" i="1"/>
  <c r="M1095" i="1"/>
  <c r="K1092" i="1"/>
  <c r="L1092" i="1"/>
  <c r="M1092" i="1"/>
  <c r="M827" i="1"/>
  <c r="K827" i="1"/>
  <c r="L827" i="1"/>
  <c r="L1065" i="1"/>
  <c r="K1065" i="1"/>
  <c r="L881" i="1"/>
  <c r="L733" i="1"/>
  <c r="K733" i="1"/>
  <c r="M733" i="1"/>
  <c r="L879" i="1"/>
  <c r="K879" i="1"/>
  <c r="L530" i="1"/>
  <c r="K390" i="1"/>
  <c r="M390" i="1"/>
  <c r="L390" i="1"/>
  <c r="M538" i="1"/>
  <c r="K578" i="1"/>
  <c r="L578" i="1"/>
  <c r="M578" i="1"/>
  <c r="L290" i="1"/>
  <c r="K504" i="1"/>
  <c r="L504" i="1"/>
  <c r="M504" i="1"/>
  <c r="K479" i="1"/>
  <c r="M479" i="1"/>
  <c r="K452" i="1"/>
  <c r="L452" i="1"/>
  <c r="M452" i="1"/>
  <c r="L418" i="1"/>
  <c r="L349" i="1"/>
  <c r="K276" i="1"/>
  <c r="M276" i="1"/>
  <c r="K107" i="1"/>
  <c r="L107" i="1"/>
  <c r="N2126" i="1"/>
  <c r="N1679" i="1"/>
  <c r="N2053" i="1"/>
  <c r="N2035" i="1"/>
  <c r="N1997" i="1"/>
  <c r="N1481" i="1"/>
  <c r="N1913" i="1"/>
  <c r="N1638" i="1"/>
  <c r="N1605" i="1"/>
  <c r="L841" i="1"/>
  <c r="K841" i="1"/>
  <c r="L2169" i="1"/>
  <c r="K2169" i="1"/>
  <c r="L2150" i="1"/>
  <c r="K2150" i="1"/>
  <c r="L1684" i="1"/>
  <c r="K1684" i="1"/>
  <c r="L1100" i="1"/>
  <c r="K1100" i="1"/>
  <c r="K2122" i="1"/>
  <c r="L2122" i="1"/>
  <c r="K2079" i="1"/>
  <c r="L2079" i="1"/>
  <c r="L1677" i="1"/>
  <c r="K1677" i="1"/>
  <c r="L2066" i="1"/>
  <c r="K2066" i="1"/>
  <c r="L1826" i="1"/>
  <c r="K1826" i="1"/>
  <c r="L1485" i="1"/>
  <c r="K1485" i="1"/>
  <c r="L2036" i="1"/>
  <c r="K2036" i="1"/>
  <c r="L2033" i="1"/>
  <c r="K2033" i="1"/>
  <c r="K2015" i="1"/>
  <c r="L2015" i="1"/>
  <c r="K1979" i="1"/>
  <c r="M1979" i="1"/>
  <c r="M1656" i="1"/>
  <c r="K1656" i="1"/>
  <c r="L1956" i="1"/>
  <c r="K1956" i="1"/>
  <c r="K1772" i="1"/>
  <c r="M1772" i="1"/>
  <c r="M1921" i="1"/>
  <c r="K1921" i="1"/>
  <c r="M1542" i="1"/>
  <c r="K1542" i="1"/>
  <c r="M1903" i="1"/>
  <c r="K1903" i="1"/>
  <c r="M1887" i="1"/>
  <c r="K1887" i="1"/>
  <c r="L1887" i="1"/>
  <c r="M1380" i="1"/>
  <c r="K1380" i="1"/>
  <c r="N1745" i="1"/>
  <c r="M1734" i="1"/>
  <c r="K1734" i="1"/>
  <c r="M1721" i="1"/>
  <c r="K1721" i="1"/>
  <c r="K1703" i="1"/>
  <c r="L1703" i="1"/>
  <c r="M1703" i="1"/>
  <c r="K1149" i="1"/>
  <c r="M1149" i="1"/>
  <c r="L1372" i="1"/>
  <c r="K1372" i="1"/>
  <c r="N1695" i="1"/>
  <c r="M1459" i="1"/>
  <c r="K1459" i="1"/>
  <c r="M1592" i="1"/>
  <c r="K1592" i="1"/>
  <c r="M1450" i="1"/>
  <c r="K1450" i="1"/>
  <c r="L1450" i="1"/>
  <c r="M1496" i="1"/>
  <c r="K1496" i="1"/>
  <c r="L1496" i="1"/>
  <c r="M1323" i="1"/>
  <c r="K1323" i="1"/>
  <c r="L1323" i="1"/>
  <c r="K1018" i="1"/>
  <c r="L1018" i="1"/>
  <c r="M1265" i="1"/>
  <c r="K1265" i="1"/>
  <c r="M560" i="1"/>
  <c r="K560" i="1"/>
  <c r="L560" i="1"/>
  <c r="M1232" i="1"/>
  <c r="K1232" i="1"/>
  <c r="M1135" i="1"/>
  <c r="K1135" i="1"/>
  <c r="L1135" i="1"/>
  <c r="L1052" i="1"/>
  <c r="K1052" i="1"/>
  <c r="L1094" i="1"/>
  <c r="K1094" i="1"/>
  <c r="L981" i="1"/>
  <c r="K981" i="1"/>
  <c r="M981" i="1"/>
  <c r="L773" i="1"/>
  <c r="K773" i="1"/>
  <c r="N773" i="1"/>
  <c r="M739" i="1"/>
  <c r="K739" i="1"/>
  <c r="L739" i="1"/>
  <c r="K744" i="1"/>
  <c r="M744" i="1"/>
  <c r="L744" i="1"/>
  <c r="K780" i="1"/>
  <c r="M780" i="1"/>
  <c r="L780" i="1"/>
  <c r="K758" i="1"/>
  <c r="L758" i="1"/>
  <c r="M758" i="1"/>
  <c r="L580" i="1"/>
  <c r="K580" i="1"/>
  <c r="M580" i="1"/>
  <c r="K679" i="1"/>
  <c r="L679" i="1"/>
  <c r="M679" i="1"/>
  <c r="K727" i="1"/>
  <c r="L727" i="1"/>
  <c r="M727" i="1"/>
  <c r="L671" i="1"/>
  <c r="K671" i="1"/>
  <c r="K129" i="1"/>
  <c r="L129" i="1"/>
  <c r="M129" i="1"/>
  <c r="K367" i="1"/>
  <c r="M367" i="1"/>
  <c r="K401" i="1"/>
  <c r="M401" i="1"/>
  <c r="K74" i="1"/>
  <c r="L74" i="1"/>
  <c r="M74" i="1"/>
  <c r="N74" i="1"/>
  <c r="K35" i="1"/>
  <c r="L35" i="1"/>
  <c r="N1197" i="1"/>
  <c r="G1211" i="1"/>
  <c r="N1211" i="1"/>
  <c r="L1491" i="1"/>
  <c r="K1491" i="1"/>
  <c r="L2179" i="1"/>
  <c r="L2173" i="1"/>
  <c r="K2173" i="1"/>
  <c r="L2167" i="1"/>
  <c r="L1201" i="1"/>
  <c r="K1201" i="1"/>
  <c r="L2153" i="1"/>
  <c r="K2153" i="1"/>
  <c r="L2147" i="1"/>
  <c r="L1570" i="1"/>
  <c r="L1841" i="1"/>
  <c r="K1841" i="1"/>
  <c r="L2116" i="1"/>
  <c r="L2109" i="1"/>
  <c r="L1832" i="1"/>
  <c r="K2091" i="1"/>
  <c r="L2091" i="1"/>
  <c r="L2082" i="1"/>
  <c r="K2082" i="1"/>
  <c r="L1486" i="1"/>
  <c r="K1486" i="1"/>
  <c r="L2043" i="1"/>
  <c r="L2023" i="1"/>
  <c r="K2023" i="1"/>
  <c r="L1302" i="1"/>
  <c r="K1302" i="1"/>
  <c r="L2014" i="1"/>
  <c r="L1176" i="1"/>
  <c r="L1428" i="1"/>
  <c r="L2005" i="1"/>
  <c r="L1995" i="1"/>
  <c r="K1995" i="1"/>
  <c r="K1990" i="1"/>
  <c r="L1990" i="1"/>
  <c r="K983" i="1"/>
  <c r="M983" i="1"/>
  <c r="M1800" i="1"/>
  <c r="K1800" i="1"/>
  <c r="M1798" i="1"/>
  <c r="K1798" i="1"/>
  <c r="L1657" i="1"/>
  <c r="M1654" i="1"/>
  <c r="K1654" i="1"/>
  <c r="L1966" i="1"/>
  <c r="M1652" i="1"/>
  <c r="K1652" i="1"/>
  <c r="L1790" i="1"/>
  <c r="K1790" i="1"/>
  <c r="L1960" i="1"/>
  <c r="L933" i="1"/>
  <c r="K933" i="1"/>
  <c r="L1954" i="1"/>
  <c r="L1938" i="1"/>
  <c r="L1935" i="1"/>
  <c r="L1931" i="1"/>
  <c r="M1926" i="1"/>
  <c r="K1926" i="1"/>
  <c r="L1912" i="1"/>
  <c r="K1898" i="1"/>
  <c r="L1898" i="1"/>
  <c r="K1471" i="1"/>
  <c r="M1471" i="1"/>
  <c r="L1752" i="1"/>
  <c r="M1882" i="1"/>
  <c r="K1882" i="1"/>
  <c r="L1876" i="1"/>
  <c r="K1876" i="1"/>
  <c r="L1534" i="1"/>
  <c r="L1105" i="1"/>
  <c r="K1420" i="1"/>
  <c r="L1420" i="1"/>
  <c r="L1527" i="1"/>
  <c r="L1466" i="1"/>
  <c r="L1415" i="1"/>
  <c r="L1625" i="1"/>
  <c r="K1625" i="1"/>
  <c r="L1714" i="1"/>
  <c r="K1714" i="1"/>
  <c r="M1520" i="1"/>
  <c r="K1520" i="1"/>
  <c r="L1462" i="1"/>
  <c r="L1516" i="1"/>
  <c r="L1515" i="1"/>
  <c r="M1601" i="1"/>
  <c r="K1601" i="1"/>
  <c r="K1508" i="1"/>
  <c r="L1508" i="1"/>
  <c r="K1451" i="1"/>
  <c r="M1451" i="1"/>
  <c r="M1448" i="1"/>
  <c r="K1448" i="1"/>
  <c r="K1241" i="1"/>
  <c r="L1241" i="1"/>
  <c r="M1241" i="1"/>
  <c r="K1146" i="1"/>
  <c r="L1146" i="1"/>
  <c r="M1146" i="1"/>
  <c r="N1146" i="1"/>
  <c r="K1319" i="1"/>
  <c r="M1319" i="1"/>
  <c r="L852" i="1"/>
  <c r="K1130" i="1"/>
  <c r="M1130" i="1"/>
  <c r="N1130" i="1"/>
  <c r="K1140" i="1"/>
  <c r="M1140" i="1"/>
  <c r="M1253" i="1"/>
  <c r="K1253" i="1"/>
  <c r="K1157" i="1"/>
  <c r="L1157" i="1"/>
  <c r="M1157" i="1"/>
  <c r="K1033" i="1"/>
  <c r="M1033" i="1"/>
  <c r="K1093" i="1"/>
  <c r="M1093" i="1"/>
  <c r="N1093" i="1"/>
  <c r="L1093" i="1"/>
  <c r="L1076" i="1"/>
  <c r="L965" i="1"/>
  <c r="L929" i="1"/>
  <c r="K929" i="1"/>
  <c r="K826" i="1"/>
  <c r="L826" i="1"/>
  <c r="M826" i="1"/>
  <c r="K795" i="1"/>
  <c r="L795" i="1"/>
  <c r="M795" i="1"/>
  <c r="L763" i="1"/>
  <c r="K763" i="1"/>
  <c r="M763" i="1"/>
  <c r="L868" i="1"/>
  <c r="K868" i="1"/>
  <c r="K786" i="1"/>
  <c r="L786" i="1"/>
  <c r="M786" i="1"/>
  <c r="K460" i="1"/>
  <c r="L460" i="1"/>
  <c r="K729" i="1"/>
  <c r="L729" i="1"/>
  <c r="M729" i="1"/>
  <c r="K716" i="1"/>
  <c r="M716" i="1"/>
  <c r="L716" i="1"/>
  <c r="L563" i="1"/>
  <c r="K563" i="1"/>
  <c r="K664" i="1"/>
  <c r="L664" i="1"/>
  <c r="M664" i="1"/>
  <c r="K621" i="1"/>
  <c r="M621" i="1"/>
  <c r="L621" i="1"/>
  <c r="K583" i="1"/>
  <c r="M583" i="1"/>
  <c r="K529" i="1"/>
  <c r="L529" i="1"/>
  <c r="M529" i="1"/>
  <c r="K500" i="1"/>
  <c r="M500" i="1"/>
  <c r="K360" i="1"/>
  <c r="M360" i="1"/>
  <c r="K380" i="1"/>
  <c r="M380" i="1"/>
  <c r="L380" i="1"/>
  <c r="M207" i="1"/>
  <c r="K333" i="1"/>
  <c r="L333" i="1"/>
  <c r="K102" i="1"/>
  <c r="M102" i="1"/>
  <c r="L1850" i="1"/>
  <c r="K1850" i="1"/>
  <c r="K1683" i="1"/>
  <c r="L1683" i="1"/>
  <c r="K1567" i="1"/>
  <c r="M1567" i="1"/>
  <c r="L1838" i="1"/>
  <c r="K1838" i="1"/>
  <c r="L2107" i="1"/>
  <c r="K2107" i="1"/>
  <c r="L2072" i="1"/>
  <c r="K2072" i="1"/>
  <c r="L1673" i="1"/>
  <c r="K1673" i="1"/>
  <c r="N1824" i="1"/>
  <c r="L1671" i="1"/>
  <c r="K1671" i="1"/>
  <c r="K1026" i="1"/>
  <c r="L1026" i="1"/>
  <c r="K2031" i="1"/>
  <c r="M2031" i="1"/>
  <c r="L2018" i="1"/>
  <c r="K2018" i="1"/>
  <c r="M1426" i="1"/>
  <c r="K1426" i="1"/>
  <c r="L1805" i="1"/>
  <c r="K1805" i="1"/>
  <c r="M1482" i="1"/>
  <c r="K1482" i="1"/>
  <c r="K1994" i="1"/>
  <c r="L1994" i="1"/>
  <c r="K1950" i="1"/>
  <c r="L1950" i="1"/>
  <c r="K1649" i="1"/>
  <c r="M1649" i="1"/>
  <c r="M1771" i="1"/>
  <c r="K1771" i="1"/>
  <c r="M1916" i="1"/>
  <c r="K1916" i="1"/>
  <c r="L571" i="1"/>
  <c r="K571" i="1"/>
  <c r="L1249" i="1"/>
  <c r="K1249" i="1"/>
  <c r="M1891" i="1"/>
  <c r="K1891" i="1"/>
  <c r="M1537" i="1"/>
  <c r="K1537" i="1"/>
  <c r="M1732" i="1"/>
  <c r="K1732" i="1"/>
  <c r="L1732" i="1"/>
  <c r="M1628" i="1"/>
  <c r="K1628" i="1"/>
  <c r="M1375" i="1"/>
  <c r="K1375" i="1"/>
  <c r="L1375" i="1"/>
  <c r="M1412" i="1"/>
  <c r="K1412" i="1"/>
  <c r="L1277" i="1"/>
  <c r="K1277" i="1"/>
  <c r="L1616" i="1"/>
  <c r="K1616" i="1"/>
  <c r="K1509" i="1"/>
  <c r="M1509" i="1"/>
  <c r="L1509" i="1"/>
  <c r="K1244" i="1"/>
  <c r="L1244" i="1"/>
  <c r="M1244" i="1"/>
  <c r="M1495" i="1"/>
  <c r="K1495" i="1"/>
  <c r="M1325" i="1"/>
  <c r="K1325" i="1"/>
  <c r="K1441" i="1"/>
  <c r="L1441" i="1"/>
  <c r="M1441" i="1"/>
  <c r="K1168" i="1"/>
  <c r="M1168" i="1"/>
  <c r="N1168" i="1"/>
  <c r="M1395" i="1"/>
  <c r="K1395" i="1"/>
  <c r="M1309" i="1"/>
  <c r="K1309" i="1"/>
  <c r="M979" i="1"/>
  <c r="K979" i="1"/>
  <c r="M1138" i="1"/>
  <c r="K1138" i="1"/>
  <c r="L1138" i="1"/>
  <c r="L1153" i="1"/>
  <c r="K1153" i="1"/>
  <c r="L1074" i="1"/>
  <c r="K1074" i="1"/>
  <c r="N1074" i="1"/>
  <c r="M1050" i="1"/>
  <c r="K1050" i="1"/>
  <c r="L949" i="1"/>
  <c r="K949" i="1"/>
  <c r="M949" i="1"/>
  <c r="N855" i="1"/>
  <c r="K913" i="1"/>
  <c r="M913" i="1"/>
  <c r="L943" i="1"/>
  <c r="K943" i="1"/>
  <c r="L770" i="1"/>
  <c r="K770" i="1"/>
  <c r="L730" i="1"/>
  <c r="K730" i="1"/>
  <c r="L899" i="1"/>
  <c r="K899" i="1"/>
  <c r="M899" i="1"/>
  <c r="L450" i="1"/>
  <c r="K450" i="1"/>
  <c r="K649" i="1"/>
  <c r="L649" i="1"/>
  <c r="M649" i="1"/>
  <c r="K659" i="1"/>
  <c r="N659" i="1"/>
  <c r="L659" i="1"/>
  <c r="M659" i="1"/>
  <c r="K484" i="1"/>
  <c r="L484" i="1"/>
  <c r="M484" i="1"/>
  <c r="K161" i="1"/>
  <c r="M161" i="1"/>
  <c r="K467" i="1"/>
  <c r="L467" i="1"/>
  <c r="M467" i="1"/>
  <c r="K126" i="1"/>
  <c r="L126" i="1"/>
  <c r="M126" i="1"/>
  <c r="K300" i="1"/>
  <c r="L300" i="1"/>
  <c r="M300" i="1"/>
  <c r="K331" i="1"/>
  <c r="M331" i="1"/>
  <c r="K310" i="1"/>
  <c r="M310" i="1"/>
  <c r="N310" i="1"/>
  <c r="L310" i="1"/>
  <c r="K214" i="1"/>
  <c r="L214" i="1"/>
  <c r="K119" i="1"/>
  <c r="L119" i="1"/>
  <c r="L2131" i="1"/>
  <c r="K2131" i="1"/>
  <c r="N2076" i="1"/>
  <c r="K2076" i="1"/>
  <c r="L1675" i="1"/>
  <c r="K1675" i="1"/>
  <c r="N1825" i="1"/>
  <c r="K1825" i="1"/>
  <c r="L1824" i="1"/>
  <c r="K1824" i="1"/>
  <c r="L1821" i="1"/>
  <c r="K1821" i="1"/>
  <c r="L1817" i="1"/>
  <c r="K1817" i="1"/>
  <c r="M2012" i="1"/>
  <c r="K2012" i="1"/>
  <c r="M2003" i="1"/>
  <c r="K2003" i="1"/>
  <c r="M1387" i="1"/>
  <c r="K1387" i="1"/>
  <c r="M1975" i="1"/>
  <c r="K1975" i="1"/>
  <c r="M1793" i="1"/>
  <c r="K1793" i="1"/>
  <c r="M1959" i="1"/>
  <c r="K1959" i="1"/>
  <c r="M1175" i="1"/>
  <c r="K1175" i="1"/>
  <c r="M1776" i="1"/>
  <c r="K1776" i="1"/>
  <c r="L1928" i="1"/>
  <c r="K1928" i="1"/>
  <c r="M1900" i="1"/>
  <c r="K1900" i="1"/>
  <c r="M1893" i="1"/>
  <c r="K1893" i="1"/>
  <c r="M1736" i="1"/>
  <c r="K1736" i="1"/>
  <c r="L1629" i="1"/>
  <c r="K1629" i="1"/>
  <c r="K1526" i="1"/>
  <c r="N1526" i="1"/>
  <c r="K1610" i="1"/>
  <c r="M1610" i="1"/>
  <c r="M1172" i="1"/>
  <c r="K1172" i="1"/>
  <c r="M1598" i="1"/>
  <c r="K1598" i="1"/>
  <c r="M1219" i="1"/>
  <c r="K1219" i="1"/>
  <c r="K1001" i="1"/>
  <c r="L1001" i="1"/>
  <c r="M1001" i="1"/>
  <c r="M1327" i="1"/>
  <c r="K1327" i="1"/>
  <c r="M1402" i="1"/>
  <c r="K1402" i="1"/>
  <c r="L1402" i="1"/>
  <c r="K1322" i="1"/>
  <c r="N1322" i="1"/>
  <c r="K1350" i="1"/>
  <c r="M1350" i="1"/>
  <c r="K1104" i="1"/>
  <c r="L1104" i="1"/>
  <c r="M1104" i="1"/>
  <c r="L1347" i="1"/>
  <c r="L1315" i="1"/>
  <c r="L1080" i="1"/>
  <c r="L1207" i="1"/>
  <c r="M1261" i="1"/>
  <c r="K1261" i="1"/>
  <c r="K713" i="1"/>
  <c r="M713" i="1"/>
  <c r="K1066" i="1"/>
  <c r="L1066" i="1"/>
  <c r="M1066" i="1"/>
  <c r="L1180" i="1"/>
  <c r="L922" i="1"/>
  <c r="L1154" i="1"/>
  <c r="L834" i="1"/>
  <c r="K834" i="1"/>
  <c r="M914" i="1"/>
  <c r="K914" i="1"/>
  <c r="L914" i="1"/>
  <c r="N914" i="1"/>
  <c r="M955" i="1"/>
  <c r="L954" i="1"/>
  <c r="K954" i="1"/>
  <c r="L874" i="1"/>
  <c r="K874" i="1"/>
  <c r="M874" i="1"/>
  <c r="L935" i="1"/>
  <c r="M886" i="1"/>
  <c r="K886" i="1"/>
  <c r="K694" i="1"/>
  <c r="M694" i="1"/>
  <c r="L772" i="1"/>
  <c r="L670" i="1"/>
  <c r="L732" i="1"/>
  <c r="M711" i="1"/>
  <c r="L526" i="1"/>
  <c r="K526" i="1"/>
  <c r="K629" i="1"/>
  <c r="M629" i="1"/>
  <c r="L609" i="1"/>
  <c r="K575" i="1"/>
  <c r="L575" i="1"/>
  <c r="M575" i="1"/>
  <c r="K434" i="1"/>
  <c r="M434" i="1"/>
  <c r="L405" i="1"/>
  <c r="L431" i="1"/>
  <c r="K381" i="1"/>
  <c r="M381" i="1"/>
  <c r="L415" i="1"/>
  <c r="K304" i="1"/>
  <c r="L304" i="1"/>
  <c r="L354" i="1"/>
  <c r="L86" i="1"/>
  <c r="K284" i="1"/>
  <c r="L284" i="1"/>
  <c r="K297" i="1"/>
  <c r="L297" i="1"/>
  <c r="M297" i="1"/>
  <c r="L164" i="1"/>
  <c r="K202" i="1"/>
  <c r="N202" i="1"/>
  <c r="L105" i="1"/>
  <c r="K121" i="1"/>
  <c r="M121" i="1"/>
  <c r="N121" i="1"/>
  <c r="M116" i="1"/>
  <c r="K116" i="1"/>
  <c r="K78" i="1"/>
  <c r="M78" i="1"/>
  <c r="N78" i="1"/>
  <c r="L71" i="1"/>
  <c r="M1321" i="1"/>
  <c r="K1321" i="1"/>
  <c r="L1321" i="1"/>
  <c r="K932" i="1"/>
  <c r="L932" i="1"/>
  <c r="M932" i="1"/>
  <c r="N932" i="1"/>
  <c r="M1206" i="1"/>
  <c r="K1206" i="1"/>
  <c r="M1162" i="1"/>
  <c r="K1162" i="1"/>
  <c r="M1034" i="1"/>
  <c r="K1034" i="1"/>
  <c r="M1156" i="1"/>
  <c r="K1156" i="1"/>
  <c r="L1156" i="1"/>
  <c r="L1005" i="1"/>
  <c r="K1005" i="1"/>
  <c r="K856" i="1"/>
  <c r="L856" i="1"/>
  <c r="M856" i="1"/>
  <c r="L1015" i="1"/>
  <c r="K1015" i="1"/>
  <c r="M992" i="1"/>
  <c r="K992" i="1"/>
  <c r="K912" i="1"/>
  <c r="L912" i="1"/>
  <c r="M912" i="1"/>
  <c r="K905" i="1"/>
  <c r="L905" i="1"/>
  <c r="L908" i="1"/>
  <c r="K908" i="1"/>
  <c r="L620" i="1"/>
  <c r="K620" i="1"/>
  <c r="M620" i="1"/>
  <c r="M724" i="1"/>
  <c r="K724" i="1"/>
  <c r="L696" i="1"/>
  <c r="K696" i="1"/>
  <c r="L747" i="1"/>
  <c r="K747" i="1"/>
  <c r="L556" i="1"/>
  <c r="K556" i="1"/>
  <c r="L586" i="1"/>
  <c r="K586" i="1"/>
  <c r="L307" i="1"/>
  <c r="K307" i="1"/>
  <c r="M307" i="1"/>
  <c r="K631" i="1"/>
  <c r="M631" i="1"/>
  <c r="K547" i="1"/>
  <c r="M547" i="1"/>
  <c r="N544" i="1"/>
  <c r="K544" i="1"/>
  <c r="L544" i="1"/>
  <c r="M544" i="1"/>
  <c r="K502" i="1"/>
  <c r="M502" i="1"/>
  <c r="K490" i="1"/>
  <c r="M490" i="1"/>
  <c r="N490" i="1"/>
  <c r="K430" i="1"/>
  <c r="L430" i="1"/>
  <c r="M430" i="1"/>
  <c r="K216" i="1"/>
  <c r="L216" i="1"/>
  <c r="M216" i="1"/>
  <c r="K24" i="1"/>
  <c r="N24" i="1"/>
  <c r="K1360" i="1"/>
  <c r="M1360" i="1"/>
  <c r="L1403" i="1"/>
  <c r="M1439" i="1"/>
  <c r="K1439" i="1"/>
  <c r="M1212" i="1"/>
  <c r="K1212" i="1"/>
  <c r="L1212" i="1"/>
  <c r="M1435" i="1"/>
  <c r="K1435" i="1"/>
  <c r="K1266" i="1"/>
  <c r="M1266" i="1"/>
  <c r="N1266" i="1"/>
  <c r="M1316" i="1"/>
  <c r="K1316" i="1"/>
  <c r="L1316" i="1"/>
  <c r="L1210" i="1"/>
  <c r="K1312" i="1"/>
  <c r="L1312" i="1"/>
  <c r="M1312" i="1"/>
  <c r="L1185" i="1"/>
  <c r="M1112" i="1"/>
  <c r="K1112" i="1"/>
  <c r="L1112" i="1"/>
  <c r="K1231" i="1"/>
  <c r="L1231" i="1"/>
  <c r="M1231" i="1"/>
  <c r="L1229" i="1"/>
  <c r="L977" i="1"/>
  <c r="K977" i="1"/>
  <c r="K1132" i="1"/>
  <c r="L1132" i="1"/>
  <c r="M1132" i="1"/>
  <c r="L1091" i="1"/>
  <c r="M725" i="1"/>
  <c r="K725" i="1"/>
  <c r="M921" i="1"/>
  <c r="K921" i="1"/>
  <c r="L921" i="1"/>
  <c r="L915" i="1"/>
  <c r="M925" i="1"/>
  <c r="K925" i="1"/>
  <c r="L910" i="1"/>
  <c r="K910" i="1"/>
  <c r="K866" i="1"/>
  <c r="L866" i="1"/>
  <c r="M866" i="1"/>
  <c r="L781" i="1"/>
  <c r="K781" i="1"/>
  <c r="M785" i="1"/>
  <c r="K785" i="1"/>
  <c r="K458" i="1"/>
  <c r="M458" i="1"/>
  <c r="L665" i="1"/>
  <c r="K665" i="1"/>
  <c r="K737" i="1"/>
  <c r="L737" i="1"/>
  <c r="M737" i="1"/>
  <c r="N637" i="1"/>
  <c r="K637" i="1"/>
  <c r="L637" i="1"/>
  <c r="M637" i="1"/>
  <c r="K562" i="1"/>
  <c r="M562" i="1"/>
  <c r="K532" i="1"/>
  <c r="M532" i="1"/>
  <c r="K366" i="1"/>
  <c r="L366" i="1"/>
  <c r="M366" i="1"/>
  <c r="K389" i="1"/>
  <c r="L389" i="1"/>
  <c r="M389" i="1"/>
  <c r="L471" i="1"/>
  <c r="K323" i="1"/>
  <c r="M323" i="1"/>
  <c r="K27" i="1"/>
  <c r="M27" i="1"/>
  <c r="L440" i="1"/>
  <c r="K242" i="1"/>
  <c r="L242" i="1"/>
  <c r="M242" i="1"/>
  <c r="K355" i="1"/>
  <c r="M355" i="1"/>
  <c r="K392" i="1"/>
  <c r="L392" i="1"/>
  <c r="M392" i="1"/>
  <c r="K250" i="1"/>
  <c r="L250" i="1"/>
  <c r="L255" i="1"/>
  <c r="L230" i="1"/>
  <c r="K230" i="1"/>
  <c r="L67" i="1"/>
  <c r="L286" i="1"/>
  <c r="L279" i="1"/>
  <c r="K178" i="1"/>
  <c r="L178" i="1"/>
  <c r="M178" i="1"/>
  <c r="K69" i="1"/>
  <c r="L69" i="1"/>
  <c r="M69" i="1"/>
  <c r="M1048" i="1"/>
  <c r="K1048" i="1"/>
  <c r="M1147" i="1"/>
  <c r="K1147" i="1"/>
  <c r="K1263" i="1"/>
  <c r="L1263" i="1"/>
  <c r="M1263" i="1"/>
  <c r="M1025" i="1"/>
  <c r="K1025" i="1"/>
  <c r="L1025" i="1"/>
  <c r="M1187" i="1"/>
  <c r="K1187" i="1"/>
  <c r="K1202" i="1"/>
  <c r="M1202" i="1"/>
  <c r="K1032" i="1"/>
  <c r="M1032" i="1"/>
  <c r="L1055" i="1"/>
  <c r="K1055" i="1"/>
  <c r="K993" i="1"/>
  <c r="M993" i="1"/>
  <c r="L927" i="1"/>
  <c r="K927" i="1"/>
  <c r="L847" i="1"/>
  <c r="K847" i="1"/>
  <c r="K902" i="1"/>
  <c r="M902" i="1"/>
  <c r="K745" i="1"/>
  <c r="M745" i="1"/>
  <c r="M755" i="1"/>
  <c r="K755" i="1"/>
  <c r="L762" i="1"/>
  <c r="K762" i="1"/>
  <c r="L472" i="1"/>
  <c r="K472" i="1"/>
  <c r="K438" i="1"/>
  <c r="M438" i="1"/>
  <c r="K149" i="1"/>
  <c r="L149" i="1"/>
  <c r="M149" i="1"/>
  <c r="K340" i="1"/>
  <c r="M340" i="1"/>
  <c r="K81" i="1"/>
  <c r="L81" i="1"/>
  <c r="K277" i="1"/>
  <c r="L277" i="1"/>
  <c r="M277" i="1"/>
  <c r="K99" i="1"/>
  <c r="L99" i="1"/>
  <c r="M99" i="1"/>
  <c r="L1300" i="1"/>
  <c r="M1506" i="1"/>
  <c r="L1586" i="1"/>
  <c r="M1503" i="1"/>
  <c r="K1503" i="1"/>
  <c r="M1366" i="1"/>
  <c r="K1366" i="1"/>
  <c r="M1273" i="1"/>
  <c r="K1273" i="1"/>
  <c r="M1361" i="1"/>
  <c r="K1361" i="1"/>
  <c r="M1191" i="1"/>
  <c r="K1191" i="1"/>
  <c r="M1285" i="1"/>
  <c r="K1285" i="1"/>
  <c r="M995" i="1"/>
  <c r="K995" i="1"/>
  <c r="M1205" i="1"/>
  <c r="K1205" i="1"/>
  <c r="L1110" i="1"/>
  <c r="K1110" i="1"/>
  <c r="M1051" i="1"/>
  <c r="K1051" i="1"/>
  <c r="L1014" i="1"/>
  <c r="K1014" i="1"/>
  <c r="L265" i="1"/>
  <c r="K265" i="1"/>
  <c r="L1038" i="1"/>
  <c r="K1038" i="1"/>
  <c r="L991" i="1"/>
  <c r="K991" i="1"/>
  <c r="M1003" i="1"/>
  <c r="K1003" i="1"/>
  <c r="L740" i="1"/>
  <c r="K740" i="1"/>
  <c r="L920" i="1"/>
  <c r="K920" i="1"/>
  <c r="L750" i="1"/>
  <c r="K750" i="1"/>
  <c r="M833" i="1"/>
  <c r="K833" i="1"/>
  <c r="L864" i="1"/>
  <c r="K864" i="1"/>
  <c r="L831" i="1"/>
  <c r="K831" i="1"/>
  <c r="L837" i="1"/>
  <c r="K837" i="1"/>
  <c r="L625" i="1"/>
  <c r="K625" i="1"/>
  <c r="L614" i="1"/>
  <c r="K614" i="1"/>
  <c r="L702" i="1"/>
  <c r="K702" i="1"/>
  <c r="L152" i="1"/>
  <c r="K152" i="1"/>
  <c r="L585" i="1"/>
  <c r="K585" i="1"/>
  <c r="N272" i="1"/>
  <c r="K272" i="1"/>
  <c r="L59" i="1"/>
  <c r="K59" i="1"/>
  <c r="L1498" i="1"/>
  <c r="M1404" i="1"/>
  <c r="K1404" i="1"/>
  <c r="M1268" i="1"/>
  <c r="K1268" i="1"/>
  <c r="M1165" i="1"/>
  <c r="K1165" i="1"/>
  <c r="M1239" i="1"/>
  <c r="K1239" i="1"/>
  <c r="M875" i="1"/>
  <c r="K875" i="1"/>
  <c r="L1030" i="1"/>
  <c r="K1030" i="1"/>
  <c r="L1012" i="1"/>
  <c r="K1012" i="1"/>
  <c r="L823" i="1"/>
  <c r="K823" i="1"/>
  <c r="M759" i="1"/>
  <c r="K759" i="1"/>
  <c r="M884" i="1"/>
  <c r="L945" i="1"/>
  <c r="K945" i="1"/>
  <c r="L911" i="1"/>
  <c r="K911" i="1"/>
  <c r="L901" i="1"/>
  <c r="L891" i="1"/>
  <c r="K891" i="1"/>
  <c r="L787" i="1"/>
  <c r="L419" i="1"/>
  <c r="K419" i="1"/>
  <c r="L492" i="1"/>
  <c r="K492" i="1"/>
  <c r="L633" i="1"/>
  <c r="K633" i="1"/>
  <c r="L767" i="1"/>
  <c r="K767" i="1"/>
  <c r="L156" i="1"/>
  <c r="K156" i="1"/>
  <c r="L766" i="1"/>
  <c r="L797" i="1"/>
  <c r="K797" i="1"/>
  <c r="M789" i="1"/>
  <c r="K789" i="1"/>
  <c r="L792" i="1"/>
  <c r="K792" i="1"/>
  <c r="L630" i="1"/>
  <c r="L200" i="1"/>
  <c r="K200" i="1"/>
  <c r="L597" i="1"/>
  <c r="K597" i="1"/>
  <c r="L705" i="1"/>
  <c r="L715" i="1"/>
  <c r="L487" i="1"/>
  <c r="L653" i="1"/>
  <c r="M387" i="1"/>
  <c r="L639" i="1"/>
  <c r="M610" i="1"/>
  <c r="K610" i="1"/>
  <c r="L44" i="1"/>
  <c r="M338" i="1"/>
  <c r="K338" i="1"/>
  <c r="L501" i="1"/>
  <c r="L561" i="1"/>
  <c r="L525" i="1"/>
  <c r="L447" i="1"/>
  <c r="L153" i="1"/>
  <c r="L369" i="1"/>
  <c r="L289" i="1"/>
  <c r="L476" i="1"/>
  <c r="L352" i="1"/>
  <c r="L441" i="1"/>
  <c r="L463" i="1"/>
  <c r="L414" i="1"/>
  <c r="L63" i="1"/>
  <c r="L386" i="1"/>
  <c r="L309" i="1"/>
  <c r="L123" i="1"/>
  <c r="L341" i="1"/>
  <c r="L134" i="1"/>
  <c r="M166" i="1"/>
  <c r="M263" i="1"/>
  <c r="L90" i="1"/>
  <c r="L220" i="1"/>
  <c r="M185" i="1"/>
  <c r="L144" i="1"/>
  <c r="N98" i="1"/>
  <c r="L83" i="1"/>
  <c r="L54" i="1"/>
  <c r="L42" i="1"/>
  <c r="M1170" i="1"/>
  <c r="K1170" i="1"/>
  <c r="M1218" i="1"/>
  <c r="K1218" i="1"/>
  <c r="M1047" i="1"/>
  <c r="K1047" i="1"/>
  <c r="M1270" i="1"/>
  <c r="K1270" i="1"/>
  <c r="M1317" i="1"/>
  <c r="K1317" i="1"/>
  <c r="M1127" i="1"/>
  <c r="K1127" i="1"/>
  <c r="M1139" i="1"/>
  <c r="K1139" i="1"/>
  <c r="L952" i="1"/>
  <c r="K952" i="1"/>
  <c r="L1077" i="1"/>
  <c r="K1077" i="1"/>
  <c r="M814" i="1"/>
  <c r="K814" i="1"/>
  <c r="M1071" i="1"/>
  <c r="K1071" i="1"/>
  <c r="L865" i="1"/>
  <c r="K865" i="1"/>
  <c r="L873" i="1"/>
  <c r="K873" i="1"/>
  <c r="L926" i="1"/>
  <c r="K926" i="1"/>
  <c r="L643" i="1"/>
  <c r="K643" i="1"/>
  <c r="M904" i="1"/>
  <c r="K904" i="1"/>
  <c r="M821" i="1"/>
  <c r="K821" i="1"/>
  <c r="M812" i="1"/>
  <c r="K812" i="1"/>
  <c r="L752" i="1"/>
  <c r="K752" i="1"/>
  <c r="L681" i="1"/>
  <c r="K681" i="1"/>
  <c r="N527" i="1"/>
  <c r="K527" i="1"/>
  <c r="L576" i="1"/>
  <c r="K576" i="1"/>
  <c r="L678" i="1"/>
  <c r="K678" i="1"/>
  <c r="M456" i="1"/>
  <c r="K456" i="1"/>
  <c r="M627" i="1"/>
  <c r="K627" i="1"/>
  <c r="L403" i="1"/>
  <c r="K403" i="1"/>
  <c r="L326" i="1"/>
  <c r="K326" i="1"/>
  <c r="N449" i="1"/>
  <c r="K449" i="1"/>
  <c r="M409" i="1"/>
  <c r="K409" i="1"/>
  <c r="N384" i="1"/>
  <c r="E384" i="1" s="1"/>
  <c r="K384" i="1"/>
  <c r="N151" i="1"/>
  <c r="K151" i="1"/>
  <c r="M251" i="1"/>
  <c r="K251" i="1"/>
  <c r="L85" i="1"/>
  <c r="K85" i="1"/>
  <c r="M1725" i="1"/>
  <c r="K1725" i="1"/>
  <c r="M1278" i="1"/>
  <c r="K1278" i="1"/>
  <c r="M1413" i="1"/>
  <c r="K1413" i="1"/>
  <c r="L1373" i="1"/>
  <c r="L1699" i="1"/>
  <c r="M1611" i="1"/>
  <c r="K1611" i="1"/>
  <c r="L1609" i="1"/>
  <c r="M1607" i="1"/>
  <c r="K1607" i="1"/>
  <c r="M1602" i="1"/>
  <c r="K1602" i="1"/>
  <c r="M1513" i="1"/>
  <c r="K1513" i="1"/>
  <c r="L1245" i="1"/>
  <c r="L1585" i="1"/>
  <c r="L1502" i="1"/>
  <c r="L1363" i="1"/>
  <c r="L1407" i="1"/>
  <c r="L1272" i="1"/>
  <c r="L1445" i="1"/>
  <c r="L1492" i="1"/>
  <c r="L1437" i="1"/>
  <c r="L448" i="1"/>
  <c r="L1211" i="1"/>
  <c r="M1081" i="1"/>
  <c r="K1081" i="1"/>
  <c r="M1348" i="1"/>
  <c r="K1348" i="1"/>
  <c r="L1163" i="1"/>
  <c r="L682" i="1"/>
  <c r="L1142" i="1"/>
  <c r="L1054" i="1"/>
  <c r="L1141" i="1"/>
  <c r="L1043" i="1"/>
  <c r="L1161" i="1"/>
  <c r="L994" i="1"/>
  <c r="M1184" i="1"/>
  <c r="K1184" i="1"/>
  <c r="L1158" i="1"/>
  <c r="L931" i="1"/>
  <c r="K931" i="1"/>
  <c r="L862" i="1"/>
  <c r="K862" i="1"/>
  <c r="L1031" i="1"/>
  <c r="K1031" i="1"/>
  <c r="M1028" i="1"/>
  <c r="K1028" i="1"/>
  <c r="L951" i="1"/>
  <c r="K951" i="1"/>
  <c r="M858" i="1"/>
  <c r="K858" i="1"/>
  <c r="L648" i="1"/>
  <c r="K648" i="1"/>
  <c r="L953" i="1"/>
  <c r="L963" i="1"/>
  <c r="L855" i="1"/>
  <c r="K855" i="1"/>
  <c r="M944" i="1"/>
  <c r="K944" i="1"/>
  <c r="L968" i="1"/>
  <c r="K968" i="1"/>
  <c r="L919" i="1"/>
  <c r="K919" i="1"/>
  <c r="L832" i="1"/>
  <c r="M805" i="1"/>
  <c r="K805" i="1"/>
  <c r="L573" i="1"/>
  <c r="K573" i="1"/>
  <c r="L829" i="1"/>
  <c r="L820" i="1"/>
  <c r="K820" i="1"/>
  <c r="L663" i="1"/>
  <c r="K663" i="1"/>
  <c r="L600" i="1"/>
  <c r="L196" i="1"/>
  <c r="L718" i="1"/>
  <c r="M536" i="1"/>
  <c r="K536" i="1"/>
  <c r="L675" i="1"/>
  <c r="L592" i="1"/>
  <c r="L377" i="1"/>
  <c r="L553" i="1"/>
  <c r="L362" i="1"/>
  <c r="N588" i="1"/>
  <c r="K588" i="1"/>
  <c r="N427" i="1"/>
  <c r="K427" i="1"/>
  <c r="M468" i="1"/>
  <c r="L493" i="1"/>
  <c r="L372" i="1"/>
  <c r="L439" i="1"/>
  <c r="L246" i="1"/>
  <c r="L365" i="1"/>
  <c r="L356" i="1"/>
  <c r="L311" i="1"/>
  <c r="L329" i="1"/>
  <c r="L306" i="1"/>
  <c r="L325" i="1"/>
  <c r="L248" i="1"/>
  <c r="L288" i="1"/>
  <c r="L296" i="1"/>
  <c r="L283" i="1"/>
  <c r="K283" i="1"/>
  <c r="L209" i="1"/>
  <c r="L112" i="1"/>
  <c r="K112" i="1"/>
  <c r="L229" i="1"/>
  <c r="M159" i="1"/>
  <c r="K159" i="1"/>
  <c r="L91" i="1"/>
  <c r="K91" i="1"/>
  <c r="L31" i="1"/>
  <c r="K31" i="1"/>
  <c r="M1716" i="1"/>
  <c r="K1716" i="1"/>
  <c r="M1624" i="1"/>
  <c r="K1624" i="1"/>
  <c r="L1171" i="1"/>
  <c r="K1171" i="1"/>
  <c r="M1369" i="1"/>
  <c r="K1369" i="1"/>
  <c r="M1510" i="1"/>
  <c r="K1510" i="1"/>
  <c r="M1115" i="1"/>
  <c r="K1115" i="1"/>
  <c r="M1452" i="1"/>
  <c r="K1452" i="1"/>
  <c r="M1359" i="1"/>
  <c r="K1359" i="1"/>
  <c r="M1242" i="1"/>
  <c r="K1242" i="1"/>
  <c r="M1292" i="1"/>
  <c r="K1292" i="1"/>
  <c r="M1318" i="1"/>
  <c r="K1318" i="1"/>
  <c r="M1344" i="1"/>
  <c r="K1344" i="1"/>
  <c r="M937" i="1"/>
  <c r="K937" i="1"/>
  <c r="L1124" i="1"/>
  <c r="K1124" i="1"/>
  <c r="L533" i="1"/>
  <c r="K533" i="1"/>
  <c r="M798" i="1"/>
  <c r="K798" i="1"/>
  <c r="L1078" i="1"/>
  <c r="K1078" i="1"/>
  <c r="L1109" i="1"/>
  <c r="K1109" i="1"/>
  <c r="L1013" i="1"/>
  <c r="K1013" i="1"/>
  <c r="L1072" i="1"/>
  <c r="K1072" i="1"/>
  <c r="L1022" i="1"/>
  <c r="K1022" i="1"/>
  <c r="M660" i="1"/>
  <c r="K660" i="1"/>
  <c r="L686" i="1"/>
  <c r="K686" i="1"/>
  <c r="L998" i="1"/>
  <c r="K998" i="1"/>
  <c r="M880" i="1"/>
  <c r="K880" i="1"/>
  <c r="M851" i="1"/>
  <c r="K851" i="1"/>
  <c r="L783" i="1"/>
  <c r="K783" i="1"/>
  <c r="L939" i="1"/>
  <c r="K939" i="1"/>
  <c r="L587" i="1"/>
  <c r="K587" i="1"/>
  <c r="L815" i="1"/>
  <c r="K815" i="1"/>
  <c r="L896" i="1"/>
  <c r="K896" i="1"/>
  <c r="L809" i="1"/>
  <c r="K809" i="1"/>
  <c r="L863" i="1"/>
  <c r="K863" i="1"/>
  <c r="L819" i="1"/>
  <c r="K819" i="1"/>
  <c r="L572" i="1"/>
  <c r="K572" i="1"/>
  <c r="M607" i="1"/>
  <c r="K607" i="1"/>
  <c r="L728" i="1"/>
  <c r="K728" i="1"/>
  <c r="L642" i="1"/>
  <c r="K642" i="1"/>
  <c r="L554" i="1"/>
  <c r="K554" i="1"/>
  <c r="L270" i="1"/>
  <c r="K270" i="1"/>
  <c r="L604" i="1"/>
  <c r="K604" i="1"/>
  <c r="N247" i="1"/>
  <c r="K247" i="1"/>
  <c r="M225" i="1"/>
  <c r="K225" i="1"/>
  <c r="M21" i="1"/>
  <c r="K21" i="1"/>
  <c r="G2129" i="1"/>
  <c r="H2129" i="1"/>
  <c r="I1505" i="1"/>
  <c r="H2071" i="1"/>
  <c r="H1663" i="1"/>
  <c r="I1373" i="1"/>
  <c r="H12" i="1"/>
  <c r="G2061" i="1"/>
  <c r="H2061" i="1"/>
  <c r="G2002" i="1"/>
  <c r="I2002" i="1"/>
  <c r="G1198" i="1"/>
  <c r="I1198" i="1"/>
  <c r="G1990" i="1"/>
  <c r="N1990" i="1"/>
  <c r="G1480" i="1"/>
  <c r="N1480" i="1"/>
  <c r="G1960" i="1"/>
  <c r="N1960" i="1"/>
  <c r="G1940" i="1"/>
  <c r="N1940" i="1"/>
  <c r="G1646" i="1"/>
  <c r="N1646" i="1"/>
  <c r="G1909" i="1"/>
  <c r="I1909" i="1"/>
  <c r="G1536" i="1"/>
  <c r="N1536" i="1"/>
  <c r="G1737" i="1"/>
  <c r="I1737" i="1"/>
  <c r="G1634" i="1"/>
  <c r="I1634" i="1"/>
  <c r="G1726" i="1"/>
  <c r="N1726" i="1"/>
  <c r="G1521" i="1"/>
  <c r="N1521" i="1"/>
  <c r="G1222" i="1"/>
  <c r="N1222" i="1"/>
  <c r="G1461" i="1"/>
  <c r="I1461" i="1"/>
  <c r="G1115" i="1"/>
  <c r="H1115" i="1"/>
  <c r="G1504" i="1"/>
  <c r="I1504" i="1"/>
  <c r="N1504" i="1"/>
  <c r="G938" i="1"/>
  <c r="N938" i="1"/>
  <c r="G1048" i="1"/>
  <c r="N1048" i="1"/>
  <c r="H1048" i="1"/>
  <c r="G1443" i="1"/>
  <c r="H1443" i="1"/>
  <c r="I1443" i="1"/>
  <c r="G1270" i="1"/>
  <c r="N1270" i="1"/>
  <c r="I1270" i="1"/>
  <c r="G947" i="1"/>
  <c r="I947" i="1"/>
  <c r="G1348" i="1"/>
  <c r="H1348" i="1"/>
  <c r="G1287" i="1"/>
  <c r="N1287" i="1"/>
  <c r="G1344" i="1"/>
  <c r="H1344" i="1"/>
  <c r="I1344" i="1"/>
  <c r="G1025" i="1"/>
  <c r="I1025" i="1"/>
  <c r="G1024" i="1"/>
  <c r="N1024" i="1"/>
  <c r="G871" i="1"/>
  <c r="H871" i="1"/>
  <c r="G1179" i="1"/>
  <c r="H1179" i="1"/>
  <c r="G1005" i="1"/>
  <c r="N1005" i="1"/>
  <c r="H1005" i="1"/>
  <c r="G856" i="1"/>
  <c r="I856" i="1"/>
  <c r="G618" i="1"/>
  <c r="I618" i="1"/>
  <c r="G1088" i="1"/>
  <c r="H1088" i="1"/>
  <c r="I1088" i="1"/>
  <c r="G814" i="1"/>
  <c r="I814" i="1"/>
  <c r="G914" i="1"/>
  <c r="I914" i="1"/>
  <c r="G648" i="1"/>
  <c r="H648" i="1"/>
  <c r="I648" i="1"/>
  <c r="G581" i="1"/>
  <c r="H581" i="1"/>
  <c r="I581" i="1"/>
  <c r="N581" i="1"/>
  <c r="G887" i="1"/>
  <c r="H887" i="1"/>
  <c r="G892" i="1"/>
  <c r="N892" i="1"/>
  <c r="I892" i="1"/>
  <c r="G854" i="1"/>
  <c r="I854" i="1"/>
  <c r="G707" i="1"/>
  <c r="H707" i="1"/>
  <c r="I707" i="1"/>
  <c r="G492" i="1"/>
  <c r="H492" i="1"/>
  <c r="I492" i="1"/>
  <c r="G633" i="1"/>
  <c r="H633" i="1"/>
  <c r="G837" i="1"/>
  <c r="N837" i="1"/>
  <c r="H837" i="1"/>
  <c r="G685" i="1"/>
  <c r="H685" i="1"/>
  <c r="I685" i="1"/>
  <c r="N685" i="1"/>
  <c r="G606" i="1"/>
  <c r="H606" i="1"/>
  <c r="I606" i="1"/>
  <c r="G623" i="1"/>
  <c r="I623" i="1"/>
  <c r="G689" i="1"/>
  <c r="H689" i="1"/>
  <c r="G390" i="1"/>
  <c r="H390" i="1"/>
  <c r="G743" i="1"/>
  <c r="H743" i="1"/>
  <c r="G718" i="1"/>
  <c r="N718" i="1"/>
  <c r="H718" i="1"/>
  <c r="I718" i="1"/>
  <c r="G679" i="1"/>
  <c r="H679" i="1"/>
  <c r="I679" i="1"/>
  <c r="G370" i="1"/>
  <c r="H370" i="1"/>
  <c r="E370" i="1" s="1"/>
  <c r="I370" i="1"/>
  <c r="G715" i="1"/>
  <c r="N715" i="1"/>
  <c r="H715" i="1"/>
  <c r="I715" i="1"/>
  <c r="G377" i="1"/>
  <c r="N377" i="1"/>
  <c r="H377" i="1"/>
  <c r="E377" i="1" s="1"/>
  <c r="G651" i="1"/>
  <c r="N651" i="1"/>
  <c r="G635" i="1"/>
  <c r="N635" i="1"/>
  <c r="G524" i="1"/>
  <c r="H524" i="1"/>
  <c r="N524" i="1"/>
  <c r="I524" i="1"/>
  <c r="G549" i="1"/>
  <c r="H549" i="1"/>
  <c r="G552" i="1"/>
  <c r="I552" i="1"/>
  <c r="G436" i="1"/>
  <c r="H436" i="1"/>
  <c r="G537" i="1"/>
  <c r="I537" i="1"/>
  <c r="G479" i="1"/>
  <c r="I479" i="1"/>
  <c r="G369" i="1"/>
  <c r="I369" i="1"/>
  <c r="G316" i="1"/>
  <c r="H316" i="1"/>
  <c r="I316" i="1"/>
  <c r="G278" i="1"/>
  <c r="H278" i="1"/>
  <c r="G469" i="1"/>
  <c r="H469" i="1"/>
  <c r="I469" i="1"/>
  <c r="G240" i="1"/>
  <c r="N240" i="1"/>
  <c r="G398" i="1"/>
  <c r="I398" i="1"/>
  <c r="H398" i="1"/>
  <c r="N398" i="1"/>
  <c r="G406" i="1"/>
  <c r="N406" i="1"/>
  <c r="E406" i="1" s="1"/>
  <c r="G293" i="1"/>
  <c r="H293" i="1"/>
  <c r="I293" i="1"/>
  <c r="G329" i="1"/>
  <c r="H329" i="1"/>
  <c r="I329" i="1"/>
  <c r="N329" i="1"/>
  <c r="E329" i="1" s="1"/>
  <c r="G123" i="1"/>
  <c r="H123" i="1"/>
  <c r="G345" i="1"/>
  <c r="N345" i="1"/>
  <c r="H345" i="1"/>
  <c r="E345" i="1" s="1"/>
  <c r="G325" i="1"/>
  <c r="H325" i="1"/>
  <c r="I325" i="1"/>
  <c r="G248" i="1"/>
  <c r="H248" i="1"/>
  <c r="G227" i="1"/>
  <c r="H227" i="1"/>
  <c r="G286" i="1"/>
  <c r="I286" i="1"/>
  <c r="G272" i="1"/>
  <c r="H272" i="1"/>
  <c r="G14" i="1"/>
  <c r="H14" i="1"/>
  <c r="I14" i="1"/>
  <c r="G11" i="1"/>
  <c r="H11" i="1"/>
  <c r="I11" i="1"/>
  <c r="G218" i="1"/>
  <c r="I218" i="1"/>
  <c r="G131" i="1"/>
  <c r="H131" i="1"/>
  <c r="I131" i="1"/>
  <c r="G176" i="1"/>
  <c r="H176" i="1"/>
  <c r="G140" i="1"/>
  <c r="I140" i="1"/>
  <c r="G142" i="1"/>
  <c r="H142" i="1"/>
  <c r="G65" i="1"/>
  <c r="H65" i="1"/>
  <c r="G50" i="1"/>
  <c r="H50" i="1"/>
  <c r="I50" i="1"/>
  <c r="G40" i="1"/>
  <c r="I40" i="1"/>
  <c r="G3" i="1"/>
  <c r="H3" i="1"/>
  <c r="I3" i="1"/>
  <c r="N1512" i="1"/>
  <c r="N481" i="1"/>
  <c r="G461" i="1"/>
  <c r="N461" i="1"/>
  <c r="N919" i="1"/>
  <c r="G1683" i="1"/>
  <c r="I1683" i="1"/>
  <c r="G2017" i="1"/>
  <c r="N2017" i="1"/>
  <c r="G1955" i="1"/>
  <c r="N1955" i="1"/>
  <c r="H1955" i="1"/>
  <c r="G1540" i="1"/>
  <c r="N1540" i="1"/>
  <c r="G1528" i="1"/>
  <c r="I1528" i="1"/>
  <c r="G1614" i="1"/>
  <c r="N1614" i="1"/>
  <c r="G1453" i="1"/>
  <c r="N1453" i="1"/>
  <c r="I1453" i="1"/>
  <c r="G1437" i="1"/>
  <c r="H1437" i="1"/>
  <c r="G1186" i="1"/>
  <c r="H1186" i="1"/>
  <c r="N1029" i="1"/>
  <c r="H1029" i="1"/>
  <c r="G827" i="1"/>
  <c r="N827" i="1"/>
  <c r="G992" i="1"/>
  <c r="H992" i="1"/>
  <c r="G838" i="1"/>
  <c r="I838" i="1"/>
  <c r="G399" i="1"/>
  <c r="H399" i="1"/>
  <c r="G616" i="1"/>
  <c r="H616" i="1"/>
  <c r="G756" i="1"/>
  <c r="H756" i="1"/>
  <c r="I756" i="1"/>
  <c r="G330" i="1"/>
  <c r="H330" i="1"/>
  <c r="N330" i="1"/>
  <c r="G485" i="1"/>
  <c r="N485" i="1"/>
  <c r="G437" i="1"/>
  <c r="I437" i="1"/>
  <c r="H437" i="1"/>
  <c r="N437" i="1"/>
  <c r="H21" i="1"/>
  <c r="I21" i="1"/>
  <c r="I2083" i="1"/>
  <c r="H2063" i="1"/>
  <c r="H1377" i="1"/>
  <c r="H1528" i="1"/>
  <c r="H1501" i="1"/>
  <c r="H1021" i="1"/>
  <c r="H838" i="1"/>
  <c r="G2175" i="1"/>
  <c r="N2175" i="1"/>
  <c r="G1252" i="1"/>
  <c r="N1252" i="1"/>
  <c r="G1572" i="1"/>
  <c r="N1572" i="1"/>
  <c r="G2139" i="1"/>
  <c r="I2139" i="1"/>
  <c r="N2139" i="1"/>
  <c r="G1833" i="1"/>
  <c r="N1833" i="1"/>
  <c r="G2050" i="1"/>
  <c r="I2050" i="1"/>
  <c r="G1968" i="1"/>
  <c r="N1968" i="1"/>
  <c r="G1920" i="1"/>
  <c r="N1920" i="1"/>
  <c r="G1301" i="1"/>
  <c r="N1301" i="1"/>
  <c r="G1758" i="1"/>
  <c r="N1758" i="1"/>
  <c r="I1871" i="1"/>
  <c r="H2083" i="1"/>
  <c r="I2077" i="1"/>
  <c r="I1665" i="1"/>
  <c r="I1799" i="1"/>
  <c r="H1927" i="1"/>
  <c r="H1769" i="1"/>
  <c r="H1453" i="1"/>
  <c r="I1408" i="1"/>
  <c r="I1329" i="1"/>
  <c r="I1362" i="1"/>
  <c r="I1212" i="1"/>
  <c r="G2157" i="1"/>
  <c r="I2157" i="1"/>
  <c r="H1871" i="1"/>
  <c r="I1869" i="1"/>
  <c r="H1251" i="1"/>
  <c r="H2100" i="1"/>
  <c r="H2091" i="1"/>
  <c r="I2082" i="1"/>
  <c r="I1830" i="1"/>
  <c r="I1675" i="1"/>
  <c r="H1827" i="1"/>
  <c r="H2053" i="1"/>
  <c r="I1485" i="1"/>
  <c r="H1808" i="1"/>
  <c r="H1665" i="1"/>
  <c r="H1198" i="1"/>
  <c r="H1990" i="1"/>
  <c r="H1799" i="1"/>
  <c r="H1553" i="1"/>
  <c r="H1964" i="1"/>
  <c r="H1940" i="1"/>
  <c r="I1646" i="1"/>
  <c r="I1920" i="1"/>
  <c r="I1768" i="1"/>
  <c r="I1382" i="1"/>
  <c r="I1759" i="1"/>
  <c r="H1741" i="1"/>
  <c r="H1634" i="1"/>
  <c r="H1727" i="1"/>
  <c r="I1417" i="1"/>
  <c r="H1464" i="1"/>
  <c r="I1097" i="1"/>
  <c r="I1115" i="1"/>
  <c r="H1362" i="1"/>
  <c r="I1437" i="1"/>
  <c r="I1060" i="1"/>
  <c r="I827" i="1"/>
  <c r="H864" i="1"/>
  <c r="I512" i="1"/>
  <c r="I844" i="1"/>
  <c r="H791" i="1"/>
  <c r="H744" i="1"/>
  <c r="H623" i="1"/>
  <c r="I526" i="1"/>
  <c r="I330" i="1"/>
  <c r="I635" i="1"/>
  <c r="H482" i="1"/>
  <c r="I414" i="1"/>
  <c r="I65" i="1"/>
  <c r="N1609" i="1"/>
  <c r="N540" i="1"/>
  <c r="N743" i="1"/>
  <c r="I1827" i="1"/>
  <c r="H2082" i="1"/>
  <c r="H1675" i="1"/>
  <c r="I1826" i="1"/>
  <c r="H1485" i="1"/>
  <c r="I1119" i="1"/>
  <c r="H1920" i="1"/>
  <c r="H1768" i="1"/>
  <c r="H1382" i="1"/>
  <c r="I1540" i="1"/>
  <c r="H1759" i="1"/>
  <c r="H1097" i="1"/>
  <c r="I1366" i="1"/>
  <c r="I1405" i="1"/>
  <c r="I1352" i="1"/>
  <c r="H827" i="1"/>
  <c r="I817" i="1"/>
  <c r="H512" i="1"/>
  <c r="H844" i="1"/>
  <c r="H526" i="1"/>
  <c r="I656" i="1"/>
  <c r="I485" i="1"/>
  <c r="I547" i="1"/>
  <c r="H1140" i="1"/>
  <c r="I1140" i="1"/>
  <c r="H1900" i="1"/>
  <c r="I1608" i="1"/>
  <c r="I1018" i="1"/>
  <c r="I1090" i="1"/>
  <c r="I992" i="1"/>
  <c r="H817" i="1"/>
  <c r="I755" i="1"/>
  <c r="I711" i="1"/>
  <c r="I487" i="1"/>
  <c r="H656" i="1"/>
  <c r="H485" i="1"/>
  <c r="N1663" i="1"/>
  <c r="N1941" i="1"/>
  <c r="N1737" i="1"/>
  <c r="N1025" i="1"/>
  <c r="N707" i="1"/>
  <c r="N399" i="1"/>
  <c r="N390" i="1"/>
  <c r="N480" i="1"/>
  <c r="N369" i="1"/>
  <c r="E369" i="1" s="1"/>
  <c r="G579" i="1"/>
  <c r="N579" i="1"/>
  <c r="G1509" i="1"/>
  <c r="N1509" i="1"/>
  <c r="G2109" i="1"/>
  <c r="I2109" i="1"/>
  <c r="G1218" i="1"/>
  <c r="N1218" i="1"/>
  <c r="N1256" i="1"/>
  <c r="H1256" i="1"/>
  <c r="G826" i="1"/>
  <c r="N826" i="1"/>
  <c r="G750" i="1"/>
  <c r="N750" i="1"/>
  <c r="G882" i="1"/>
  <c r="N882" i="1"/>
  <c r="G666" i="1"/>
  <c r="N666" i="1"/>
  <c r="G600" i="1"/>
  <c r="N600" i="1"/>
  <c r="G780" i="1"/>
  <c r="N780" i="1"/>
  <c r="G511" i="1"/>
  <c r="N511" i="1"/>
  <c r="G636" i="1"/>
  <c r="N636" i="1"/>
  <c r="H1805" i="1"/>
  <c r="I1501" i="1"/>
  <c r="G2046" i="1"/>
  <c r="I2046" i="1"/>
  <c r="G1980" i="1"/>
  <c r="N1980" i="1"/>
  <c r="G1240" i="1"/>
  <c r="N1240" i="1"/>
  <c r="G1263" i="1"/>
  <c r="H1263" i="1"/>
  <c r="G1126" i="1"/>
  <c r="N1126" i="1"/>
  <c r="I1126" i="1"/>
  <c r="G969" i="1"/>
  <c r="N969" i="1"/>
  <c r="G922" i="1"/>
  <c r="I922" i="1"/>
  <c r="G1092" i="1"/>
  <c r="H1092" i="1"/>
  <c r="N1092" i="1"/>
  <c r="G868" i="1"/>
  <c r="H868" i="1"/>
  <c r="G281" i="1"/>
  <c r="N281" i="1"/>
  <c r="E281" i="1" s="1"/>
  <c r="I281" i="1"/>
  <c r="G282" i="1"/>
  <c r="N282" i="1"/>
  <c r="H291" i="1"/>
  <c r="I291" i="1"/>
  <c r="N4" i="1"/>
  <c r="I2071" i="1"/>
  <c r="H1800" i="1"/>
  <c r="H1170" i="1"/>
  <c r="I451" i="1"/>
  <c r="I12" i="1"/>
  <c r="G2136" i="1"/>
  <c r="N2136" i="1"/>
  <c r="G2128" i="1"/>
  <c r="N2128" i="1"/>
  <c r="G1830" i="1"/>
  <c r="N1830" i="1"/>
  <c r="G2039" i="1"/>
  <c r="N2039" i="1"/>
  <c r="G1302" i="1"/>
  <c r="N1302" i="1"/>
  <c r="G1428" i="1"/>
  <c r="N1428" i="1"/>
  <c r="G2006" i="1"/>
  <c r="N2006" i="1"/>
  <c r="G1991" i="1"/>
  <c r="H1991" i="1"/>
  <c r="G1197" i="1"/>
  <c r="I1197" i="1"/>
  <c r="G1932" i="1"/>
  <c r="N1932" i="1"/>
  <c r="G1905" i="1"/>
  <c r="I1905" i="1"/>
  <c r="N2115" i="1"/>
  <c r="N1979" i="1"/>
  <c r="N246" i="1"/>
  <c r="I1491" i="1"/>
  <c r="H1869" i="1"/>
  <c r="H1491" i="1"/>
  <c r="I2176" i="1"/>
  <c r="I1578" i="1"/>
  <c r="I2081" i="1"/>
  <c r="I1565" i="1"/>
  <c r="I2070" i="1"/>
  <c r="H1826" i="1"/>
  <c r="H2051" i="1"/>
  <c r="I1301" i="1"/>
  <c r="H1540" i="1"/>
  <c r="I1614" i="1"/>
  <c r="I1391" i="1"/>
  <c r="H2176" i="1"/>
  <c r="H1578" i="1"/>
  <c r="H2168" i="1"/>
  <c r="I1687" i="1"/>
  <c r="I2148" i="1"/>
  <c r="H2081" i="1"/>
  <c r="H1565" i="1"/>
  <c r="H2070" i="1"/>
  <c r="I2061" i="1"/>
  <c r="H2050" i="1"/>
  <c r="I1824" i="1"/>
  <c r="I1821" i="1"/>
  <c r="H1770" i="1"/>
  <c r="H1422" i="1"/>
  <c r="H1301" i="1"/>
  <c r="H1905" i="1"/>
  <c r="I1758" i="1"/>
  <c r="H1882" i="1"/>
  <c r="H1708" i="1"/>
  <c r="H1222" i="1"/>
  <c r="H1614" i="1"/>
  <c r="I1605" i="1"/>
  <c r="I1499" i="1"/>
  <c r="I938" i="1"/>
  <c r="I1327" i="1"/>
  <c r="H1218" i="1"/>
  <c r="H1193" i="1"/>
  <c r="H947" i="1"/>
  <c r="I1240" i="1"/>
  <c r="H1058" i="1"/>
  <c r="I1230" i="1"/>
  <c r="H1090" i="1"/>
  <c r="I1022" i="1"/>
  <c r="I846" i="1"/>
  <c r="H911" i="1"/>
  <c r="H755" i="1"/>
  <c r="I540" i="1"/>
  <c r="H711" i="1"/>
  <c r="I454" i="1"/>
  <c r="I549" i="1"/>
  <c r="I240" i="1"/>
  <c r="H286" i="1"/>
  <c r="H280" i="1"/>
  <c r="I205" i="1"/>
  <c r="N2092" i="1"/>
  <c r="N2046" i="1"/>
  <c r="N1805" i="1"/>
  <c r="N1119" i="1"/>
  <c r="N1437" i="1"/>
  <c r="N911" i="1"/>
  <c r="N868" i="1"/>
  <c r="N479" i="1"/>
  <c r="N476" i="1"/>
  <c r="N1814" i="1"/>
  <c r="N1725" i="1"/>
  <c r="N1169" i="1"/>
  <c r="N395" i="1"/>
  <c r="G1746" i="1"/>
  <c r="N1746" i="1"/>
  <c r="G1534" i="1"/>
  <c r="N1534" i="1"/>
  <c r="G1733" i="1"/>
  <c r="N1733" i="1"/>
  <c r="G1465" i="1"/>
  <c r="N1465" i="1"/>
  <c r="G1709" i="1"/>
  <c r="N1709" i="1"/>
  <c r="G1706" i="1"/>
  <c r="N1706" i="1"/>
  <c r="G1221" i="1"/>
  <c r="N1221" i="1"/>
  <c r="G1458" i="1"/>
  <c r="N1458" i="1"/>
  <c r="G1330" i="1"/>
  <c r="N1330" i="1"/>
  <c r="G1451" i="1"/>
  <c r="N1451" i="1"/>
  <c r="G1293" i="1"/>
  <c r="I1293" i="1"/>
  <c r="G918" i="1"/>
  <c r="I918" i="1"/>
  <c r="G984" i="1"/>
  <c r="H984" i="1"/>
  <c r="G1345" i="1"/>
  <c r="I1345" i="1"/>
  <c r="G1182" i="1"/>
  <c r="N1182" i="1"/>
  <c r="G1136" i="1"/>
  <c r="N1136" i="1"/>
  <c r="G641" i="1"/>
  <c r="H641" i="1"/>
  <c r="G1041" i="1"/>
  <c r="H1041" i="1"/>
  <c r="N1041" i="1"/>
  <c r="G978" i="1"/>
  <c r="I978" i="1"/>
  <c r="G1055" i="1"/>
  <c r="H1055" i="1"/>
  <c r="G1013" i="1"/>
  <c r="N1013" i="1"/>
  <c r="H1013" i="1"/>
  <c r="G1074" i="1"/>
  <c r="I1074" i="1"/>
  <c r="G1028" i="1"/>
  <c r="H1028" i="1"/>
  <c r="N1028" i="1"/>
  <c r="G941" i="1"/>
  <c r="N941" i="1"/>
  <c r="G936" i="1"/>
  <c r="I936" i="1"/>
  <c r="G963" i="1"/>
  <c r="N963" i="1"/>
  <c r="G886" i="1"/>
  <c r="N886" i="1"/>
  <c r="G374" i="1"/>
  <c r="N374" i="1"/>
  <c r="G565" i="1"/>
  <c r="N565" i="1"/>
  <c r="G302" i="1"/>
  <c r="N302" i="1"/>
  <c r="G20" i="1"/>
  <c r="N20" i="1"/>
  <c r="N1477" i="1"/>
  <c r="N1762" i="1"/>
  <c r="N585" i="1"/>
  <c r="G2010" i="1"/>
  <c r="N2010" i="1"/>
  <c r="G2001" i="1"/>
  <c r="N2001" i="1"/>
  <c r="G1660" i="1"/>
  <c r="N1660" i="1"/>
  <c r="G1655" i="1"/>
  <c r="N1655" i="1"/>
  <c r="G1959" i="1"/>
  <c r="N1959" i="1"/>
  <c r="G1951" i="1"/>
  <c r="N1951" i="1"/>
  <c r="G1926" i="1"/>
  <c r="N1926" i="1"/>
  <c r="G1919" i="1"/>
  <c r="N1919" i="1"/>
  <c r="G1757" i="1"/>
  <c r="N1757" i="1"/>
  <c r="G1360" i="1"/>
  <c r="N1360" i="1"/>
  <c r="G1353" i="1"/>
  <c r="N1353" i="1"/>
  <c r="G1351" i="1"/>
  <c r="N1351" i="1"/>
  <c r="G1145" i="1"/>
  <c r="I1145" i="1"/>
  <c r="G1103" i="1"/>
  <c r="N1103" i="1"/>
  <c r="G1113" i="1"/>
  <c r="N1113" i="1"/>
  <c r="G1315" i="1"/>
  <c r="N1315" i="1"/>
  <c r="G1129" i="1"/>
  <c r="N1129" i="1"/>
  <c r="G1307" i="1"/>
  <c r="H1307" i="1"/>
  <c r="G1079" i="1"/>
  <c r="I1079" i="1"/>
  <c r="N1079" i="1"/>
  <c r="G1159" i="1"/>
  <c r="N1159" i="1"/>
  <c r="G611" i="1"/>
  <c r="I611" i="1"/>
  <c r="G959" i="1"/>
  <c r="N959" i="1"/>
  <c r="G668" i="1"/>
  <c r="I668" i="1"/>
  <c r="G965" i="1"/>
  <c r="I965" i="1"/>
  <c r="G964" i="1"/>
  <c r="H964" i="1"/>
  <c r="G870" i="1"/>
  <c r="I870" i="1"/>
  <c r="G849" i="1"/>
  <c r="N849" i="1"/>
  <c r="I849" i="1"/>
  <c r="G990" i="1"/>
  <c r="H990" i="1"/>
  <c r="G981" i="1"/>
  <c r="N981" i="1"/>
  <c r="G669" i="1"/>
  <c r="I669" i="1"/>
  <c r="G926" i="1"/>
  <c r="I926" i="1"/>
  <c r="G869" i="1"/>
  <c r="H869" i="1"/>
  <c r="G714" i="1"/>
  <c r="H714" i="1"/>
  <c r="G824" i="1"/>
  <c r="N824" i="1"/>
  <c r="G455" i="1"/>
  <c r="I455" i="1"/>
  <c r="G601" i="1"/>
  <c r="N601" i="1"/>
  <c r="H601" i="1"/>
  <c r="G807" i="1"/>
  <c r="I807" i="1"/>
  <c r="G717" i="1"/>
  <c r="H717" i="1"/>
  <c r="G710" i="1"/>
  <c r="I710" i="1"/>
  <c r="G728" i="1"/>
  <c r="N728" i="1"/>
  <c r="H728" i="1"/>
  <c r="G559" i="1"/>
  <c r="N559" i="1"/>
  <c r="G543" i="1"/>
  <c r="N543" i="1"/>
  <c r="G434" i="1"/>
  <c r="I434" i="1"/>
  <c r="G385" i="1"/>
  <c r="H385" i="1"/>
  <c r="G440" i="1"/>
  <c r="I440" i="1"/>
  <c r="G380" i="1"/>
  <c r="I380" i="1"/>
  <c r="G388" i="1"/>
  <c r="H388" i="1"/>
  <c r="I388" i="1"/>
  <c r="G97" i="1"/>
  <c r="H97" i="1"/>
  <c r="I97" i="1"/>
  <c r="N97" i="1"/>
  <c r="G167" i="1"/>
  <c r="H167" i="1"/>
  <c r="N167" i="1"/>
  <c r="I167" i="1"/>
  <c r="G232" i="1"/>
  <c r="N232" i="1"/>
  <c r="G277" i="1"/>
  <c r="H277" i="1"/>
  <c r="E277" i="1" s="1"/>
  <c r="N277" i="1"/>
  <c r="I277" i="1"/>
  <c r="G170" i="1"/>
  <c r="H170" i="1"/>
  <c r="I170" i="1"/>
  <c r="G158" i="1"/>
  <c r="I158" i="1"/>
  <c r="G104" i="1"/>
  <c r="H104" i="1"/>
  <c r="E104" i="1" s="1"/>
  <c r="I104" i="1"/>
  <c r="G33" i="1"/>
  <c r="H33" i="1"/>
  <c r="G35" i="1"/>
  <c r="H35" i="1"/>
  <c r="I35" i="1"/>
  <c r="G9" i="1"/>
  <c r="H9" i="1"/>
  <c r="E9" i="1" s="1"/>
  <c r="I9" i="1"/>
  <c r="N1558" i="1"/>
  <c r="N1893" i="1"/>
  <c r="N1641" i="1"/>
  <c r="N1171" i="1"/>
  <c r="N1293" i="1"/>
  <c r="N1158" i="1"/>
  <c r="N1073" i="1"/>
  <c r="N307" i="1"/>
  <c r="N498" i="1"/>
  <c r="N2163" i="1"/>
  <c r="N1837" i="1"/>
  <c r="N1560" i="1"/>
  <c r="N1753" i="1"/>
  <c r="N984" i="1"/>
  <c r="N1284" i="1"/>
  <c r="N766" i="1"/>
  <c r="N534" i="1"/>
  <c r="N389" i="1"/>
  <c r="E389" i="1" s="1"/>
  <c r="H1728" i="1"/>
  <c r="H1695" i="1"/>
  <c r="I539" i="1"/>
  <c r="H1293" i="1"/>
  <c r="H1185" i="1"/>
  <c r="H1284" i="1"/>
  <c r="I928" i="1"/>
  <c r="H1020" i="1"/>
  <c r="I956" i="1"/>
  <c r="I886" i="1"/>
  <c r="H692" i="1"/>
  <c r="H720" i="1"/>
  <c r="I819" i="1"/>
  <c r="H200" i="1"/>
  <c r="I517" i="1"/>
  <c r="H556" i="1"/>
  <c r="I498" i="1"/>
  <c r="H423" i="1"/>
  <c r="H328" i="1"/>
  <c r="N1636" i="1"/>
  <c r="N2172" i="1"/>
  <c r="N1152" i="1"/>
  <c r="N2080" i="1"/>
  <c r="N2026" i="1"/>
  <c r="N1479" i="1"/>
  <c r="N1546" i="1"/>
  <c r="N1752" i="1"/>
  <c r="N1632" i="1"/>
  <c r="N1693" i="1"/>
  <c r="N1008" i="1"/>
  <c r="N1244" i="1"/>
  <c r="N533" i="1"/>
  <c r="N978" i="1"/>
  <c r="N1095" i="1"/>
  <c r="N338" i="1"/>
  <c r="N525" i="1"/>
  <c r="N348" i="1"/>
  <c r="N441" i="1"/>
  <c r="N354" i="1"/>
  <c r="N332" i="1"/>
  <c r="N299" i="1"/>
  <c r="N229" i="1"/>
  <c r="N177" i="1"/>
  <c r="N1569" i="1"/>
  <c r="N2123" i="1"/>
  <c r="N2107" i="1"/>
  <c r="N1807" i="1"/>
  <c r="N1977" i="1"/>
  <c r="N1606" i="1"/>
  <c r="N1300" i="1"/>
  <c r="N1083" i="1"/>
  <c r="N857" i="1"/>
  <c r="N1436" i="1"/>
  <c r="N1210" i="1"/>
  <c r="N925" i="1"/>
  <c r="N681" i="1"/>
  <c r="N672" i="1"/>
  <c r="N609" i="1"/>
  <c r="N325" i="1"/>
  <c r="E325" i="1" s="1"/>
  <c r="N220" i="1"/>
  <c r="N2152" i="1"/>
  <c r="N1678" i="1"/>
  <c r="N1556" i="1"/>
  <c r="N982" i="1"/>
  <c r="N1457" i="1"/>
  <c r="N1192" i="1"/>
  <c r="N1154" i="1"/>
  <c r="N796" i="1"/>
  <c r="N792" i="1"/>
  <c r="N774" i="1"/>
  <c r="N706" i="1"/>
  <c r="N614" i="1"/>
  <c r="N271" i="1"/>
  <c r="N86" i="1"/>
  <c r="N227" i="1"/>
  <c r="N296" i="1"/>
  <c r="N29" i="1"/>
  <c r="N2176" i="1"/>
  <c r="N2151" i="1"/>
  <c r="N989" i="1"/>
  <c r="N1765" i="1"/>
  <c r="N1503" i="1"/>
  <c r="N1216" i="1"/>
  <c r="N1258" i="1"/>
  <c r="N1123" i="1"/>
  <c r="N1000" i="1"/>
  <c r="N810" i="1"/>
  <c r="N393" i="1"/>
  <c r="N346" i="1"/>
  <c r="N136" i="1"/>
  <c r="N139" i="1"/>
  <c r="N1692" i="1"/>
  <c r="N1064" i="1"/>
  <c r="N1823" i="1"/>
  <c r="N1335" i="1"/>
  <c r="N1195" i="1"/>
  <c r="N1297" i="1"/>
  <c r="N1007" i="1"/>
  <c r="N1045" i="1"/>
  <c r="N917" i="1"/>
  <c r="N1111" i="1"/>
  <c r="N856" i="1"/>
  <c r="N851" i="1"/>
  <c r="N873" i="1"/>
  <c r="N546" i="1"/>
  <c r="N582" i="1"/>
  <c r="N47" i="1"/>
  <c r="N48" i="1"/>
  <c r="G2179" i="1"/>
  <c r="N2179" i="1"/>
  <c r="G1867" i="1"/>
  <c r="N1867" i="1"/>
  <c r="I2171" i="1"/>
  <c r="G2171" i="1"/>
  <c r="H2171" i="1"/>
  <c r="N2171" i="1"/>
  <c r="G1283" i="1"/>
  <c r="N1283" i="1"/>
  <c r="I1859" i="1"/>
  <c r="G1859" i="1"/>
  <c r="N1859" i="1"/>
  <c r="G1576" i="1"/>
  <c r="N1576" i="1"/>
  <c r="G1575" i="1"/>
  <c r="N1575" i="1"/>
  <c r="G2144" i="1"/>
  <c r="N2144" i="1"/>
  <c r="G1570" i="1"/>
  <c r="N1570" i="1"/>
  <c r="H2134" i="1"/>
  <c r="G2134" i="1"/>
  <c r="N2134" i="1"/>
  <c r="G1682" i="1"/>
  <c r="N1682" i="1"/>
  <c r="I1842" i="1"/>
  <c r="G1842" i="1"/>
  <c r="N1842" i="1"/>
  <c r="H1842" i="1"/>
  <c r="G1836" i="1"/>
  <c r="N1836" i="1"/>
  <c r="I1250" i="1"/>
  <c r="G1250" i="1"/>
  <c r="N1250" i="1"/>
  <c r="G2105" i="1"/>
  <c r="N2105" i="1"/>
  <c r="H1430" i="1"/>
  <c r="G1430" i="1"/>
  <c r="N1430" i="1"/>
  <c r="G1566" i="1"/>
  <c r="N1566" i="1"/>
  <c r="G2074" i="1"/>
  <c r="N2074" i="1"/>
  <c r="G1828" i="1"/>
  <c r="N1828" i="1"/>
  <c r="I2057" i="1"/>
  <c r="G2057" i="1"/>
  <c r="N2057" i="1"/>
  <c r="G2049" i="1"/>
  <c r="N2049" i="1"/>
  <c r="G2042" i="1"/>
  <c r="N2042" i="1"/>
  <c r="H1820" i="1"/>
  <c r="G1820" i="1"/>
  <c r="G2029" i="1"/>
  <c r="N2029" i="1"/>
  <c r="I2024" i="1"/>
  <c r="G2024" i="1"/>
  <c r="N2024" i="1"/>
  <c r="G2018" i="1"/>
  <c r="N2018" i="1"/>
  <c r="G1426" i="1"/>
  <c r="N1426" i="1"/>
  <c r="H1804" i="1"/>
  <c r="G1804" i="1"/>
  <c r="I1659" i="1"/>
  <c r="G1659" i="1"/>
  <c r="G1985" i="1"/>
  <c r="N1985" i="1"/>
  <c r="G1975" i="1"/>
  <c r="N1975" i="1"/>
  <c r="H1795" i="1"/>
  <c r="G1795" i="1"/>
  <c r="N1795" i="1"/>
  <c r="G1963" i="1"/>
  <c r="N1963" i="1"/>
  <c r="H1789" i="1"/>
  <c r="G1789" i="1"/>
  <c r="I1916" i="1"/>
  <c r="G1916" i="1"/>
  <c r="N1916" i="1"/>
  <c r="H1916" i="1"/>
  <c r="G1085" i="1"/>
  <c r="N1085" i="1"/>
  <c r="G1903" i="1"/>
  <c r="N1903" i="1"/>
  <c r="H1756" i="1"/>
  <c r="G1756" i="1"/>
  <c r="N1756" i="1"/>
  <c r="H1887" i="1"/>
  <c r="G1887" i="1"/>
  <c r="I1887" i="1"/>
  <c r="G1537" i="1"/>
  <c r="N1537" i="1"/>
  <c r="G1279" i="1"/>
  <c r="N1279" i="1"/>
  <c r="G1468" i="1"/>
  <c r="N1468" i="1"/>
  <c r="G1375" i="1"/>
  <c r="N1375" i="1"/>
  <c r="G1713" i="1"/>
  <c r="N1713" i="1"/>
  <c r="G1615" i="1"/>
  <c r="N1615" i="1"/>
  <c r="G2178" i="1"/>
  <c r="N2178" i="1"/>
  <c r="I2178" i="1"/>
  <c r="H2178" i="1"/>
  <c r="G841" i="1"/>
  <c r="N841" i="1"/>
  <c r="H841" i="1"/>
  <c r="I841" i="1"/>
  <c r="G1688" i="1"/>
  <c r="N1688" i="1"/>
  <c r="H1688" i="1"/>
  <c r="I1688" i="1"/>
  <c r="G2166" i="1"/>
  <c r="N2166" i="1"/>
  <c r="I2166" i="1"/>
  <c r="G1201" i="1"/>
  <c r="N1201" i="1"/>
  <c r="G2154" i="1"/>
  <c r="N2154" i="1"/>
  <c r="H2154" i="1"/>
  <c r="I2154" i="1"/>
  <c r="G2150" i="1"/>
  <c r="N2150" i="1"/>
  <c r="H2150" i="1"/>
  <c r="I2150" i="1"/>
  <c r="G1850" i="1"/>
  <c r="N1850" i="1"/>
  <c r="H1850" i="1"/>
  <c r="I1850" i="1"/>
  <c r="G2138" i="1"/>
  <c r="N2138" i="1"/>
  <c r="H2138" i="1"/>
  <c r="I2138" i="1"/>
  <c r="G2133" i="1"/>
  <c r="N2133" i="1"/>
  <c r="H2133" i="1"/>
  <c r="I2133" i="1"/>
  <c r="G1100" i="1"/>
  <c r="N1100" i="1"/>
  <c r="G1841" i="1"/>
  <c r="I1841" i="1"/>
  <c r="H1841" i="1"/>
  <c r="G2121" i="1"/>
  <c r="N2121" i="1"/>
  <c r="I2121" i="1"/>
  <c r="H2121" i="1"/>
  <c r="G1681" i="1"/>
  <c r="N1681" i="1"/>
  <c r="H1681" i="1"/>
  <c r="I1681" i="1"/>
  <c r="G2104" i="1"/>
  <c r="N2104" i="1"/>
  <c r="H2104" i="1"/>
  <c r="G2097" i="1"/>
  <c r="N2097" i="1"/>
  <c r="H2097" i="1"/>
  <c r="I2097" i="1"/>
  <c r="G2088" i="1"/>
  <c r="N2088" i="1"/>
  <c r="I2088" i="1"/>
  <c r="G1487" i="1"/>
  <c r="N1487" i="1"/>
  <c r="H1487" i="1"/>
  <c r="I1487" i="1"/>
  <c r="G1120" i="1"/>
  <c r="H1120" i="1"/>
  <c r="I1120" i="1"/>
  <c r="N1120" i="1"/>
  <c r="G2066" i="1"/>
  <c r="N2066" i="1"/>
  <c r="I2066" i="1"/>
  <c r="H2066" i="1"/>
  <c r="G2056" i="1"/>
  <c r="N2056" i="1"/>
  <c r="G1673" i="1"/>
  <c r="H1673" i="1"/>
  <c r="N1673" i="1"/>
  <c r="I1673" i="1"/>
  <c r="G1822" i="1"/>
  <c r="N1822" i="1"/>
  <c r="G2036" i="1"/>
  <c r="N2036" i="1"/>
  <c r="I2036" i="1"/>
  <c r="H2036" i="1"/>
  <c r="G1562" i="1"/>
  <c r="N1562" i="1"/>
  <c r="H1562" i="1"/>
  <c r="I1562" i="1"/>
  <c r="G2023" i="1"/>
  <c r="I2023" i="1"/>
  <c r="H2023" i="1"/>
  <c r="G1813" i="1"/>
  <c r="N1813" i="1"/>
  <c r="I1813" i="1"/>
  <c r="G1810" i="1"/>
  <c r="N1810" i="1"/>
  <c r="I1810" i="1"/>
  <c r="H1810" i="1"/>
  <c r="G2008" i="1"/>
  <c r="N2008" i="1"/>
  <c r="H2008" i="1"/>
  <c r="I2008" i="1"/>
  <c r="G1666" i="1"/>
  <c r="N1666" i="1"/>
  <c r="H1666" i="1"/>
  <c r="G1999" i="1"/>
  <c r="N1999" i="1"/>
  <c r="H1999" i="1"/>
  <c r="I1999" i="1"/>
  <c r="G1662" i="1"/>
  <c r="I1662" i="1"/>
  <c r="N1662" i="1"/>
  <c r="H1662" i="1"/>
  <c r="G983" i="1"/>
  <c r="N983" i="1"/>
  <c r="G1984" i="1"/>
  <c r="N1984" i="1"/>
  <c r="H1984" i="1"/>
  <c r="I1984" i="1"/>
  <c r="G1009" i="1"/>
  <c r="N1009" i="1"/>
  <c r="H1009" i="1"/>
  <c r="I1009" i="1"/>
  <c r="G1972" i="1"/>
  <c r="N1972" i="1"/>
  <c r="H1972" i="1"/>
  <c r="I1972" i="1"/>
  <c r="G1794" i="1"/>
  <c r="N1794" i="1"/>
  <c r="G1383" i="1"/>
  <c r="N1383" i="1"/>
  <c r="H1383" i="1"/>
  <c r="I1383" i="1"/>
  <c r="G1550" i="1"/>
  <c r="H1550" i="1"/>
  <c r="I1550" i="1"/>
  <c r="N1550" i="1"/>
  <c r="G1788" i="1"/>
  <c r="N1788" i="1"/>
  <c r="H1788" i="1"/>
  <c r="I1788" i="1"/>
  <c r="G1783" i="1"/>
  <c r="N1783" i="1"/>
  <c r="G1649" i="1"/>
  <c r="H1649" i="1"/>
  <c r="G1777" i="1"/>
  <c r="N1777" i="1"/>
  <c r="H1777" i="1"/>
  <c r="I1777" i="1"/>
  <c r="G1929" i="1"/>
  <c r="N1929" i="1"/>
  <c r="H1929" i="1"/>
  <c r="I1929" i="1"/>
  <c r="G1772" i="1"/>
  <c r="H1772" i="1"/>
  <c r="G1474" i="1"/>
  <c r="N1474" i="1"/>
  <c r="H1474" i="1"/>
  <c r="I1474" i="1"/>
  <c r="G1767" i="1"/>
  <c r="N1767" i="1"/>
  <c r="I1767" i="1"/>
  <c r="G1907" i="1"/>
  <c r="N1907" i="1"/>
  <c r="H1907" i="1"/>
  <c r="G1902" i="1"/>
  <c r="N1902" i="1"/>
  <c r="I1902" i="1"/>
  <c r="H1902" i="1"/>
  <c r="G1755" i="1"/>
  <c r="N1755" i="1"/>
  <c r="G1892" i="1"/>
  <c r="H1892" i="1"/>
  <c r="I1892" i="1"/>
  <c r="N1892" i="1"/>
  <c r="G1886" i="1"/>
  <c r="I1886" i="1"/>
  <c r="N1886" i="1"/>
  <c r="H1886" i="1"/>
  <c r="G1751" i="1"/>
  <c r="N1751" i="1"/>
  <c r="I1751" i="1"/>
  <c r="G1747" i="1"/>
  <c r="N1747" i="1"/>
  <c r="I1747" i="1"/>
  <c r="H1747" i="1"/>
  <c r="G1470" i="1"/>
  <c r="N1470" i="1"/>
  <c r="H1470" i="1"/>
  <c r="I1470" i="1"/>
  <c r="G1334" i="1"/>
  <c r="N1334" i="1"/>
  <c r="G1735" i="1"/>
  <c r="N1735" i="1"/>
  <c r="H1735" i="1"/>
  <c r="G1420" i="1"/>
  <c r="H1420" i="1"/>
  <c r="I1420" i="1"/>
  <c r="N1420" i="1"/>
  <c r="G1376" i="1"/>
  <c r="N1376" i="1"/>
  <c r="I1376" i="1"/>
  <c r="H1376" i="1"/>
  <c r="G818" i="1"/>
  <c r="N818" i="1"/>
  <c r="H818" i="1"/>
  <c r="I818" i="1"/>
  <c r="G1523" i="1"/>
  <c r="N1523" i="1"/>
  <c r="H1523" i="1"/>
  <c r="I1523" i="1"/>
  <c r="G1414" i="1"/>
  <c r="N1414" i="1"/>
  <c r="H1414" i="1"/>
  <c r="I1414" i="1"/>
  <c r="G1150" i="1"/>
  <c r="N1150" i="1"/>
  <c r="G1621" i="1"/>
  <c r="H1621" i="1"/>
  <c r="I1621" i="1"/>
  <c r="N1621" i="1"/>
  <c r="G1704" i="1"/>
  <c r="N1704" i="1"/>
  <c r="H1704" i="1"/>
  <c r="I1704" i="1"/>
  <c r="G1699" i="1"/>
  <c r="N1699" i="1"/>
  <c r="H1699" i="1"/>
  <c r="G1517" i="1"/>
  <c r="N1517" i="1"/>
  <c r="H1517" i="1"/>
  <c r="I1517" i="1"/>
  <c r="G1062" i="1"/>
  <c r="N1062" i="1"/>
  <c r="G1276" i="1"/>
  <c r="N1276" i="1"/>
  <c r="I1276" i="1"/>
  <c r="H1276" i="1"/>
  <c r="G1597" i="1"/>
  <c r="N1597" i="1"/>
  <c r="H1597" i="1"/>
  <c r="I1597" i="1"/>
  <c r="G1593" i="1"/>
  <c r="N1593" i="1"/>
  <c r="I1593" i="1"/>
  <c r="G1454" i="1"/>
  <c r="N1454" i="1"/>
  <c r="H1454" i="1"/>
  <c r="G1502" i="1"/>
  <c r="N1502" i="1"/>
  <c r="H1502" i="1"/>
  <c r="I1502" i="1"/>
  <c r="G1582" i="1"/>
  <c r="N1582" i="1"/>
  <c r="H1582" i="1"/>
  <c r="I1582" i="1"/>
  <c r="G948" i="1"/>
  <c r="I948" i="1"/>
  <c r="H948" i="1"/>
  <c r="N948" i="1"/>
  <c r="G1194" i="1"/>
  <c r="N1194" i="1"/>
  <c r="H1194" i="1"/>
  <c r="I1194" i="1"/>
  <c r="G1272" i="1"/>
  <c r="N1272" i="1"/>
  <c r="H1272" i="1"/>
  <c r="I1272" i="1"/>
  <c r="G1294" i="1"/>
  <c r="H1294" i="1"/>
  <c r="N1294" i="1"/>
  <c r="G1358" i="1"/>
  <c r="N1358" i="1"/>
  <c r="H1358" i="1"/>
  <c r="I1358" i="1"/>
  <c r="G1271" i="1"/>
  <c r="N1271" i="1"/>
  <c r="I1271" i="1"/>
  <c r="G1400" i="1"/>
  <c r="N1400" i="1"/>
  <c r="I1400" i="1"/>
  <c r="H1400" i="1"/>
  <c r="G1356" i="1"/>
  <c r="N1356" i="1"/>
  <c r="H1356" i="1"/>
  <c r="I1356" i="1"/>
  <c r="G1397" i="1"/>
  <c r="N1397" i="1"/>
  <c r="G1396" i="1"/>
  <c r="N1396" i="1"/>
  <c r="H1396" i="1"/>
  <c r="I1396" i="1"/>
  <c r="G835" i="1"/>
  <c r="N835" i="1"/>
  <c r="H835" i="1"/>
  <c r="I835" i="1"/>
  <c r="G1059" i="1"/>
  <c r="H1059" i="1"/>
  <c r="I1059" i="1"/>
  <c r="G1189" i="1"/>
  <c r="N1189" i="1"/>
  <c r="H1189" i="1"/>
  <c r="I1189" i="1"/>
  <c r="G852" i="1"/>
  <c r="N852" i="1"/>
  <c r="G1080" i="1"/>
  <c r="I1080" i="1"/>
  <c r="N1080" i="1"/>
  <c r="H1080" i="1"/>
  <c r="G1141" i="1"/>
  <c r="N1141" i="1"/>
  <c r="H1141" i="1"/>
  <c r="I1141" i="1"/>
  <c r="G1306" i="1"/>
  <c r="N1306" i="1"/>
  <c r="H1306" i="1"/>
  <c r="I1306" i="1"/>
  <c r="G275" i="1"/>
  <c r="N275" i="1"/>
  <c r="G1257" i="1"/>
  <c r="N1257" i="1"/>
  <c r="H1257" i="1"/>
  <c r="I1257" i="1"/>
  <c r="G1183" i="1"/>
  <c r="I1183" i="1"/>
  <c r="N1183" i="1"/>
  <c r="H1183" i="1"/>
  <c r="G1253" i="1"/>
  <c r="N1253" i="1"/>
  <c r="H1253" i="1"/>
  <c r="G1135" i="1"/>
  <c r="H1135" i="1"/>
  <c r="I1135" i="1"/>
  <c r="N1135" i="1"/>
  <c r="G1042" i="1"/>
  <c r="N1042" i="1"/>
  <c r="G1052" i="1"/>
  <c r="N1052" i="1"/>
  <c r="I1052" i="1"/>
  <c r="H1052" i="1"/>
  <c r="G1031" i="1"/>
  <c r="I1031" i="1"/>
  <c r="H1031" i="1"/>
  <c r="N1031" i="1"/>
  <c r="G1109" i="1"/>
  <c r="N1109" i="1"/>
  <c r="H1109" i="1"/>
  <c r="I1109" i="1"/>
  <c r="G967" i="1"/>
  <c r="H967" i="1"/>
  <c r="N967" i="1"/>
  <c r="I967" i="1"/>
  <c r="G1072" i="1"/>
  <c r="H1072" i="1"/>
  <c r="I1072" i="1"/>
  <c r="N1072" i="1"/>
  <c r="G999" i="1"/>
  <c r="H999" i="1"/>
  <c r="I999" i="1"/>
  <c r="N999" i="1"/>
  <c r="G1050" i="1"/>
  <c r="N1050" i="1"/>
  <c r="H1050" i="1"/>
  <c r="I1050" i="1"/>
  <c r="G686" i="1"/>
  <c r="N686" i="1"/>
  <c r="H686" i="1"/>
  <c r="I686" i="1"/>
  <c r="G946" i="1"/>
  <c r="N946" i="1"/>
  <c r="G895" i="1"/>
  <c r="H895" i="1"/>
  <c r="G848" i="1"/>
  <c r="H848" i="1"/>
  <c r="G764" i="1"/>
  <c r="I764" i="1"/>
  <c r="H764" i="1"/>
  <c r="G889" i="1"/>
  <c r="H889" i="1"/>
  <c r="I889" i="1"/>
  <c r="G913" i="1"/>
  <c r="N913" i="1"/>
  <c r="H913" i="1"/>
  <c r="I913" i="1"/>
  <c r="G782" i="1"/>
  <c r="H782" i="1"/>
  <c r="I782" i="1"/>
  <c r="G930" i="1"/>
  <c r="N930" i="1"/>
  <c r="I930" i="1"/>
  <c r="H930" i="1"/>
  <c r="G909" i="1"/>
  <c r="H909" i="1"/>
  <c r="I909" i="1"/>
  <c r="G825" i="1"/>
  <c r="I825" i="1"/>
  <c r="H825" i="1"/>
  <c r="G550" i="1"/>
  <c r="I550" i="1"/>
  <c r="G724" i="1"/>
  <c r="N724" i="1"/>
  <c r="I724" i="1"/>
  <c r="H724" i="1"/>
  <c r="G811" i="1"/>
  <c r="H811" i="1"/>
  <c r="I811" i="1"/>
  <c r="G860" i="1"/>
  <c r="I860" i="1"/>
  <c r="H860" i="1"/>
  <c r="G690" i="1"/>
  <c r="H690" i="1"/>
  <c r="I690" i="1"/>
  <c r="G734" i="1"/>
  <c r="I734" i="1"/>
  <c r="G696" i="1"/>
  <c r="N696" i="1"/>
  <c r="G769" i="1"/>
  <c r="H769" i="1"/>
  <c r="G779" i="1"/>
  <c r="N779" i="1"/>
  <c r="H779" i="1"/>
  <c r="G747" i="1"/>
  <c r="I747" i="1"/>
  <c r="H747" i="1"/>
  <c r="G646" i="1"/>
  <c r="H646" i="1"/>
  <c r="I646" i="1"/>
  <c r="G576" i="1"/>
  <c r="H576" i="1"/>
  <c r="I576" i="1"/>
  <c r="G536" i="1"/>
  <c r="N536" i="1"/>
  <c r="H536" i="1"/>
  <c r="I536" i="1"/>
  <c r="G223" i="1"/>
  <c r="N223" i="1"/>
  <c r="H223" i="1"/>
  <c r="E223" i="1" s="1"/>
  <c r="I223" i="1"/>
  <c r="G605" i="1"/>
  <c r="H605" i="1"/>
  <c r="I605" i="1"/>
  <c r="G456" i="1"/>
  <c r="N456" i="1"/>
  <c r="I456" i="1"/>
  <c r="H456" i="1"/>
  <c r="G697" i="1"/>
  <c r="I697" i="1"/>
  <c r="N697" i="1"/>
  <c r="H697" i="1"/>
  <c r="G662" i="1"/>
  <c r="H662" i="1"/>
  <c r="I662" i="1"/>
  <c r="G627" i="1"/>
  <c r="N627" i="1"/>
  <c r="G342" i="1"/>
  <c r="H342" i="1"/>
  <c r="I342" i="1"/>
  <c r="G602" i="1"/>
  <c r="H602" i="1"/>
  <c r="I602" i="1"/>
  <c r="G583" i="1"/>
  <c r="N583" i="1"/>
  <c r="G529" i="1"/>
  <c r="N529" i="1"/>
  <c r="G165" i="1"/>
  <c r="N165" i="1"/>
  <c r="G274" i="1"/>
  <c r="N274" i="1"/>
  <c r="H30" i="1"/>
  <c r="G30" i="1"/>
  <c r="N1820" i="1"/>
  <c r="I1870" i="1"/>
  <c r="G1870" i="1"/>
  <c r="H1689" i="1"/>
  <c r="G1689" i="1"/>
  <c r="H2170" i="1"/>
  <c r="G2170" i="1"/>
  <c r="H2165" i="1"/>
  <c r="G2165" i="1"/>
  <c r="H1490" i="1"/>
  <c r="G1490" i="1"/>
  <c r="I1855" i="1"/>
  <c r="G1855" i="1"/>
  <c r="I1574" i="1"/>
  <c r="G1574" i="1"/>
  <c r="H2137" i="1"/>
  <c r="G2137" i="1"/>
  <c r="H1431" i="1"/>
  <c r="G1431" i="1"/>
  <c r="H2120" i="1"/>
  <c r="G2120" i="1"/>
  <c r="H2111" i="1"/>
  <c r="G2111" i="1"/>
  <c r="I2096" i="1"/>
  <c r="G2096" i="1"/>
  <c r="I1339" i="1"/>
  <c r="G1339" i="1"/>
  <c r="H1676" i="1"/>
  <c r="G1676" i="1"/>
  <c r="I1676" i="1"/>
  <c r="H2065" i="1"/>
  <c r="G2065" i="1"/>
  <c r="H2055" i="1"/>
  <c r="G2055" i="1"/>
  <c r="H2041" i="1"/>
  <c r="G2041" i="1"/>
  <c r="H1818" i="1"/>
  <c r="G1818" i="1"/>
  <c r="I1816" i="1"/>
  <c r="G1816" i="1"/>
  <c r="H1812" i="1"/>
  <c r="G1812" i="1"/>
  <c r="I1176" i="1"/>
  <c r="G1176" i="1"/>
  <c r="H859" i="1"/>
  <c r="G859" i="1"/>
  <c r="I859" i="1"/>
  <c r="N859" i="1"/>
  <c r="H1998" i="1"/>
  <c r="G1998" i="1"/>
  <c r="H1995" i="1"/>
  <c r="G1995" i="1"/>
  <c r="N1995" i="1"/>
  <c r="H1151" i="1"/>
  <c r="G1151" i="1"/>
  <c r="N1151" i="1"/>
  <c r="I1983" i="1"/>
  <c r="G1983" i="1"/>
  <c r="G1974" i="1"/>
  <c r="N1974" i="1"/>
  <c r="G1971" i="1"/>
  <c r="N1971" i="1"/>
  <c r="H1653" i="1"/>
  <c r="G1653" i="1"/>
  <c r="H1790" i="1"/>
  <c r="G1790" i="1"/>
  <c r="N1790" i="1"/>
  <c r="I1063" i="1"/>
  <c r="G1063" i="1"/>
  <c r="G1782" i="1"/>
  <c r="N1782" i="1"/>
  <c r="I1944" i="1"/>
  <c r="G1944" i="1"/>
  <c r="H1944" i="1"/>
  <c r="I1936" i="1"/>
  <c r="G1936" i="1"/>
  <c r="I1928" i="1"/>
  <c r="G1928" i="1"/>
  <c r="N1928" i="1"/>
  <c r="H1475" i="1"/>
  <c r="G1475" i="1"/>
  <c r="N1475" i="1"/>
  <c r="H1084" i="1"/>
  <c r="G1084" i="1"/>
  <c r="N1084" i="1"/>
  <c r="G1906" i="1"/>
  <c r="I1906" i="1"/>
  <c r="N1906" i="1"/>
  <c r="H1906" i="1"/>
  <c r="H1588" i="1"/>
  <c r="G1588" i="1"/>
  <c r="N1588" i="1"/>
  <c r="H1034" i="1"/>
  <c r="G1034" i="1"/>
  <c r="N1034" i="1"/>
  <c r="I1034" i="1"/>
  <c r="H931" i="1"/>
  <c r="G931" i="1"/>
  <c r="G196" i="1"/>
  <c r="N196" i="1"/>
  <c r="I738" i="1"/>
  <c r="G738" i="1"/>
  <c r="N738" i="1"/>
  <c r="N1772" i="1"/>
  <c r="N523" i="1"/>
  <c r="G1948" i="1"/>
  <c r="N1948" i="1"/>
  <c r="I997" i="1"/>
  <c r="H239" i="1"/>
  <c r="E239" i="1" s="1"/>
  <c r="N1579" i="1"/>
  <c r="N1858" i="1"/>
  <c r="N1891" i="1"/>
  <c r="N1525" i="1"/>
  <c r="N1626" i="1"/>
  <c r="N1127" i="1"/>
  <c r="N397" i="1"/>
  <c r="N1936" i="1"/>
  <c r="H1164" i="1"/>
  <c r="G1164" i="1"/>
  <c r="N1164" i="1"/>
  <c r="I1409" i="1"/>
  <c r="G1409" i="1"/>
  <c r="I2168" i="1"/>
  <c r="H2148" i="1"/>
  <c r="H1683" i="1"/>
  <c r="H2116" i="1"/>
  <c r="I2093" i="1"/>
  <c r="I1668" i="1"/>
  <c r="H1973" i="1"/>
  <c r="I1544" i="1"/>
  <c r="G2005" i="1"/>
  <c r="N2005" i="1"/>
  <c r="G1664" i="1"/>
  <c r="N1664" i="1"/>
  <c r="G1803" i="1"/>
  <c r="N1803" i="1"/>
  <c r="G1989" i="1"/>
  <c r="N1989" i="1"/>
  <c r="G1796" i="1"/>
  <c r="N1796" i="1"/>
  <c r="G1791" i="1"/>
  <c r="N1791" i="1"/>
  <c r="G1118" i="1"/>
  <c r="N1118" i="1"/>
  <c r="G933" i="1"/>
  <c r="N933" i="1"/>
  <c r="G1949" i="1"/>
  <c r="N1949" i="1"/>
  <c r="G1946" i="1"/>
  <c r="N1946" i="1"/>
  <c r="G1938" i="1"/>
  <c r="N1938" i="1"/>
  <c r="G1473" i="1"/>
  <c r="N1473" i="1"/>
  <c r="G1908" i="1"/>
  <c r="N1908" i="1"/>
  <c r="G828" i="1"/>
  <c r="N828" i="1"/>
  <c r="G1879" i="1"/>
  <c r="N1879" i="1"/>
  <c r="G1116" i="1"/>
  <c r="N1116" i="1"/>
  <c r="G1105" i="1"/>
  <c r="N1105" i="1"/>
  <c r="G1731" i="1"/>
  <c r="N1731" i="1"/>
  <c r="G1631" i="1"/>
  <c r="N1631" i="1"/>
  <c r="G1419" i="1"/>
  <c r="N1419" i="1"/>
  <c r="G1514" i="1"/>
  <c r="N1514" i="1"/>
  <c r="G1331" i="1"/>
  <c r="N1331" i="1"/>
  <c r="G1510" i="1"/>
  <c r="N1510" i="1"/>
  <c r="G1507" i="1"/>
  <c r="N1507" i="1"/>
  <c r="G1450" i="1"/>
  <c r="N1450" i="1"/>
  <c r="G1325" i="1"/>
  <c r="N1325" i="1"/>
  <c r="G1402" i="1"/>
  <c r="N1402" i="1"/>
  <c r="G1047" i="1"/>
  <c r="N1047" i="1"/>
  <c r="G1398" i="1"/>
  <c r="N1398" i="1"/>
  <c r="G1081" i="1"/>
  <c r="N1081" i="1"/>
  <c r="G1393" i="1"/>
  <c r="N1393" i="1"/>
  <c r="G1310" i="1"/>
  <c r="N1310" i="1"/>
  <c r="G1261" i="1"/>
  <c r="N1261" i="1"/>
  <c r="G979" i="1"/>
  <c r="N979" i="1"/>
  <c r="G1139" i="1"/>
  <c r="N1139" i="1"/>
  <c r="G1181" i="1"/>
  <c r="N1181" i="1"/>
  <c r="G709" i="1"/>
  <c r="N709" i="1"/>
  <c r="G842" i="1"/>
  <c r="N842" i="1"/>
  <c r="G1110" i="1"/>
  <c r="N1110" i="1"/>
  <c r="G950" i="1"/>
  <c r="N950" i="1"/>
  <c r="G894" i="1"/>
  <c r="N894" i="1"/>
  <c r="G806" i="1"/>
  <c r="N806" i="1"/>
  <c r="I806" i="1"/>
  <c r="G945" i="1"/>
  <c r="N945" i="1"/>
  <c r="G883" i="1"/>
  <c r="N883" i="1"/>
  <c r="G573" i="1"/>
  <c r="N573" i="1"/>
  <c r="G695" i="1"/>
  <c r="I695" i="1"/>
  <c r="G620" i="1"/>
  <c r="N620" i="1"/>
  <c r="G803" i="1"/>
  <c r="N803" i="1"/>
  <c r="G781" i="1"/>
  <c r="N781" i="1"/>
  <c r="G530" i="1"/>
  <c r="N530" i="1"/>
  <c r="G776" i="1"/>
  <c r="N776" i="1"/>
  <c r="G802" i="1"/>
  <c r="H802" i="1"/>
  <c r="G458" i="1"/>
  <c r="N458" i="1"/>
  <c r="I458" i="1"/>
  <c r="G765" i="1"/>
  <c r="I765" i="1"/>
  <c r="N765" i="1"/>
  <c r="G593" i="1"/>
  <c r="N593" i="1"/>
  <c r="G741" i="1"/>
  <c r="N741" i="1"/>
  <c r="G727" i="1"/>
  <c r="N727" i="1"/>
  <c r="G491" i="1"/>
  <c r="N491" i="1"/>
  <c r="G574" i="1"/>
  <c r="I574" i="1"/>
  <c r="N574" i="1"/>
  <c r="G644" i="1"/>
  <c r="I644" i="1"/>
  <c r="N644" i="1"/>
  <c r="G664" i="1"/>
  <c r="N664" i="1"/>
  <c r="G557" i="1"/>
  <c r="N557" i="1"/>
  <c r="G584" i="1"/>
  <c r="H584" i="1"/>
  <c r="G161" i="1"/>
  <c r="N161" i="1"/>
  <c r="E161" i="1" s="1"/>
  <c r="G558" i="1"/>
  <c r="N558" i="1"/>
  <c r="H558" i="1"/>
  <c r="G551" i="1"/>
  <c r="N551" i="1"/>
  <c r="G222" i="1"/>
  <c r="N222" i="1"/>
  <c r="H222" i="1"/>
  <c r="E222" i="1" s="1"/>
  <c r="G315" i="1"/>
  <c r="N315" i="1"/>
  <c r="G522" i="1"/>
  <c r="N522" i="1"/>
  <c r="H522" i="1"/>
  <c r="G495" i="1"/>
  <c r="N495" i="1"/>
  <c r="G405" i="1"/>
  <c r="H405" i="1"/>
  <c r="N405" i="1"/>
  <c r="G129" i="1"/>
  <c r="N129" i="1"/>
  <c r="H129" i="1"/>
  <c r="G463" i="1"/>
  <c r="N463" i="1"/>
  <c r="G191" i="1"/>
  <c r="H191" i="1"/>
  <c r="I191" i="1"/>
  <c r="N191" i="1"/>
  <c r="G327" i="1"/>
  <c r="H327" i="1"/>
  <c r="N327" i="1"/>
  <c r="G294" i="1"/>
  <c r="N294" i="1"/>
  <c r="E294" i="1" s="1"/>
  <c r="G311" i="1"/>
  <c r="H311" i="1"/>
  <c r="G349" i="1"/>
  <c r="N349" i="1"/>
  <c r="E349" i="1" s="1"/>
  <c r="G86" i="1"/>
  <c r="I86" i="1"/>
  <c r="G111" i="1"/>
  <c r="H111" i="1"/>
  <c r="E111" i="1" s="1"/>
  <c r="I111" i="1"/>
  <c r="G174" i="1"/>
  <c r="H174" i="1"/>
  <c r="I174" i="1"/>
  <c r="G318" i="1"/>
  <c r="H318" i="1"/>
  <c r="I318" i="1"/>
  <c r="G297" i="1"/>
  <c r="H297" i="1"/>
  <c r="I297" i="1"/>
  <c r="G221" i="1"/>
  <c r="H221" i="1"/>
  <c r="G236" i="1"/>
  <c r="I236" i="1"/>
  <c r="G197" i="1"/>
  <c r="H197" i="1"/>
  <c r="I197" i="1"/>
  <c r="G187" i="1"/>
  <c r="H187" i="1"/>
  <c r="G150" i="1"/>
  <c r="H150" i="1"/>
  <c r="I150" i="1"/>
  <c r="G124" i="1"/>
  <c r="H124" i="1"/>
  <c r="G128" i="1"/>
  <c r="H128" i="1"/>
  <c r="I128" i="1"/>
  <c r="G84" i="1"/>
  <c r="H84" i="1"/>
  <c r="G25" i="1"/>
  <c r="H25" i="1"/>
  <c r="I25" i="1"/>
  <c r="G34" i="1"/>
  <c r="H34" i="1"/>
  <c r="N1853" i="1"/>
  <c r="N1933" i="1"/>
  <c r="N1544" i="1"/>
  <c r="N970" i="1"/>
  <c r="N658" i="1"/>
  <c r="N802" i="1"/>
  <c r="N642" i="1"/>
  <c r="N475" i="1"/>
  <c r="N339" i="1"/>
  <c r="E339" i="1" s="1"/>
  <c r="H604" i="1"/>
  <c r="G604" i="1"/>
  <c r="N604" i="1"/>
  <c r="I1539" i="1"/>
  <c r="G1539" i="1"/>
  <c r="H1897" i="1"/>
  <c r="G1897" i="1"/>
  <c r="N1897" i="1"/>
  <c r="H1885" i="1"/>
  <c r="G1885" i="1"/>
  <c r="H1878" i="1"/>
  <c r="G1878" i="1"/>
  <c r="H1035" i="1"/>
  <c r="G1035" i="1"/>
  <c r="N1035" i="1"/>
  <c r="I1223" i="1"/>
  <c r="G1223" i="1"/>
  <c r="I1730" i="1"/>
  <c r="G1730" i="1"/>
  <c r="G1529" i="1"/>
  <c r="N1529" i="1"/>
  <c r="G1418" i="1"/>
  <c r="N1418" i="1"/>
  <c r="H1374" i="1"/>
  <c r="G1374" i="1"/>
  <c r="H1522" i="1"/>
  <c r="G1522" i="1"/>
  <c r="N1522" i="1"/>
  <c r="I1624" i="1"/>
  <c r="G1624" i="1"/>
  <c r="N1624" i="1"/>
  <c r="G1463" i="1"/>
  <c r="N1463" i="1"/>
  <c r="H1519" i="1"/>
  <c r="G1519" i="1"/>
  <c r="G1696" i="1"/>
  <c r="N1696" i="1"/>
  <c r="I1371" i="1"/>
  <c r="G1371" i="1"/>
  <c r="H1601" i="1"/>
  <c r="G1601" i="1"/>
  <c r="H1592" i="1"/>
  <c r="G1592" i="1"/>
  <c r="N1592" i="1"/>
  <c r="I1219" i="1"/>
  <c r="G1219" i="1"/>
  <c r="H1452" i="1"/>
  <c r="G1452" i="1"/>
  <c r="N1452" i="1"/>
  <c r="G1299" i="1"/>
  <c r="N1299" i="1"/>
  <c r="H1273" i="1"/>
  <c r="G1273" i="1"/>
  <c r="N1273" i="1"/>
  <c r="H1447" i="1"/>
  <c r="G1447" i="1"/>
  <c r="N1447" i="1"/>
  <c r="G1323" i="1"/>
  <c r="N1323" i="1"/>
  <c r="H1191" i="1"/>
  <c r="G1191" i="1"/>
  <c r="N1191" i="1"/>
  <c r="H1439" i="1"/>
  <c r="G1439" i="1"/>
  <c r="I1438" i="1"/>
  <c r="G1438" i="1"/>
  <c r="G1321" i="1"/>
  <c r="N1321" i="1"/>
  <c r="G1268" i="1"/>
  <c r="N1268" i="1"/>
  <c r="H1165" i="1"/>
  <c r="G1165" i="1"/>
  <c r="H1265" i="1"/>
  <c r="G1265" i="1"/>
  <c r="N1265" i="1"/>
  <c r="I1316" i="1"/>
  <c r="G1316" i="1"/>
  <c r="N1316" i="1"/>
  <c r="G1264" i="1"/>
  <c r="N1264" i="1"/>
  <c r="G875" i="1"/>
  <c r="N875" i="1"/>
  <c r="I1309" i="1"/>
  <c r="G1309" i="1"/>
  <c r="H1187" i="1"/>
  <c r="G1187" i="1"/>
  <c r="N1187" i="1"/>
  <c r="I1234" i="1"/>
  <c r="G1234" i="1"/>
  <c r="N1234" i="1"/>
  <c r="H1232" i="1"/>
  <c r="G1232" i="1"/>
  <c r="I1067" i="1"/>
  <c r="G1067" i="1"/>
  <c r="H1123" i="1"/>
  <c r="G1123" i="1"/>
  <c r="H862" i="1"/>
  <c r="G862" i="1"/>
  <c r="H1015" i="1"/>
  <c r="G1015" i="1"/>
  <c r="H1108" i="1"/>
  <c r="G1108" i="1"/>
  <c r="H1004" i="1"/>
  <c r="G1004" i="1"/>
  <c r="N1004" i="1"/>
  <c r="G1065" i="1"/>
  <c r="N1065" i="1"/>
  <c r="H760" i="1"/>
  <c r="G760" i="1"/>
  <c r="N760" i="1"/>
  <c r="I927" i="1"/>
  <c r="G927" i="1"/>
  <c r="H998" i="1"/>
  <c r="G998" i="1"/>
  <c r="N998" i="1"/>
  <c r="G598" i="1"/>
  <c r="N598" i="1"/>
  <c r="G962" i="1"/>
  <c r="N962" i="1"/>
  <c r="G961" i="1"/>
  <c r="N961" i="1"/>
  <c r="I703" i="1"/>
  <c r="G703" i="1"/>
  <c r="N703" i="1"/>
  <c r="I767" i="1"/>
  <c r="G767" i="1"/>
  <c r="G156" i="1"/>
  <c r="N156" i="1"/>
  <c r="H528" i="1"/>
  <c r="G528" i="1"/>
  <c r="G619" i="1"/>
  <c r="N619" i="1"/>
  <c r="I786" i="1"/>
  <c r="G786" i="1"/>
  <c r="N786" i="1"/>
  <c r="I735" i="1"/>
  <c r="G735" i="1"/>
  <c r="H735" i="1"/>
  <c r="H670" i="1"/>
  <c r="G670" i="1"/>
  <c r="N670" i="1"/>
  <c r="I700" i="1"/>
  <c r="G700" i="1"/>
  <c r="H758" i="1"/>
  <c r="G758" i="1"/>
  <c r="N758" i="1"/>
  <c r="H595" i="1"/>
  <c r="G595" i="1"/>
  <c r="N595" i="1"/>
  <c r="G719" i="1"/>
  <c r="N719" i="1"/>
  <c r="G691" i="1"/>
  <c r="N691" i="1"/>
  <c r="G629" i="1"/>
  <c r="N629" i="1"/>
  <c r="G677" i="1"/>
  <c r="N677" i="1"/>
  <c r="H442" i="1"/>
  <c r="G442" i="1"/>
  <c r="N442" i="1"/>
  <c r="H290" i="1"/>
  <c r="E290" i="1" s="1"/>
  <c r="G290" i="1"/>
  <c r="N290" i="1"/>
  <c r="G44" i="1"/>
  <c r="N44" i="1"/>
  <c r="G621" i="1"/>
  <c r="N621" i="1"/>
  <c r="G382" i="1"/>
  <c r="N382" i="1"/>
  <c r="G569" i="1"/>
  <c r="N569" i="1"/>
  <c r="G412" i="1"/>
  <c r="N412" i="1"/>
  <c r="I376" i="1"/>
  <c r="G376" i="1"/>
  <c r="I447" i="1"/>
  <c r="G447" i="1"/>
  <c r="G452" i="1"/>
  <c r="N452" i="1"/>
  <c r="G493" i="1"/>
  <c r="N493" i="1"/>
  <c r="G402" i="1"/>
  <c r="N402" i="1"/>
  <c r="I49" i="1"/>
  <c r="G49" i="1"/>
  <c r="G418" i="1"/>
  <c r="N418" i="1"/>
  <c r="G364" i="1"/>
  <c r="N364" i="1"/>
  <c r="G351" i="1"/>
  <c r="N351" i="1"/>
  <c r="H386" i="1"/>
  <c r="G386" i="1"/>
  <c r="N386" i="1"/>
  <c r="G313" i="1"/>
  <c r="N313" i="1"/>
  <c r="G340" i="1"/>
  <c r="N340" i="1"/>
  <c r="I256" i="1"/>
  <c r="G256" i="1"/>
  <c r="H308" i="1"/>
  <c r="G308" i="1"/>
  <c r="I233" i="1"/>
  <c r="G233" i="1"/>
  <c r="H233" i="1"/>
  <c r="H226" i="1"/>
  <c r="G226" i="1"/>
  <c r="I226" i="1"/>
  <c r="H228" i="1"/>
  <c r="G228" i="1"/>
  <c r="I228" i="1"/>
  <c r="H108" i="1"/>
  <c r="G108" i="1"/>
  <c r="I108" i="1"/>
  <c r="H186" i="1"/>
  <c r="G186" i="1"/>
  <c r="I61" i="1"/>
  <c r="G61" i="1"/>
  <c r="H32" i="1"/>
  <c r="G32" i="1"/>
  <c r="N949" i="1"/>
  <c r="N735" i="1"/>
  <c r="N376" i="1"/>
  <c r="N447" i="1"/>
  <c r="N210" i="1"/>
  <c r="H1690" i="1"/>
  <c r="G1690" i="1"/>
  <c r="H2160" i="1"/>
  <c r="G2160" i="1"/>
  <c r="N2160" i="1"/>
  <c r="H1305" i="1"/>
  <c r="G1305" i="1"/>
  <c r="G1567" i="1"/>
  <c r="N1567" i="1"/>
  <c r="G1840" i="1"/>
  <c r="N1840" i="1"/>
  <c r="H2102" i="1"/>
  <c r="G2102" i="1"/>
  <c r="G2086" i="1"/>
  <c r="N2086" i="1"/>
  <c r="H2073" i="1"/>
  <c r="G2073" i="1"/>
  <c r="N2073" i="1"/>
  <c r="H2054" i="1"/>
  <c r="G2054" i="1"/>
  <c r="N2054" i="1"/>
  <c r="G1026" i="1"/>
  <c r="N1026" i="1"/>
  <c r="G2028" i="1"/>
  <c r="N2028" i="1"/>
  <c r="H1669" i="1"/>
  <c r="G1669" i="1"/>
  <c r="N1669" i="1"/>
  <c r="H840" i="1"/>
  <c r="G840" i="1"/>
  <c r="N840" i="1"/>
  <c r="G1482" i="1"/>
  <c r="N1482" i="1"/>
  <c r="H1658" i="1"/>
  <c r="G1658" i="1"/>
  <c r="G1385" i="1"/>
  <c r="N1385" i="1"/>
  <c r="H1651" i="1"/>
  <c r="G1651" i="1"/>
  <c r="N1651" i="1"/>
  <c r="H1545" i="1"/>
  <c r="G1545" i="1"/>
  <c r="G1763" i="1"/>
  <c r="N1763" i="1"/>
  <c r="H1734" i="1"/>
  <c r="G1734" i="1"/>
  <c r="N1734" i="1"/>
  <c r="G1363" i="1"/>
  <c r="N1363" i="1"/>
  <c r="H1001" i="1"/>
  <c r="G1001" i="1"/>
  <c r="H1445" i="1"/>
  <c r="G1445" i="1"/>
  <c r="N1445" i="1"/>
  <c r="H996" i="1"/>
  <c r="G996" i="1"/>
  <c r="N996" i="1"/>
  <c r="H1355" i="1"/>
  <c r="G1355" i="1"/>
  <c r="N1355" i="1"/>
  <c r="G448" i="1"/>
  <c r="N448" i="1"/>
  <c r="G1320" i="1"/>
  <c r="N1320" i="1"/>
  <c r="H1144" i="1"/>
  <c r="G1144" i="1"/>
  <c r="N1144" i="1"/>
  <c r="G1343" i="1"/>
  <c r="N1343" i="1"/>
  <c r="G1228" i="1"/>
  <c r="N1228" i="1"/>
  <c r="H2174" i="1"/>
  <c r="G2174" i="1"/>
  <c r="N2174" i="1"/>
  <c r="I2164" i="1"/>
  <c r="G2164" i="1"/>
  <c r="N2164" i="1"/>
  <c r="H1573" i="1"/>
  <c r="G1573" i="1"/>
  <c r="N1573" i="1"/>
  <c r="G1839" i="1"/>
  <c r="N1839" i="1"/>
  <c r="G1121" i="1"/>
  <c r="N1121" i="1"/>
  <c r="G1099" i="1"/>
  <c r="N1099" i="1"/>
  <c r="G2047" i="1"/>
  <c r="N2047" i="1"/>
  <c r="H971" i="1"/>
  <c r="G971" i="1"/>
  <c r="N971" i="1"/>
  <c r="G2004" i="1"/>
  <c r="N2004" i="1"/>
  <c r="G1993" i="1"/>
  <c r="N1993" i="1"/>
  <c r="I1982" i="1"/>
  <c r="G1982" i="1"/>
  <c r="N1982" i="1"/>
  <c r="H1970" i="1"/>
  <c r="G1970" i="1"/>
  <c r="N1970" i="1"/>
  <c r="G1962" i="1"/>
  <c r="N1962" i="1"/>
  <c r="I1954" i="1"/>
  <c r="G1954" i="1"/>
  <c r="N1954" i="1"/>
  <c r="G1942" i="1"/>
  <c r="N1942" i="1"/>
  <c r="H1935" i="1"/>
  <c r="G1935" i="1"/>
  <c r="N1935" i="1"/>
  <c r="I1923" i="1"/>
  <c r="G1923" i="1"/>
  <c r="G1910" i="1"/>
  <c r="N1910" i="1"/>
  <c r="I1644" i="1"/>
  <c r="G1644" i="1"/>
  <c r="N1644" i="1"/>
  <c r="H1896" i="1"/>
  <c r="G1896" i="1"/>
  <c r="G1750" i="1"/>
  <c r="N1750" i="1"/>
  <c r="I1638" i="1"/>
  <c r="G1638" i="1"/>
  <c r="I1739" i="1"/>
  <c r="G1739" i="1"/>
  <c r="N1739" i="1"/>
  <c r="G1635" i="1"/>
  <c r="N1635" i="1"/>
  <c r="H1333" i="1"/>
  <c r="G1333" i="1"/>
  <c r="G1196" i="1"/>
  <c r="N1196" i="1"/>
  <c r="H1724" i="1"/>
  <c r="G1724" i="1"/>
  <c r="G1711" i="1"/>
  <c r="N1711" i="1"/>
  <c r="H1619" i="1"/>
  <c r="G1619" i="1"/>
  <c r="H1703" i="1"/>
  <c r="G1703" i="1"/>
  <c r="N1703" i="1"/>
  <c r="G1698" i="1"/>
  <c r="N1698" i="1"/>
  <c r="H1609" i="1"/>
  <c r="G1609" i="1"/>
  <c r="H1605" i="1"/>
  <c r="G1605" i="1"/>
  <c r="H1599" i="1"/>
  <c r="G1599" i="1"/>
  <c r="H1456" i="1"/>
  <c r="G1456" i="1"/>
  <c r="N1456" i="1"/>
  <c r="I1274" i="1"/>
  <c r="G1274" i="1"/>
  <c r="N1274" i="1"/>
  <c r="H1500" i="1"/>
  <c r="G1500" i="1"/>
  <c r="N1500" i="1"/>
  <c r="H1497" i="1"/>
  <c r="G1497" i="1"/>
  <c r="I1326" i="1"/>
  <c r="G1326" i="1"/>
  <c r="N1326" i="1"/>
  <c r="I1082" i="1"/>
  <c r="G1082" i="1"/>
  <c r="N1082" i="1"/>
  <c r="G1215" i="1"/>
  <c r="N1215" i="1"/>
  <c r="I1492" i="1"/>
  <c r="G1492" i="1"/>
  <c r="G1214" i="1"/>
  <c r="N1214" i="1"/>
  <c r="G1354" i="1"/>
  <c r="N1354" i="1"/>
  <c r="I1241" i="1"/>
  <c r="G1241" i="1"/>
  <c r="H1349" i="1"/>
  <c r="G1349" i="1"/>
  <c r="G1104" i="1"/>
  <c r="N1104" i="1"/>
  <c r="G1394" i="1"/>
  <c r="N1394" i="1"/>
  <c r="H1346" i="1"/>
  <c r="G1346" i="1"/>
  <c r="G1286" i="1"/>
  <c r="N1286" i="1"/>
  <c r="H1312" i="1"/>
  <c r="G1312" i="1"/>
  <c r="N1312" i="1"/>
  <c r="G1308" i="1"/>
  <c r="N1308" i="1"/>
  <c r="H1235" i="1"/>
  <c r="G1235" i="1"/>
  <c r="N1235" i="1"/>
  <c r="H1044" i="1"/>
  <c r="G1044" i="1"/>
  <c r="G1140" i="1"/>
  <c r="N1140" i="1"/>
  <c r="H713" i="1"/>
  <c r="G713" i="1"/>
  <c r="N713" i="1"/>
  <c r="H788" i="1"/>
  <c r="G788" i="1"/>
  <c r="I1053" i="1"/>
  <c r="G1053" i="1"/>
  <c r="G1153" i="1"/>
  <c r="N1153" i="1"/>
  <c r="G1014" i="1"/>
  <c r="N1014" i="1"/>
  <c r="H1012" i="1"/>
  <c r="G1012" i="1"/>
  <c r="N1012" i="1"/>
  <c r="G660" i="1"/>
  <c r="N660" i="1"/>
  <c r="H915" i="1"/>
  <c r="G915" i="1"/>
  <c r="H955" i="1"/>
  <c r="G955" i="1"/>
  <c r="G920" i="1"/>
  <c r="N920" i="1"/>
  <c r="H912" i="1"/>
  <c r="G912" i="1"/>
  <c r="H888" i="1"/>
  <c r="G888" i="1"/>
  <c r="I730" i="1"/>
  <c r="G730" i="1"/>
  <c r="N730" i="1"/>
  <c r="G904" i="1"/>
  <c r="N904" i="1"/>
  <c r="I809" i="1"/>
  <c r="G809" i="1"/>
  <c r="I739" i="1"/>
  <c r="G739" i="1"/>
  <c r="N739" i="1"/>
  <c r="G566" i="1"/>
  <c r="N566" i="1"/>
  <c r="I615" i="1"/>
  <c r="G615" i="1"/>
  <c r="H683" i="1"/>
  <c r="G683" i="1"/>
  <c r="I645" i="1"/>
  <c r="G645" i="1"/>
  <c r="H531" i="1"/>
  <c r="G531" i="1"/>
  <c r="N531" i="1"/>
  <c r="H632" i="1"/>
  <c r="G632" i="1"/>
  <c r="I396" i="1"/>
  <c r="G396" i="1"/>
  <c r="I242" i="1"/>
  <c r="G242" i="1"/>
  <c r="I320" i="1"/>
  <c r="G320" i="1"/>
  <c r="G225" i="1"/>
  <c r="N225" i="1"/>
  <c r="I230" i="1"/>
  <c r="G230" i="1"/>
  <c r="N230" i="1"/>
  <c r="G184" i="1"/>
  <c r="N184" i="1"/>
  <c r="H214" i="1"/>
  <c r="G214" i="1"/>
  <c r="I214" i="1"/>
  <c r="G253" i="1"/>
  <c r="N253" i="1"/>
  <c r="I173" i="1"/>
  <c r="G173" i="1"/>
  <c r="H173" i="1"/>
  <c r="H112" i="1"/>
  <c r="G112" i="1"/>
  <c r="I112" i="1"/>
  <c r="G185" i="1"/>
  <c r="H185" i="1"/>
  <c r="I185" i="1"/>
  <c r="G6" i="1"/>
  <c r="N6" i="1"/>
  <c r="G85" i="1"/>
  <c r="N85" i="1"/>
  <c r="H91" i="1"/>
  <c r="G91" i="1"/>
  <c r="I91" i="1"/>
  <c r="G59" i="1"/>
  <c r="N59" i="1"/>
  <c r="G31" i="1"/>
  <c r="N31" i="1"/>
  <c r="N1409" i="1"/>
  <c r="N1241" i="1"/>
  <c r="N1319" i="1"/>
  <c r="N813" i="1"/>
  <c r="N396" i="1"/>
  <c r="E396" i="1" s="1"/>
  <c r="N239" i="1"/>
  <c r="N91" i="1"/>
  <c r="I2140" i="1"/>
  <c r="I1121" i="1"/>
  <c r="I2051" i="1"/>
  <c r="H2040" i="1"/>
  <c r="H2017" i="1"/>
  <c r="H1982" i="1"/>
  <c r="I1895" i="1"/>
  <c r="H1749" i="1"/>
  <c r="I1734" i="1"/>
  <c r="H1711" i="1"/>
  <c r="H1082" i="1"/>
  <c r="I531" i="1"/>
  <c r="I1864" i="1"/>
  <c r="G1864" i="1"/>
  <c r="I1857" i="1"/>
  <c r="G1857" i="1"/>
  <c r="I2149" i="1"/>
  <c r="G2149" i="1"/>
  <c r="H2130" i="1"/>
  <c r="G2130" i="1"/>
  <c r="I1304" i="1"/>
  <c r="G1304" i="1"/>
  <c r="I1834" i="1"/>
  <c r="G1834" i="1"/>
  <c r="H2094" i="1"/>
  <c r="G2094" i="1"/>
  <c r="I2084" i="1"/>
  <c r="G2084" i="1"/>
  <c r="H1677" i="1"/>
  <c r="G1677" i="1"/>
  <c r="H2052" i="1"/>
  <c r="G2052" i="1"/>
  <c r="I1819" i="1"/>
  <c r="G1819" i="1"/>
  <c r="H1670" i="1"/>
  <c r="G1670" i="1"/>
  <c r="H1388" i="1"/>
  <c r="G1388" i="1"/>
  <c r="G1225" i="1"/>
  <c r="N1225" i="1"/>
  <c r="H1661" i="1"/>
  <c r="G1661" i="1"/>
  <c r="G1554" i="1"/>
  <c r="N1554" i="1"/>
  <c r="H1981" i="1"/>
  <c r="G1981" i="1"/>
  <c r="H1386" i="1"/>
  <c r="G1386" i="1"/>
  <c r="N1386" i="1"/>
  <c r="I1552" i="1"/>
  <c r="G1552" i="1"/>
  <c r="H1965" i="1"/>
  <c r="G1965" i="1"/>
  <c r="I1956" i="1"/>
  <c r="G1956" i="1"/>
  <c r="H1953" i="1"/>
  <c r="G1953" i="1"/>
  <c r="I1947" i="1"/>
  <c r="G1947" i="1"/>
  <c r="I1547" i="1"/>
  <c r="G1547" i="1"/>
  <c r="H1934" i="1"/>
  <c r="G1934" i="1"/>
  <c r="I1774" i="1"/>
  <c r="G1774" i="1"/>
  <c r="N1774" i="1"/>
  <c r="H1922" i="1"/>
  <c r="G1922" i="1"/>
  <c r="N1922" i="1"/>
  <c r="I1912" i="1"/>
  <c r="G1912" i="1"/>
  <c r="I571" i="1"/>
  <c r="G571" i="1"/>
  <c r="N571" i="1"/>
  <c r="H1645" i="1"/>
  <c r="G1645" i="1"/>
  <c r="N1645" i="1"/>
  <c r="G1249" i="1"/>
  <c r="N1249" i="1"/>
  <c r="I1889" i="1"/>
  <c r="G1889" i="1"/>
  <c r="H1883" i="1"/>
  <c r="G1883" i="1"/>
  <c r="H1876" i="1"/>
  <c r="G1876" i="1"/>
  <c r="N1876" i="1"/>
  <c r="G1873" i="1"/>
  <c r="N1873" i="1"/>
  <c r="I1535" i="1"/>
  <c r="G1535" i="1"/>
  <c r="I1738" i="1"/>
  <c r="G1738" i="1"/>
  <c r="N1738" i="1"/>
  <c r="H1532" i="1"/>
  <c r="G1532" i="1"/>
  <c r="H987" i="1"/>
  <c r="G987" i="1"/>
  <c r="G1629" i="1"/>
  <c r="N1629" i="1"/>
  <c r="I1524" i="1"/>
  <c r="G1524" i="1"/>
  <c r="N1524" i="1"/>
  <c r="N2148" i="1"/>
  <c r="N1658" i="1"/>
  <c r="N1551" i="1"/>
  <c r="N1599" i="1"/>
  <c r="N1349" i="1"/>
  <c r="N1239" i="1"/>
  <c r="N1227" i="1"/>
  <c r="N910" i="1"/>
  <c r="N900" i="1"/>
  <c r="N716" i="1"/>
  <c r="N424" i="1"/>
  <c r="N13" i="1"/>
  <c r="H1811" i="1"/>
  <c r="G1811" i="1"/>
  <c r="H1798" i="1"/>
  <c r="G1798" i="1"/>
  <c r="H1424" i="1"/>
  <c r="G1424" i="1"/>
  <c r="G1786" i="1"/>
  <c r="N1786" i="1"/>
  <c r="G1943" i="1"/>
  <c r="N1943" i="1"/>
  <c r="H1776" i="1"/>
  <c r="G1776" i="1"/>
  <c r="H1766" i="1"/>
  <c r="G1766" i="1"/>
  <c r="H1901" i="1"/>
  <c r="G1901" i="1"/>
  <c r="H1884" i="1"/>
  <c r="G1884" i="1"/>
  <c r="N1884" i="1"/>
  <c r="H1874" i="1"/>
  <c r="G1874" i="1"/>
  <c r="H1117" i="1"/>
  <c r="G1117" i="1"/>
  <c r="H1729" i="1"/>
  <c r="G1729" i="1"/>
  <c r="N1729" i="1"/>
  <c r="H1413" i="1"/>
  <c r="G1413" i="1"/>
  <c r="N1413" i="1"/>
  <c r="H1712" i="1"/>
  <c r="G1712" i="1"/>
  <c r="G1620" i="1"/>
  <c r="N1620" i="1"/>
  <c r="G1411" i="1"/>
  <c r="N1411" i="1"/>
  <c r="H1516" i="1"/>
  <c r="G1516" i="1"/>
  <c r="G1600" i="1"/>
  <c r="N1600" i="1"/>
  <c r="G1410" i="1"/>
  <c r="N1410" i="1"/>
  <c r="H1591" i="1"/>
  <c r="G1591" i="1"/>
  <c r="N1591" i="1"/>
  <c r="G1506" i="1"/>
  <c r="N1506" i="1"/>
  <c r="H1367" i="1"/>
  <c r="G1367" i="1"/>
  <c r="H1403" i="1"/>
  <c r="G1403" i="1"/>
  <c r="N1403" i="1"/>
  <c r="H1260" i="1"/>
  <c r="G1260" i="1"/>
  <c r="N1260" i="1"/>
  <c r="H1128" i="1"/>
  <c r="G1128" i="1"/>
  <c r="G1231" i="1"/>
  <c r="N1231" i="1"/>
  <c r="H1254" i="1"/>
  <c r="G1254" i="1"/>
  <c r="N1254" i="1"/>
  <c r="G1137" i="1"/>
  <c r="N1137" i="1"/>
  <c r="H1033" i="1"/>
  <c r="G1033" i="1"/>
  <c r="N1033" i="1"/>
  <c r="I1032" i="1"/>
  <c r="G1032" i="1"/>
  <c r="N1032" i="1"/>
  <c r="I1101" i="1"/>
  <c r="G1101" i="1"/>
  <c r="N1101" i="1"/>
  <c r="H907" i="1"/>
  <c r="G907" i="1"/>
  <c r="N907" i="1"/>
  <c r="H1071" i="1"/>
  <c r="G1071" i="1"/>
  <c r="N1071" i="1"/>
  <c r="G880" i="1"/>
  <c r="N880" i="1"/>
  <c r="H973" i="1"/>
  <c r="G973" i="1"/>
  <c r="N973" i="1"/>
  <c r="H733" i="1"/>
  <c r="G733" i="1"/>
  <c r="N733" i="1"/>
  <c r="H404" i="1"/>
  <c r="G404" i="1"/>
  <c r="G901" i="1"/>
  <c r="N901" i="1"/>
  <c r="H723" i="1"/>
  <c r="G723" i="1"/>
  <c r="H908" i="1"/>
  <c r="G908" i="1"/>
  <c r="N908" i="1"/>
  <c r="G923" i="1"/>
  <c r="N923" i="1"/>
  <c r="H419" i="1"/>
  <c r="G419" i="1"/>
  <c r="G878" i="1"/>
  <c r="N878" i="1"/>
  <c r="G745" i="1"/>
  <c r="N745" i="1"/>
  <c r="H845" i="1"/>
  <c r="G845" i="1"/>
  <c r="H785" i="1"/>
  <c r="G785" i="1"/>
  <c r="H790" i="1"/>
  <c r="G790" i="1"/>
  <c r="H751" i="1"/>
  <c r="G751" i="1"/>
  <c r="G757" i="1"/>
  <c r="N757" i="1"/>
  <c r="G589" i="1"/>
  <c r="N589" i="1"/>
  <c r="I596" i="1"/>
  <c r="G596" i="1"/>
  <c r="H676" i="1"/>
  <c r="G676" i="1"/>
  <c r="G564" i="1"/>
  <c r="N564" i="1"/>
  <c r="G474" i="1"/>
  <c r="N474" i="1"/>
  <c r="G502" i="1"/>
  <c r="N502" i="1"/>
  <c r="G408" i="1"/>
  <c r="N408" i="1"/>
  <c r="I153" i="1"/>
  <c r="G153" i="1"/>
  <c r="N153" i="1"/>
  <c r="G464" i="1"/>
  <c r="N464" i="1"/>
  <c r="G367" i="1"/>
  <c r="N367" i="1"/>
  <c r="H268" i="1"/>
  <c r="G268" i="1"/>
  <c r="N268" i="1"/>
  <c r="G312" i="1"/>
  <c r="N312" i="1"/>
  <c r="G322" i="1"/>
  <c r="N322" i="1"/>
  <c r="G259" i="1"/>
  <c r="N259" i="1"/>
  <c r="H250" i="1"/>
  <c r="E250" i="1" s="1"/>
  <c r="G250" i="1"/>
  <c r="I234" i="1"/>
  <c r="G234" i="1"/>
  <c r="H234" i="1"/>
  <c r="E234" i="1" s="1"/>
  <c r="G260" i="1"/>
  <c r="N260" i="1"/>
  <c r="I251" i="1"/>
  <c r="G251" i="1"/>
  <c r="G224" i="1"/>
  <c r="N224" i="1"/>
  <c r="G219" i="1"/>
  <c r="H219" i="1"/>
  <c r="I219" i="1"/>
  <c r="G118" i="1"/>
  <c r="N118" i="1"/>
  <c r="G110" i="1"/>
  <c r="N110" i="1"/>
  <c r="G193" i="1"/>
  <c r="N193" i="1"/>
  <c r="H193" i="1"/>
  <c r="I193" i="1"/>
  <c r="G146" i="1"/>
  <c r="N146" i="1"/>
  <c r="G15" i="1"/>
  <c r="N15" i="1"/>
  <c r="I125" i="1"/>
  <c r="G125" i="1"/>
  <c r="N125" i="1"/>
  <c r="E125" i="1" s="1"/>
  <c r="H24" i="1"/>
  <c r="G24" i="1"/>
  <c r="G98" i="1"/>
  <c r="H98" i="1"/>
  <c r="G18" i="1"/>
  <c r="N18" i="1"/>
  <c r="G51" i="1"/>
  <c r="N51" i="1"/>
  <c r="G8" i="1"/>
  <c r="N8" i="1"/>
  <c r="N1983" i="1"/>
  <c r="N1776" i="1"/>
  <c r="N1223" i="1"/>
  <c r="N1367" i="1"/>
  <c r="N874" i="1"/>
  <c r="N831" i="1"/>
  <c r="I2102" i="1"/>
  <c r="H1223" i="1"/>
  <c r="I1403" i="1"/>
  <c r="I2177" i="1"/>
  <c r="G2177" i="1"/>
  <c r="N2177" i="1"/>
  <c r="G2153" i="1"/>
  <c r="N2153" i="1"/>
  <c r="G2142" i="1"/>
  <c r="N2142" i="1"/>
  <c r="I2126" i="1"/>
  <c r="G2126" i="1"/>
  <c r="I2118" i="1"/>
  <c r="G2118" i="1"/>
  <c r="N2118" i="1"/>
  <c r="H1835" i="1"/>
  <c r="G1835" i="1"/>
  <c r="N1835" i="1"/>
  <c r="I1679" i="1"/>
  <c r="G1679" i="1"/>
  <c r="H2085" i="1"/>
  <c r="G2085" i="1"/>
  <c r="H1486" i="1"/>
  <c r="G1486" i="1"/>
  <c r="N1486" i="1"/>
  <c r="G2063" i="1"/>
  <c r="N2063" i="1"/>
  <c r="I2053" i="1"/>
  <c r="G2053" i="1"/>
  <c r="I1671" i="1"/>
  <c r="G1671" i="1"/>
  <c r="N1671" i="1"/>
  <c r="H2035" i="1"/>
  <c r="G2035" i="1"/>
  <c r="G2027" i="1"/>
  <c r="N2027" i="1"/>
  <c r="G1559" i="1"/>
  <c r="N1559" i="1"/>
  <c r="G997" i="1"/>
  <c r="N997" i="1"/>
  <c r="I1997" i="1"/>
  <c r="G1997" i="1"/>
  <c r="G1801" i="1"/>
  <c r="N1801" i="1"/>
  <c r="H1481" i="1"/>
  <c r="G1481" i="1"/>
  <c r="H1957" i="1"/>
  <c r="G1957" i="1"/>
  <c r="N1957" i="1"/>
  <c r="H1548" i="1"/>
  <c r="G1548" i="1"/>
  <c r="N1548" i="1"/>
  <c r="H1913" i="1"/>
  <c r="G1913" i="1"/>
  <c r="G1541" i="1"/>
  <c r="N1541" i="1"/>
  <c r="H1890" i="1"/>
  <c r="G1890" i="1"/>
  <c r="G1742" i="1"/>
  <c r="N1742" i="1"/>
  <c r="G1718" i="1"/>
  <c r="N1718" i="1"/>
  <c r="G1407" i="1"/>
  <c r="N1407" i="1"/>
  <c r="G761" i="1"/>
  <c r="N761" i="1"/>
  <c r="H305" i="1"/>
  <c r="G305" i="1"/>
  <c r="H2153" i="1"/>
  <c r="I1541" i="1"/>
  <c r="I1599" i="1"/>
  <c r="I1012" i="1"/>
  <c r="G2003" i="1"/>
  <c r="N2003" i="1"/>
  <c r="G1996" i="1"/>
  <c r="N1996" i="1"/>
  <c r="G1800" i="1"/>
  <c r="N1800" i="1"/>
  <c r="G1969" i="1"/>
  <c r="N1969" i="1"/>
  <c r="G1793" i="1"/>
  <c r="N1793" i="1"/>
  <c r="G1785" i="1"/>
  <c r="N1785" i="1"/>
  <c r="G1779" i="1"/>
  <c r="N1779" i="1"/>
  <c r="G1921" i="1"/>
  <c r="N1921" i="1"/>
  <c r="G1769" i="1"/>
  <c r="N1769" i="1"/>
  <c r="G1900" i="1"/>
  <c r="N1900" i="1"/>
  <c r="G1888" i="1"/>
  <c r="N1888" i="1"/>
  <c r="G1882" i="1"/>
  <c r="N1882" i="1"/>
  <c r="G1247" i="1"/>
  <c r="N1247" i="1"/>
  <c r="G1049" i="1"/>
  <c r="N1049" i="1"/>
  <c r="G1469" i="1"/>
  <c r="N1469" i="1"/>
  <c r="G1723" i="1"/>
  <c r="N1723" i="1"/>
  <c r="G1722" i="1"/>
  <c r="N1722" i="1"/>
  <c r="G1412" i="1"/>
  <c r="N1412" i="1"/>
  <c r="G1373" i="1"/>
  <c r="N1373" i="1"/>
  <c r="N2077" i="1"/>
  <c r="N1827" i="1"/>
  <c r="N1743" i="1"/>
  <c r="N1374" i="1"/>
  <c r="N1712" i="1"/>
  <c r="N1359" i="1"/>
  <c r="N767" i="1"/>
  <c r="N591" i="1"/>
  <c r="N438" i="1"/>
  <c r="N361" i="1"/>
  <c r="N489" i="1"/>
  <c r="N49" i="1"/>
  <c r="N439" i="1"/>
  <c r="N321" i="1"/>
  <c r="H1865" i="1"/>
  <c r="G1865" i="1"/>
  <c r="N1865" i="1"/>
  <c r="H1854" i="1"/>
  <c r="G1854" i="1"/>
  <c r="N1854" i="1"/>
  <c r="H1845" i="1"/>
  <c r="G1845" i="1"/>
  <c r="H2110" i="1"/>
  <c r="G2110" i="1"/>
  <c r="N2110" i="1"/>
  <c r="H2064" i="1"/>
  <c r="G2064" i="1"/>
  <c r="H2011" i="1"/>
  <c r="G2011" i="1"/>
  <c r="G1384" i="1"/>
  <c r="N1384" i="1"/>
  <c r="G1581" i="1"/>
  <c r="N1581" i="1"/>
  <c r="H1684" i="1"/>
  <c r="G1684" i="1"/>
  <c r="N1684" i="1"/>
  <c r="I520" i="1"/>
  <c r="G520" i="1"/>
  <c r="H4" i="1"/>
  <c r="I1070" i="1"/>
  <c r="I1853" i="1"/>
  <c r="I1684" i="1"/>
  <c r="H1107" i="1"/>
  <c r="H2077" i="1"/>
  <c r="H2034" i="1"/>
  <c r="I1199" i="1"/>
  <c r="H2003" i="1"/>
  <c r="I1980" i="1"/>
  <c r="H1961" i="1"/>
  <c r="H1779" i="1"/>
  <c r="H1921" i="1"/>
  <c r="H1541" i="1"/>
  <c r="I1890" i="1"/>
  <c r="H1531" i="1"/>
  <c r="H1723" i="1"/>
  <c r="I1710" i="1"/>
  <c r="I1696" i="1"/>
  <c r="H1438" i="1"/>
  <c r="H1067" i="1"/>
  <c r="I250" i="1"/>
  <c r="H61" i="1"/>
  <c r="N1305" i="1"/>
  <c r="N2085" i="1"/>
  <c r="N1199" i="1"/>
  <c r="N1966" i="1"/>
  <c r="N1773" i="1"/>
  <c r="N1771" i="1"/>
  <c r="N1639" i="1"/>
  <c r="N1117" i="1"/>
  <c r="N1416" i="1"/>
  <c r="N1448" i="1"/>
  <c r="N1001" i="1"/>
  <c r="N1361" i="1"/>
  <c r="N1446" i="1"/>
  <c r="N1309" i="1"/>
  <c r="N783" i="1"/>
  <c r="N943" i="1"/>
  <c r="N700" i="1"/>
  <c r="N342" i="1"/>
  <c r="N584" i="1"/>
  <c r="N149" i="1"/>
  <c r="E149" i="1" s="1"/>
  <c r="N63" i="1"/>
  <c r="N112" i="1"/>
  <c r="H1341" i="1"/>
  <c r="G1341" i="1"/>
  <c r="N1341" i="1"/>
  <c r="H2119" i="1"/>
  <c r="G2119" i="1"/>
  <c r="G2078" i="1"/>
  <c r="N2078" i="1"/>
  <c r="H1672" i="1"/>
  <c r="G1672" i="1"/>
  <c r="N1672" i="1"/>
  <c r="G1914" i="1"/>
  <c r="N1914" i="1"/>
  <c r="H1460" i="1"/>
  <c r="G1460" i="1"/>
  <c r="G2131" i="1"/>
  <c r="N2131" i="1"/>
  <c r="G607" i="1"/>
  <c r="N607" i="1"/>
  <c r="I4" i="1"/>
  <c r="H1070" i="1"/>
  <c r="H1853" i="1"/>
  <c r="I2119" i="1"/>
  <c r="I2101" i="1"/>
  <c r="I2047" i="1"/>
  <c r="H1199" i="1"/>
  <c r="H1997" i="1"/>
  <c r="H1980" i="1"/>
  <c r="I1955" i="1"/>
  <c r="I1933" i="1"/>
  <c r="I1888" i="1"/>
  <c r="I1247" i="1"/>
  <c r="I1374" i="1"/>
  <c r="H1710" i="1"/>
  <c r="H1696" i="1"/>
  <c r="I1273" i="1"/>
  <c r="I1355" i="1"/>
  <c r="I1349" i="1"/>
  <c r="I1033" i="1"/>
  <c r="I98" i="1"/>
  <c r="N2095" i="1"/>
  <c r="N1815" i="1"/>
  <c r="N1917" i="1"/>
  <c r="N1173" i="1"/>
  <c r="N1874" i="1"/>
  <c r="N1744" i="1"/>
  <c r="N1714" i="1"/>
  <c r="N1497" i="1"/>
  <c r="N1439" i="1"/>
  <c r="N560" i="1"/>
  <c r="N1237" i="1"/>
  <c r="N1209" i="1"/>
  <c r="N1313" i="1"/>
  <c r="N966" i="1"/>
  <c r="N794" i="1"/>
  <c r="N608" i="1"/>
  <c r="N446" i="1"/>
  <c r="N179" i="1"/>
  <c r="N430" i="1"/>
  <c r="N163" i="1"/>
  <c r="H740" i="1"/>
  <c r="G740" i="1"/>
  <c r="H1121" i="1"/>
  <c r="H2118" i="1"/>
  <c r="H2047" i="1"/>
  <c r="I1481" i="1"/>
  <c r="I1913" i="1"/>
  <c r="I1516" i="1"/>
  <c r="I1001" i="1"/>
  <c r="I1354" i="1"/>
  <c r="I1286" i="1"/>
  <c r="H1053" i="1"/>
  <c r="I528" i="1"/>
  <c r="I239" i="1"/>
  <c r="N2169" i="1"/>
  <c r="N1849" i="1"/>
  <c r="N2064" i="1"/>
  <c r="N1923" i="1"/>
  <c r="N1516" i="1"/>
  <c r="N1460" i="1"/>
  <c r="N1357" i="1"/>
  <c r="N1441" i="1"/>
  <c r="N1438" i="1"/>
  <c r="N1346" i="1"/>
  <c r="N1232" i="1"/>
  <c r="N770" i="1"/>
  <c r="N897" i="1"/>
  <c r="N789" i="1"/>
  <c r="N27" i="1"/>
  <c r="N473" i="1"/>
  <c r="N216" i="1"/>
  <c r="N276" i="1"/>
  <c r="H1466" i="1"/>
  <c r="G1466" i="1"/>
  <c r="H1625" i="1"/>
  <c r="G1625" i="1"/>
  <c r="N1625" i="1"/>
  <c r="I1623" i="1"/>
  <c r="G1623" i="1"/>
  <c r="H1707" i="1"/>
  <c r="G1707" i="1"/>
  <c r="N1707" i="1"/>
  <c r="I1702" i="1"/>
  <c r="G1702" i="1"/>
  <c r="N1702" i="1"/>
  <c r="I1697" i="1"/>
  <c r="G1697" i="1"/>
  <c r="H1172" i="1"/>
  <c r="G1172" i="1"/>
  <c r="N1172" i="1"/>
  <c r="I1604" i="1"/>
  <c r="G1604" i="1"/>
  <c r="N1604" i="1"/>
  <c r="H1369" i="1"/>
  <c r="G1369" i="1"/>
  <c r="I1596" i="1"/>
  <c r="G1596" i="1"/>
  <c r="I1590" i="1"/>
  <c r="G1590" i="1"/>
  <c r="N1590" i="1"/>
  <c r="H1587" i="1"/>
  <c r="G1587" i="1"/>
  <c r="G1170" i="1"/>
  <c r="N1170" i="1"/>
  <c r="I1496" i="1"/>
  <c r="G1496" i="1"/>
  <c r="H830" i="1"/>
  <c r="G830" i="1"/>
  <c r="H1495" i="1"/>
  <c r="G1495" i="1"/>
  <c r="N1495" i="1"/>
  <c r="I1193" i="1"/>
  <c r="G1193" i="1"/>
  <c r="I1147" i="1"/>
  <c r="G1147" i="1"/>
  <c r="N1147" i="1"/>
  <c r="H1242" i="1"/>
  <c r="G1242" i="1"/>
  <c r="H1212" i="1"/>
  <c r="G1212" i="1"/>
  <c r="G1060" i="1"/>
  <c r="N1060" i="1"/>
  <c r="I1395" i="1"/>
  <c r="G1395" i="1"/>
  <c r="H1290" i="1"/>
  <c r="G1290" i="1"/>
  <c r="H1318" i="1"/>
  <c r="G1318" i="1"/>
  <c r="N1318" i="1"/>
  <c r="I1058" i="1"/>
  <c r="G1058" i="1"/>
  <c r="H1285" i="1"/>
  <c r="G1285" i="1"/>
  <c r="I1311" i="1"/>
  <c r="G1311" i="1"/>
  <c r="N1311" i="1"/>
  <c r="I1208" i="1"/>
  <c r="G1208" i="1"/>
  <c r="H1206" i="1"/>
  <c r="G1206" i="1"/>
  <c r="I1112" i="1"/>
  <c r="G1112" i="1"/>
  <c r="N1112" i="1"/>
  <c r="H1205" i="1"/>
  <c r="G1205" i="1"/>
  <c r="I1256" i="1"/>
  <c r="G1256" i="1"/>
  <c r="I1204" i="1"/>
  <c r="G1204" i="1"/>
  <c r="N1204" i="1"/>
  <c r="H1017" i="1"/>
  <c r="G1017" i="1"/>
  <c r="G1096" i="1"/>
  <c r="N1096" i="1"/>
  <c r="I1134" i="1"/>
  <c r="G1134" i="1"/>
  <c r="G1178" i="1"/>
  <c r="N1178" i="1"/>
  <c r="H1133" i="1"/>
  <c r="G1133" i="1"/>
  <c r="I952" i="1"/>
  <c r="G952" i="1"/>
  <c r="H1040" i="1"/>
  <c r="G1040" i="1"/>
  <c r="I929" i="1"/>
  <c r="G929" i="1"/>
  <c r="H951" i="1"/>
  <c r="G951" i="1"/>
  <c r="I1037" i="1"/>
  <c r="G1037" i="1"/>
  <c r="G974" i="1"/>
  <c r="N974" i="1"/>
  <c r="G865" i="1"/>
  <c r="N865" i="1"/>
  <c r="H968" i="1"/>
  <c r="G968" i="1"/>
  <c r="G731" i="1"/>
  <c r="N731" i="1"/>
  <c r="H891" i="1"/>
  <c r="G891" i="1"/>
  <c r="N891" i="1"/>
  <c r="G450" i="1"/>
  <c r="N450" i="1"/>
  <c r="H896" i="1"/>
  <c r="G896" i="1"/>
  <c r="H638" i="1"/>
  <c r="G638" i="1"/>
  <c r="N638" i="1"/>
  <c r="H850" i="1"/>
  <c r="G850" i="1"/>
  <c r="I850" i="1"/>
  <c r="H772" i="1"/>
  <c r="G772" i="1"/>
  <c r="H843" i="1"/>
  <c r="G843" i="1"/>
  <c r="H630" i="1"/>
  <c r="G630" i="1"/>
  <c r="N630" i="1"/>
  <c r="I630" i="1"/>
  <c r="H684" i="1"/>
  <c r="G684" i="1"/>
  <c r="H732" i="1"/>
  <c r="G732" i="1"/>
  <c r="N732" i="1"/>
  <c r="G675" i="1"/>
  <c r="N675" i="1"/>
  <c r="H592" i="1"/>
  <c r="G592" i="1"/>
  <c r="H487" i="1"/>
  <c r="G487" i="1"/>
  <c r="H483" i="1"/>
  <c r="G483" i="1"/>
  <c r="H639" i="1"/>
  <c r="G639" i="1"/>
  <c r="I639" i="1"/>
  <c r="N639" i="1"/>
  <c r="G599" i="1"/>
  <c r="N599" i="1"/>
  <c r="H631" i="1"/>
  <c r="G631" i="1"/>
  <c r="N631" i="1"/>
  <c r="I631" i="1"/>
  <c r="G594" i="1"/>
  <c r="N594" i="1"/>
  <c r="G532" i="1"/>
  <c r="N532" i="1"/>
  <c r="I504" i="1"/>
  <c r="G504" i="1"/>
  <c r="N504" i="1"/>
  <c r="G500" i="1"/>
  <c r="N500" i="1"/>
  <c r="I499" i="1"/>
  <c r="G499" i="1"/>
  <c r="G467" i="1"/>
  <c r="N467" i="1"/>
  <c r="I490" i="1"/>
  <c r="G490" i="1"/>
  <c r="H476" i="1"/>
  <c r="G476" i="1"/>
  <c r="H421" i="1"/>
  <c r="G421" i="1"/>
  <c r="N421" i="1"/>
  <c r="H360" i="1"/>
  <c r="G360" i="1"/>
  <c r="H422" i="1"/>
  <c r="G422" i="1"/>
  <c r="H379" i="1"/>
  <c r="G379" i="1"/>
  <c r="H371" i="1"/>
  <c r="G371" i="1"/>
  <c r="N371" i="1"/>
  <c r="I371" i="1"/>
  <c r="H237" i="1"/>
  <c r="E237" i="1" s="1"/>
  <c r="G237" i="1"/>
  <c r="I237" i="1"/>
  <c r="G359" i="1"/>
  <c r="N359" i="1"/>
  <c r="G87" i="1"/>
  <c r="N87" i="1"/>
  <c r="H350" i="1"/>
  <c r="G350" i="1"/>
  <c r="H303" i="1"/>
  <c r="G303" i="1"/>
  <c r="H199" i="1"/>
  <c r="E199" i="1" s="1"/>
  <c r="G199" i="1"/>
  <c r="H317" i="1"/>
  <c r="G317" i="1"/>
  <c r="H295" i="1"/>
  <c r="G295" i="1"/>
  <c r="I295" i="1"/>
  <c r="G243" i="1"/>
  <c r="H243" i="1"/>
  <c r="I243" i="1"/>
  <c r="H249" i="1"/>
  <c r="E249" i="1" s="1"/>
  <c r="G249" i="1"/>
  <c r="I249" i="1"/>
  <c r="I188" i="1"/>
  <c r="G188" i="1"/>
  <c r="H188" i="1"/>
  <c r="H133" i="1"/>
  <c r="G133" i="1"/>
  <c r="I133" i="1"/>
  <c r="H100" i="1"/>
  <c r="G100" i="1"/>
  <c r="I100" i="1"/>
  <c r="H93" i="1"/>
  <c r="G93" i="1"/>
  <c r="I19" i="1"/>
  <c r="G19" i="1"/>
  <c r="N2034" i="1"/>
  <c r="N1668" i="1"/>
  <c r="N1097" i="1"/>
  <c r="N755" i="1"/>
  <c r="N134" i="1"/>
  <c r="N43" i="1"/>
  <c r="G1608" i="1"/>
  <c r="N1608" i="1"/>
  <c r="G876" i="1"/>
  <c r="N876" i="1"/>
  <c r="G1589" i="1"/>
  <c r="N1589" i="1"/>
  <c r="G1505" i="1"/>
  <c r="N1505" i="1"/>
  <c r="G1408" i="1"/>
  <c r="N1408" i="1"/>
  <c r="G1329" i="1"/>
  <c r="N1329" i="1"/>
  <c r="G1405" i="1"/>
  <c r="N1405" i="1"/>
  <c r="G1494" i="1"/>
  <c r="N1494" i="1"/>
  <c r="G1131" i="1"/>
  <c r="N1131" i="1"/>
  <c r="G1018" i="1"/>
  <c r="N1018" i="1"/>
  <c r="G1352" i="1"/>
  <c r="N1352" i="1"/>
  <c r="G1267" i="1"/>
  <c r="N1267" i="1"/>
  <c r="G1288" i="1"/>
  <c r="N1288" i="1"/>
  <c r="G1163" i="1"/>
  <c r="N1163" i="1"/>
  <c r="G1069" i="1"/>
  <c r="N1069" i="1"/>
  <c r="G1207" i="1"/>
  <c r="N1207" i="1"/>
  <c r="G1043" i="1"/>
  <c r="N1043" i="1"/>
  <c r="G1230" i="1"/>
  <c r="N1230" i="1"/>
  <c r="G1203" i="1"/>
  <c r="N1203" i="1"/>
  <c r="G1155" i="1"/>
  <c r="N1155" i="1"/>
  <c r="I1132" i="1"/>
  <c r="G1132" i="1"/>
  <c r="N1132" i="1"/>
  <c r="G1029" i="1"/>
  <c r="I1029" i="1"/>
  <c r="G1089" i="1"/>
  <c r="N1089" i="1"/>
  <c r="I921" i="1"/>
  <c r="G921" i="1"/>
  <c r="G1027" i="1"/>
  <c r="H1027" i="1"/>
  <c r="G759" i="1"/>
  <c r="I759" i="1"/>
  <c r="G953" i="1"/>
  <c r="N953" i="1"/>
  <c r="H795" i="1"/>
  <c r="G795" i="1"/>
  <c r="N795" i="1"/>
  <c r="I902" i="1"/>
  <c r="G902" i="1"/>
  <c r="N902" i="1"/>
  <c r="H905" i="1"/>
  <c r="G905" i="1"/>
  <c r="G832" i="1"/>
  <c r="I832" i="1"/>
  <c r="I763" i="1"/>
  <c r="G763" i="1"/>
  <c r="I748" i="1"/>
  <c r="G748" i="1"/>
  <c r="N748" i="1"/>
  <c r="I726" i="1"/>
  <c r="G726" i="1"/>
  <c r="H701" i="1"/>
  <c r="G701" i="1"/>
  <c r="G665" i="1"/>
  <c r="N665" i="1"/>
  <c r="H625" i="1"/>
  <c r="G625" i="1"/>
  <c r="G671" i="1"/>
  <c r="N671" i="1"/>
  <c r="I671" i="1"/>
  <c r="G702" i="1"/>
  <c r="N702" i="1"/>
  <c r="H687" i="1"/>
  <c r="G687" i="1"/>
  <c r="N687" i="1"/>
  <c r="H554" i="1"/>
  <c r="G554" i="1"/>
  <c r="N554" i="1"/>
  <c r="H326" i="1"/>
  <c r="G326" i="1"/>
  <c r="I488" i="1"/>
  <c r="G488" i="1"/>
  <c r="H465" i="1"/>
  <c r="G465" i="1"/>
  <c r="N465" i="1"/>
  <c r="H547" i="1"/>
  <c r="G547" i="1"/>
  <c r="G366" i="1"/>
  <c r="H366" i="1"/>
  <c r="E366" i="1" s="1"/>
  <c r="G480" i="1"/>
  <c r="H480" i="1"/>
  <c r="H451" i="1"/>
  <c r="G451" i="1"/>
  <c r="I505" i="1"/>
  <c r="G505" i="1"/>
  <c r="G443" i="1"/>
  <c r="I443" i="1"/>
  <c r="H486" i="1"/>
  <c r="G486" i="1"/>
  <c r="N486" i="1"/>
  <c r="I486" i="1"/>
  <c r="G175" i="1"/>
  <c r="H175" i="1"/>
  <c r="I175" i="1"/>
  <c r="G415" i="1"/>
  <c r="H415" i="1"/>
  <c r="H238" i="1"/>
  <c r="E238" i="1" s="1"/>
  <c r="G238" i="1"/>
  <c r="N238" i="1"/>
  <c r="H213" i="1"/>
  <c r="G213" i="1"/>
  <c r="N213" i="1"/>
  <c r="H401" i="1"/>
  <c r="E401" i="1" s="1"/>
  <c r="G401" i="1"/>
  <c r="N401" i="1"/>
  <c r="G383" i="1"/>
  <c r="H383" i="1"/>
  <c r="I383" i="1"/>
  <c r="G309" i="1"/>
  <c r="H309" i="1"/>
  <c r="N309" i="1"/>
  <c r="H287" i="1"/>
  <c r="G287" i="1"/>
  <c r="I331" i="1"/>
  <c r="G331" i="1"/>
  <c r="N331" i="1"/>
  <c r="H203" i="1"/>
  <c r="G203" i="1"/>
  <c r="N203" i="1"/>
  <c r="G291" i="1"/>
  <c r="N291" i="1"/>
  <c r="H269" i="1"/>
  <c r="G269" i="1"/>
  <c r="G258" i="1"/>
  <c r="H258" i="1"/>
  <c r="I258" i="1"/>
  <c r="H261" i="1"/>
  <c r="G261" i="1"/>
  <c r="I261" i="1"/>
  <c r="H266" i="1"/>
  <c r="G266" i="1"/>
  <c r="I266" i="1"/>
  <c r="G28" i="1"/>
  <c r="I28" i="1"/>
  <c r="H190" i="1"/>
  <c r="G190" i="1"/>
  <c r="I190" i="1"/>
  <c r="I159" i="1"/>
  <c r="G159" i="1"/>
  <c r="G143" i="1"/>
  <c r="H143" i="1"/>
  <c r="E143" i="1" s="1"/>
  <c r="I143" i="1"/>
  <c r="H157" i="1"/>
  <c r="G157" i="1"/>
  <c r="I157" i="1"/>
  <c r="G116" i="1"/>
  <c r="N116" i="1"/>
  <c r="H73" i="1"/>
  <c r="G73" i="1"/>
  <c r="N73" i="1"/>
  <c r="G21" i="1"/>
  <c r="N21" i="1"/>
  <c r="E21" i="1" s="1"/>
  <c r="H41" i="1"/>
  <c r="G41" i="1"/>
  <c r="N41" i="1"/>
  <c r="H46" i="1"/>
  <c r="G46" i="1"/>
  <c r="G16" i="1"/>
  <c r="H16" i="1"/>
  <c r="E16" i="1" s="1"/>
  <c r="I16" i="1"/>
  <c r="N1871" i="1"/>
  <c r="N2140" i="1"/>
  <c r="N2071" i="1"/>
  <c r="N1587" i="1"/>
  <c r="N830" i="1"/>
  <c r="N1401" i="1"/>
  <c r="N1395" i="1"/>
  <c r="N1285" i="1"/>
  <c r="N1186" i="1"/>
  <c r="N512" i="1"/>
  <c r="N896" i="1"/>
  <c r="N729" i="1"/>
  <c r="N483" i="1"/>
  <c r="N488" i="1"/>
  <c r="N443" i="1"/>
  <c r="N126" i="1"/>
  <c r="N360" i="1"/>
  <c r="N383" i="1"/>
  <c r="N350" i="1"/>
  <c r="N159" i="1"/>
  <c r="I317" i="1"/>
  <c r="I41" i="1"/>
  <c r="N1885" i="1"/>
  <c r="N1700" i="1"/>
  <c r="N906" i="1"/>
  <c r="N1037" i="1"/>
  <c r="N772" i="1"/>
  <c r="N378" i="1"/>
  <c r="N526" i="1"/>
  <c r="N592" i="1"/>
  <c r="N548" i="1"/>
  <c r="N422" i="1"/>
  <c r="N217" i="1"/>
  <c r="N1070" i="1"/>
  <c r="N2116" i="1"/>
  <c r="N1051" i="1"/>
  <c r="N955" i="1"/>
  <c r="N968" i="1"/>
  <c r="N705" i="1"/>
  <c r="N300" i="1"/>
  <c r="N287" i="1"/>
  <c r="N221" i="1"/>
  <c r="N103" i="1"/>
  <c r="N2040" i="1"/>
  <c r="N1371" i="1"/>
  <c r="N1501" i="1"/>
  <c r="N1362" i="1"/>
  <c r="N1242" i="1"/>
  <c r="N1290" i="1"/>
  <c r="N1263" i="1"/>
  <c r="N1205" i="1"/>
  <c r="N922" i="1"/>
  <c r="N1040" i="1"/>
  <c r="N817" i="1"/>
  <c r="N521" i="1"/>
  <c r="N352" i="1"/>
  <c r="N261" i="1"/>
  <c r="H1602" i="1"/>
  <c r="G1602" i="1"/>
  <c r="I1455" i="1"/>
  <c r="G1455" i="1"/>
  <c r="H1350" i="1"/>
  <c r="G1350" i="1"/>
  <c r="I1142" i="1"/>
  <c r="G1142" i="1"/>
  <c r="H1093" i="1"/>
  <c r="G1093" i="1"/>
  <c r="I626" i="1"/>
  <c r="G626" i="1"/>
  <c r="H81" i="1"/>
  <c r="G81" i="1"/>
  <c r="I172" i="1"/>
  <c r="G172" i="1"/>
  <c r="H69" i="1"/>
  <c r="G69" i="1"/>
  <c r="N1342" i="1"/>
  <c r="N2168" i="1"/>
  <c r="N2146" i="1"/>
  <c r="N1683" i="1"/>
  <c r="N2113" i="1"/>
  <c r="N2101" i="1"/>
  <c r="N1826" i="1"/>
  <c r="N2033" i="1"/>
  <c r="N2002" i="1"/>
  <c r="N1799" i="1"/>
  <c r="N1797" i="1"/>
  <c r="N1967" i="1"/>
  <c r="N1423" i="1"/>
  <c r="N1542" i="1"/>
  <c r="N1471" i="1"/>
  <c r="N1881" i="1"/>
  <c r="N1740" i="1"/>
  <c r="N1533" i="1"/>
  <c r="N1627" i="1"/>
  <c r="N1717" i="1"/>
  <c r="N1618" i="1"/>
  <c r="N1149" i="1"/>
  <c r="N1368" i="1"/>
  <c r="N1586" i="1"/>
  <c r="N1366" i="1"/>
  <c r="N903" i="1"/>
  <c r="N1327" i="1"/>
  <c r="N1061" i="1"/>
  <c r="N1443" i="1"/>
  <c r="N918" i="1"/>
  <c r="N947" i="1"/>
  <c r="N1046" i="1"/>
  <c r="N1348" i="1"/>
  <c r="N1345" i="1"/>
  <c r="N1188" i="1"/>
  <c r="N1236" i="1"/>
  <c r="N995" i="1"/>
  <c r="N994" i="1"/>
  <c r="N937" i="1"/>
  <c r="N1157" i="1"/>
  <c r="N611" i="1"/>
  <c r="N1023" i="1"/>
  <c r="N1055" i="1"/>
  <c r="N668" i="1"/>
  <c r="N864" i="1"/>
  <c r="N649" i="1"/>
  <c r="N861" i="1"/>
  <c r="N455" i="1"/>
  <c r="N694" i="1"/>
  <c r="N791" i="1"/>
  <c r="N744" i="1"/>
  <c r="N693" i="1"/>
  <c r="N454" i="1"/>
  <c r="N362" i="1"/>
  <c r="N575" i="1"/>
  <c r="N426" i="1"/>
  <c r="N400" i="1"/>
  <c r="E400" i="1" s="1"/>
  <c r="N470" i="1"/>
  <c r="N471" i="1"/>
  <c r="N478" i="1"/>
  <c r="N323" i="1"/>
  <c r="N469" i="1"/>
  <c r="N337" i="1"/>
  <c r="N363" i="1"/>
  <c r="N356" i="1"/>
  <c r="N293" i="1"/>
  <c r="E293" i="1" s="1"/>
  <c r="N341" i="1"/>
  <c r="N288" i="1"/>
  <c r="N297" i="1"/>
  <c r="N90" i="1"/>
  <c r="N102" i="1"/>
  <c r="N1491" i="1"/>
  <c r="N2162" i="1"/>
  <c r="N1852" i="1"/>
  <c r="N1568" i="1"/>
  <c r="N1838" i="1"/>
  <c r="N2090" i="1"/>
  <c r="N2060" i="1"/>
  <c r="N2031" i="1"/>
  <c r="N2016" i="1"/>
  <c r="N1425" i="1"/>
  <c r="N2000" i="1"/>
  <c r="N1991" i="1"/>
  <c r="N1653" i="1"/>
  <c r="N1106" i="1"/>
  <c r="N1336" i="1"/>
  <c r="N1939" i="1"/>
  <c r="N1770" i="1"/>
  <c r="N1915" i="1"/>
  <c r="N1761" i="1"/>
  <c r="N1899" i="1"/>
  <c r="N1380" i="1"/>
  <c r="N1527" i="1"/>
  <c r="N1467" i="1"/>
  <c r="N1721" i="1"/>
  <c r="N1716" i="1"/>
  <c r="N1708" i="1"/>
  <c r="N1511" i="1"/>
  <c r="N1585" i="1"/>
  <c r="N1583" i="1"/>
  <c r="N1298" i="1"/>
  <c r="N1406" i="1"/>
  <c r="N1217" i="1"/>
  <c r="N1442" i="1"/>
  <c r="N1213" i="1"/>
  <c r="N1399" i="1"/>
  <c r="N1145" i="1"/>
  <c r="N1347" i="1"/>
  <c r="N1238" i="1"/>
  <c r="N1314" i="1"/>
  <c r="N1054" i="1"/>
  <c r="N1259" i="1"/>
  <c r="N1229" i="1"/>
  <c r="N1255" i="1"/>
  <c r="N1016" i="1"/>
  <c r="N673" i="1"/>
  <c r="N669" i="1"/>
  <c r="N926" i="1"/>
  <c r="N714" i="1"/>
  <c r="N812" i="1"/>
  <c r="N797" i="1"/>
  <c r="N654" i="1"/>
  <c r="N737" i="1"/>
  <c r="N708" i="1"/>
  <c r="N370" i="1"/>
  <c r="N567" i="1"/>
  <c r="N289" i="1"/>
  <c r="N278" i="1"/>
  <c r="N407" i="1"/>
  <c r="N380" i="1"/>
  <c r="E380" i="1" s="1"/>
  <c r="N194" i="1"/>
  <c r="N347" i="1"/>
  <c r="N328" i="1"/>
  <c r="E328" i="1" s="1"/>
  <c r="N195" i="1"/>
  <c r="N318" i="1"/>
  <c r="N67" i="1"/>
  <c r="N231" i="1"/>
  <c r="N144" i="1"/>
  <c r="N264" i="1"/>
  <c r="N2159" i="1"/>
  <c r="N1847" i="1"/>
  <c r="N2125" i="1"/>
  <c r="N1832" i="1"/>
  <c r="N2083" i="1"/>
  <c r="N2059" i="1"/>
  <c r="N2051" i="1"/>
  <c r="N1389" i="1"/>
  <c r="N1010" i="1"/>
  <c r="N2011" i="1"/>
  <c r="N1665" i="1"/>
  <c r="N1988" i="1"/>
  <c r="N1478" i="1"/>
  <c r="N1549" i="1"/>
  <c r="N1787" i="1"/>
  <c r="N988" i="1"/>
  <c r="N1768" i="1"/>
  <c r="N1909" i="1"/>
  <c r="N1880" i="1"/>
  <c r="N1705" i="1"/>
  <c r="N1613" i="1"/>
  <c r="N1607" i="1"/>
  <c r="N1275" i="1"/>
  <c r="N1595" i="1"/>
  <c r="N1115" i="1"/>
  <c r="N539" i="1"/>
  <c r="N1499" i="1"/>
  <c r="N1243" i="1"/>
  <c r="N1404" i="1"/>
  <c r="N1444" i="1"/>
  <c r="N1440" i="1"/>
  <c r="N1269" i="1"/>
  <c r="N1435" i="1"/>
  <c r="N1190" i="1"/>
  <c r="N1317" i="1"/>
  <c r="N1102" i="1"/>
  <c r="N1344" i="1"/>
  <c r="N1185" i="1"/>
  <c r="N1233" i="1"/>
  <c r="N1057" i="1"/>
  <c r="N1138" i="1"/>
  <c r="N871" i="1"/>
  <c r="N618" i="1"/>
  <c r="N1075" i="1"/>
  <c r="N956" i="1"/>
  <c r="N833" i="1"/>
  <c r="N934" i="1"/>
  <c r="N879" i="1"/>
  <c r="N550" i="1"/>
  <c r="N606" i="1"/>
  <c r="N799" i="1"/>
  <c r="N556" i="1"/>
  <c r="N652" i="1"/>
  <c r="N484" i="1"/>
  <c r="N472" i="1"/>
  <c r="N535" i="1"/>
  <c r="N482" i="1"/>
  <c r="N552" i="1"/>
  <c r="N519" i="1"/>
  <c r="N477" i="1"/>
  <c r="N537" i="1"/>
  <c r="N496" i="1"/>
  <c r="N385" i="1"/>
  <c r="N355" i="1"/>
  <c r="N306" i="1"/>
  <c r="N244" i="1"/>
  <c r="N283" i="1"/>
  <c r="E283" i="1" s="1"/>
  <c r="N105" i="1"/>
  <c r="N99" i="1"/>
  <c r="N853" i="1"/>
  <c r="N2158" i="1"/>
  <c r="N1846" i="1"/>
  <c r="N1200" i="1"/>
  <c r="N2099" i="1"/>
  <c r="N2082" i="1"/>
  <c r="N2050" i="1"/>
  <c r="N1817" i="1"/>
  <c r="N1808" i="1"/>
  <c r="N1337" i="1"/>
  <c r="N1063" i="1"/>
  <c r="N1952" i="1"/>
  <c r="N1931" i="1"/>
  <c r="N1925" i="1"/>
  <c r="N1905" i="1"/>
  <c r="N1381" i="1"/>
  <c r="N1642" i="1"/>
  <c r="N1280" i="1"/>
  <c r="N1220" i="1"/>
  <c r="N1332" i="1"/>
  <c r="N1124" i="1"/>
  <c r="N1180" i="1"/>
  <c r="N1202" i="1"/>
  <c r="N834" i="1"/>
  <c r="N986" i="1"/>
  <c r="N814" i="1"/>
  <c r="N887" i="1"/>
  <c r="N854" i="1"/>
  <c r="N633" i="1"/>
  <c r="N667" i="1"/>
  <c r="N663" i="1"/>
  <c r="N623" i="1"/>
  <c r="N538" i="1"/>
  <c r="N553" i="1"/>
  <c r="N578" i="1"/>
  <c r="N545" i="1"/>
  <c r="N434" i="1"/>
  <c r="N507" i="1"/>
  <c r="N497" i="1"/>
  <c r="N314" i="1"/>
  <c r="N414" i="1"/>
  <c r="E414" i="1" s="1"/>
  <c r="N375" i="1"/>
  <c r="N388" i="1"/>
  <c r="N123" i="1"/>
  <c r="N255" i="1"/>
  <c r="N164" i="1"/>
  <c r="N68" i="1"/>
  <c r="N79" i="1"/>
  <c r="N77" i="1"/>
  <c r="H1122" i="1"/>
  <c r="G1122" i="1"/>
  <c r="H977" i="1"/>
  <c r="G977" i="1"/>
  <c r="H1094" i="1"/>
  <c r="G1094" i="1"/>
  <c r="H1030" i="1"/>
  <c r="G1030" i="1"/>
  <c r="H1077" i="1"/>
  <c r="G1077" i="1"/>
  <c r="H823" i="1"/>
  <c r="G823" i="1"/>
  <c r="H976" i="1"/>
  <c r="G976" i="1"/>
  <c r="H736" i="1"/>
  <c r="G736" i="1"/>
  <c r="H916" i="1"/>
  <c r="G916" i="1"/>
  <c r="H839" i="1"/>
  <c r="G839" i="1"/>
  <c r="H940" i="1"/>
  <c r="G940" i="1"/>
  <c r="H954" i="1"/>
  <c r="G954" i="1"/>
  <c r="H884" i="1"/>
  <c r="G884" i="1"/>
  <c r="I722" i="1"/>
  <c r="G722" i="1"/>
  <c r="H899" i="1"/>
  <c r="G899" i="1"/>
  <c r="I659" i="1"/>
  <c r="G659" i="1"/>
  <c r="H753" i="1"/>
  <c r="G753" i="1"/>
  <c r="H768" i="1"/>
  <c r="G768" i="1"/>
  <c r="N1177" i="1"/>
  <c r="N1687" i="1"/>
  <c r="N1282" i="1"/>
  <c r="N2129" i="1"/>
  <c r="N2108" i="1"/>
  <c r="N2093" i="1"/>
  <c r="N2069" i="1"/>
  <c r="N1483" i="1"/>
  <c r="N1998" i="1"/>
  <c r="N1944" i="1"/>
  <c r="N1778" i="1"/>
  <c r="N1927" i="1"/>
  <c r="N1539" i="1"/>
  <c r="N1894" i="1"/>
  <c r="N1640" i="1"/>
  <c r="N1872" i="1"/>
  <c r="N1634" i="1"/>
  <c r="N1730" i="1"/>
  <c r="N1002" i="1"/>
  <c r="N1720" i="1"/>
  <c r="N1715" i="1"/>
  <c r="N1622" i="1"/>
  <c r="N1603" i="1"/>
  <c r="N1245" i="1"/>
  <c r="N1449" i="1"/>
  <c r="N1295" i="1"/>
  <c r="N1114" i="1"/>
  <c r="N1350" i="1"/>
  <c r="N1392" i="1"/>
  <c r="N1142" i="1"/>
  <c r="N1068" i="1"/>
  <c r="N1226" i="1"/>
  <c r="N1006" i="1"/>
  <c r="N977" i="1"/>
  <c r="N823" i="1"/>
  <c r="N935" i="1"/>
  <c r="N787" i="1"/>
  <c r="N200" i="1"/>
  <c r="N653" i="1"/>
  <c r="N622" i="1"/>
  <c r="N403" i="1"/>
  <c r="N316" i="1"/>
  <c r="N381" i="1"/>
  <c r="N242" i="1"/>
  <c r="N392" i="1"/>
  <c r="N248" i="1"/>
  <c r="N286" i="1"/>
  <c r="N172" i="1"/>
  <c r="N183" i="1"/>
  <c r="N69" i="1"/>
  <c r="N54" i="1"/>
  <c r="N23" i="1"/>
  <c r="M1694" i="1"/>
  <c r="N1694" i="1"/>
  <c r="M990" i="1"/>
  <c r="L990" i="1"/>
  <c r="N990" i="1"/>
  <c r="M742" i="1"/>
  <c r="N742" i="1"/>
  <c r="M542" i="1"/>
  <c r="L542" i="1"/>
  <c r="N542" i="1"/>
  <c r="N305" i="1"/>
  <c r="M305" i="1"/>
  <c r="L305" i="1"/>
  <c r="N301" i="1"/>
  <c r="L301" i="1"/>
  <c r="M301" i="1"/>
  <c r="L155" i="1"/>
  <c r="N155" i="1"/>
  <c r="M155" i="1"/>
  <c r="M1870" i="1"/>
  <c r="N1870" i="1"/>
  <c r="M1689" i="1"/>
  <c r="N1689" i="1"/>
  <c r="M2170" i="1"/>
  <c r="N2170" i="1"/>
  <c r="M2165" i="1"/>
  <c r="N2165" i="1"/>
  <c r="M1490" i="1"/>
  <c r="N1490" i="1"/>
  <c r="M1855" i="1"/>
  <c r="N1855" i="1"/>
  <c r="M1574" i="1"/>
  <c r="N1574" i="1"/>
  <c r="M2143" i="1"/>
  <c r="N2143" i="1"/>
  <c r="M2137" i="1"/>
  <c r="N2137" i="1"/>
  <c r="M2132" i="1"/>
  <c r="N2132" i="1"/>
  <c r="M1843" i="1"/>
  <c r="N1843" i="1"/>
  <c r="M1431" i="1"/>
  <c r="N1431" i="1"/>
  <c r="M2120" i="1"/>
  <c r="N2120" i="1"/>
  <c r="M2111" i="1"/>
  <c r="N2111" i="1"/>
  <c r="M2096" i="1"/>
  <c r="N2096" i="1"/>
  <c r="M2087" i="1"/>
  <c r="N2087" i="1"/>
  <c r="M1339" i="1"/>
  <c r="N1339" i="1"/>
  <c r="M1676" i="1"/>
  <c r="N1676" i="1"/>
  <c r="M2065" i="1"/>
  <c r="N2065" i="1"/>
  <c r="M2055" i="1"/>
  <c r="N2055" i="1"/>
  <c r="M2048" i="1"/>
  <c r="N2048" i="1"/>
  <c r="M2041" i="1"/>
  <c r="N2041" i="1"/>
  <c r="M1563" i="1"/>
  <c r="N1563" i="1"/>
  <c r="M1818" i="1"/>
  <c r="N1818" i="1"/>
  <c r="M1816" i="1"/>
  <c r="N1816" i="1"/>
  <c r="M1338" i="1"/>
  <c r="N1338" i="1"/>
  <c r="L1809" i="1"/>
  <c r="M1809" i="1"/>
  <c r="N1809" i="1"/>
  <c r="M1973" i="1"/>
  <c r="L1973" i="1"/>
  <c r="N1973" i="1"/>
  <c r="L1784" i="1"/>
  <c r="M1784" i="1"/>
  <c r="N1784" i="1"/>
  <c r="M1382" i="1"/>
  <c r="L1382" i="1"/>
  <c r="N1382" i="1"/>
  <c r="L1019" i="1"/>
  <c r="M1019" i="1"/>
  <c r="N1019" i="1"/>
  <c r="M1528" i="1"/>
  <c r="L1528" i="1"/>
  <c r="N1528" i="1"/>
  <c r="M1461" i="1"/>
  <c r="L1461" i="1"/>
  <c r="N1461" i="1"/>
  <c r="L839" i="1"/>
  <c r="M839" i="1"/>
  <c r="M915" i="1"/>
  <c r="N915" i="1"/>
  <c r="N628" i="1"/>
  <c r="M628" i="1"/>
  <c r="L784" i="1"/>
  <c r="M784" i="1"/>
  <c r="N784" i="1"/>
  <c r="N368" i="1"/>
  <c r="L368" i="1"/>
  <c r="M368" i="1"/>
  <c r="N170" i="1"/>
  <c r="M170" i="1"/>
  <c r="L170" i="1"/>
  <c r="L138" i="1"/>
  <c r="M138" i="1"/>
  <c r="N138" i="1"/>
  <c r="L185" i="1"/>
  <c r="N185" i="1"/>
  <c r="L12" i="1"/>
  <c r="M12" i="1"/>
  <c r="N12" i="1"/>
  <c r="M46" i="1"/>
  <c r="N46" i="1"/>
  <c r="M1557" i="1"/>
  <c r="N1557" i="1"/>
  <c r="M1424" i="1"/>
  <c r="N1424" i="1"/>
  <c r="M1934" i="1"/>
  <c r="N1934" i="1"/>
  <c r="M1754" i="1"/>
  <c r="N1754" i="1"/>
  <c r="M1535" i="1"/>
  <c r="N1535" i="1"/>
  <c r="M1415" i="1"/>
  <c r="N1415" i="1"/>
  <c r="M1076" i="1"/>
  <c r="N1076" i="1"/>
  <c r="M460" i="1"/>
  <c r="N460" i="1"/>
  <c r="L650" i="1"/>
  <c r="M650" i="1"/>
  <c r="N650" i="1"/>
  <c r="N160" i="1"/>
  <c r="L160" i="1"/>
  <c r="M160" i="1"/>
  <c r="L228" i="1"/>
  <c r="M228" i="1"/>
  <c r="N228" i="1"/>
  <c r="L100" i="1"/>
  <c r="M100" i="1"/>
  <c r="N100" i="1"/>
  <c r="M157" i="1"/>
  <c r="L157" i="1"/>
  <c r="N157" i="1"/>
  <c r="M115" i="1"/>
  <c r="N115" i="1"/>
  <c r="L115" i="1"/>
  <c r="L96" i="1"/>
  <c r="M96" i="1"/>
  <c r="N96" i="1"/>
  <c r="E96" i="1" s="1"/>
  <c r="M88" i="1"/>
  <c r="N88" i="1"/>
  <c r="M1812" i="1"/>
  <c r="N1812" i="1"/>
  <c r="L40" i="1"/>
  <c r="M40" i="1"/>
  <c r="N40" i="1"/>
  <c r="M1617" i="1"/>
  <c r="N1617" i="1"/>
  <c r="L32" i="1"/>
  <c r="M32" i="1"/>
  <c r="N32" i="1"/>
  <c r="M1391" i="1"/>
  <c r="N1391" i="1"/>
  <c r="M1434" i="1"/>
  <c r="N1434" i="1"/>
  <c r="M1866" i="1"/>
  <c r="N1866" i="1"/>
  <c r="M1863" i="1"/>
  <c r="N1863" i="1"/>
  <c r="M1860" i="1"/>
  <c r="N1860" i="1"/>
  <c r="M2157" i="1"/>
  <c r="N2157" i="1"/>
  <c r="M1686" i="1"/>
  <c r="N1686" i="1"/>
  <c r="M2147" i="1"/>
  <c r="N2147" i="1"/>
  <c r="M1086" i="1"/>
  <c r="N1086" i="1"/>
  <c r="M1848" i="1"/>
  <c r="N1848" i="1"/>
  <c r="M1844" i="1"/>
  <c r="N1844" i="1"/>
  <c r="M1251" i="1"/>
  <c r="N1251" i="1"/>
  <c r="M1036" i="1"/>
  <c r="N1036" i="1"/>
  <c r="M2114" i="1"/>
  <c r="N2114" i="1"/>
  <c r="M1303" i="1"/>
  <c r="N1303" i="1"/>
  <c r="M2100" i="1"/>
  <c r="N2100" i="1"/>
  <c r="M2091" i="1"/>
  <c r="N2091" i="1"/>
  <c r="M2081" i="1"/>
  <c r="N2081" i="1"/>
  <c r="M1565" i="1"/>
  <c r="N1565" i="1"/>
  <c r="M2070" i="1"/>
  <c r="N2070" i="1"/>
  <c r="M2061" i="1"/>
  <c r="N2061" i="1"/>
  <c r="M1674" i="1"/>
  <c r="N1674" i="1"/>
  <c r="M2045" i="1"/>
  <c r="N2045" i="1"/>
  <c r="M2038" i="1"/>
  <c r="N2038" i="1"/>
  <c r="M2032" i="1"/>
  <c r="N2032" i="1"/>
  <c r="M1561" i="1"/>
  <c r="N1561" i="1"/>
  <c r="M2021" i="1"/>
  <c r="N2021" i="1"/>
  <c r="M1176" i="1"/>
  <c r="N1176" i="1"/>
  <c r="M2007" i="1"/>
  <c r="L2007" i="1"/>
  <c r="N2007" i="1"/>
  <c r="L1553" i="1"/>
  <c r="M1553" i="1"/>
  <c r="N1553" i="1"/>
  <c r="M1476" i="1"/>
  <c r="L1476" i="1"/>
  <c r="N1476" i="1"/>
  <c r="L1422" i="1"/>
  <c r="M1422" i="1"/>
  <c r="N1422" i="1"/>
  <c r="M1749" i="1"/>
  <c r="L1749" i="1"/>
  <c r="N1749" i="1"/>
  <c r="L1727" i="1"/>
  <c r="M1727" i="1"/>
  <c r="N1727" i="1"/>
  <c r="M1098" i="1"/>
  <c r="L1098" i="1"/>
  <c r="N1098" i="1"/>
  <c r="L1011" i="1"/>
  <c r="M1011" i="1"/>
  <c r="N1011" i="1"/>
  <c r="L1039" i="1"/>
  <c r="M1039" i="1"/>
  <c r="N1039" i="1"/>
  <c r="M252" i="1"/>
  <c r="N252" i="1"/>
  <c r="E252" i="1" s="1"/>
  <c r="L646" i="1"/>
  <c r="M646" i="1"/>
  <c r="N646" i="1"/>
  <c r="L711" i="1"/>
  <c r="N711" i="1"/>
  <c r="N1804" i="1"/>
  <c r="M1994" i="1"/>
  <c r="N1994" i="1"/>
  <c r="N1978" i="1"/>
  <c r="L1975" i="1"/>
  <c r="M1965" i="1"/>
  <c r="N1965" i="1"/>
  <c r="M933" i="1"/>
  <c r="N1937" i="1"/>
  <c r="M1545" i="1"/>
  <c r="N1545" i="1"/>
  <c r="N1543" i="1"/>
  <c r="L1085" i="1"/>
  <c r="M1759" i="1"/>
  <c r="N1759" i="1"/>
  <c r="M828" i="1"/>
  <c r="N1637" i="1"/>
  <c r="M1378" i="1"/>
  <c r="N1378" i="1"/>
  <c r="N1530" i="1"/>
  <c r="L1468" i="1"/>
  <c r="M1466" i="1"/>
  <c r="N1466" i="1"/>
  <c r="N1246" i="1"/>
  <c r="L1707" i="1"/>
  <c r="M1616" i="1"/>
  <c r="N1372" i="1"/>
  <c r="M1220" i="1"/>
  <c r="N1513" i="1"/>
  <c r="M1596" i="1"/>
  <c r="N1596" i="1"/>
  <c r="L1253" i="1"/>
  <c r="M870" i="1"/>
  <c r="L870" i="1"/>
  <c r="N870" i="1"/>
  <c r="M881" i="1"/>
  <c r="N881" i="1"/>
  <c r="M822" i="1"/>
  <c r="N822" i="1"/>
  <c r="M895" i="1"/>
  <c r="N895" i="1"/>
  <c r="N884" i="1"/>
  <c r="L884" i="1"/>
  <c r="M722" i="1"/>
  <c r="N722" i="1"/>
  <c r="N809" i="1"/>
  <c r="M845" i="1"/>
  <c r="N845" i="1"/>
  <c r="M2103" i="1"/>
  <c r="N2103" i="1"/>
  <c r="N39" i="1"/>
  <c r="L39" i="1"/>
  <c r="M39" i="1"/>
  <c r="M877" i="1"/>
  <c r="N877" i="1"/>
  <c r="L1804" i="1"/>
  <c r="L1978" i="1"/>
  <c r="N1956" i="1"/>
  <c r="L1937" i="1"/>
  <c r="L1543" i="1"/>
  <c r="N1889" i="1"/>
  <c r="L1637" i="1"/>
  <c r="L1530" i="1"/>
  <c r="L1246" i="1"/>
  <c r="M1700" i="1"/>
  <c r="L1700" i="1"/>
  <c r="M1372" i="1"/>
  <c r="L1220" i="1"/>
  <c r="L978" i="1"/>
  <c r="M978" i="1"/>
  <c r="L800" i="1"/>
  <c r="N800" i="1"/>
  <c r="L520" i="1"/>
  <c r="M520" i="1"/>
  <c r="N520" i="1"/>
  <c r="M58" i="1"/>
  <c r="N58" i="1"/>
  <c r="M1869" i="1"/>
  <c r="N1869" i="1"/>
  <c r="M1578" i="1"/>
  <c r="N1578" i="1"/>
  <c r="M1864" i="1"/>
  <c r="N1864" i="1"/>
  <c r="M1433" i="1"/>
  <c r="N1433" i="1"/>
  <c r="M1857" i="1"/>
  <c r="N1857" i="1"/>
  <c r="M1432" i="1"/>
  <c r="N1432" i="1"/>
  <c r="M2149" i="1"/>
  <c r="N2149" i="1"/>
  <c r="M2141" i="1"/>
  <c r="N2141" i="1"/>
  <c r="M1340" i="1"/>
  <c r="N1340" i="1"/>
  <c r="M2130" i="1"/>
  <c r="N2130" i="1"/>
  <c r="M1390" i="1"/>
  <c r="N1390" i="1"/>
  <c r="M1304" i="1"/>
  <c r="N1304" i="1"/>
  <c r="M2117" i="1"/>
  <c r="N2117" i="1"/>
  <c r="M2109" i="1"/>
  <c r="N2109" i="1"/>
  <c r="M1834" i="1"/>
  <c r="N1834" i="1"/>
  <c r="M2094" i="1"/>
  <c r="N2094" i="1"/>
  <c r="M2084" i="1"/>
  <c r="N2084" i="1"/>
  <c r="M1677" i="1"/>
  <c r="N1677" i="1"/>
  <c r="M2072" i="1"/>
  <c r="N2072" i="1"/>
  <c r="M2062" i="1"/>
  <c r="N2062" i="1"/>
  <c r="M2052" i="1"/>
  <c r="N2052" i="1"/>
  <c r="M1485" i="1"/>
  <c r="N1485" i="1"/>
  <c r="M1821" i="1"/>
  <c r="N1821" i="1"/>
  <c r="M1819" i="1"/>
  <c r="N1819" i="1"/>
  <c r="M1670" i="1"/>
  <c r="N1670" i="1"/>
  <c r="M2022" i="1"/>
  <c r="N2022" i="1"/>
  <c r="N2012" i="1"/>
  <c r="L1198" i="1"/>
  <c r="M1198" i="1"/>
  <c r="N1198" i="1"/>
  <c r="N1555" i="1"/>
  <c r="N1654" i="1"/>
  <c r="M1961" i="1"/>
  <c r="L1961" i="1"/>
  <c r="N1961" i="1"/>
  <c r="M1956" i="1"/>
  <c r="L1775" i="1"/>
  <c r="M1775" i="1"/>
  <c r="N1775" i="1"/>
  <c r="N1930" i="1"/>
  <c r="N1760" i="1"/>
  <c r="M1895" i="1"/>
  <c r="L1895" i="1"/>
  <c r="N1895" i="1"/>
  <c r="M1889" i="1"/>
  <c r="L1741" i="1"/>
  <c r="M1741" i="1"/>
  <c r="N1741" i="1"/>
  <c r="N1224" i="1"/>
  <c r="N1278" i="1"/>
  <c r="M1371" i="1"/>
  <c r="L1371" i="1"/>
  <c r="N1459" i="1"/>
  <c r="N1598" i="1"/>
  <c r="M906" i="1"/>
  <c r="L778" i="1"/>
  <c r="M778" i="1"/>
  <c r="N778" i="1"/>
  <c r="M753" i="1"/>
  <c r="N753" i="1"/>
  <c r="L775" i="1"/>
  <c r="M775" i="1"/>
  <c r="N775" i="1"/>
  <c r="L779" i="1"/>
  <c r="M779" i="1"/>
  <c r="N235" i="1"/>
  <c r="L235" i="1"/>
  <c r="M235" i="1"/>
  <c r="N254" i="1"/>
  <c r="L254" i="1"/>
  <c r="M254" i="1"/>
  <c r="N182" i="1"/>
  <c r="L182" i="1"/>
  <c r="M182" i="1"/>
  <c r="L162" i="1"/>
  <c r="M162" i="1"/>
  <c r="N162" i="1"/>
  <c r="N76" i="1"/>
  <c r="L76" i="1"/>
  <c r="M76" i="1"/>
  <c r="L113" i="1"/>
  <c r="M113" i="1"/>
  <c r="N113" i="1"/>
  <c r="L114" i="1"/>
  <c r="M114" i="1"/>
  <c r="N114" i="1"/>
  <c r="L50" i="1"/>
  <c r="M50" i="1"/>
  <c r="N50" i="1"/>
  <c r="M71" i="1"/>
  <c r="N71" i="1"/>
  <c r="L53" i="1"/>
  <c r="M53" i="1"/>
  <c r="N53" i="1"/>
  <c r="E53" i="1" s="1"/>
  <c r="M42" i="1"/>
  <c r="N42" i="1"/>
  <c r="M2180" i="1"/>
  <c r="N2180" i="1"/>
  <c r="M1868" i="1"/>
  <c r="N1868" i="1"/>
  <c r="M1577" i="1"/>
  <c r="N1577" i="1"/>
  <c r="M2167" i="1"/>
  <c r="N2167" i="1"/>
  <c r="M2161" i="1"/>
  <c r="N2161" i="1"/>
  <c r="M1856" i="1"/>
  <c r="N1856" i="1"/>
  <c r="M1851" i="1"/>
  <c r="N1851" i="1"/>
  <c r="M1685" i="1"/>
  <c r="N1685" i="1"/>
  <c r="M1571" i="1"/>
  <c r="N1571" i="1"/>
  <c r="M2135" i="1"/>
  <c r="N2135" i="1"/>
  <c r="M2127" i="1"/>
  <c r="N2127" i="1"/>
  <c r="M1489" i="1"/>
  <c r="N1489" i="1"/>
  <c r="M2122" i="1"/>
  <c r="N2122" i="1"/>
  <c r="M1488" i="1"/>
  <c r="N1488" i="1"/>
  <c r="M2106" i="1"/>
  <c r="N2106" i="1"/>
  <c r="M1831" i="1"/>
  <c r="N1831" i="1"/>
  <c r="M2089" i="1"/>
  <c r="N2089" i="1"/>
  <c r="M2079" i="1"/>
  <c r="N2079" i="1"/>
  <c r="M2075" i="1"/>
  <c r="N2075" i="1"/>
  <c r="M2067" i="1"/>
  <c r="N2067" i="1"/>
  <c r="M2058" i="1"/>
  <c r="N2058" i="1"/>
  <c r="M1429" i="1"/>
  <c r="N1429" i="1"/>
  <c r="M2043" i="1"/>
  <c r="N2043" i="1"/>
  <c r="M2037" i="1"/>
  <c r="N2037" i="1"/>
  <c r="M2030" i="1"/>
  <c r="N2030" i="1"/>
  <c r="M2025" i="1"/>
  <c r="N2025" i="1"/>
  <c r="M1992" i="1"/>
  <c r="L1992" i="1"/>
  <c r="N1992" i="1"/>
  <c r="L1964" i="1"/>
  <c r="M1964" i="1"/>
  <c r="N1964" i="1"/>
  <c r="M1647" i="1"/>
  <c r="L1647" i="1"/>
  <c r="N1647" i="1"/>
  <c r="L1538" i="1"/>
  <c r="M1538" i="1"/>
  <c r="N1538" i="1"/>
  <c r="M1377" i="1"/>
  <c r="L1377" i="1"/>
  <c r="N1377" i="1"/>
  <c r="L1464" i="1"/>
  <c r="M1464" i="1"/>
  <c r="N1464" i="1"/>
  <c r="M1697" i="1"/>
  <c r="N1697" i="1"/>
  <c r="L1090" i="1"/>
  <c r="M1090" i="1"/>
  <c r="N1090" i="1"/>
  <c r="N720" i="1"/>
  <c r="M720" i="1"/>
  <c r="L720" i="1"/>
  <c r="L844" i="1"/>
  <c r="M844" i="1"/>
  <c r="N844" i="1"/>
  <c r="L429" i="1"/>
  <c r="M429" i="1"/>
  <c r="N429" i="1"/>
  <c r="N506" i="1"/>
  <c r="M506" i="1"/>
  <c r="L506" i="1"/>
  <c r="N336" i="1"/>
  <c r="M336" i="1"/>
  <c r="N303" i="1"/>
  <c r="L303" i="1"/>
  <c r="M303" i="1"/>
  <c r="L226" i="1"/>
  <c r="M226" i="1"/>
  <c r="N226" i="1"/>
  <c r="L133" i="1"/>
  <c r="M133" i="1"/>
  <c r="N133" i="1"/>
  <c r="L75" i="1"/>
  <c r="M75" i="1"/>
  <c r="N75" i="1"/>
  <c r="N94" i="1"/>
  <c r="L94" i="1"/>
  <c r="M94" i="1"/>
  <c r="N72" i="1"/>
  <c r="M72" i="1"/>
  <c r="N33" i="1"/>
  <c r="L33" i="1"/>
  <c r="M33" i="1"/>
  <c r="L61" i="1"/>
  <c r="M61" i="1"/>
  <c r="N61" i="1"/>
  <c r="M30" i="1"/>
  <c r="N30" i="1"/>
  <c r="M2019" i="1"/>
  <c r="N2019" i="1"/>
  <c r="M1388" i="1"/>
  <c r="N1388" i="1"/>
  <c r="M1657" i="1"/>
  <c r="N1657" i="1"/>
  <c r="M1953" i="1"/>
  <c r="N1953" i="1"/>
  <c r="M1766" i="1"/>
  <c r="N1766" i="1"/>
  <c r="M1883" i="1"/>
  <c r="N1883" i="1"/>
  <c r="M1630" i="1"/>
  <c r="N1630" i="1"/>
  <c r="M680" i="1"/>
  <c r="N680" i="1"/>
  <c r="L680" i="1"/>
  <c r="L807" i="1"/>
  <c r="M807" i="1"/>
  <c r="N807" i="1"/>
  <c r="L613" i="1"/>
  <c r="M613" i="1"/>
  <c r="N613" i="1"/>
  <c r="N510" i="1"/>
  <c r="L510" i="1"/>
  <c r="N431" i="1"/>
  <c r="M431" i="1"/>
  <c r="N394" i="1"/>
  <c r="L394" i="1"/>
  <c r="M394" i="1"/>
  <c r="N267" i="1"/>
  <c r="M267" i="1"/>
  <c r="L267" i="1"/>
  <c r="L190" i="1"/>
  <c r="M190" i="1"/>
  <c r="N190" i="1"/>
  <c r="M38" i="1"/>
  <c r="N38" i="1"/>
  <c r="L38" i="1"/>
  <c r="N135" i="1"/>
  <c r="E135" i="1" s="1"/>
  <c r="M135" i="1"/>
  <c r="L135" i="1"/>
  <c r="L82" i="1"/>
  <c r="M82" i="1"/>
  <c r="N82" i="1"/>
  <c r="N35" i="1"/>
  <c r="M35" i="1"/>
  <c r="L2" i="1"/>
  <c r="M2" i="1"/>
  <c r="N2" i="1"/>
  <c r="M2015" i="1"/>
  <c r="N2015" i="1"/>
  <c r="M1667" i="1"/>
  <c r="N1667" i="1"/>
  <c r="N1387" i="1"/>
  <c r="L1555" i="1"/>
  <c r="M1981" i="1"/>
  <c r="N1981" i="1"/>
  <c r="N1175" i="1"/>
  <c r="M1781" i="1"/>
  <c r="N1781" i="1"/>
  <c r="N1648" i="1"/>
  <c r="L1930" i="1"/>
  <c r="M1912" i="1"/>
  <c r="N1912" i="1"/>
  <c r="N1887" i="1"/>
  <c r="M1877" i="1"/>
  <c r="N1877" i="1"/>
  <c r="N1379" i="1"/>
  <c r="L1224" i="1"/>
  <c r="M987" i="1"/>
  <c r="N987" i="1"/>
  <c r="L1610" i="1"/>
  <c r="N1610" i="1"/>
  <c r="L1694" i="1"/>
  <c r="N1369" i="1"/>
  <c r="L1598" i="1"/>
  <c r="L1067" i="1"/>
  <c r="M1067" i="1"/>
  <c r="N1067" i="1"/>
  <c r="M1021" i="1"/>
  <c r="N1021" i="1"/>
  <c r="L1021" i="1"/>
  <c r="L993" i="1"/>
  <c r="N993" i="1"/>
  <c r="L906" i="1"/>
  <c r="M957" i="1"/>
  <c r="N957" i="1"/>
  <c r="M1037" i="1"/>
  <c r="L742" i="1"/>
  <c r="L16" i="1"/>
  <c r="M16" i="1"/>
  <c r="M5" i="1"/>
  <c r="N5" i="1"/>
  <c r="L3" i="1"/>
  <c r="M3" i="1"/>
  <c r="N3" i="1"/>
  <c r="E3" i="1" s="1"/>
  <c r="N9" i="1"/>
  <c r="M9" i="1"/>
  <c r="N771" i="1"/>
  <c r="L771" i="1"/>
  <c r="M771" i="1"/>
  <c r="M832" i="1"/>
  <c r="N832" i="1"/>
  <c r="N825" i="1"/>
  <c r="L825" i="1"/>
  <c r="M825" i="1"/>
  <c r="M704" i="1"/>
  <c r="N704" i="1"/>
  <c r="M605" i="1"/>
  <c r="N605" i="1"/>
  <c r="L605" i="1"/>
  <c r="L269" i="1"/>
  <c r="M269" i="1"/>
  <c r="N269" i="1"/>
  <c r="M181" i="1"/>
  <c r="N181" i="1"/>
  <c r="L181" i="1"/>
  <c r="L140" i="1"/>
  <c r="M140" i="1"/>
  <c r="N140" i="1"/>
  <c r="M859" i="1"/>
  <c r="N1806" i="1"/>
  <c r="L840" i="1"/>
  <c r="M1995" i="1"/>
  <c r="N1659" i="1"/>
  <c r="L1658" i="1"/>
  <c r="M1974" i="1"/>
  <c r="N1656" i="1"/>
  <c r="L1385" i="1"/>
  <c r="M1790" i="1"/>
  <c r="N1789" i="1"/>
  <c r="L1651" i="1"/>
  <c r="M1782" i="1"/>
  <c r="N1945" i="1"/>
  <c r="L1943" i="1"/>
  <c r="M1928" i="1"/>
  <c r="N1924" i="1"/>
  <c r="L1771" i="1"/>
  <c r="M1084" i="1"/>
  <c r="N1764" i="1"/>
  <c r="L1763" i="1"/>
  <c r="M1897" i="1"/>
  <c r="N1643" i="1"/>
  <c r="L1891" i="1"/>
  <c r="M1878" i="1"/>
  <c r="N1748" i="1"/>
  <c r="L1874" i="1"/>
  <c r="M1035" i="1"/>
  <c r="N1736" i="1"/>
  <c r="L1734" i="1"/>
  <c r="M1529" i="1"/>
  <c r="N1628" i="1"/>
  <c r="L1525" i="1"/>
  <c r="N1719" i="1"/>
  <c r="L1412" i="1"/>
  <c r="N1623" i="1"/>
  <c r="L1708" i="1"/>
  <c r="N1277" i="1"/>
  <c r="M1701" i="1"/>
  <c r="N1701" i="1"/>
  <c r="N1611" i="1"/>
  <c r="M1171" i="1"/>
  <c r="M1514" i="1"/>
  <c r="L1514" i="1"/>
  <c r="M1041" i="1"/>
  <c r="L1041" i="1"/>
  <c r="N1108" i="1"/>
  <c r="L1108" i="1"/>
  <c r="M1108" i="1"/>
  <c r="M1040" i="1"/>
  <c r="N976" i="1"/>
  <c r="N725" i="1"/>
  <c r="M764" i="1"/>
  <c r="L764" i="1"/>
  <c r="N764" i="1"/>
  <c r="N643" i="1"/>
  <c r="M838" i="1"/>
  <c r="N838" i="1"/>
  <c r="L751" i="1"/>
  <c r="M751" i="1"/>
  <c r="N751" i="1"/>
  <c r="N747" i="1"/>
  <c r="L590" i="1"/>
  <c r="M590" i="1"/>
  <c r="N590" i="1"/>
  <c r="L562" i="1"/>
  <c r="N562" i="1"/>
  <c r="N468" i="1"/>
  <c r="L468" i="1"/>
  <c r="L1806" i="1"/>
  <c r="L1659" i="1"/>
  <c r="L1656" i="1"/>
  <c r="L1789" i="1"/>
  <c r="L1945" i="1"/>
  <c r="L1924" i="1"/>
  <c r="L1764" i="1"/>
  <c r="L1643" i="1"/>
  <c r="L1748" i="1"/>
  <c r="L1736" i="1"/>
  <c r="L1628" i="1"/>
  <c r="M1719" i="1"/>
  <c r="L1623" i="1"/>
  <c r="M1277" i="1"/>
  <c r="L1611" i="1"/>
  <c r="L1179" i="1"/>
  <c r="M1179" i="1"/>
  <c r="N1179" i="1"/>
  <c r="L673" i="1"/>
  <c r="M673" i="1"/>
  <c r="L1040" i="1"/>
  <c r="M976" i="1"/>
  <c r="L725" i="1"/>
  <c r="L816" i="1"/>
  <c r="M816" i="1"/>
  <c r="N816" i="1"/>
  <c r="M643" i="1"/>
  <c r="M909" i="1"/>
  <c r="N909" i="1"/>
  <c r="L909" i="1"/>
  <c r="L769" i="1"/>
  <c r="M769" i="1"/>
  <c r="N769" i="1"/>
  <c r="M747" i="1"/>
  <c r="L516" i="1"/>
  <c r="M516" i="1"/>
  <c r="N516" i="1"/>
  <c r="L204" i="1"/>
  <c r="N204" i="1"/>
  <c r="M204" i="1"/>
  <c r="M788" i="1"/>
  <c r="N788" i="1"/>
  <c r="N836" i="1"/>
  <c r="L836" i="1"/>
  <c r="M836" i="1"/>
  <c r="L793" i="1"/>
  <c r="M793" i="1"/>
  <c r="N793" i="1"/>
  <c r="L785" i="1"/>
  <c r="N785" i="1"/>
  <c r="L602" i="1"/>
  <c r="M602" i="1"/>
  <c r="N602" i="1"/>
  <c r="M641" i="1"/>
  <c r="L641" i="1"/>
  <c r="N641" i="1"/>
  <c r="M965" i="1"/>
  <c r="N965" i="1"/>
  <c r="L869" i="1"/>
  <c r="M869" i="1"/>
  <c r="N869" i="1"/>
  <c r="M455" i="1"/>
  <c r="L455" i="1"/>
  <c r="L358" i="1"/>
  <c r="N358" i="1"/>
  <c r="M358" i="1"/>
  <c r="L632" i="1"/>
  <c r="N632" i="1"/>
  <c r="L541" i="1"/>
  <c r="M541" i="1"/>
  <c r="N241" i="1"/>
  <c r="L241" i="1"/>
  <c r="M241" i="1"/>
  <c r="L166" i="1"/>
  <c r="N166" i="1"/>
  <c r="E166" i="1" s="1"/>
  <c r="N56" i="1"/>
  <c r="L56" i="1"/>
  <c r="M1463" i="1"/>
  <c r="L1463" i="1"/>
  <c r="M1515" i="1"/>
  <c r="N1515" i="1"/>
  <c r="M1053" i="1"/>
  <c r="N1053" i="1"/>
  <c r="L958" i="1"/>
  <c r="M958" i="1"/>
  <c r="N958" i="1"/>
  <c r="L975" i="1"/>
  <c r="M975" i="1"/>
  <c r="N975" i="1"/>
  <c r="N972" i="1"/>
  <c r="M972" i="1"/>
  <c r="M905" i="1"/>
  <c r="N905" i="1"/>
  <c r="L860" i="1"/>
  <c r="M860" i="1"/>
  <c r="N860" i="1"/>
  <c r="L657" i="1"/>
  <c r="M657" i="1"/>
  <c r="N657" i="1"/>
  <c r="L942" i="1"/>
  <c r="N1156" i="1"/>
  <c r="M1178" i="1"/>
  <c r="M796" i="1"/>
  <c r="L796" i="1"/>
  <c r="M928" i="1"/>
  <c r="N928" i="1"/>
  <c r="M626" i="1"/>
  <c r="L626" i="1"/>
  <c r="N626" i="1"/>
  <c r="M935" i="1"/>
  <c r="N723" i="1"/>
  <c r="L723" i="1"/>
  <c r="M425" i="1"/>
  <c r="L538" i="1"/>
  <c r="M678" i="1"/>
  <c r="L683" i="1"/>
  <c r="M683" i="1"/>
  <c r="N683" i="1"/>
  <c r="M647" i="1"/>
  <c r="N647" i="1"/>
  <c r="N417" i="1"/>
  <c r="L417" i="1"/>
  <c r="N320" i="1"/>
  <c r="M320" i="1"/>
  <c r="N111" i="1"/>
  <c r="L111" i="1"/>
  <c r="M111" i="1"/>
  <c r="N145" i="1"/>
  <c r="L145" i="1"/>
  <c r="M145" i="1"/>
  <c r="N295" i="1"/>
  <c r="L295" i="1"/>
  <c r="M295" i="1"/>
  <c r="N201" i="1"/>
  <c r="M201" i="1"/>
  <c r="L201" i="1"/>
  <c r="L80" i="1"/>
  <c r="N80" i="1"/>
  <c r="M80" i="1"/>
  <c r="L1133" i="1"/>
  <c r="M1133" i="1"/>
  <c r="N1133" i="1"/>
  <c r="L888" i="1"/>
  <c r="M888" i="1"/>
  <c r="N888" i="1"/>
  <c r="N821" i="1"/>
  <c r="L821" i="1"/>
  <c r="L872" i="1"/>
  <c r="M872" i="1"/>
  <c r="N872" i="1"/>
  <c r="M762" i="1"/>
  <c r="N762" i="1"/>
  <c r="L603" i="1"/>
  <c r="N603" i="1"/>
  <c r="M603" i="1"/>
  <c r="N453" i="1"/>
  <c r="L453" i="1"/>
  <c r="M453" i="1"/>
  <c r="N416" i="1"/>
  <c r="M416" i="1"/>
  <c r="N207" i="1"/>
  <c r="L207" i="1"/>
  <c r="M195" i="1"/>
  <c r="L195" i="1"/>
  <c r="M1134" i="1"/>
  <c r="N1134" i="1"/>
  <c r="M736" i="1"/>
  <c r="N736" i="1"/>
  <c r="M1027" i="1"/>
  <c r="N1027" i="1"/>
  <c r="N690" i="1"/>
  <c r="L690" i="1"/>
  <c r="M690" i="1"/>
  <c r="L754" i="1"/>
  <c r="M754" i="1"/>
  <c r="N754" i="1"/>
  <c r="M662" i="1"/>
  <c r="N662" i="1"/>
  <c r="L445" i="1"/>
  <c r="M445" i="1"/>
  <c r="N445" i="1"/>
  <c r="N508" i="1"/>
  <c r="M508" i="1"/>
  <c r="L508" i="1"/>
  <c r="N462" i="1"/>
  <c r="L462" i="1"/>
  <c r="M462" i="1"/>
  <c r="N409" i="1"/>
  <c r="L409" i="1"/>
  <c r="N343" i="1"/>
  <c r="M343" i="1"/>
  <c r="L343" i="1"/>
  <c r="N199" i="1"/>
  <c r="L199" i="1"/>
  <c r="M199" i="1"/>
  <c r="L950" i="1"/>
  <c r="M950" i="1"/>
  <c r="L404" i="1"/>
  <c r="N404" i="1"/>
  <c r="L748" i="1"/>
  <c r="M748" i="1"/>
  <c r="N577" i="1"/>
  <c r="M577" i="1"/>
  <c r="L777" i="1"/>
  <c r="M777" i="1"/>
  <c r="N777" i="1"/>
  <c r="L746" i="1"/>
  <c r="M746" i="1"/>
  <c r="N746" i="1"/>
  <c r="N931" i="1"/>
  <c r="N798" i="1"/>
  <c r="N862" i="1"/>
  <c r="N1078" i="1"/>
  <c r="N1015" i="1"/>
  <c r="N1088" i="1"/>
  <c r="N1087" i="1"/>
  <c r="N951" i="1"/>
  <c r="N927" i="1"/>
  <c r="N992" i="1"/>
  <c r="N804" i="1"/>
  <c r="M698" i="1"/>
  <c r="N698" i="1"/>
  <c r="M669" i="1"/>
  <c r="N939" i="1"/>
  <c r="N898" i="1"/>
  <c r="N820" i="1"/>
  <c r="M799" i="1"/>
  <c r="M527" i="1"/>
  <c r="L757" i="1"/>
  <c r="M757" i="1"/>
  <c r="N674" i="1"/>
  <c r="L674" i="1"/>
  <c r="M674" i="1"/>
  <c r="N563" i="1"/>
  <c r="N661" i="1"/>
  <c r="M428" i="1"/>
  <c r="N428" i="1"/>
  <c r="L428" i="1"/>
  <c r="N180" i="1"/>
  <c r="L180" i="1"/>
  <c r="M180" i="1"/>
  <c r="M333" i="1"/>
  <c r="N333" i="1"/>
  <c r="M101" i="1"/>
  <c r="N101" i="1"/>
  <c r="L101" i="1"/>
  <c r="N890" i="1"/>
  <c r="L1042" i="1"/>
  <c r="M964" i="1"/>
  <c r="L964" i="1"/>
  <c r="N964" i="1"/>
  <c r="L916" i="1"/>
  <c r="M916" i="1"/>
  <c r="N916" i="1"/>
  <c r="L985" i="1"/>
  <c r="M985" i="1"/>
  <c r="N985" i="1"/>
  <c r="L955" i="1"/>
  <c r="M920" i="1"/>
  <c r="M782" i="1"/>
  <c r="L782" i="1"/>
  <c r="N782" i="1"/>
  <c r="L904" i="1"/>
  <c r="M550" i="1"/>
  <c r="M399" i="1"/>
  <c r="N572" i="1"/>
  <c r="L790" i="1"/>
  <c r="N790" i="1"/>
  <c r="L721" i="1"/>
  <c r="M721" i="1"/>
  <c r="N721" i="1"/>
  <c r="L640" i="1"/>
  <c r="M640" i="1"/>
  <c r="N640" i="1"/>
  <c r="L712" i="1"/>
  <c r="M712" i="1"/>
  <c r="N712" i="1"/>
  <c r="M466" i="1"/>
  <c r="L615" i="1"/>
  <c r="M615" i="1"/>
  <c r="N615" i="1"/>
  <c r="M642" i="1"/>
  <c r="L676" i="1"/>
  <c r="M676" i="1"/>
  <c r="N676" i="1"/>
  <c r="L656" i="1"/>
  <c r="N656" i="1"/>
  <c r="L568" i="1"/>
  <c r="M568" i="1"/>
  <c r="N568" i="1"/>
  <c r="N410" i="1"/>
  <c r="E410" i="1" s="1"/>
  <c r="L410" i="1"/>
  <c r="M410" i="1"/>
  <c r="L258" i="1"/>
  <c r="M258" i="1"/>
  <c r="N258" i="1"/>
  <c r="M1022" i="1"/>
  <c r="N1022" i="1"/>
  <c r="L518" i="1"/>
  <c r="M518" i="1"/>
  <c r="N518" i="1"/>
  <c r="L645" i="1"/>
  <c r="M645" i="1"/>
  <c r="N645" i="1"/>
  <c r="N610" i="1"/>
  <c r="L610" i="1"/>
  <c r="N435" i="1"/>
  <c r="M435" i="1"/>
  <c r="N373" i="1"/>
  <c r="L373" i="1"/>
  <c r="M373" i="1"/>
  <c r="N411" i="1"/>
  <c r="L411" i="1"/>
  <c r="N391" i="1"/>
  <c r="L391" i="1"/>
  <c r="M391" i="1"/>
  <c r="L253" i="1"/>
  <c r="M253" i="1"/>
  <c r="M266" i="1"/>
  <c r="N266" i="1"/>
  <c r="L266" i="1"/>
  <c r="M889" i="1"/>
  <c r="N889" i="1"/>
  <c r="M867" i="1"/>
  <c r="L867" i="1"/>
  <c r="N867" i="1"/>
  <c r="N501" i="1"/>
  <c r="M501" i="1"/>
  <c r="N433" i="1"/>
  <c r="L433" i="1"/>
  <c r="M433" i="1"/>
  <c r="N265" i="1"/>
  <c r="N929" i="1"/>
  <c r="N921" i="1"/>
  <c r="N1038" i="1"/>
  <c r="N991" i="1"/>
  <c r="N759" i="1"/>
  <c r="N848" i="1"/>
  <c r="N740" i="1"/>
  <c r="N936" i="1"/>
  <c r="N847" i="1"/>
  <c r="N805" i="1"/>
  <c r="N587" i="1"/>
  <c r="N899" i="1"/>
  <c r="N815" i="1"/>
  <c r="N419" i="1"/>
  <c r="N763" i="1"/>
  <c r="N863" i="1"/>
  <c r="N570" i="1"/>
  <c r="N734" i="1"/>
  <c r="L717" i="1"/>
  <c r="M717" i="1"/>
  <c r="N717" i="1"/>
  <c r="L749" i="1"/>
  <c r="M749" i="1"/>
  <c r="N749" i="1"/>
  <c r="L688" i="1"/>
  <c r="M688" i="1"/>
  <c r="N688" i="1"/>
  <c r="L710" i="1"/>
  <c r="M710" i="1"/>
  <c r="N710" i="1"/>
  <c r="N580" i="1"/>
  <c r="N517" i="1"/>
  <c r="L655" i="1"/>
  <c r="M655" i="1"/>
  <c r="N655" i="1"/>
  <c r="N326" i="1"/>
  <c r="M471" i="1"/>
  <c r="N353" i="1"/>
  <c r="L353" i="1"/>
  <c r="M353" i="1"/>
  <c r="M356" i="1"/>
  <c r="N174" i="1"/>
  <c r="M174" i="1"/>
  <c r="L174" i="1"/>
  <c r="L205" i="1"/>
  <c r="M205" i="1"/>
  <c r="N205" i="1"/>
  <c r="L176" i="1"/>
  <c r="M176" i="1"/>
  <c r="N176" i="1"/>
  <c r="M132" i="1"/>
  <c r="N132" i="1"/>
  <c r="M977" i="1"/>
  <c r="M1052" i="1"/>
  <c r="M1153" i="1"/>
  <c r="M1055" i="1"/>
  <c r="M1094" i="1"/>
  <c r="M1031" i="1"/>
  <c r="M761" i="1"/>
  <c r="M834" i="1"/>
  <c r="M1030" i="1"/>
  <c r="M1109" i="1"/>
  <c r="M1014" i="1"/>
  <c r="M1013" i="1"/>
  <c r="M1077" i="1"/>
  <c r="M967" i="1"/>
  <c r="M1012" i="1"/>
  <c r="M1074" i="1"/>
  <c r="M823" i="1"/>
  <c r="M1072" i="1"/>
  <c r="M1065" i="1"/>
  <c r="N699" i="1"/>
  <c r="L1071" i="1"/>
  <c r="M686" i="1"/>
  <c r="M998" i="1"/>
  <c r="N1003" i="1"/>
  <c r="L880" i="1"/>
  <c r="M954" i="1"/>
  <c r="M817" i="1"/>
  <c r="M855" i="1"/>
  <c r="M926" i="1"/>
  <c r="M943" i="1"/>
  <c r="M714" i="1"/>
  <c r="M730" i="1"/>
  <c r="M879" i="1"/>
  <c r="M897" i="1"/>
  <c r="M868" i="1"/>
  <c r="N811" i="1"/>
  <c r="N819" i="1"/>
  <c r="M797" i="1"/>
  <c r="M654" i="1"/>
  <c r="M681" i="1"/>
  <c r="M792" i="1"/>
  <c r="M768" i="1"/>
  <c r="M672" i="1"/>
  <c r="N515" i="1"/>
  <c r="M566" i="1"/>
  <c r="L617" i="1"/>
  <c r="M617" i="1"/>
  <c r="N617" i="1"/>
  <c r="L523" i="1"/>
  <c r="M292" i="1"/>
  <c r="N292" i="1"/>
  <c r="L292" i="1"/>
  <c r="M214" i="1"/>
  <c r="N214" i="1"/>
  <c r="M215" i="1"/>
  <c r="N215" i="1"/>
  <c r="L215" i="1"/>
  <c r="N158" i="1"/>
  <c r="M158" i="1"/>
  <c r="L130" i="1"/>
  <c r="M130" i="1"/>
  <c r="N130" i="1"/>
  <c r="L93" i="1"/>
  <c r="M93" i="1"/>
  <c r="N93" i="1"/>
  <c r="L699" i="1"/>
  <c r="L1003" i="1"/>
  <c r="L714" i="1"/>
  <c r="L811" i="1"/>
  <c r="M819" i="1"/>
  <c r="L726" i="1"/>
  <c r="M726" i="1"/>
  <c r="N726" i="1"/>
  <c r="L701" i="1"/>
  <c r="M701" i="1"/>
  <c r="N701" i="1"/>
  <c r="L616" i="1"/>
  <c r="M616" i="1"/>
  <c r="N616" i="1"/>
  <c r="L756" i="1"/>
  <c r="M756" i="1"/>
  <c r="N756" i="1"/>
  <c r="M576" i="1"/>
  <c r="N576" i="1"/>
  <c r="M515" i="1"/>
  <c r="L387" i="1"/>
  <c r="N387" i="1"/>
  <c r="L612" i="1"/>
  <c r="M612" i="1"/>
  <c r="N612" i="1"/>
  <c r="N420" i="1"/>
  <c r="L420" i="1"/>
  <c r="M420" i="1"/>
  <c r="N304" i="1"/>
  <c r="M304" i="1"/>
  <c r="N335" i="1"/>
  <c r="L335" i="1"/>
  <c r="N334" i="1"/>
  <c r="M334" i="1"/>
  <c r="N279" i="1"/>
  <c r="M279" i="1"/>
  <c r="L218" i="1"/>
  <c r="M218" i="1"/>
  <c r="N218" i="1"/>
  <c r="E218" i="1" s="1"/>
  <c r="M169" i="1"/>
  <c r="N169" i="1"/>
  <c r="L596" i="1"/>
  <c r="M596" i="1"/>
  <c r="N596" i="1"/>
  <c r="N514" i="1"/>
  <c r="L514" i="1"/>
  <c r="N324" i="1"/>
  <c r="L324" i="1"/>
  <c r="M324" i="1"/>
  <c r="L299" i="1"/>
  <c r="M299" i="1"/>
  <c r="M184" i="1"/>
  <c r="L184" i="1"/>
  <c r="N245" i="1"/>
  <c r="L245" i="1"/>
  <c r="N211" i="1"/>
  <c r="M211" i="1"/>
  <c r="N168" i="1"/>
  <c r="E168" i="1" s="1"/>
  <c r="L168" i="1"/>
  <c r="M168" i="1"/>
  <c r="L108" i="1"/>
  <c r="M108" i="1"/>
  <c r="N108" i="1"/>
  <c r="N597" i="1"/>
  <c r="N634" i="1"/>
  <c r="N513" i="1"/>
  <c r="N270" i="1"/>
  <c r="M521" i="1"/>
  <c r="M475" i="1"/>
  <c r="M314" i="1"/>
  <c r="N189" i="1"/>
  <c r="M189" i="1"/>
  <c r="L188" i="1"/>
  <c r="M188" i="1"/>
  <c r="N188" i="1"/>
  <c r="L66" i="1"/>
  <c r="M66" i="1"/>
  <c r="N66" i="1"/>
  <c r="L127" i="1"/>
  <c r="N127" i="1"/>
  <c r="N262" i="1"/>
  <c r="L262" i="1"/>
  <c r="M262" i="1"/>
  <c r="M209" i="1"/>
  <c r="N209" i="1"/>
  <c r="L22" i="1"/>
  <c r="M22" i="1"/>
  <c r="N22" i="1"/>
  <c r="L37" i="1"/>
  <c r="M37" i="1"/>
  <c r="N37" i="1"/>
  <c r="N81" i="1"/>
  <c r="M81" i="1"/>
  <c r="N60" i="1"/>
  <c r="M60" i="1"/>
  <c r="L60" i="1"/>
  <c r="L20" i="1"/>
  <c r="M20" i="1"/>
  <c r="L280" i="1"/>
  <c r="M280" i="1"/>
  <c r="N280" i="1"/>
  <c r="M212" i="1"/>
  <c r="N212" i="1"/>
  <c r="M95" i="1"/>
  <c r="N95" i="1"/>
  <c r="M109" i="1"/>
  <c r="N109" i="1"/>
  <c r="L143" i="1"/>
  <c r="M143" i="1"/>
  <c r="L141" i="1"/>
  <c r="M141" i="1"/>
  <c r="N141" i="1"/>
  <c r="M234" i="1"/>
  <c r="N234" i="1"/>
  <c r="M285" i="1"/>
  <c r="N285" i="1"/>
  <c r="L233" i="1"/>
  <c r="N233" i="1"/>
  <c r="L14" i="1"/>
  <c r="M14" i="1"/>
  <c r="N14" i="1"/>
  <c r="M62" i="1"/>
  <c r="N62" i="1"/>
  <c r="L11" i="1"/>
  <c r="M11" i="1"/>
  <c r="N11" i="1"/>
  <c r="L131" i="1"/>
  <c r="M131" i="1"/>
  <c r="N131" i="1"/>
  <c r="N256" i="1"/>
  <c r="M256" i="1"/>
  <c r="L263" i="1"/>
  <c r="N263" i="1"/>
  <c r="L243" i="1"/>
  <c r="M243" i="1"/>
  <c r="N243" i="1"/>
  <c r="L173" i="1"/>
  <c r="N173" i="1"/>
  <c r="L198" i="1"/>
  <c r="M198" i="1"/>
  <c r="N198" i="1"/>
  <c r="N117" i="1"/>
  <c r="L117" i="1"/>
  <c r="M117" i="1"/>
  <c r="L186" i="1"/>
  <c r="M186" i="1"/>
  <c r="N186" i="1"/>
  <c r="M119" i="1"/>
  <c r="N119" i="1"/>
  <c r="M137" i="1"/>
  <c r="N137" i="1"/>
  <c r="L73" i="1"/>
  <c r="M73" i="1"/>
  <c r="L19" i="1"/>
  <c r="M19" i="1"/>
  <c r="N19" i="1"/>
  <c r="L52" i="1"/>
  <c r="N52" i="1"/>
  <c r="N357" i="1"/>
  <c r="M357" i="1"/>
  <c r="L282" i="1"/>
  <c r="M282" i="1"/>
  <c r="N308" i="1"/>
  <c r="L308" i="1"/>
  <c r="M308" i="1"/>
  <c r="L249" i="1"/>
  <c r="M249" i="1"/>
  <c r="N249" i="1"/>
  <c r="N147" i="1"/>
  <c r="E147" i="1" s="1"/>
  <c r="M147" i="1"/>
  <c r="L142" i="1"/>
  <c r="M142" i="1"/>
  <c r="N142" i="1"/>
  <c r="M107" i="1"/>
  <c r="N107" i="1"/>
  <c r="L65" i="1"/>
  <c r="M65" i="1"/>
  <c r="N65" i="1"/>
  <c r="L45" i="1"/>
  <c r="M45" i="1"/>
  <c r="N45" i="1"/>
  <c r="M250" i="1"/>
  <c r="N250" i="1"/>
  <c r="N317" i="1"/>
  <c r="L317" i="1"/>
  <c r="M317" i="1"/>
  <c r="L261" i="1"/>
  <c r="M261" i="1"/>
  <c r="L154" i="1"/>
  <c r="M154" i="1"/>
  <c r="N154" i="1"/>
  <c r="L206" i="1"/>
  <c r="N206" i="1"/>
  <c r="L36" i="1"/>
  <c r="M36" i="1"/>
  <c r="N36" i="1"/>
  <c r="N104" i="1"/>
  <c r="L104" i="1"/>
  <c r="M104" i="1"/>
  <c r="L148" i="1"/>
  <c r="M148" i="1"/>
  <c r="N148" i="1"/>
  <c r="M122" i="1"/>
  <c r="N122" i="1"/>
  <c r="M106" i="1"/>
  <c r="N106" i="1"/>
  <c r="L41" i="1"/>
  <c r="M41" i="1"/>
  <c r="L26" i="1"/>
  <c r="M26" i="1"/>
  <c r="N26" i="1"/>
  <c r="L224" i="1"/>
  <c r="M224" i="1"/>
  <c r="L219" i="1"/>
  <c r="M219" i="1"/>
  <c r="L110" i="1"/>
  <c r="M110" i="1"/>
  <c r="L146" i="1"/>
  <c r="M146" i="1"/>
  <c r="L125" i="1"/>
  <c r="M125" i="1"/>
  <c r="L24" i="1"/>
  <c r="M24" i="1"/>
  <c r="L18" i="1"/>
  <c r="M18" i="1"/>
  <c r="L8" i="1"/>
  <c r="M8" i="1"/>
  <c r="N284" i="1"/>
  <c r="M284" i="1"/>
  <c r="L291" i="1"/>
  <c r="M291" i="1"/>
  <c r="L163" i="1"/>
  <c r="M163" i="1"/>
  <c r="L118" i="1"/>
  <c r="M118" i="1"/>
  <c r="L193" i="1"/>
  <c r="M193" i="1"/>
  <c r="L15" i="1"/>
  <c r="M15" i="1"/>
  <c r="L13" i="1"/>
  <c r="M13" i="1"/>
  <c r="L98" i="1"/>
  <c r="M98" i="1"/>
  <c r="L51" i="1"/>
  <c r="M51" i="1"/>
  <c r="M319" i="1"/>
  <c r="N319" i="1"/>
  <c r="L208" i="1"/>
  <c r="M208" i="1"/>
  <c r="L17" i="1"/>
  <c r="M17" i="1"/>
  <c r="N17" i="1"/>
  <c r="L236" i="1"/>
  <c r="M236" i="1"/>
  <c r="N236" i="1"/>
  <c r="E236" i="1" s="1"/>
  <c r="L197" i="1"/>
  <c r="M197" i="1"/>
  <c r="N197" i="1"/>
  <c r="L187" i="1"/>
  <c r="M187" i="1"/>
  <c r="N187" i="1"/>
  <c r="L150" i="1"/>
  <c r="M150" i="1"/>
  <c r="N150" i="1"/>
  <c r="L124" i="1"/>
  <c r="M124" i="1"/>
  <c r="N124" i="1"/>
  <c r="L92" i="1"/>
  <c r="M92" i="1"/>
  <c r="N92" i="1"/>
  <c r="E92" i="1" s="1"/>
  <c r="L128" i="1"/>
  <c r="M128" i="1"/>
  <c r="N128" i="1"/>
  <c r="E128" i="1" s="1"/>
  <c r="L84" i="1"/>
  <c r="M84" i="1"/>
  <c r="N84" i="1"/>
  <c r="L89" i="1"/>
  <c r="M89" i="1"/>
  <c r="N89" i="1"/>
  <c r="L57" i="1"/>
  <c r="M57" i="1"/>
  <c r="N57" i="1"/>
  <c r="E57" i="1" s="1"/>
  <c r="L70" i="1"/>
  <c r="M70" i="1"/>
  <c r="N70" i="1"/>
  <c r="L25" i="1"/>
  <c r="M25" i="1"/>
  <c r="N25" i="1"/>
  <c r="L34" i="1"/>
  <c r="M34" i="1"/>
  <c r="N34" i="1"/>
  <c r="L7" i="1"/>
  <c r="M7" i="1"/>
  <c r="N7" i="1"/>
  <c r="E7" i="1" s="1"/>
  <c r="H2179" i="1"/>
  <c r="I2179" i="1"/>
  <c r="H1867" i="1"/>
  <c r="I1867" i="1"/>
  <c r="H1283" i="1"/>
  <c r="I1283" i="1"/>
  <c r="I1576" i="1"/>
  <c r="H1576" i="1"/>
  <c r="H1575" i="1"/>
  <c r="I1575" i="1"/>
  <c r="H2144" i="1"/>
  <c r="I2144" i="1"/>
  <c r="H1570" i="1"/>
  <c r="I1570" i="1"/>
  <c r="H1682" i="1"/>
  <c r="I1682" i="1"/>
  <c r="H1836" i="1"/>
  <c r="I1836" i="1"/>
  <c r="H2105" i="1"/>
  <c r="I2105" i="1"/>
  <c r="H2098" i="1"/>
  <c r="I2098" i="1"/>
  <c r="I1566" i="1"/>
  <c r="H1566" i="1"/>
  <c r="H2074" i="1"/>
  <c r="I2074" i="1"/>
  <c r="H1828" i="1"/>
  <c r="I1828" i="1"/>
  <c r="H2049" i="1"/>
  <c r="I2049" i="1"/>
  <c r="H2042" i="1"/>
  <c r="I2042" i="1"/>
  <c r="H2029" i="1"/>
  <c r="I2029" i="1"/>
  <c r="H2018" i="1"/>
  <c r="I2018" i="1"/>
  <c r="H2012" i="1"/>
  <c r="I2012" i="1"/>
  <c r="H1426" i="1"/>
  <c r="I1426" i="1"/>
  <c r="I1806" i="1"/>
  <c r="H1806" i="1"/>
  <c r="H1555" i="1"/>
  <c r="I1555" i="1"/>
  <c r="H1985" i="1"/>
  <c r="I1985" i="1"/>
  <c r="I1975" i="1"/>
  <c r="H1975" i="1"/>
  <c r="H1656" i="1"/>
  <c r="I1656" i="1"/>
  <c r="I1963" i="1"/>
  <c r="H1963" i="1"/>
  <c r="H1175" i="1"/>
  <c r="I1175" i="1"/>
  <c r="H1948" i="1"/>
  <c r="I1948" i="1"/>
  <c r="I1945" i="1"/>
  <c r="H1945" i="1"/>
  <c r="H1937" i="1"/>
  <c r="I1937" i="1"/>
  <c r="H1930" i="1"/>
  <c r="I1930" i="1"/>
  <c r="H1924" i="1"/>
  <c r="I1924" i="1"/>
  <c r="I1085" i="1"/>
  <c r="H1085" i="1"/>
  <c r="H1764" i="1"/>
  <c r="I1764" i="1"/>
  <c r="H1903" i="1"/>
  <c r="I1903" i="1"/>
  <c r="H1643" i="1"/>
  <c r="I1643" i="1"/>
  <c r="H1537" i="1"/>
  <c r="I1537" i="1"/>
  <c r="I1748" i="1"/>
  <c r="H1748" i="1"/>
  <c r="H1637" i="1"/>
  <c r="I1637" i="1"/>
  <c r="I1224" i="1"/>
  <c r="H1224" i="1"/>
  <c r="I1736" i="1"/>
  <c r="H1736" i="1"/>
  <c r="H1279" i="1"/>
  <c r="I1279" i="1"/>
  <c r="I1468" i="1"/>
  <c r="H1468" i="1"/>
  <c r="H1628" i="1"/>
  <c r="I1628" i="1"/>
  <c r="H1375" i="1"/>
  <c r="I1375" i="1"/>
  <c r="I1415" i="1"/>
  <c r="H1415" i="1"/>
  <c r="H1713" i="1"/>
  <c r="I1713" i="1"/>
  <c r="H1277" i="1"/>
  <c r="I1277" i="1"/>
  <c r="H1616" i="1"/>
  <c r="I1616" i="1"/>
  <c r="I1615" i="1"/>
  <c r="H1615" i="1"/>
  <c r="H1610" i="1"/>
  <c r="I1610" i="1"/>
  <c r="H1693" i="1"/>
  <c r="I1693" i="1"/>
  <c r="H1275" i="1"/>
  <c r="I1275" i="1"/>
  <c r="H1245" i="1"/>
  <c r="I1245" i="1"/>
  <c r="H1008" i="1"/>
  <c r="I1008" i="1"/>
  <c r="H1364" i="1"/>
  <c r="I1364" i="1"/>
  <c r="I1449" i="1"/>
  <c r="H1449" i="1"/>
  <c r="I1244" i="1"/>
  <c r="H1244" i="1"/>
  <c r="H1297" i="1"/>
  <c r="I1297" i="1"/>
  <c r="I1295" i="1"/>
  <c r="H1295" i="1"/>
  <c r="H1216" i="1"/>
  <c r="I1216" i="1"/>
  <c r="H1192" i="1"/>
  <c r="I1192" i="1"/>
  <c r="I1114" i="1"/>
  <c r="H1114" i="1"/>
  <c r="H857" i="1"/>
  <c r="I857" i="1"/>
  <c r="I1436" i="1"/>
  <c r="H1436" i="1"/>
  <c r="H1266" i="1"/>
  <c r="I1266" i="1"/>
  <c r="I1289" i="1"/>
  <c r="H1289" i="1"/>
  <c r="H1392" i="1"/>
  <c r="I1392" i="1"/>
  <c r="H1210" i="1"/>
  <c r="I1210" i="1"/>
  <c r="H1262" i="1"/>
  <c r="I1262" i="1"/>
  <c r="H932" i="1"/>
  <c r="I932" i="1"/>
  <c r="H980" i="1"/>
  <c r="I980" i="1"/>
  <c r="H1068" i="1"/>
  <c r="I1068" i="1"/>
  <c r="I1160" i="1"/>
  <c r="H1160" i="1"/>
  <c r="I1125" i="1"/>
  <c r="H1125" i="1"/>
  <c r="H1226" i="1"/>
  <c r="I1226" i="1"/>
  <c r="H1006" i="1"/>
  <c r="I1006" i="1"/>
  <c r="H1180" i="1"/>
  <c r="I1180" i="1"/>
  <c r="I1016" i="1"/>
  <c r="H1016" i="1"/>
  <c r="H1095" i="1"/>
  <c r="I1095" i="1"/>
  <c r="I986" i="1"/>
  <c r="H986" i="1"/>
  <c r="H1075" i="1"/>
  <c r="I1075" i="1"/>
  <c r="H1000" i="1"/>
  <c r="I1000" i="1"/>
  <c r="H796" i="1"/>
  <c r="I796" i="1"/>
  <c r="H699" i="1"/>
  <c r="I699" i="1"/>
  <c r="H858" i="1"/>
  <c r="I858" i="1"/>
  <c r="H1003" i="1"/>
  <c r="I1003" i="1"/>
  <c r="H893" i="1"/>
  <c r="I893" i="1"/>
  <c r="H851" i="1"/>
  <c r="I851" i="1"/>
  <c r="I810" i="1"/>
  <c r="H810" i="1"/>
  <c r="H944" i="1"/>
  <c r="I944" i="1"/>
  <c r="I925" i="1"/>
  <c r="H925" i="1"/>
  <c r="H939" i="1"/>
  <c r="I939" i="1"/>
  <c r="H805" i="1"/>
  <c r="I805" i="1"/>
  <c r="H898" i="1"/>
  <c r="I898" i="1"/>
  <c r="I815" i="1"/>
  <c r="H815" i="1"/>
  <c r="I861" i="1"/>
  <c r="H861" i="1"/>
  <c r="H800" i="1"/>
  <c r="I800" i="1"/>
  <c r="I773" i="1"/>
  <c r="H773" i="1"/>
  <c r="H836" i="1"/>
  <c r="I836" i="1"/>
  <c r="H797" i="1"/>
  <c r="I797" i="1"/>
  <c r="I752" i="1"/>
  <c r="H752" i="1"/>
  <c r="H572" i="1"/>
  <c r="I572" i="1"/>
  <c r="I721" i="1"/>
  <c r="H721" i="1"/>
  <c r="H784" i="1"/>
  <c r="I784" i="1"/>
  <c r="H777" i="1"/>
  <c r="I777" i="1"/>
  <c r="H712" i="1"/>
  <c r="I712" i="1"/>
  <c r="H597" i="1"/>
  <c r="I597" i="1"/>
  <c r="H580" i="1"/>
  <c r="I580" i="1"/>
  <c r="I358" i="1"/>
  <c r="H358" i="1"/>
  <c r="H634" i="1"/>
  <c r="I634" i="1"/>
  <c r="I614" i="1"/>
  <c r="H614" i="1"/>
  <c r="H603" i="1"/>
  <c r="I603" i="1"/>
  <c r="H513" i="1"/>
  <c r="I513" i="1"/>
  <c r="H152" i="1"/>
  <c r="I152" i="1"/>
  <c r="H387" i="1"/>
  <c r="I387" i="1"/>
  <c r="H204" i="1"/>
  <c r="I204" i="1"/>
  <c r="H472" i="1"/>
  <c r="I472" i="1"/>
  <c r="H541" i="1"/>
  <c r="I541" i="1"/>
  <c r="H562" i="1"/>
  <c r="I562" i="1"/>
  <c r="H426" i="1"/>
  <c r="I426" i="1"/>
  <c r="H555" i="1"/>
  <c r="I555" i="1"/>
  <c r="H561" i="1"/>
  <c r="I561" i="1"/>
  <c r="H477" i="1"/>
  <c r="I477" i="1"/>
  <c r="I509" i="1"/>
  <c r="H509" i="1"/>
  <c r="H494" i="1"/>
  <c r="I494" i="1"/>
  <c r="H289" i="1"/>
  <c r="I289" i="1"/>
  <c r="I478" i="1"/>
  <c r="H478" i="1"/>
  <c r="H55" i="1"/>
  <c r="I55" i="1"/>
  <c r="H381" i="1"/>
  <c r="I381" i="1"/>
  <c r="H372" i="1"/>
  <c r="E372" i="1" s="1"/>
  <c r="I372" i="1"/>
  <c r="H432" i="1"/>
  <c r="I432" i="1"/>
  <c r="H363" i="1"/>
  <c r="I363" i="1"/>
  <c r="H413" i="1"/>
  <c r="E413" i="1" s="1"/>
  <c r="I413" i="1"/>
  <c r="H355" i="1"/>
  <c r="I355" i="1"/>
  <c r="H332" i="1"/>
  <c r="E332" i="1" s="1"/>
  <c r="I332" i="1"/>
  <c r="I306" i="1"/>
  <c r="H306" i="1"/>
  <c r="H341" i="1"/>
  <c r="I341" i="1"/>
  <c r="H334" i="1"/>
  <c r="I334" i="1"/>
  <c r="H244" i="1"/>
  <c r="I244" i="1"/>
  <c r="H151" i="1"/>
  <c r="I151" i="1"/>
  <c r="I296" i="1"/>
  <c r="H296" i="1"/>
  <c r="E296" i="1" s="1"/>
  <c r="H145" i="1"/>
  <c r="E145" i="1" s="1"/>
  <c r="I145" i="1"/>
  <c r="H254" i="1"/>
  <c r="E254" i="1" s="1"/>
  <c r="I254" i="1"/>
  <c r="H231" i="1"/>
  <c r="I231" i="1"/>
  <c r="H229" i="1"/>
  <c r="I229" i="1"/>
  <c r="I136" i="1"/>
  <c r="H136" i="1"/>
  <c r="H202" i="1"/>
  <c r="E202" i="1" s="1"/>
  <c r="I202" i="1"/>
  <c r="H177" i="1"/>
  <c r="I177" i="1"/>
  <c r="H139" i="1"/>
  <c r="I139" i="1"/>
  <c r="H121" i="1"/>
  <c r="E121" i="1" s="1"/>
  <c r="I121" i="1"/>
  <c r="H68" i="1"/>
  <c r="I68" i="1"/>
  <c r="H79" i="1"/>
  <c r="E79" i="1" s="1"/>
  <c r="I79" i="1"/>
  <c r="H77" i="1"/>
  <c r="E77" i="1" s="1"/>
  <c r="I77" i="1"/>
  <c r="H54" i="1"/>
  <c r="E54" i="1" s="1"/>
  <c r="I54" i="1"/>
  <c r="H2057" i="1"/>
  <c r="I1093" i="1"/>
  <c r="I2134" i="1"/>
  <c r="I1820" i="1"/>
  <c r="I1795" i="1"/>
  <c r="H1859" i="1"/>
  <c r="H172" i="1"/>
  <c r="E172" i="1" s="1"/>
  <c r="H1250" i="1"/>
  <c r="I1756" i="1"/>
  <c r="H1455" i="1"/>
  <c r="I1430" i="1"/>
  <c r="I1804" i="1"/>
  <c r="I81" i="1"/>
  <c r="H2024" i="1"/>
  <c r="I1789" i="1"/>
  <c r="I1602" i="1"/>
  <c r="H23" i="1"/>
  <c r="I23" i="1"/>
  <c r="H2" i="1"/>
  <c r="I2" i="1"/>
  <c r="H8" i="1"/>
  <c r="I8" i="1"/>
  <c r="H1843" i="1"/>
  <c r="I1843" i="1"/>
  <c r="H1425" i="1"/>
  <c r="I1425" i="1"/>
  <c r="H1974" i="1"/>
  <c r="I1974" i="1"/>
  <c r="H1787" i="1"/>
  <c r="I1787" i="1"/>
  <c r="I1471" i="1"/>
  <c r="H1471" i="1"/>
  <c r="H1743" i="1"/>
  <c r="I1743" i="1"/>
  <c r="H1246" i="1"/>
  <c r="I1246" i="1"/>
  <c r="I1513" i="1"/>
  <c r="H1513" i="1"/>
  <c r="I1299" i="1"/>
  <c r="H1299" i="1"/>
  <c r="H1323" i="1"/>
  <c r="I1323" i="1"/>
  <c r="H1321" i="1"/>
  <c r="I1321" i="1"/>
  <c r="H1264" i="1"/>
  <c r="I1264" i="1"/>
  <c r="H958" i="1"/>
  <c r="I958" i="1"/>
  <c r="H1065" i="1"/>
  <c r="I1065" i="1"/>
  <c r="H813" i="1"/>
  <c r="I813" i="1"/>
  <c r="I598" i="1"/>
  <c r="H598" i="1"/>
  <c r="H874" i="1"/>
  <c r="I874" i="1"/>
  <c r="I961" i="1"/>
  <c r="H961" i="1"/>
  <c r="H910" i="1"/>
  <c r="I910" i="1"/>
  <c r="I900" i="1"/>
  <c r="H900" i="1"/>
  <c r="H794" i="1"/>
  <c r="I794" i="1"/>
  <c r="H196" i="1"/>
  <c r="I196" i="1"/>
  <c r="H691" i="1"/>
  <c r="I691" i="1"/>
  <c r="H608" i="1"/>
  <c r="I608" i="1"/>
  <c r="H44" i="1"/>
  <c r="I44" i="1"/>
  <c r="H382" i="1"/>
  <c r="I382" i="1"/>
  <c r="H579" i="1"/>
  <c r="I579" i="1"/>
  <c r="H452" i="1"/>
  <c r="I452" i="1"/>
  <c r="H493" i="1"/>
  <c r="I493" i="1"/>
  <c r="H402" i="1"/>
  <c r="E402" i="1" s="1"/>
  <c r="I402" i="1"/>
  <c r="H418" i="1"/>
  <c r="I418" i="1"/>
  <c r="H364" i="1"/>
  <c r="E364" i="1" s="1"/>
  <c r="I364" i="1"/>
  <c r="H351" i="1"/>
  <c r="E351" i="1" s="1"/>
  <c r="I351" i="1"/>
  <c r="H63" i="1"/>
  <c r="E63" i="1" s="1"/>
  <c r="I63" i="1"/>
  <c r="H313" i="1"/>
  <c r="I313" i="1"/>
  <c r="H284" i="1"/>
  <c r="E284" i="1" s="1"/>
  <c r="I284" i="1"/>
  <c r="H60" i="1"/>
  <c r="I60" i="1"/>
  <c r="H198" i="1"/>
  <c r="I198" i="1"/>
  <c r="H36" i="1"/>
  <c r="I36" i="1"/>
  <c r="I1151" i="1"/>
  <c r="I186" i="1"/>
  <c r="H1579" i="1"/>
  <c r="I1579" i="1"/>
  <c r="H1862" i="1"/>
  <c r="I1862" i="1"/>
  <c r="H1849" i="1"/>
  <c r="I1849" i="1"/>
  <c r="H1567" i="1"/>
  <c r="I1567" i="1"/>
  <c r="H2086" i="1"/>
  <c r="I2086" i="1"/>
  <c r="H2078" i="1"/>
  <c r="I2078" i="1"/>
  <c r="H1026" i="1"/>
  <c r="I1026" i="1"/>
  <c r="H2028" i="1"/>
  <c r="I2028" i="1"/>
  <c r="H1994" i="1"/>
  <c r="I1994" i="1"/>
  <c r="H1657" i="1"/>
  <c r="I1657" i="1"/>
  <c r="H1384" i="1"/>
  <c r="I1384" i="1"/>
  <c r="H1781" i="1"/>
  <c r="I1781" i="1"/>
  <c r="H1771" i="1"/>
  <c r="I1771" i="1"/>
  <c r="H1891" i="1"/>
  <c r="I1891" i="1"/>
  <c r="H1378" i="1"/>
  <c r="I1378" i="1"/>
  <c r="H1525" i="1"/>
  <c r="I1525" i="1"/>
  <c r="H1620" i="1"/>
  <c r="I1620" i="1"/>
  <c r="H1372" i="1"/>
  <c r="I1372" i="1"/>
  <c r="H1363" i="1"/>
  <c r="I1363" i="1"/>
  <c r="H1446" i="1"/>
  <c r="I1446" i="1"/>
  <c r="H448" i="1"/>
  <c r="I448" i="1"/>
  <c r="H1237" i="1"/>
  <c r="I1237" i="1"/>
  <c r="H1313" i="1"/>
  <c r="I1313" i="1"/>
  <c r="H1231" i="1"/>
  <c r="I1231" i="1"/>
  <c r="H1154" i="1"/>
  <c r="I1154" i="1"/>
  <c r="H1087" i="1"/>
  <c r="I1087" i="1"/>
  <c r="H804" i="1"/>
  <c r="I804" i="1"/>
  <c r="H880" i="1"/>
  <c r="I880" i="1"/>
  <c r="I698" i="1"/>
  <c r="H698" i="1"/>
  <c r="I745" i="1"/>
  <c r="H745" i="1"/>
  <c r="H694" i="1"/>
  <c r="I694" i="1"/>
  <c r="I570" i="1"/>
  <c r="H570" i="1"/>
  <c r="H640" i="1"/>
  <c r="I640" i="1"/>
  <c r="I589" i="1"/>
  <c r="H589" i="1"/>
  <c r="I657" i="1"/>
  <c r="H657" i="1"/>
  <c r="H617" i="1"/>
  <c r="I617" i="1"/>
  <c r="I516" i="1"/>
  <c r="H516" i="1"/>
  <c r="I655" i="1"/>
  <c r="H655" i="1"/>
  <c r="H564" i="1"/>
  <c r="I564" i="1"/>
  <c r="I361" i="1"/>
  <c r="H361" i="1"/>
  <c r="E361" i="1" s="1"/>
  <c r="H408" i="1"/>
  <c r="E408" i="1" s="1"/>
  <c r="I408" i="1"/>
  <c r="H464" i="1"/>
  <c r="I464" i="1"/>
  <c r="H27" i="1"/>
  <c r="I27" i="1"/>
  <c r="H322" i="1"/>
  <c r="E322" i="1" s="1"/>
  <c r="I322" i="1"/>
  <c r="H259" i="1"/>
  <c r="E259" i="1" s="1"/>
  <c r="I259" i="1"/>
  <c r="H292" i="1"/>
  <c r="I292" i="1"/>
  <c r="H224" i="1"/>
  <c r="I224" i="1"/>
  <c r="H18" i="1"/>
  <c r="I18" i="1"/>
  <c r="I1144" i="1"/>
  <c r="H1309" i="1"/>
  <c r="I1128" i="1"/>
  <c r="I733" i="1"/>
  <c r="I908" i="1"/>
  <c r="I845" i="1"/>
  <c r="H596" i="1"/>
  <c r="H2169" i="1"/>
  <c r="I2169" i="1"/>
  <c r="H1858" i="1"/>
  <c r="I1858" i="1"/>
  <c r="H2131" i="1"/>
  <c r="I2131" i="1"/>
  <c r="H1839" i="1"/>
  <c r="I1839" i="1"/>
  <c r="H1099" i="1"/>
  <c r="I1099" i="1"/>
  <c r="I2027" i="1"/>
  <c r="H2027" i="1"/>
  <c r="H1815" i="1"/>
  <c r="I1815" i="1"/>
  <c r="H2004" i="1"/>
  <c r="I2004" i="1"/>
  <c r="H1993" i="1"/>
  <c r="I1993" i="1"/>
  <c r="H1801" i="1"/>
  <c r="I1801" i="1"/>
  <c r="I1966" i="1"/>
  <c r="H1966" i="1"/>
  <c r="H1962" i="1"/>
  <c r="I1962" i="1"/>
  <c r="I1942" i="1"/>
  <c r="H1942" i="1"/>
  <c r="H1910" i="1"/>
  <c r="I1910" i="1"/>
  <c r="H1173" i="1"/>
  <c r="I1173" i="1"/>
  <c r="H1742" i="1"/>
  <c r="I1742" i="1"/>
  <c r="H1635" i="1"/>
  <c r="I1635" i="1"/>
  <c r="I1626" i="1"/>
  <c r="H1626" i="1"/>
  <c r="H1718" i="1"/>
  <c r="I1718" i="1"/>
  <c r="I1698" i="1"/>
  <c r="H1698" i="1"/>
  <c r="H1509" i="1"/>
  <c r="I1509" i="1"/>
  <c r="H1407" i="1"/>
  <c r="I1407" i="1"/>
  <c r="H1215" i="1"/>
  <c r="I1215" i="1"/>
  <c r="H1214" i="1"/>
  <c r="I1214" i="1"/>
  <c r="I1104" i="1"/>
  <c r="H1104" i="1"/>
  <c r="H1394" i="1"/>
  <c r="I1394" i="1"/>
  <c r="I1308" i="1"/>
  <c r="H1308" i="1"/>
  <c r="H1227" i="1"/>
  <c r="I1227" i="1"/>
  <c r="H798" i="1"/>
  <c r="I798" i="1"/>
  <c r="H673" i="1"/>
  <c r="I673" i="1"/>
  <c r="H1153" i="1"/>
  <c r="I1153" i="1"/>
  <c r="H761" i="1"/>
  <c r="I761" i="1"/>
  <c r="H1014" i="1"/>
  <c r="I1014" i="1"/>
  <c r="H265" i="1"/>
  <c r="I265" i="1"/>
  <c r="H660" i="1"/>
  <c r="I660" i="1"/>
  <c r="H906" i="1"/>
  <c r="I906" i="1"/>
  <c r="H1038" i="1"/>
  <c r="I1038" i="1"/>
  <c r="H920" i="1"/>
  <c r="I920" i="1"/>
  <c r="H816" i="1"/>
  <c r="I816" i="1"/>
  <c r="H943" i="1"/>
  <c r="I943" i="1"/>
  <c r="H904" i="1"/>
  <c r="I904" i="1"/>
  <c r="H821" i="1"/>
  <c r="I821" i="1"/>
  <c r="H897" i="1"/>
  <c r="I897" i="1"/>
  <c r="H863" i="1"/>
  <c r="I863" i="1"/>
  <c r="H680" i="1"/>
  <c r="I680" i="1"/>
  <c r="I658" i="1"/>
  <c r="H658" i="1"/>
  <c r="H460" i="1"/>
  <c r="I460" i="1"/>
  <c r="I789" i="1"/>
  <c r="H789" i="1"/>
  <c r="H762" i="1"/>
  <c r="I762" i="1"/>
  <c r="H607" i="1"/>
  <c r="I607" i="1"/>
  <c r="I746" i="1"/>
  <c r="H746" i="1"/>
  <c r="H566" i="1"/>
  <c r="I566" i="1"/>
  <c r="H704" i="1"/>
  <c r="I704" i="1"/>
  <c r="I647" i="1"/>
  <c r="H647" i="1"/>
  <c r="H650" i="1"/>
  <c r="I650" i="1"/>
  <c r="I567" i="1"/>
  <c r="H567" i="1"/>
  <c r="H591" i="1"/>
  <c r="I591" i="1"/>
  <c r="H438" i="1"/>
  <c r="I438" i="1"/>
  <c r="H501" i="1"/>
  <c r="I501" i="1"/>
  <c r="I521" i="1"/>
  <c r="H521" i="1"/>
  <c r="H435" i="1"/>
  <c r="I435" i="1"/>
  <c r="H508" i="1"/>
  <c r="I508" i="1"/>
  <c r="H475" i="1"/>
  <c r="I475" i="1"/>
  <c r="H411" i="1"/>
  <c r="I411" i="1"/>
  <c r="I431" i="1"/>
  <c r="H431" i="1"/>
  <c r="I314" i="1"/>
  <c r="H314" i="1"/>
  <c r="H368" i="1"/>
  <c r="I368" i="1"/>
  <c r="H304" i="1"/>
  <c r="E304" i="1" s="1"/>
  <c r="I304" i="1"/>
  <c r="H424" i="1"/>
  <c r="I424" i="1"/>
  <c r="H194" i="1"/>
  <c r="I194" i="1"/>
  <c r="H225" i="1"/>
  <c r="E225" i="1" s="1"/>
  <c r="I225" i="1"/>
  <c r="H184" i="1"/>
  <c r="I184" i="1"/>
  <c r="H285" i="1"/>
  <c r="I285" i="1"/>
  <c r="H253" i="1"/>
  <c r="E253" i="1" s="1"/>
  <c r="I253" i="1"/>
  <c r="H206" i="1"/>
  <c r="I206" i="1"/>
  <c r="H162" i="1"/>
  <c r="I162" i="1"/>
  <c r="H6" i="1"/>
  <c r="I6" i="1"/>
  <c r="H155" i="1"/>
  <c r="I155" i="1"/>
  <c r="I85" i="1"/>
  <c r="H85" i="1"/>
  <c r="H127" i="1"/>
  <c r="E127" i="1" s="1"/>
  <c r="I127" i="1"/>
  <c r="H80" i="1"/>
  <c r="I80" i="1"/>
  <c r="H59" i="1"/>
  <c r="I59" i="1"/>
  <c r="H52" i="1"/>
  <c r="E52" i="1" s="1"/>
  <c r="I52" i="1"/>
  <c r="H31" i="1"/>
  <c r="E31" i="1" s="1"/>
  <c r="I31" i="1"/>
  <c r="I2160" i="1"/>
  <c r="I1305" i="1"/>
  <c r="I1845" i="1"/>
  <c r="I1431" i="1"/>
  <c r="I2111" i="1"/>
  <c r="I1486" i="1"/>
  <c r="I2055" i="1"/>
  <c r="I2035" i="1"/>
  <c r="H1816" i="1"/>
  <c r="H1176" i="1"/>
  <c r="I1658" i="1"/>
  <c r="I1653" i="1"/>
  <c r="I1651" i="1"/>
  <c r="H1936" i="1"/>
  <c r="I1896" i="1"/>
  <c r="I1885" i="1"/>
  <c r="I1874" i="1"/>
  <c r="H1730" i="1"/>
  <c r="I1591" i="1"/>
  <c r="I1367" i="1"/>
  <c r="I1044" i="1"/>
  <c r="I931" i="1"/>
  <c r="I1004" i="1"/>
  <c r="H767" i="1"/>
  <c r="H739" i="1"/>
  <c r="I670" i="1"/>
  <c r="I758" i="1"/>
  <c r="I676" i="1"/>
  <c r="I632" i="1"/>
  <c r="H153" i="1"/>
  <c r="E153" i="1" s="1"/>
  <c r="H320" i="1"/>
  <c r="I386" i="1"/>
  <c r="H1433" i="1"/>
  <c r="I1433" i="1"/>
  <c r="H1432" i="1"/>
  <c r="I1432" i="1"/>
  <c r="H1390" i="1"/>
  <c r="I1390" i="1"/>
  <c r="H2117" i="1"/>
  <c r="I2117" i="1"/>
  <c r="H2062" i="1"/>
  <c r="I2062" i="1"/>
  <c r="H2022" i="1"/>
  <c r="I2022" i="1"/>
  <c r="I1338" i="1"/>
  <c r="H1338" i="1"/>
  <c r="H1557" i="1"/>
  <c r="I1557" i="1"/>
  <c r="H1554" i="1"/>
  <c r="I1554" i="1"/>
  <c r="H1551" i="1"/>
  <c r="I1551" i="1"/>
  <c r="H1857" i="1"/>
  <c r="I1573" i="1"/>
  <c r="I2130" i="1"/>
  <c r="H1819" i="1"/>
  <c r="I1669" i="1"/>
  <c r="I2011" i="1"/>
  <c r="I1386" i="1"/>
  <c r="I1965" i="1"/>
  <c r="I1957" i="1"/>
  <c r="I1548" i="1"/>
  <c r="I1776" i="1"/>
  <c r="I1884" i="1"/>
  <c r="H1638" i="1"/>
  <c r="I1035" i="1"/>
  <c r="I1729" i="1"/>
  <c r="I1522" i="1"/>
  <c r="H1274" i="1"/>
  <c r="I1447" i="1"/>
  <c r="I955" i="1"/>
  <c r="I404" i="1"/>
  <c r="H730" i="1"/>
  <c r="H809" i="1"/>
  <c r="H645" i="1"/>
  <c r="I290" i="1"/>
  <c r="I604" i="1"/>
  <c r="I268" i="1"/>
  <c r="H75" i="1"/>
  <c r="I75" i="1"/>
  <c r="I1490" i="1"/>
  <c r="H134" i="1"/>
  <c r="E134" i="1" s="1"/>
  <c r="I134" i="1"/>
  <c r="H2072" i="1"/>
  <c r="I2072" i="1"/>
  <c r="I1689" i="1"/>
  <c r="H1304" i="1"/>
  <c r="I2110" i="1"/>
  <c r="I2054" i="1"/>
  <c r="I971" i="1"/>
  <c r="H1947" i="1"/>
  <c r="I1935" i="1"/>
  <c r="I1475" i="1"/>
  <c r="H1739" i="1"/>
  <c r="I1333" i="1"/>
  <c r="I1724" i="1"/>
  <c r="I1619" i="1"/>
  <c r="I1519" i="1"/>
  <c r="H1371" i="1"/>
  <c r="I1439" i="1"/>
  <c r="I713" i="1"/>
  <c r="I788" i="1"/>
  <c r="I1015" i="1"/>
  <c r="H700" i="1"/>
  <c r="H615" i="1"/>
  <c r="H447" i="1"/>
  <c r="H242" i="1"/>
  <c r="H114" i="1"/>
  <c r="E114" i="1" s="1"/>
  <c r="I114" i="1"/>
  <c r="H13" i="1"/>
  <c r="E13" i="1" s="1"/>
  <c r="I13" i="1"/>
  <c r="H333" i="1"/>
  <c r="I333" i="1"/>
  <c r="I2174" i="1"/>
  <c r="I2137" i="1"/>
  <c r="I1835" i="1"/>
  <c r="H1956" i="1"/>
  <c r="I1934" i="1"/>
  <c r="I1084" i="1"/>
  <c r="H1539" i="1"/>
  <c r="I1413" i="1"/>
  <c r="I1460" i="1"/>
  <c r="I1497" i="1"/>
  <c r="I1445" i="1"/>
  <c r="H1316" i="1"/>
  <c r="I1187" i="1"/>
  <c r="I1123" i="1"/>
  <c r="I973" i="1"/>
  <c r="I912" i="1"/>
  <c r="I751" i="1"/>
  <c r="H376" i="1"/>
  <c r="I1588" i="1"/>
  <c r="I1164" i="1"/>
  <c r="I907" i="1"/>
  <c r="I760" i="1"/>
  <c r="H738" i="1"/>
  <c r="H1639" i="1"/>
  <c r="I1639" i="1"/>
  <c r="H82" i="1"/>
  <c r="I82" i="1"/>
  <c r="H1855" i="1"/>
  <c r="H1339" i="1"/>
  <c r="I1346" i="1"/>
  <c r="I1312" i="1"/>
  <c r="I1260" i="1"/>
  <c r="I862" i="1"/>
  <c r="H786" i="1"/>
  <c r="H520" i="1"/>
  <c r="I442" i="1"/>
  <c r="H49" i="1"/>
  <c r="I32" i="1"/>
  <c r="H2143" i="1"/>
  <c r="I2143" i="1"/>
  <c r="I2132" i="1"/>
  <c r="H2132" i="1"/>
  <c r="H2103" i="1"/>
  <c r="I2103" i="1"/>
  <c r="H2087" i="1"/>
  <c r="I2087" i="1"/>
  <c r="I2048" i="1"/>
  <c r="H2048" i="1"/>
  <c r="H1563" i="1"/>
  <c r="I1563" i="1"/>
  <c r="H1971" i="1"/>
  <c r="I1971" i="1"/>
  <c r="H1782" i="1"/>
  <c r="I1782" i="1"/>
  <c r="I1915" i="1"/>
  <c r="H1915" i="1"/>
  <c r="H1529" i="1"/>
  <c r="I1529" i="1"/>
  <c r="H1418" i="1"/>
  <c r="I1418" i="1"/>
  <c r="H1463" i="1"/>
  <c r="I1463" i="1"/>
  <c r="H1359" i="1"/>
  <c r="I1359" i="1"/>
  <c r="H1268" i="1"/>
  <c r="I1268" i="1"/>
  <c r="H875" i="1"/>
  <c r="I875" i="1"/>
  <c r="I1127" i="1"/>
  <c r="H1127" i="1"/>
  <c r="I1023" i="1"/>
  <c r="H1023" i="1"/>
  <c r="H949" i="1"/>
  <c r="I949" i="1"/>
  <c r="H962" i="1"/>
  <c r="I962" i="1"/>
  <c r="H831" i="1"/>
  <c r="I831" i="1"/>
  <c r="I156" i="1"/>
  <c r="H156" i="1"/>
  <c r="E156" i="1" s="1"/>
  <c r="H619" i="1"/>
  <c r="I619" i="1"/>
  <c r="H716" i="1"/>
  <c r="I716" i="1"/>
  <c r="H719" i="1"/>
  <c r="I719" i="1"/>
  <c r="H629" i="1"/>
  <c r="I629" i="1"/>
  <c r="H677" i="1"/>
  <c r="I677" i="1"/>
  <c r="H621" i="1"/>
  <c r="I621" i="1"/>
  <c r="H569" i="1"/>
  <c r="I569" i="1"/>
  <c r="H412" i="1"/>
  <c r="I412" i="1"/>
  <c r="H210" i="1"/>
  <c r="I210" i="1"/>
  <c r="H430" i="1"/>
  <c r="I430" i="1"/>
  <c r="H340" i="1"/>
  <c r="E340" i="1" s="1"/>
  <c r="I340" i="1"/>
  <c r="H343" i="1"/>
  <c r="E343" i="1" s="1"/>
  <c r="I343" i="1"/>
  <c r="H279" i="1"/>
  <c r="I279" i="1"/>
  <c r="H138" i="1"/>
  <c r="I138" i="1"/>
  <c r="H148" i="1"/>
  <c r="I148" i="1"/>
  <c r="I2170" i="1"/>
  <c r="I1998" i="1"/>
  <c r="I1601" i="1"/>
  <c r="H1234" i="1"/>
  <c r="I998" i="1"/>
  <c r="H1840" i="1"/>
  <c r="I1840" i="1"/>
  <c r="H2095" i="1"/>
  <c r="I2095" i="1"/>
  <c r="H1484" i="1"/>
  <c r="I1484" i="1"/>
  <c r="H1667" i="1"/>
  <c r="I1667" i="1"/>
  <c r="H1482" i="1"/>
  <c r="I1482" i="1"/>
  <c r="H1385" i="1"/>
  <c r="I1385" i="1"/>
  <c r="H1786" i="1"/>
  <c r="I1786" i="1"/>
  <c r="H1943" i="1"/>
  <c r="I1943" i="1"/>
  <c r="H1914" i="1"/>
  <c r="I1914" i="1"/>
  <c r="H1763" i="1"/>
  <c r="I1763" i="1"/>
  <c r="H1754" i="1"/>
  <c r="I1754" i="1"/>
  <c r="H1877" i="1"/>
  <c r="I1877" i="1"/>
  <c r="H1630" i="1"/>
  <c r="I1630" i="1"/>
  <c r="H1416" i="1"/>
  <c r="I1416" i="1"/>
  <c r="H1411" i="1"/>
  <c r="I1411" i="1"/>
  <c r="H1600" i="1"/>
  <c r="I1600" i="1"/>
  <c r="H1410" i="1"/>
  <c r="I1410" i="1"/>
  <c r="H1506" i="1"/>
  <c r="I1506" i="1"/>
  <c r="H1581" i="1"/>
  <c r="I1581" i="1"/>
  <c r="H1441" i="1"/>
  <c r="I1441" i="1"/>
  <c r="H1320" i="1"/>
  <c r="I1320" i="1"/>
  <c r="H1319" i="1"/>
  <c r="I1319" i="1"/>
  <c r="H1343" i="1"/>
  <c r="I1343" i="1"/>
  <c r="H1228" i="1"/>
  <c r="I1228" i="1"/>
  <c r="H1137" i="1"/>
  <c r="I1137" i="1"/>
  <c r="H1111" i="1"/>
  <c r="I1111" i="1"/>
  <c r="H966" i="1"/>
  <c r="I966" i="1"/>
  <c r="H725" i="1"/>
  <c r="I725" i="1"/>
  <c r="H881" i="1"/>
  <c r="I881" i="1"/>
  <c r="H901" i="1"/>
  <c r="I901" i="1"/>
  <c r="I923" i="1"/>
  <c r="H923" i="1"/>
  <c r="H878" i="1"/>
  <c r="I878" i="1"/>
  <c r="H775" i="1"/>
  <c r="I775" i="1"/>
  <c r="I754" i="1"/>
  <c r="H754" i="1"/>
  <c r="H757" i="1"/>
  <c r="I757" i="1"/>
  <c r="H642" i="1"/>
  <c r="I642" i="1"/>
  <c r="H568" i="1"/>
  <c r="I568" i="1"/>
  <c r="H612" i="1"/>
  <c r="I612" i="1"/>
  <c r="H613" i="1"/>
  <c r="I613" i="1"/>
  <c r="H474" i="1"/>
  <c r="I474" i="1"/>
  <c r="H502" i="1"/>
  <c r="I502" i="1"/>
  <c r="H489" i="1"/>
  <c r="I489" i="1"/>
  <c r="H367" i="1"/>
  <c r="E367" i="1" s="1"/>
  <c r="I367" i="1"/>
  <c r="H446" i="1"/>
  <c r="I446" i="1"/>
  <c r="H397" i="1"/>
  <c r="I397" i="1"/>
  <c r="H312" i="1"/>
  <c r="I312" i="1"/>
  <c r="H393" i="1"/>
  <c r="E393" i="1" s="1"/>
  <c r="I393" i="1"/>
  <c r="I339" i="1"/>
  <c r="H339" i="1"/>
  <c r="H319" i="1"/>
  <c r="I319" i="1"/>
  <c r="H260" i="1"/>
  <c r="I260" i="1"/>
  <c r="H163" i="1"/>
  <c r="I163" i="1"/>
  <c r="H118" i="1"/>
  <c r="I118" i="1"/>
  <c r="H110" i="1"/>
  <c r="E110" i="1" s="1"/>
  <c r="I110" i="1"/>
  <c r="H146" i="1"/>
  <c r="I146" i="1"/>
  <c r="H15" i="1"/>
  <c r="E15" i="1" s="1"/>
  <c r="I15" i="1"/>
  <c r="H51" i="1"/>
  <c r="E51" i="1" s="1"/>
  <c r="I51" i="1"/>
  <c r="I1865" i="1"/>
  <c r="H1574" i="1"/>
  <c r="I2073" i="1"/>
  <c r="H1063" i="1"/>
  <c r="I1897" i="1"/>
  <c r="I1592" i="1"/>
  <c r="H1219" i="1"/>
  <c r="H1101" i="1"/>
  <c r="H2096" i="1"/>
  <c r="I2065" i="1"/>
  <c r="I2041" i="1"/>
  <c r="I840" i="1"/>
  <c r="I1995" i="1"/>
  <c r="H1983" i="1"/>
  <c r="I1766" i="1"/>
  <c r="I1901" i="1"/>
  <c r="I996" i="1"/>
  <c r="I1165" i="1"/>
  <c r="I2165" i="1"/>
  <c r="I2120" i="1"/>
  <c r="H1679" i="1"/>
  <c r="H1671" i="1"/>
  <c r="I1812" i="1"/>
  <c r="I1798" i="1"/>
  <c r="I1790" i="1"/>
  <c r="H1644" i="1"/>
  <c r="I1878" i="1"/>
  <c r="H1870" i="1"/>
  <c r="H2164" i="1"/>
  <c r="I1854" i="1"/>
  <c r="I2064" i="1"/>
  <c r="I1818" i="1"/>
  <c r="I1970" i="1"/>
  <c r="H1928" i="1"/>
  <c r="I1456" i="1"/>
  <c r="I1235" i="1"/>
  <c r="I1232" i="1"/>
  <c r="I1108" i="1"/>
  <c r="I1071" i="1"/>
  <c r="H703" i="1"/>
  <c r="I785" i="1"/>
  <c r="I683" i="1"/>
  <c r="H256" i="1"/>
  <c r="H251" i="1"/>
  <c r="E251" i="1" s="1"/>
  <c r="I24" i="1"/>
  <c r="I1178" i="1"/>
  <c r="H1178" i="1"/>
  <c r="I1051" i="1"/>
  <c r="H1051" i="1"/>
  <c r="H991" i="1"/>
  <c r="I991" i="1"/>
  <c r="H974" i="1"/>
  <c r="I974" i="1"/>
  <c r="H865" i="1"/>
  <c r="I865" i="1"/>
  <c r="H750" i="1"/>
  <c r="I750" i="1"/>
  <c r="H919" i="1"/>
  <c r="I919" i="1"/>
  <c r="H731" i="1"/>
  <c r="I731" i="1"/>
  <c r="H450" i="1"/>
  <c r="I450" i="1"/>
  <c r="H882" i="1"/>
  <c r="I882" i="1"/>
  <c r="H666" i="1"/>
  <c r="I666" i="1"/>
  <c r="H600" i="1"/>
  <c r="I600" i="1"/>
  <c r="H780" i="1"/>
  <c r="I780" i="1"/>
  <c r="H729" i="1"/>
  <c r="I729" i="1"/>
  <c r="H705" i="1"/>
  <c r="I705" i="1"/>
  <c r="H675" i="1"/>
  <c r="I675" i="1"/>
  <c r="H511" i="1"/>
  <c r="I511" i="1"/>
  <c r="H636" i="1"/>
  <c r="I636" i="1"/>
  <c r="H599" i="1"/>
  <c r="I599" i="1"/>
  <c r="H594" i="1"/>
  <c r="I594" i="1"/>
  <c r="H532" i="1"/>
  <c r="I532" i="1"/>
  <c r="H548" i="1"/>
  <c r="I548" i="1"/>
  <c r="H500" i="1"/>
  <c r="I500" i="1"/>
  <c r="H461" i="1"/>
  <c r="I461" i="1"/>
  <c r="H467" i="1"/>
  <c r="I467" i="1"/>
  <c r="H246" i="1"/>
  <c r="I246" i="1"/>
  <c r="I359" i="1"/>
  <c r="H359" i="1"/>
  <c r="H87" i="1"/>
  <c r="E87" i="1" s="1"/>
  <c r="I87" i="1"/>
  <c r="I56" i="1"/>
  <c r="H56" i="1"/>
  <c r="H245" i="1"/>
  <c r="I245" i="1"/>
  <c r="H154" i="1"/>
  <c r="I154" i="1"/>
  <c r="H66" i="1"/>
  <c r="I66" i="1"/>
  <c r="H22" i="1"/>
  <c r="I22" i="1"/>
  <c r="H141" i="1"/>
  <c r="I141" i="1"/>
  <c r="H130" i="1"/>
  <c r="I130" i="1"/>
  <c r="H37" i="1"/>
  <c r="I37" i="1"/>
  <c r="H45" i="1"/>
  <c r="I45" i="1"/>
  <c r="H26" i="1"/>
  <c r="I26" i="1"/>
  <c r="H952" i="1"/>
  <c r="I891" i="1"/>
  <c r="I1625" i="1"/>
  <c r="I1318" i="1"/>
  <c r="I1040" i="1"/>
  <c r="I951" i="1"/>
  <c r="H19" i="1"/>
  <c r="E19" i="1" s="1"/>
  <c r="I1883" i="1"/>
  <c r="I1532" i="1"/>
  <c r="I830" i="1"/>
  <c r="I1242" i="1"/>
  <c r="I843" i="1"/>
  <c r="I684" i="1"/>
  <c r="I732" i="1"/>
  <c r="H499" i="1"/>
  <c r="H490" i="1"/>
  <c r="H1147" i="1"/>
  <c r="I592" i="1"/>
  <c r="H1738" i="1"/>
  <c r="H1889" i="1"/>
  <c r="H1496" i="1"/>
  <c r="H1037" i="1"/>
  <c r="I379" i="1"/>
  <c r="I1122" i="1"/>
  <c r="I976" i="1"/>
  <c r="I884" i="1"/>
  <c r="I238" i="1"/>
  <c r="I401" i="1"/>
  <c r="H542" i="1"/>
  <c r="I542" i="1"/>
  <c r="H590" i="1"/>
  <c r="I590" i="1"/>
  <c r="H583" i="1"/>
  <c r="I583" i="1"/>
  <c r="H529" i="1"/>
  <c r="I529" i="1"/>
  <c r="H506" i="1"/>
  <c r="I506" i="1"/>
  <c r="H519" i="1"/>
  <c r="I519" i="1"/>
  <c r="H453" i="1"/>
  <c r="I453" i="1"/>
  <c r="H523" i="1"/>
  <c r="I523" i="1"/>
  <c r="H496" i="1"/>
  <c r="I496" i="1"/>
  <c r="H471" i="1"/>
  <c r="I471" i="1"/>
  <c r="H126" i="1"/>
  <c r="I126" i="1"/>
  <c r="H352" i="1"/>
  <c r="E352" i="1" s="1"/>
  <c r="I352" i="1"/>
  <c r="H336" i="1"/>
  <c r="I336" i="1"/>
  <c r="H433" i="1"/>
  <c r="I433" i="1"/>
  <c r="H439" i="1"/>
  <c r="I439" i="1"/>
  <c r="H410" i="1"/>
  <c r="I410" i="1"/>
  <c r="H409" i="1"/>
  <c r="I409" i="1"/>
  <c r="H321" i="1"/>
  <c r="I321" i="1"/>
  <c r="H207" i="1"/>
  <c r="I207" i="1"/>
  <c r="H300" i="1"/>
  <c r="I300" i="1"/>
  <c r="H217" i="1"/>
  <c r="I217" i="1"/>
  <c r="H357" i="1"/>
  <c r="I357" i="1"/>
  <c r="H216" i="1"/>
  <c r="I216" i="1"/>
  <c r="H165" i="1"/>
  <c r="I165" i="1"/>
  <c r="H288" i="1"/>
  <c r="E288" i="1" s="1"/>
  <c r="I288" i="1"/>
  <c r="H67" i="1"/>
  <c r="E67" i="1" s="1"/>
  <c r="I67" i="1"/>
  <c r="H274" i="1"/>
  <c r="I274" i="1"/>
  <c r="H262" i="1"/>
  <c r="E262" i="1" s="1"/>
  <c r="I262" i="1"/>
  <c r="H182" i="1"/>
  <c r="E182" i="1" s="1"/>
  <c r="I182" i="1"/>
  <c r="H62" i="1"/>
  <c r="I62" i="1"/>
  <c r="H211" i="1"/>
  <c r="I211" i="1"/>
  <c r="H169" i="1"/>
  <c r="E169" i="1" s="1"/>
  <c r="I169" i="1"/>
  <c r="H201" i="1"/>
  <c r="I201" i="1"/>
  <c r="H132" i="1"/>
  <c r="I132" i="1"/>
  <c r="H144" i="1"/>
  <c r="E144" i="1" s="1"/>
  <c r="I144" i="1"/>
  <c r="H107" i="1"/>
  <c r="I107" i="1"/>
  <c r="H76" i="1"/>
  <c r="I76" i="1"/>
  <c r="H115" i="1"/>
  <c r="I115" i="1"/>
  <c r="H103" i="1"/>
  <c r="I103" i="1"/>
  <c r="H71" i="1"/>
  <c r="I71" i="1"/>
  <c r="H43" i="1"/>
  <c r="E43" i="1" s="1"/>
  <c r="I43" i="1"/>
  <c r="H503" i="1"/>
  <c r="I503" i="1"/>
  <c r="H374" i="1"/>
  <c r="E374" i="1" s="1"/>
  <c r="I374" i="1"/>
  <c r="H427" i="1"/>
  <c r="I427" i="1"/>
  <c r="H565" i="1"/>
  <c r="I565" i="1"/>
  <c r="H534" i="1"/>
  <c r="I534" i="1"/>
  <c r="H420" i="1"/>
  <c r="I420" i="1"/>
  <c r="H510" i="1"/>
  <c r="I510" i="1"/>
  <c r="H180" i="1"/>
  <c r="I180" i="1"/>
  <c r="H373" i="1"/>
  <c r="I373" i="1"/>
  <c r="H514" i="1"/>
  <c r="I514" i="1"/>
  <c r="H497" i="1"/>
  <c r="I497" i="1"/>
  <c r="H462" i="1"/>
  <c r="I462" i="1"/>
  <c r="H241" i="1"/>
  <c r="I241" i="1"/>
  <c r="H441" i="1"/>
  <c r="I441" i="1"/>
  <c r="H353" i="1"/>
  <c r="E353" i="1" s="1"/>
  <c r="I353" i="1"/>
  <c r="H417" i="1"/>
  <c r="I417" i="1"/>
  <c r="H354" i="1"/>
  <c r="I354" i="1"/>
  <c r="H391" i="1"/>
  <c r="I391" i="1"/>
  <c r="H335" i="1"/>
  <c r="I335" i="1"/>
  <c r="H394" i="1"/>
  <c r="E394" i="1" s="1"/>
  <c r="I394" i="1"/>
  <c r="H324" i="1"/>
  <c r="E324" i="1" s="1"/>
  <c r="I324" i="1"/>
  <c r="H235" i="1"/>
  <c r="I235" i="1"/>
  <c r="H302" i="1"/>
  <c r="E302" i="1" s="1"/>
  <c r="I302" i="1"/>
  <c r="H208" i="1"/>
  <c r="E208" i="1" s="1"/>
  <c r="I208" i="1"/>
  <c r="H101" i="1"/>
  <c r="E101" i="1" s="1"/>
  <c r="I101" i="1"/>
  <c r="H263" i="1"/>
  <c r="E263" i="1" s="1"/>
  <c r="I263" i="1"/>
  <c r="H20" i="1"/>
  <c r="E20" i="1" s="1"/>
  <c r="I20" i="1"/>
  <c r="H164" i="1"/>
  <c r="I164" i="1"/>
  <c r="H209" i="1"/>
  <c r="I209" i="1"/>
  <c r="H212" i="1"/>
  <c r="I212" i="1"/>
  <c r="H95" i="1"/>
  <c r="E95" i="1" s="1"/>
  <c r="I95" i="1"/>
  <c r="H215" i="1"/>
  <c r="E215" i="1" s="1"/>
  <c r="I215" i="1"/>
  <c r="H109" i="1"/>
  <c r="E109" i="1" s="1"/>
  <c r="I109" i="1"/>
  <c r="H181" i="1"/>
  <c r="I181" i="1"/>
  <c r="H38" i="1"/>
  <c r="I38" i="1"/>
  <c r="H119" i="1"/>
  <c r="I119" i="1"/>
  <c r="H137" i="1"/>
  <c r="I137" i="1"/>
  <c r="H122" i="1"/>
  <c r="E122" i="1" s="1"/>
  <c r="I122" i="1"/>
  <c r="H106" i="1"/>
  <c r="I106" i="1"/>
  <c r="H88" i="1"/>
  <c r="I88" i="1"/>
  <c r="H58" i="1"/>
  <c r="I58" i="1"/>
  <c r="H42" i="1"/>
  <c r="E42" i="1" s="1"/>
  <c r="I42" i="1"/>
  <c r="H5" i="1"/>
  <c r="I5" i="1"/>
  <c r="I30" i="1"/>
  <c r="E311" i="1" l="1"/>
  <c r="E37" i="1"/>
  <c r="E245" i="1"/>
  <c r="E139" i="1"/>
  <c r="E308" i="1"/>
  <c r="E167" i="1"/>
  <c r="E142" i="1"/>
  <c r="E242" i="1"/>
  <c r="E306" i="1"/>
  <c r="E100" i="1"/>
  <c r="E61" i="1"/>
  <c r="E146" i="1"/>
  <c r="E185" i="1"/>
  <c r="E376" i="1"/>
  <c r="E275" i="1"/>
  <c r="E170" i="1"/>
  <c r="E99" i="1"/>
  <c r="E375" i="1"/>
  <c r="E219" i="1"/>
  <c r="E344" i="1"/>
  <c r="E116" i="1"/>
  <c r="E323" i="1"/>
  <c r="E276" i="1"/>
  <c r="E81" i="1"/>
  <c r="E399" i="1"/>
  <c r="E319" i="1"/>
  <c r="E180" i="1"/>
  <c r="E211" i="1"/>
  <c r="E44" i="1"/>
  <c r="E108" i="1"/>
  <c r="E6" i="1"/>
  <c r="E106" i="1"/>
  <c r="E5" i="1"/>
  <c r="E137" i="1"/>
  <c r="E335" i="1"/>
  <c r="E62" i="1"/>
  <c r="E165" i="1"/>
  <c r="E141" i="1"/>
  <c r="E8" i="1"/>
  <c r="E381" i="1"/>
  <c r="E291" i="1"/>
  <c r="E228" i="1"/>
  <c r="E124" i="1"/>
  <c r="E86" i="1"/>
  <c r="E35" i="1"/>
  <c r="E97" i="1"/>
  <c r="E176" i="1"/>
  <c r="E48" i="1"/>
  <c r="E192" i="1"/>
  <c r="E159" i="1"/>
  <c r="E213" i="1"/>
  <c r="E241" i="1"/>
  <c r="E107" i="1"/>
  <c r="E321" i="1"/>
  <c r="E118" i="1"/>
  <c r="E82" i="1"/>
  <c r="E75" i="1"/>
  <c r="E320" i="1"/>
  <c r="E162" i="1"/>
  <c r="E194" i="1"/>
  <c r="E411" i="1"/>
  <c r="E265" i="1"/>
  <c r="E136" i="1"/>
  <c r="E93" i="1"/>
  <c r="E231" i="1"/>
  <c r="E46" i="1"/>
  <c r="E415" i="1"/>
  <c r="E133" i="1"/>
  <c r="E295" i="1"/>
  <c r="E98" i="1"/>
  <c r="E193" i="1"/>
  <c r="E272" i="1"/>
  <c r="E179" i="1"/>
  <c r="E220" i="1"/>
  <c r="E171" i="1"/>
  <c r="E119" i="1"/>
  <c r="E409" i="1"/>
  <c r="E22" i="1"/>
  <c r="E210" i="1"/>
  <c r="E151" i="1"/>
  <c r="E355" i="1"/>
  <c r="E55" i="1"/>
  <c r="E350" i="1"/>
  <c r="E157" i="1"/>
  <c r="E383" i="1"/>
  <c r="E188" i="1"/>
  <c r="E112" i="1"/>
  <c r="E32" i="1"/>
  <c r="E34" i="1"/>
  <c r="E33" i="1"/>
  <c r="E316" i="1"/>
  <c r="E178" i="1"/>
  <c r="E212" i="1"/>
  <c r="E256" i="1"/>
  <c r="E292" i="1"/>
  <c r="E140" i="1"/>
  <c r="E115" i="1"/>
  <c r="E368" i="1"/>
  <c r="E105" i="1"/>
  <c r="E266" i="1"/>
  <c r="E317" i="1"/>
  <c r="E260" i="1"/>
  <c r="E173" i="1"/>
  <c r="E226" i="1"/>
  <c r="E297" i="1"/>
  <c r="E338" i="1"/>
  <c r="E388" i="1"/>
  <c r="E280" i="1"/>
  <c r="E131" i="1"/>
  <c r="E123" i="1"/>
  <c r="E78" i="1"/>
  <c r="E269" i="1"/>
  <c r="E397" i="1"/>
  <c r="E354" i="1"/>
  <c r="E132" i="1"/>
  <c r="E26" i="1"/>
  <c r="E66" i="1"/>
  <c r="E138" i="1"/>
  <c r="E18" i="1"/>
  <c r="E196" i="1"/>
  <c r="E23" i="1"/>
  <c r="E229" i="1"/>
  <c r="E244" i="1"/>
  <c r="E198" i="1"/>
  <c r="E174" i="1"/>
  <c r="E94" i="1"/>
  <c r="E40" i="1"/>
  <c r="E287" i="1"/>
  <c r="E175" i="1"/>
  <c r="E24" i="1"/>
  <c r="E390" i="1"/>
  <c r="E50" i="1"/>
  <c r="E257" i="1"/>
  <c r="E74" i="1"/>
  <c r="E28" i="1"/>
  <c r="E64" i="1"/>
  <c r="E190" i="1"/>
  <c r="E214" i="1"/>
  <c r="E271" i="1"/>
  <c r="G2181" i="1"/>
  <c r="E206" i="1"/>
  <c r="E207" i="1"/>
  <c r="E60" i="1"/>
  <c r="E200" i="1"/>
  <c r="E309" i="1"/>
  <c r="E49" i="1"/>
  <c r="E327" i="1"/>
  <c r="E405" i="1"/>
  <c r="E14" i="1"/>
  <c r="E278" i="1"/>
  <c r="E365" i="1"/>
  <c r="E282" i="1"/>
  <c r="E183" i="1"/>
  <c r="E247" i="1"/>
  <c r="E117" i="1"/>
  <c r="E359" i="1"/>
  <c r="E150" i="1"/>
  <c r="E398" i="1"/>
  <c r="E356" i="1"/>
  <c r="E310" i="1"/>
  <c r="E313" i="1"/>
  <c r="E2" i="1"/>
  <c r="H2181" i="1"/>
  <c r="N2181" i="1"/>
  <c r="E358" i="1"/>
  <c r="E148" i="1"/>
  <c r="E204" i="1"/>
  <c r="E191" i="1"/>
  <c r="E58" i="1"/>
  <c r="E209" i="1"/>
  <c r="E71" i="1"/>
  <c r="E246" i="1"/>
  <c r="E412" i="1"/>
  <c r="E68" i="1"/>
  <c r="E130" i="1"/>
  <c r="L2181" i="1"/>
  <c r="E416" i="1"/>
  <c r="E379" i="1"/>
  <c r="E160" i="1"/>
  <c r="E264" i="1"/>
  <c r="E348" i="1"/>
  <c r="E113" i="1"/>
  <c r="E83" i="1"/>
  <c r="E59" i="1"/>
  <c r="I2181" i="1"/>
  <c r="E38" i="1"/>
  <c r="E333" i="1"/>
  <c r="E203" i="1"/>
  <c r="E91" i="1"/>
  <c r="E233" i="1"/>
  <c r="E30" i="1"/>
  <c r="E47" i="1"/>
  <c r="E299" i="1"/>
  <c r="E163" i="1"/>
  <c r="E378" i="1"/>
  <c r="E331" i="1"/>
  <c r="E386" i="1"/>
  <c r="E25" i="1"/>
  <c r="E187" i="1"/>
  <c r="E342" i="1"/>
  <c r="E227" i="1"/>
  <c r="E17" i="1"/>
  <c r="E88" i="1"/>
  <c r="E181" i="1"/>
  <c r="E164" i="1"/>
  <c r="E235" i="1"/>
  <c r="E417" i="1"/>
  <c r="E103" i="1"/>
  <c r="E201" i="1"/>
  <c r="E274" i="1"/>
  <c r="E217" i="1"/>
  <c r="E45" i="1"/>
  <c r="E154" i="1"/>
  <c r="E279" i="1"/>
  <c r="E85" i="1"/>
  <c r="E224" i="1"/>
  <c r="E36" i="1"/>
  <c r="E334" i="1"/>
  <c r="E363" i="1"/>
  <c r="E289" i="1"/>
  <c r="E152" i="1"/>
  <c r="E336" i="1"/>
  <c r="E261" i="1"/>
  <c r="E371" i="1"/>
  <c r="E216" i="1"/>
  <c r="E305" i="1"/>
  <c r="E268" i="1"/>
  <c r="E404" i="1"/>
  <c r="E186" i="1"/>
  <c r="E318" i="1"/>
  <c r="E4" i="1"/>
  <c r="E65" i="1"/>
  <c r="E347" i="1"/>
  <c r="E70" i="1"/>
  <c r="E315" i="1"/>
  <c r="E267" i="1"/>
  <c r="E89" i="1"/>
  <c r="E189" i="1"/>
  <c r="E205" i="1"/>
  <c r="E158" i="1"/>
  <c r="E80" i="1"/>
  <c r="E221" i="1"/>
  <c r="E357" i="1"/>
  <c r="E387" i="1"/>
  <c r="E76" i="1"/>
  <c r="E392" i="1"/>
  <c r="E286" i="1"/>
  <c r="E12" i="1"/>
  <c r="E285" i="1"/>
  <c r="E69" i="1"/>
  <c r="E303" i="1"/>
  <c r="E84" i="1"/>
  <c r="E129" i="1"/>
  <c r="E177" i="1"/>
  <c r="E248" i="1"/>
  <c r="E120" i="1"/>
  <c r="E255" i="1"/>
  <c r="E395" i="1"/>
  <c r="E337" i="1"/>
  <c r="E360" i="1"/>
  <c r="E126" i="1"/>
  <c r="E403" i="1"/>
  <c r="E90" i="1"/>
  <c r="E258" i="1"/>
  <c r="E27" i="1"/>
  <c r="E197" i="1"/>
  <c r="E11" i="1"/>
  <c r="E362" i="1"/>
  <c r="E407" i="1"/>
  <c r="E29" i="1"/>
  <c r="M2181" i="1"/>
  <c r="E391" i="1"/>
  <c r="E41" i="1"/>
  <c r="E326" i="1"/>
  <c r="E330" i="1"/>
  <c r="E232" i="1"/>
  <c r="E300" i="1"/>
  <c r="E314" i="1"/>
  <c r="E382" i="1"/>
  <c r="E341" i="1"/>
  <c r="E56" i="1"/>
  <c r="E155" i="1"/>
  <c r="E184" i="1"/>
  <c r="E73" i="1"/>
  <c r="E243" i="1"/>
  <c r="E346" i="1"/>
  <c r="E385" i="1"/>
  <c r="E39" i="1"/>
  <c r="K2181" i="1"/>
</calcChain>
</file>

<file path=xl/sharedStrings.xml><?xml version="1.0" encoding="utf-8"?>
<sst xmlns="http://schemas.openxmlformats.org/spreadsheetml/2006/main" count="9067" uniqueCount="3365">
  <si>
    <t>Diagnóstico</t>
  </si>
  <si>
    <t>Descripción</t>
  </si>
  <si>
    <t>Capítulo</t>
  </si>
  <si>
    <t>Tipo</t>
  </si>
  <si>
    <t>Episodios ≤15 días</t>
  </si>
  <si>
    <t>% Episodios ≤15</t>
  </si>
  <si>
    <t>Episodios &gt;15 días</t>
  </si>
  <si>
    <t>% Episodios &gt;15</t>
  </si>
  <si>
    <t>Días IT ≤15 días</t>
  </si>
  <si>
    <t>% Días IT ≤15</t>
  </si>
  <si>
    <t>Días IT &gt;15 días</t>
  </si>
  <si>
    <t>% Días IT &gt;15</t>
  </si>
  <si>
    <t>001</t>
  </si>
  <si>
    <t>COLERA</t>
  </si>
  <si>
    <t>1. ENFERMEDADES INFECCIOSAS Y PARASITARIAS (001-139)</t>
  </si>
  <si>
    <t>excluido</t>
  </si>
  <si>
    <t>002</t>
  </si>
  <si>
    <t>FIEBRES TIFOIDEAS Y PARATIFOIDEAS</t>
  </si>
  <si>
    <t>003</t>
  </si>
  <si>
    <t>OTRAS INFECCIONES DE SALMONELLA</t>
  </si>
  <si>
    <t>004</t>
  </si>
  <si>
    <t>SHIGELOSIS</t>
  </si>
  <si>
    <t>005</t>
  </si>
  <si>
    <t>OTRAS INTOXICACIONES ALIMENTICIAS (BACTERIANAS)</t>
  </si>
  <si>
    <t>006</t>
  </si>
  <si>
    <t>AMEBIASIS</t>
  </si>
  <si>
    <t>007</t>
  </si>
  <si>
    <t>OTRAS ENFERMEDADES INTESTINALES PROTOZOARIAS</t>
  </si>
  <si>
    <t>008</t>
  </si>
  <si>
    <t>INFECCIONES INTESTINALES POR OTROS ORGANISMOS</t>
  </si>
  <si>
    <t>010</t>
  </si>
  <si>
    <t>INFECCION TBC PRIMARIA</t>
  </si>
  <si>
    <t>011</t>
  </si>
  <si>
    <t>TBC PULMONAR</t>
  </si>
  <si>
    <t>012</t>
  </si>
  <si>
    <t>OTRAS TBC RESPIRATORIAS</t>
  </si>
  <si>
    <t>013</t>
  </si>
  <si>
    <t>TUBERCULOSIS SNC Y MENINGES</t>
  </si>
  <si>
    <t>014</t>
  </si>
  <si>
    <t>TBC INTESTINO,PERITONEO Y G. MESENTERICAS</t>
  </si>
  <si>
    <t>015</t>
  </si>
  <si>
    <t>TBC OSEA Y ARTICULAR</t>
  </si>
  <si>
    <t>016</t>
  </si>
  <si>
    <t>TBC GENITOURINARIA</t>
  </si>
  <si>
    <t>017</t>
  </si>
  <si>
    <t>TBC OTROS ORGANOS</t>
  </si>
  <si>
    <t>018</t>
  </si>
  <si>
    <t>TBC MILIARIA</t>
  </si>
  <si>
    <t>020</t>
  </si>
  <si>
    <t>PESTE</t>
  </si>
  <si>
    <t>021</t>
  </si>
  <si>
    <t>TULAREMIA</t>
  </si>
  <si>
    <t>022</t>
  </si>
  <si>
    <t>ANTRAX</t>
  </si>
  <si>
    <t>023</t>
  </si>
  <si>
    <t>BRUCELOSIS</t>
  </si>
  <si>
    <t>024</t>
  </si>
  <si>
    <t>MUERMO</t>
  </si>
  <si>
    <t>026</t>
  </si>
  <si>
    <t>FIEBRE POR MORDEDURA RATA</t>
  </si>
  <si>
    <t>027</t>
  </si>
  <si>
    <t>OTRAS ZOONOSIS BACTERIANAS</t>
  </si>
  <si>
    <t>031</t>
  </si>
  <si>
    <t>OTRAS ENFERMEDADES MICOBACTERIANAS</t>
  </si>
  <si>
    <t>032</t>
  </si>
  <si>
    <t>DIFTERIA</t>
  </si>
  <si>
    <t>033</t>
  </si>
  <si>
    <t>TOSFERINA</t>
  </si>
  <si>
    <t>034</t>
  </si>
  <si>
    <t>ANGINA ESTREPTOCOCICA Y FIEBRE ESCARLATINA</t>
  </si>
  <si>
    <t>035</t>
  </si>
  <si>
    <t>ERISIPELA</t>
  </si>
  <si>
    <t>036</t>
  </si>
  <si>
    <t>INFECCION MENINGOCOCICA</t>
  </si>
  <si>
    <t>037</t>
  </si>
  <si>
    <t>TETANOS</t>
  </si>
  <si>
    <t>038</t>
  </si>
  <si>
    <t>SEPTICEMIA</t>
  </si>
  <si>
    <t>039</t>
  </si>
  <si>
    <t>ACTINOMICOSIS</t>
  </si>
  <si>
    <t>040</t>
  </si>
  <si>
    <t>OTRAS ENFERMEDADES BACTERIANAS</t>
  </si>
  <si>
    <t>041</t>
  </si>
  <si>
    <t>INF.BACT.EN ENF.CLAS.EN OTRO CONCEP. SITIO NO ESPECIFICADO</t>
  </si>
  <si>
    <t>042</t>
  </si>
  <si>
    <t>ENFERMEDAD POR VIRUS DE INMUNODEFICIENCIA HUMANA [VIH]</t>
  </si>
  <si>
    <t>045</t>
  </si>
  <si>
    <t>POLIOMIELITIS AGUDA</t>
  </si>
  <si>
    <t>046</t>
  </si>
  <si>
    <t xml:space="preserve">INFECCIONES POR VIRUS LENTO Y ENFERMEDADES PRIONICAS DEL SISTEMA NERVIOSO CENTRAL </t>
  </si>
  <si>
    <t>047</t>
  </si>
  <si>
    <t>MENINGITIS ENTEROVIRICA</t>
  </si>
  <si>
    <t>048</t>
  </si>
  <si>
    <t>OTRAS ENFERMEDADES ENTEROVIRICAS DEL SNC</t>
  </si>
  <si>
    <t>049</t>
  </si>
  <si>
    <t>ENF.VIRALES DEL SNC NO PORTADAS POR ARTROPODOS</t>
  </si>
  <si>
    <t>050</t>
  </si>
  <si>
    <t>VIRUELA</t>
  </si>
  <si>
    <t>051</t>
  </si>
  <si>
    <t>VIRUELA VACUNA Y PARAVACCINIA</t>
  </si>
  <si>
    <t>052</t>
  </si>
  <si>
    <t>VARICELA</t>
  </si>
  <si>
    <t>053</t>
  </si>
  <si>
    <t>HERPES ZOSTER</t>
  </si>
  <si>
    <t>054</t>
  </si>
  <si>
    <t>HERPES SIMPLEX</t>
  </si>
  <si>
    <t>055</t>
  </si>
  <si>
    <t>SARAMPION</t>
  </si>
  <si>
    <t>056</t>
  </si>
  <si>
    <t>RUBEOLA</t>
  </si>
  <si>
    <t>057</t>
  </si>
  <si>
    <t>OTROS EXANTEMAS VIRALES</t>
  </si>
  <si>
    <t>058</t>
  </si>
  <si>
    <t>OTROS HERPESVIRUS HUMANOS</t>
  </si>
  <si>
    <t>059</t>
  </si>
  <si>
    <t>OTRAS INFECCIONES POR POXVIRUS</t>
  </si>
  <si>
    <t>060</t>
  </si>
  <si>
    <t>FIEBRE AMARILLA</t>
  </si>
  <si>
    <t>061</t>
  </si>
  <si>
    <t>DENGUE</t>
  </si>
  <si>
    <t>062</t>
  </si>
  <si>
    <t>ENCEFALITIS VIRAL PORTADA POR MOSQUITO</t>
  </si>
  <si>
    <t>063</t>
  </si>
  <si>
    <t>ENCEFALITIS VIRAL PORTADA POR GARRAPATA</t>
  </si>
  <si>
    <t>064</t>
  </si>
  <si>
    <t>ENCEF.VIRAL PORTADA POR OTROS ARTROPODOS SIN ESPECIFICAR</t>
  </si>
  <si>
    <t>065</t>
  </si>
  <si>
    <t>FIEBRE HEMORRAGICA PORTADA POR ARTROPODOS</t>
  </si>
  <si>
    <t>066</t>
  </si>
  <si>
    <t>OTRAS ENFERMEDADES VIRALES PORTADAS POR ARTROPODOS</t>
  </si>
  <si>
    <t>070</t>
  </si>
  <si>
    <t>HEPATITIS VIRICA</t>
  </si>
  <si>
    <t>071</t>
  </si>
  <si>
    <t>RABIA</t>
  </si>
  <si>
    <t>072</t>
  </si>
  <si>
    <t>PAPERAS</t>
  </si>
  <si>
    <t>073</t>
  </si>
  <si>
    <t>ORNITOSIS</t>
  </si>
  <si>
    <t>074</t>
  </si>
  <si>
    <t>ENFERMEDADES ESPECIFICAS DEL VIRUS COXSACKIE</t>
  </si>
  <si>
    <t>075</t>
  </si>
  <si>
    <t>MONONUCLEOSIS INFECCIOSA</t>
  </si>
  <si>
    <t>077</t>
  </si>
  <si>
    <t>OTRAS ENFERMEDADES DE LA CONJUNTIVA POR VIRUS Y A CHLAMYDIAE</t>
  </si>
  <si>
    <t>078</t>
  </si>
  <si>
    <t>OTRAS ENFERMEDADES DEBIDAS A VIRUS Y CHLAMYDIAE</t>
  </si>
  <si>
    <t>080</t>
  </si>
  <si>
    <t>TIFUS (EPIDEMICO) PORTADO POR PIOJO</t>
  </si>
  <si>
    <t>081</t>
  </si>
  <si>
    <t>OTROS TIFUS</t>
  </si>
  <si>
    <t>082</t>
  </si>
  <si>
    <t>RICKETTSIOSIS PORTADAS POR GARRAPATAS</t>
  </si>
  <si>
    <t>083</t>
  </si>
  <si>
    <t>OTRAS RICKETTSIOSIS</t>
  </si>
  <si>
    <t>084</t>
  </si>
  <si>
    <t>MALARIA</t>
  </si>
  <si>
    <t>085</t>
  </si>
  <si>
    <t>LEISHMANIASIS</t>
  </si>
  <si>
    <t>086</t>
  </si>
  <si>
    <t>TRIPANOSOMIASIS</t>
  </si>
  <si>
    <t>087</t>
  </si>
  <si>
    <t>FIEBRE INTERMITENTE</t>
  </si>
  <si>
    <t>088</t>
  </si>
  <si>
    <t>OTRAS ENFERMEDADES PORTADAS POR ARTROPODOS</t>
  </si>
  <si>
    <t>090</t>
  </si>
  <si>
    <t>SIFILIS CONGENITA</t>
  </si>
  <si>
    <t>091</t>
  </si>
  <si>
    <t>SIFILIS PRECOZ SINTOMATICA</t>
  </si>
  <si>
    <t>092</t>
  </si>
  <si>
    <t>SIFILIS PRECOZ LATENTE</t>
  </si>
  <si>
    <t>094</t>
  </si>
  <si>
    <t>NEUROSIFILIS</t>
  </si>
  <si>
    <t>095</t>
  </si>
  <si>
    <t>OTRAS FORMAS DE SIFILIS TARDIA CON SINTOMAS</t>
  </si>
  <si>
    <t>096</t>
  </si>
  <si>
    <t>SIFILIS TARDIA LATENTE</t>
  </si>
  <si>
    <t>097</t>
  </si>
  <si>
    <t>OTRAS SIFILIS Y SIFILIS SIN ESPECIFICAR</t>
  </si>
  <si>
    <t>098</t>
  </si>
  <si>
    <t>INFECCIONES GONOCOCICAS</t>
  </si>
  <si>
    <t>099</t>
  </si>
  <si>
    <t>OTRAS ENFERMEDADES VENEREAS</t>
  </si>
  <si>
    <t>100</t>
  </si>
  <si>
    <t>LEPTOSPIROSIS</t>
  </si>
  <si>
    <t>101</t>
  </si>
  <si>
    <t>ANGINA DE VINCENT</t>
  </si>
  <si>
    <t>102</t>
  </si>
  <si>
    <t>PIAN</t>
  </si>
  <si>
    <t>103</t>
  </si>
  <si>
    <t>MAL DE PINTO</t>
  </si>
  <si>
    <t>104</t>
  </si>
  <si>
    <t>OTRAS INFECCIONES ESPIROQUETALES</t>
  </si>
  <si>
    <t>110</t>
  </si>
  <si>
    <t>DERMATOFITOSIS</t>
  </si>
  <si>
    <t>111</t>
  </si>
  <si>
    <t>OTRAS DERMATOMICOSIS Y DERMATOMICOSIS SIN ESPECIFICAR</t>
  </si>
  <si>
    <t>112</t>
  </si>
  <si>
    <t>CANDIDIASIS</t>
  </si>
  <si>
    <t>114</t>
  </si>
  <si>
    <t>COCCIDIOIDOMICOSIS</t>
  </si>
  <si>
    <t>115</t>
  </si>
  <si>
    <t>HISTOPLASMOSIS</t>
  </si>
  <si>
    <t>116</t>
  </si>
  <si>
    <t>INFECCION BLASTOMICOTICA</t>
  </si>
  <si>
    <t>117</t>
  </si>
  <si>
    <t>OTRAS MICOSIS</t>
  </si>
  <si>
    <t>118</t>
  </si>
  <si>
    <t>MICOSIS OPORTUNISTA</t>
  </si>
  <si>
    <t>120</t>
  </si>
  <si>
    <t>ESQUISTOSOMIASIS (BILHARZIASIS)</t>
  </si>
  <si>
    <t>121</t>
  </si>
  <si>
    <t>OTRAS INFECCIONES POR TREMATODOS</t>
  </si>
  <si>
    <t>122</t>
  </si>
  <si>
    <t>EQUINOCOCOSIS</t>
  </si>
  <si>
    <t>123</t>
  </si>
  <si>
    <t>OTRAS INFESTACIONES POR CESTODOS</t>
  </si>
  <si>
    <t>127</t>
  </si>
  <si>
    <t>OTRAS HELMINTIASIS INTESTINALES</t>
  </si>
  <si>
    <t>128</t>
  </si>
  <si>
    <t>OTRAS HELMINTIASIS Y HELMINTIASIS SIN ESPECIFICAR</t>
  </si>
  <si>
    <t>129</t>
  </si>
  <si>
    <t>PARASITISMO INTESTINAL SIN ESPECIFICAR</t>
  </si>
  <si>
    <t>130</t>
  </si>
  <si>
    <t>TOXOPLASMOSIS</t>
  </si>
  <si>
    <t>131</t>
  </si>
  <si>
    <t>TRICOMONIASIS</t>
  </si>
  <si>
    <t>132</t>
  </si>
  <si>
    <t>PEDICULOSIS E INFESTACION POR PIOJOS</t>
  </si>
  <si>
    <t>133</t>
  </si>
  <si>
    <t>ACARIASIS</t>
  </si>
  <si>
    <t>134</t>
  </si>
  <si>
    <t>OTRAS INFESTACIONES</t>
  </si>
  <si>
    <t>135</t>
  </si>
  <si>
    <t>SARCOIDOSIS</t>
  </si>
  <si>
    <t>136</t>
  </si>
  <si>
    <t>ENF.INFECCIOSAS Y PARASITARIAS Y OTRAS SIN ESPECIFICAR</t>
  </si>
  <si>
    <t>137</t>
  </si>
  <si>
    <t>EFECTOS TARDIOS DE TBC</t>
  </si>
  <si>
    <t>138</t>
  </si>
  <si>
    <t>EFECTO TARDIO DE POLIOMIELITIS AGUDA</t>
  </si>
  <si>
    <t>139</t>
  </si>
  <si>
    <t>EFECTO TARDIO DE OTRAS ENF.INFEC. Y PARASIT.</t>
  </si>
  <si>
    <t>140</t>
  </si>
  <si>
    <t>NEOPLASIA MALIGNA DE LABIO</t>
  </si>
  <si>
    <t>2. NEOPLASIAS (140-239)</t>
  </si>
  <si>
    <t>141</t>
  </si>
  <si>
    <t>NEOPLASIA MALIGNA DE LENGUA</t>
  </si>
  <si>
    <t>142</t>
  </si>
  <si>
    <t>NEOPLASIA MALIGNA DE GLANDULAS SALIVARES MAYORES</t>
  </si>
  <si>
    <t>143</t>
  </si>
  <si>
    <t>NEOPLASIA MALIGNA ENCIA</t>
  </si>
  <si>
    <t>144</t>
  </si>
  <si>
    <t>NEOPLASIA MALIGNA DEL SUELO DE LA BOCA</t>
  </si>
  <si>
    <t>145</t>
  </si>
  <si>
    <t>NEOPLASIA MALIGNA OTRAS PARTES BOCA Y PARTES SIN ESPECIFIC.</t>
  </si>
  <si>
    <t>146</t>
  </si>
  <si>
    <t>NEOPLASIA MALIGNA OROFARINGE</t>
  </si>
  <si>
    <t>147</t>
  </si>
  <si>
    <t>NEOPLASIA MALIGNA NASOFARINGE</t>
  </si>
  <si>
    <t>148</t>
  </si>
  <si>
    <t>NEOPLASIA MALIGNA HIPOFARINGE</t>
  </si>
  <si>
    <t>149</t>
  </si>
  <si>
    <t>NEOPLASIA MALIGNA OTROS SITIOS Y MAL DEF. LABIO Y OROFARINGE</t>
  </si>
  <si>
    <t>150</t>
  </si>
  <si>
    <t>NEOPLASIA MALIGNA ESOFAGO</t>
  </si>
  <si>
    <t>151</t>
  </si>
  <si>
    <t>NEOPLASIA MALIGNA ESTOMAGO</t>
  </si>
  <si>
    <t>152</t>
  </si>
  <si>
    <t>NEOPLASIA MALIGNA INTESTINO DELGADO, INCLUYENDO DUODENO</t>
  </si>
  <si>
    <t>153</t>
  </si>
  <si>
    <t>NEOPLASIA MALIGNA COLON</t>
  </si>
  <si>
    <t>154</t>
  </si>
  <si>
    <t>NEOPLASIA MALIGNA RECTO, UNION RECTOSIGMOIDEA Y ANO</t>
  </si>
  <si>
    <t>155</t>
  </si>
  <si>
    <t>NEOPLASIA MALIGNA HIGADO Y CONDUCTOS BILIARES INTRAHEPAT.</t>
  </si>
  <si>
    <t>156</t>
  </si>
  <si>
    <t>NEOPLASIA MALIGNA V.BILIAR Y COND.BIL.EXTRAHEPATICOS</t>
  </si>
  <si>
    <t>157</t>
  </si>
  <si>
    <t>NEOPLASIA MALIGNA PANCREAS</t>
  </si>
  <si>
    <t>158</t>
  </si>
  <si>
    <t>NEOPLASIA MALIGNA RETROPERITONEO Y PERITONEO</t>
  </si>
  <si>
    <t>159</t>
  </si>
  <si>
    <t>N. MALIGNA NEOPLASIA MALIGNA DIGESTIVO/PERITONEO OTROS SITIO</t>
  </si>
  <si>
    <t>160</t>
  </si>
  <si>
    <t>NEOPLASIA MALIG FOSAS NASALES, OIDO MEDIO Y SENOS ACCESORIOS</t>
  </si>
  <si>
    <t>161</t>
  </si>
  <si>
    <t>NEOPLASIA MALIGNA LARINGE</t>
  </si>
  <si>
    <t>162</t>
  </si>
  <si>
    <t>NEOPLASIA MALIGNA TRAQUEA, BRONQUIOS Y PULMON</t>
  </si>
  <si>
    <t>163</t>
  </si>
  <si>
    <t>NEOPLASIA MALIGNA PLEURA</t>
  </si>
  <si>
    <t>164</t>
  </si>
  <si>
    <t>NEOPLASIA MALIGNA TIMO, CORAZON Y MEDIASTINO</t>
  </si>
  <si>
    <t>165</t>
  </si>
  <si>
    <t>NEOPLASIA MALIGNA RESPIRATORIO/IMTRATORACICO OTROS SITIOS</t>
  </si>
  <si>
    <t>170</t>
  </si>
  <si>
    <t>NEOPLASIA MALIGNA HUESO Y CARTILAGO ARTICULAR</t>
  </si>
  <si>
    <t>171</t>
  </si>
  <si>
    <t>NEOPLASIA MALIGNA TEJIDOS CONECTIVOS Y OTROS TEJIDOS BLANDOS</t>
  </si>
  <si>
    <t>172</t>
  </si>
  <si>
    <t>MELANOMA MALIGNO PIEL</t>
  </si>
  <si>
    <t>173</t>
  </si>
  <si>
    <t>OTRAS NEOPLASIAS MALIGNAS DE LA PIEL Y LAS NO ESPECIFICADAS</t>
  </si>
  <si>
    <t>175</t>
  </si>
  <si>
    <t>NEOPLASIA MALIGNA MAMA HOMBRE</t>
  </si>
  <si>
    <t>176</t>
  </si>
  <si>
    <t>SARCOMA DE KAPOSI</t>
  </si>
  <si>
    <t>179</t>
  </si>
  <si>
    <t>NEOPLASIA MALIGNA UTERO PARTE SIN ESPECIFICAR</t>
  </si>
  <si>
    <t>180</t>
  </si>
  <si>
    <t>NEOPLASIA MALIGNA CERVIX UTERINO</t>
  </si>
  <si>
    <t>181</t>
  </si>
  <si>
    <t>NEOPLASIA MALIGNA DE PLACENTA</t>
  </si>
  <si>
    <t>182</t>
  </si>
  <si>
    <t>NEOPLASIA MALIGNA CUERPO UTERINO</t>
  </si>
  <si>
    <t>183</t>
  </si>
  <si>
    <t>NEOPLASIA MALIGNA OVARIO Y OTROS ANEXOS UTERINOS</t>
  </si>
  <si>
    <t>184</t>
  </si>
  <si>
    <t>NEOPLASIA MALIG OTROS ORGANOS GENITALES FEMENINOS Y LOS NO ESP</t>
  </si>
  <si>
    <t>185</t>
  </si>
  <si>
    <t>NEOPLASIA MALIGNA PROSTATA</t>
  </si>
  <si>
    <t>186</t>
  </si>
  <si>
    <t>NEOPLASIA MALIGNA TESTICULOS</t>
  </si>
  <si>
    <t>187</t>
  </si>
  <si>
    <t>NEOPLASIA MALIGNA PENE Y OTROS ORGANOS GENITALES MASCULINOS</t>
  </si>
  <si>
    <t>188</t>
  </si>
  <si>
    <t>NEOPLASIA MALIGNA DE LA VEJIGA</t>
  </si>
  <si>
    <t>189</t>
  </si>
  <si>
    <t>NEOPLASIA MALIG. RIÑON Y OTROS ORG. URINARIOS Y ORG. SIN ESP</t>
  </si>
  <si>
    <t>190</t>
  </si>
  <si>
    <t>NEOPLASIA MALIGNA OJO</t>
  </si>
  <si>
    <t>191</t>
  </si>
  <si>
    <t>NEOPLASIA MALIGNA CEREBRO</t>
  </si>
  <si>
    <t>192</t>
  </si>
  <si>
    <t>NEOPLASIA MALIGNA OTRAS PARTES O SIN ESPEC. SISTEMA NERVIOSO</t>
  </si>
  <si>
    <t>193</t>
  </si>
  <si>
    <t>NEOPLASIA MALIGNA DE GLANDULA TIROIDES</t>
  </si>
  <si>
    <t>194</t>
  </si>
  <si>
    <t>NEOPLASIA MALIGNA OTRAS GLAN.ENDOCRINAS Y ESTRUC.RELACIONADAS</t>
  </si>
  <si>
    <t>195</t>
  </si>
  <si>
    <t>NEOPLASIA MALIGNA OTROS SITIOS Y SITIOS MAL DEFINIDOS</t>
  </si>
  <si>
    <t>196</t>
  </si>
  <si>
    <t>NEOPLASIA MALIGNA SECUNDARIA Y NEOM DE GANGLIOS LINFATICOS</t>
  </si>
  <si>
    <t>197</t>
  </si>
  <si>
    <t>NEOPLASIA MALIGNA SEC. APARATO RESPIRATORIO Y DIGESTIVO</t>
  </si>
  <si>
    <t>198</t>
  </si>
  <si>
    <t>NEOPLASIA MALIGNA SECUNDARIA DE OTROS SITIOS ESPECIFICADOS</t>
  </si>
  <si>
    <t>199</t>
  </si>
  <si>
    <t>NEOPLASIA MALIGNA SIN ESPECIFICACION DEL SITIO</t>
  </si>
  <si>
    <t>200</t>
  </si>
  <si>
    <t>LINFOSARCOMA Y RETICULOSARCOMA Y OTROS TUMORES MALIGNOS ESPECIFICADOS DE TEJIDOS LINFATICOS</t>
  </si>
  <si>
    <t>201</t>
  </si>
  <si>
    <t>ENFERMEDAD DE HODGKIN</t>
  </si>
  <si>
    <t>202</t>
  </si>
  <si>
    <t>OTRAS NEOPLASIAS MALIGNAS TEJIDOS LINFOIDES E HISTIOCITICOS</t>
  </si>
  <si>
    <t>203</t>
  </si>
  <si>
    <t>NEOPLASIAS INMUNOPROLIFERATIVAS Y MIELOMA MULTIPLE</t>
  </si>
  <si>
    <t>204</t>
  </si>
  <si>
    <t>LEUCEMIA LINFOIDE</t>
  </si>
  <si>
    <t>205</t>
  </si>
  <si>
    <t>LEUCEMIA MIELOIDE</t>
  </si>
  <si>
    <t>206</t>
  </si>
  <si>
    <t>LEUCEMIA MONOCITICA</t>
  </si>
  <si>
    <t>207</t>
  </si>
  <si>
    <t>OTRAS LEUCEMIAS ESPECIFICADAS</t>
  </si>
  <si>
    <t>208</t>
  </si>
  <si>
    <t>LEUCEMIA SIN ESPECIFICACION DEL TIPO DE CELULA</t>
  </si>
  <si>
    <t>209</t>
  </si>
  <si>
    <t>TUMORES NEUROENDOCRINOS</t>
  </si>
  <si>
    <t>210</t>
  </si>
  <si>
    <t>NEOPLASIA BENIGNA LABIO, CAVIDAD ORAL Y FARINGE</t>
  </si>
  <si>
    <t>211</t>
  </si>
  <si>
    <t>N. BENIGNA OTRAS PARTES APARATO DIGESTIVO</t>
  </si>
  <si>
    <t>212</t>
  </si>
  <si>
    <t>NEOPLASIA BENIGNA ORGANOS RESPIRATORIOS E INTRATORACICOS</t>
  </si>
  <si>
    <t>213</t>
  </si>
  <si>
    <t>NEOPLASIA BENIGNA OSEA Y CARTILAGOS ARTICULARES</t>
  </si>
  <si>
    <t>215</t>
  </si>
  <si>
    <t>OTRAS NEOPLASIAS BENIGNAS TEJIDOS CONECTIVOS Y OTROS BLANDOS</t>
  </si>
  <si>
    <t>216</t>
  </si>
  <si>
    <t>NEOPLASIA BENIGNA DE LA PIEL</t>
  </si>
  <si>
    <t>217</t>
  </si>
  <si>
    <t>NEOPLASIA BENIGNA MAMA</t>
  </si>
  <si>
    <t>219</t>
  </si>
  <si>
    <t>OTRAS NEOPLASIAS BENIGNAS UTERO</t>
  </si>
  <si>
    <t>220</t>
  </si>
  <si>
    <t>NEOPLASIA BENIGNA OVARIO</t>
  </si>
  <si>
    <t>221</t>
  </si>
  <si>
    <t>NEOPLASIA BENIGNA OTROS ORGANOS GENITALES FEMENINOS</t>
  </si>
  <si>
    <t>222</t>
  </si>
  <si>
    <t>NEOPLASIA BENIGNA ORGANOS GENITALES MASCULINOS</t>
  </si>
  <si>
    <t>223</t>
  </si>
  <si>
    <t>NEOPLASIA BENIGNA RIÑON Y OTROS ORGANOS URINARIOS</t>
  </si>
  <si>
    <t>224</t>
  </si>
  <si>
    <t>NEOPLASIA BENIGNA OJO</t>
  </si>
  <si>
    <t>225</t>
  </si>
  <si>
    <t>NEOPLASIA BENIGNA CEREBRO Y OTRAS PARTES SISTEMA NERVIOSO</t>
  </si>
  <si>
    <t>226</t>
  </si>
  <si>
    <t>NEOPLASIA BENIGNA GLANDULAS TIROIDEAS</t>
  </si>
  <si>
    <t>227</t>
  </si>
  <si>
    <t>NEO BENIGNA OTRAS GLANDULAS ENDOCRINAS Y SUS ESTRUCTURAS</t>
  </si>
  <si>
    <t>228</t>
  </si>
  <si>
    <t>HEMANGIOMA Y LINFANGIOMA, CUALQUIER SITIO</t>
  </si>
  <si>
    <t>229</t>
  </si>
  <si>
    <t>NEOPLASIA BENIGNA DE OTROS SITIOS Y SITIOS NO ESPECIFICADOS</t>
  </si>
  <si>
    <t>230</t>
  </si>
  <si>
    <t>CARCINOMA IN SITU ORGANOS DIGESTIVOS</t>
  </si>
  <si>
    <t>231</t>
  </si>
  <si>
    <t>CARCINOMA IN SITU APARATO RESPIRATORIO</t>
  </si>
  <si>
    <t>232</t>
  </si>
  <si>
    <t>CARCINOMA IN SITU PIEL</t>
  </si>
  <si>
    <t>234</t>
  </si>
  <si>
    <t>CARCINOMA IN SITUO DE OTROS SITIOS Y SITIOS NO ESPECIFICADOS</t>
  </si>
  <si>
    <t>235</t>
  </si>
  <si>
    <t>NEOPLASIA EVOLUCION INCIERTA DE  APARATO DIGEST. Y RESPIR</t>
  </si>
  <si>
    <t>236</t>
  </si>
  <si>
    <t>NEOPLASIA EVOLUCION INCIERTA. ORGANOS GENITOURINARIOS</t>
  </si>
  <si>
    <t>237</t>
  </si>
  <si>
    <t>NEOPLASIA EVOLUCION INCIERTA GLAND. ENDOCR. Y S.NERVIOSO</t>
  </si>
  <si>
    <t>238</t>
  </si>
  <si>
    <t>NEOPLASIA EVOLUCION INCIERTA DE OTRO SITIOS Y TEJ.DE SITI Y TEJ.NO ESPE</t>
  </si>
  <si>
    <t>239</t>
  </si>
  <si>
    <t>NEOPLASIAS DE NATURALEZA NO ESPECIFICADA</t>
  </si>
  <si>
    <t>240</t>
  </si>
  <si>
    <t>BOCIO SIMPLE Y NO ESPECIFICADO</t>
  </si>
  <si>
    <t>3. ENFERMEDADES ENDOCRINAS, DE LA NUTRICION Y METABOLICAS Y TRASTORNOS DE LA INMUNIDAD (240-279)</t>
  </si>
  <si>
    <t>241</t>
  </si>
  <si>
    <t>BOCIO NODULAR NO TOXICO</t>
  </si>
  <si>
    <t>242</t>
  </si>
  <si>
    <t>TIROTOXICOSIS CON O SIN BOCIO</t>
  </si>
  <si>
    <t>243</t>
  </si>
  <si>
    <t>HIPOTIROIDISMO CONGENITO</t>
  </si>
  <si>
    <t>244</t>
  </si>
  <si>
    <t>HIPOTIROIDISMO ADQUIRIDO</t>
  </si>
  <si>
    <t>245</t>
  </si>
  <si>
    <t>TIROIDITIS</t>
  </si>
  <si>
    <t>246</t>
  </si>
  <si>
    <t>OTROS TRASTORNOS DE LA TIROIDES</t>
  </si>
  <si>
    <t>249</t>
  </si>
  <si>
    <t xml:space="preserve"> D.M. SECUNDARIA</t>
  </si>
  <si>
    <t>250</t>
  </si>
  <si>
    <t xml:space="preserve"> D.M.</t>
  </si>
  <si>
    <t>251</t>
  </si>
  <si>
    <t>OTROS TRAST. DE SECREC. INTERNAS PANCREATICAS</t>
  </si>
  <si>
    <t>252</t>
  </si>
  <si>
    <t>TRASTORNOS GLANDULA PARATIROIDEA</t>
  </si>
  <si>
    <t>253</t>
  </si>
  <si>
    <t>TRASTORNOS GLANDULA PITUITARIA Y SU CONTROL HIPOTALAMICO</t>
  </si>
  <si>
    <t>254</t>
  </si>
  <si>
    <t>ENFERMEDADES DE LA GLANDULA DEL TIMO</t>
  </si>
  <si>
    <t>255</t>
  </si>
  <si>
    <t>TRASTORNO GLANDULAS ADRENALES</t>
  </si>
  <si>
    <t>256</t>
  </si>
  <si>
    <t>DISFUNCION OVARICA</t>
  </si>
  <si>
    <t>257</t>
  </si>
  <si>
    <t>DISFUNCION TESTICULAR</t>
  </si>
  <si>
    <t>258</t>
  </si>
  <si>
    <t>DISFUNCION POLIGLANDULAR Y TRASTORNOS RELACIONADOS</t>
  </si>
  <si>
    <t>259</t>
  </si>
  <si>
    <t>OTROS TRASTORNOS ENDOCRINOS</t>
  </si>
  <si>
    <t>262</t>
  </si>
  <si>
    <t>OTRAS DESNUTRICIONES PROTEICO CALORICA GRAVES</t>
  </si>
  <si>
    <t>263</t>
  </si>
  <si>
    <t>OTRAS DESNUTRICIONES PROTEICO CALORICA Y NO ESPECIFICADAS</t>
  </si>
  <si>
    <t>264</t>
  </si>
  <si>
    <t>CARENCIA VITAMINA A</t>
  </si>
  <si>
    <t>265</t>
  </si>
  <si>
    <t>ESTADOS DE CARENCIA DE TIAMINA Y NIACINA</t>
  </si>
  <si>
    <t>266</t>
  </si>
  <si>
    <t>CARENCIA DE COMPONENTES DEL COMPLEJO B</t>
  </si>
  <si>
    <t>268</t>
  </si>
  <si>
    <t>CARENCIA DE VITAMINA D</t>
  </si>
  <si>
    <t>269</t>
  </si>
  <si>
    <t>OTRAS CARENCIA NUTRITIVAS</t>
  </si>
  <si>
    <t>270</t>
  </si>
  <si>
    <t>TRASTORNO TRANSPORTE Y METABOL. AMINOACIDOS</t>
  </si>
  <si>
    <t>271</t>
  </si>
  <si>
    <t>TRASTORNO TRANSPORTE Y METABOLISMO DE CARBOHIDRATOS</t>
  </si>
  <si>
    <t>272</t>
  </si>
  <si>
    <t>TRASTORNOS METABOLISMO DE LIPIDOS</t>
  </si>
  <si>
    <t>273</t>
  </si>
  <si>
    <t>TRASTORNOS METABOLISMO DE PROTEINAS</t>
  </si>
  <si>
    <t>274</t>
  </si>
  <si>
    <t>GOTA</t>
  </si>
  <si>
    <t>275</t>
  </si>
  <si>
    <t>TRASTORNO METABOLISMO MINERAL</t>
  </si>
  <si>
    <t>276</t>
  </si>
  <si>
    <t>TRASTORNO EQUIL.OSMOT./ELECTROLIT./ACIDO BASICO</t>
  </si>
  <si>
    <t>277</t>
  </si>
  <si>
    <t>OTROS TRASTORNOS Y TRASTORNOS METABOLICOS NO ESPECIFICADOS</t>
  </si>
  <si>
    <t>278</t>
  </si>
  <si>
    <t xml:space="preserve">SOBREPESO, OBESIDAD Y OTROS TIPOS DE HIPERALIMENTACION </t>
  </si>
  <si>
    <t>279</t>
  </si>
  <si>
    <t>TRASTORNOS IMPLICAN EL MECANISMO INMUNITARIO</t>
  </si>
  <si>
    <t>280</t>
  </si>
  <si>
    <t>ANEMIAS POR CARENCIA DE HIERRO</t>
  </si>
  <si>
    <t>4. ENFERMEDADES DE LA SANGRE Y DE LOS ORGANOS HEMATOPOYÉTICOS (280-289)</t>
  </si>
  <si>
    <t>281</t>
  </si>
  <si>
    <t>OTRAS ANEMIAS POR CARENCIA</t>
  </si>
  <si>
    <t>282</t>
  </si>
  <si>
    <t>ANEMIAS HEMOLITICAS HEREDITARIAS</t>
  </si>
  <si>
    <t>283</t>
  </si>
  <si>
    <t>ANEMIAS HEMOLITICAS ADQUIRIDAS</t>
  </si>
  <si>
    <t>284</t>
  </si>
  <si>
    <t xml:space="preserve">ANAEMIA APLASICA Y OTROS SINDROMES DE INSUFICIENCIA MEDULAR </t>
  </si>
  <si>
    <t>285</t>
  </si>
  <si>
    <t>OTRAS ANEMIAS Y ANEMIAS NO ESPECIFICADAS</t>
  </si>
  <si>
    <t>286</t>
  </si>
  <si>
    <t>DEFECTOS DE COAGULACION</t>
  </si>
  <si>
    <t>287</t>
  </si>
  <si>
    <t>PURPURA Y OTRAS CONDICIONES HEMORRAGICAS</t>
  </si>
  <si>
    <t>288</t>
  </si>
  <si>
    <t>ENFERMEDADES DE GLOBULOS BLANCOS</t>
  </si>
  <si>
    <t>289</t>
  </si>
  <si>
    <t>OTRAS ENF. HEMATICAS Y DE LOS ORGANOS HEMATOPOYETICOS</t>
  </si>
  <si>
    <t>290</t>
  </si>
  <si>
    <t xml:space="preserve">DEMENCIAS </t>
  </si>
  <si>
    <t>5. TRASTORNOS MENTALES, DEL COMPORTAMIENTO Y EL DESARROLLO NEUROLÓGICO (290-319)</t>
  </si>
  <si>
    <t>291</t>
  </si>
  <si>
    <t xml:space="preserve">TRASTORNOS MENTALES INDUCIDOS POR ALCOHOL </t>
  </si>
  <si>
    <t>292</t>
  </si>
  <si>
    <t xml:space="preserve">TRASTORNOS MENTALES INDUCIDOS POR DROGAS </t>
  </si>
  <si>
    <t>294</t>
  </si>
  <si>
    <t xml:space="preserve">TRASTORNOS MENTALES PERSISTENTES DEBIDOS A ENFERMEDADES CLASIFICADAS EN OTRO LUGAR </t>
  </si>
  <si>
    <t>295</t>
  </si>
  <si>
    <t>TRASTORNOS ESQUIZOFRENICOS</t>
  </si>
  <si>
    <t>297</t>
  </si>
  <si>
    <t xml:space="preserve">TRASTORNOS DELIRANTES </t>
  </si>
  <si>
    <t>298</t>
  </si>
  <si>
    <t>OTRAS PSICOSIS NO ORGANICAS</t>
  </si>
  <si>
    <t>299</t>
  </si>
  <si>
    <t xml:space="preserve">TRASTORNOS GENERALIZADOS DEL DESARROLLO </t>
  </si>
  <si>
    <t>302</t>
  </si>
  <si>
    <t xml:space="preserve">TRASTORNOS SEXUALES Y DE IDENTIDAD SEXUAL </t>
  </si>
  <si>
    <t>303</t>
  </si>
  <si>
    <t>SINDROME DE DEPENDENCIA DEL ALCOHOL</t>
  </si>
  <si>
    <t>304</t>
  </si>
  <si>
    <t>DEPENDENCIA DE DROGAS</t>
  </si>
  <si>
    <t>305</t>
  </si>
  <si>
    <t>ABUSO DE DROGAS SIN DEPENDENCIA</t>
  </si>
  <si>
    <t>306</t>
  </si>
  <si>
    <t>DISFUNCIONES FISIOLOGICA CON ORIGEN EN FACTORES MENTALES</t>
  </si>
  <si>
    <t>307</t>
  </si>
  <si>
    <t>SINTOMAS O SINDROMES ESPECIALES NO CLASIF. BAJO OTROS CONCEP</t>
  </si>
  <si>
    <t>310</t>
  </si>
  <si>
    <t xml:space="preserve">TRASTORNOS MENTALES NO PSICOTICOS ESPECIFICOS POR LESION CEREBRAL </t>
  </si>
  <si>
    <t>312</t>
  </si>
  <si>
    <t>PERTURBACION DEL COMPORTAMIENTO NO CLASIF. OTROS CONCEPTOS</t>
  </si>
  <si>
    <t>313</t>
  </si>
  <si>
    <t>PERTURBACION EMOCIONES ESPECIFIC. DE INFANCIA / ADOLESCENCIA</t>
  </si>
  <si>
    <t>314</t>
  </si>
  <si>
    <t>SINDROME HIPERQUINESICO DE LA INFANCIA</t>
  </si>
  <si>
    <t>315</t>
  </si>
  <si>
    <t>RETRASOS ESPECIFICOS DEL DESARROLLO</t>
  </si>
  <si>
    <t>316</t>
  </si>
  <si>
    <t>FACTORES PSIQUICOS ASOCIADOS A ENFERMEDADES CLAS. OTR. CONC.</t>
  </si>
  <si>
    <t>318</t>
  </si>
  <si>
    <t>OTRA DISCAPACIDAD INTELECTUAL ESPECIFICADA</t>
  </si>
  <si>
    <t>319</t>
  </si>
  <si>
    <t>DISCAPACIDAD INTELECTUAL DE GRADO NO ESPECIFICADO</t>
  </si>
  <si>
    <t>320</t>
  </si>
  <si>
    <t>MENINGITIS BACTERIANA</t>
  </si>
  <si>
    <t>6. ENFERMEDADES DEL SISTEMA NERVIOSO Y DE LOS ÓRGANOS DE LOS SENTIDOS (320-389)</t>
  </si>
  <si>
    <t>321</t>
  </si>
  <si>
    <t>MENINGITIS DEBIDA A OTROS ORGANISMOS</t>
  </si>
  <si>
    <t>322</t>
  </si>
  <si>
    <t>MENINGITIS DE CAUSA NO ESPECIFICADA</t>
  </si>
  <si>
    <t>323</t>
  </si>
  <si>
    <t>ENCEFALITIS, MIELITIS Y ENCEFALOMIELITIS</t>
  </si>
  <si>
    <t>324</t>
  </si>
  <si>
    <t>ABSCESOS INTRACRANEALES E INTRAESPINALES</t>
  </si>
  <si>
    <t>325</t>
  </si>
  <si>
    <t>FLEBITIS Y TROMBOFLEBITIS DE SENOS VENOSOS INTRACRANEALES</t>
  </si>
  <si>
    <t>326</t>
  </si>
  <si>
    <t>EFECTOS TARDIOS DE ABCESO INTRACRANEAL O INFECCION PIOGENICA</t>
  </si>
  <si>
    <t>327</t>
  </si>
  <si>
    <t xml:space="preserve">TRASTORNOS ORGANICOS DEL SUEÑO </t>
  </si>
  <si>
    <t>330</t>
  </si>
  <si>
    <t>DEGENERACIONES CEREBRALES NORMALMENTE MANIFIESTAS EN LA INFANCIA</t>
  </si>
  <si>
    <t>331</t>
  </si>
  <si>
    <t>OTRAS DEGENERACIONES CEREBRALES</t>
  </si>
  <si>
    <t>332</t>
  </si>
  <si>
    <t>ENFERMEDAD DE PARKINSON</t>
  </si>
  <si>
    <t>333</t>
  </si>
  <si>
    <t>OTRA ENF. EXTRAPIRAMIDAL Y TRASTORNOS ANORMALES MOVIMIENT</t>
  </si>
  <si>
    <t>334</t>
  </si>
  <si>
    <t>ENFERMEDAD ESPINOCEREBELOSA</t>
  </si>
  <si>
    <t>335</t>
  </si>
  <si>
    <t>ENFERMEDAD DE LAS CELULAS DEL ASTA ANTERIOR</t>
  </si>
  <si>
    <t>336</t>
  </si>
  <si>
    <t>OTRAS ENFERMEDADES DE MEDULA ESPINAL</t>
  </si>
  <si>
    <t>337</t>
  </si>
  <si>
    <t>TRASTORNOS DEL SISTEMA NERVIOSO AUTONOMO</t>
  </si>
  <si>
    <t>338</t>
  </si>
  <si>
    <t xml:space="preserve">DOLOR, NO CLASIFICADO BAJO OTROS CONCEPTOS </t>
  </si>
  <si>
    <t>339</t>
  </si>
  <si>
    <t>OTROS SINDROMES DE CEFALALGIA</t>
  </si>
  <si>
    <t>340</t>
  </si>
  <si>
    <t>ESCLEROSIS MULTIPLE</t>
  </si>
  <si>
    <t>341</t>
  </si>
  <si>
    <t>OTRAS ENFERMEDADES DESMIELINIZANTES DEL SNC</t>
  </si>
  <si>
    <t>342</t>
  </si>
  <si>
    <t>HEMIPLEJIA Y HEMIPARESIA</t>
  </si>
  <si>
    <t>343</t>
  </si>
  <si>
    <t>PARALISIS CEREBRAL INFANTIL</t>
  </si>
  <si>
    <t>344</t>
  </si>
  <si>
    <t>OTROS SINDROMES PARALITICOS</t>
  </si>
  <si>
    <t>345</t>
  </si>
  <si>
    <t xml:space="preserve">EPILEPSIA Y CRISIS RECURRENTES </t>
  </si>
  <si>
    <t>347</t>
  </si>
  <si>
    <t>CATAPLEJIA Y NARCOLEPSIA</t>
  </si>
  <si>
    <t>348</t>
  </si>
  <si>
    <t>OTRAS ENFERMEDADES CEREBRALES</t>
  </si>
  <si>
    <t>349</t>
  </si>
  <si>
    <t>OTROS TRASTORNOS Y LOS NO ESPECIFICADOS DEL SISTEMA NERVIOSO</t>
  </si>
  <si>
    <t>350</t>
  </si>
  <si>
    <t>TRASTORNOS DEL NERVIO TRIGEMINO</t>
  </si>
  <si>
    <t>351</t>
  </si>
  <si>
    <t>TRASTORNOS DEL NERVIO FACIAL</t>
  </si>
  <si>
    <t>352</t>
  </si>
  <si>
    <t>TRASTORNOS DE OTROS NERVIOS CRANEALES</t>
  </si>
  <si>
    <t>353</t>
  </si>
  <si>
    <t>TRASTORNOS DE LAS RAICES Y PLEXOS NERVIOSOS</t>
  </si>
  <si>
    <t>355</t>
  </si>
  <si>
    <t>MONONEURITIS DE MIEMBRO INFERIOR Y SITIO NO ESPECIFICADO</t>
  </si>
  <si>
    <t>356</t>
  </si>
  <si>
    <t>NEUROPATIA PERIFERICA HEREDITARIA E IDIOPATICA</t>
  </si>
  <si>
    <t>357</t>
  </si>
  <si>
    <t>NEUROPATIA INFLAMATORIA Y TOXICA</t>
  </si>
  <si>
    <t>358</t>
  </si>
  <si>
    <t>TRASTORNOS MIONEURALES TOXICOS</t>
  </si>
  <si>
    <t>359</t>
  </si>
  <si>
    <t>DISTROFIAS MUSCULARES Y OTRAS MIOPATIAS</t>
  </si>
  <si>
    <t>360</t>
  </si>
  <si>
    <t>TRASTORNOS DEL GLOBO OCULAR</t>
  </si>
  <si>
    <t>362</t>
  </si>
  <si>
    <t>OTROS TRASTORNOS RETINIANOS</t>
  </si>
  <si>
    <t>363</t>
  </si>
  <si>
    <t>INFLA Y CICAT. CORIORETINIANAS Y OTROS TRASTOR. DE COROIDES</t>
  </si>
  <si>
    <t>364</t>
  </si>
  <si>
    <t>TRASTORNOS DEL IRIS Y DEL CUERPO CILIAR</t>
  </si>
  <si>
    <t>365</t>
  </si>
  <si>
    <t>GLAUCOMA</t>
  </si>
  <si>
    <t>367</t>
  </si>
  <si>
    <t>TRASTORNOS DE REFRACCION Y DE ACOMODACION</t>
  </si>
  <si>
    <t>368</t>
  </si>
  <si>
    <t>PERTURBACIONES VISUALES</t>
  </si>
  <si>
    <t>369</t>
  </si>
  <si>
    <t>CEGUERA Y BAJA VISION</t>
  </si>
  <si>
    <t>370</t>
  </si>
  <si>
    <t>QUERATITIS</t>
  </si>
  <si>
    <t>371</t>
  </si>
  <si>
    <t>OPACIDAD CORNEAL Y OTROS TRASTORNOS CORNEALES</t>
  </si>
  <si>
    <t>373</t>
  </si>
  <si>
    <t>INFLAMACION DE LOS PARPADOS</t>
  </si>
  <si>
    <t>374</t>
  </si>
  <si>
    <t>OTROS TRASTORNOS DE LOS PARPADOS</t>
  </si>
  <si>
    <t>375</t>
  </si>
  <si>
    <t>TRASTORNOS DEL APARATO LAGRIMAL</t>
  </si>
  <si>
    <t>376</t>
  </si>
  <si>
    <t>TRASTORNOES DE LA ORBITA</t>
  </si>
  <si>
    <t>377</t>
  </si>
  <si>
    <t>TRASTORNOES DEL NERVIO OPTICO Y VIAS OPTICAS</t>
  </si>
  <si>
    <t>378</t>
  </si>
  <si>
    <t>ESTRABISMO Y OTRAS TRASTORNOES DE MOVIMIENTOS BINOCULARES</t>
  </si>
  <si>
    <t>379</t>
  </si>
  <si>
    <t>OTRAS TRASTORNOES OCULARES</t>
  </si>
  <si>
    <t>380</t>
  </si>
  <si>
    <t>TRASTORNOES DEL OIDO EXTERNO</t>
  </si>
  <si>
    <t>381</t>
  </si>
  <si>
    <t>OTITIS MEDIA NO SUPURATIVA Y TRASTORNO DE TROMPA EUSTAQUIO</t>
  </si>
  <si>
    <t>382</t>
  </si>
  <si>
    <t>OTITIS MEDIA SUPURATIVA Y NEOM</t>
  </si>
  <si>
    <t>383</t>
  </si>
  <si>
    <t>MASTOIDITIS Y ENFERMEDADES CONEXAS</t>
  </si>
  <si>
    <t>384</t>
  </si>
  <si>
    <t>OTRAS TRASTORNOES DEL TIMPANO</t>
  </si>
  <si>
    <t>385</t>
  </si>
  <si>
    <t>OTRAS TRASTORNOES DEL OIDO MEDIO Y MASTOIDES</t>
  </si>
  <si>
    <t>387</t>
  </si>
  <si>
    <t>OTOSCLEROSIS</t>
  </si>
  <si>
    <t>388</t>
  </si>
  <si>
    <t>OTRAS TRASTORNOES DEL OIDO</t>
  </si>
  <si>
    <t>389</t>
  </si>
  <si>
    <t>HIPOACUSIA</t>
  </si>
  <si>
    <t>390</t>
  </si>
  <si>
    <t>FIEBRE REUMATICA SIN AFECTACION CARDIACA</t>
  </si>
  <si>
    <t>7. ENFERMEDADES DEL SISTEMA CIRCULATORIO (390-459)</t>
  </si>
  <si>
    <t>391</t>
  </si>
  <si>
    <t>FIEBRE REUMATICA CON AFECTACION CARDIACA</t>
  </si>
  <si>
    <t>393</t>
  </si>
  <si>
    <t>PERICARDITIS REUMATICA CRONICA</t>
  </si>
  <si>
    <t>394</t>
  </si>
  <si>
    <t>ENFERMEDADES DE LA VALVULA MITRAL</t>
  </si>
  <si>
    <t>395</t>
  </si>
  <si>
    <t>ENFERMEDADES DE LA VALVULA AORTICA</t>
  </si>
  <si>
    <t>396</t>
  </si>
  <si>
    <t>ENFERMEDADES DE LA VALVULA MITRAL Y AORTICA</t>
  </si>
  <si>
    <t>397</t>
  </si>
  <si>
    <t>ENFERMEDADES DE OTRAS ESTRUCTURAS ENDOCARDICAS</t>
  </si>
  <si>
    <t>398</t>
  </si>
  <si>
    <t>OTRAS ENFERMEDADES CARDIACAS REUMATICAS</t>
  </si>
  <si>
    <t>402</t>
  </si>
  <si>
    <t>ENF. CARDIACA HIPERTENSIVA</t>
  </si>
  <si>
    <t>403</t>
  </si>
  <si>
    <t xml:space="preserve">ENFERMEDAD RENAL HTA CRONICA </t>
  </si>
  <si>
    <t>404</t>
  </si>
  <si>
    <t>ENF. CARDIACA Y RENAL CRONICA HIPERTENSIVA</t>
  </si>
  <si>
    <t>405</t>
  </si>
  <si>
    <t>HIPERTENSION SECUNDARIA</t>
  </si>
  <si>
    <t>411</t>
  </si>
  <si>
    <t>OTRAS FORMAS AGUDAS Y SUBAGUDAS CARDIOPATIA ISQUEMICA</t>
  </si>
  <si>
    <t>412</t>
  </si>
  <si>
    <t>INFARTO ANTIGUO DE MIOCARDIO</t>
  </si>
  <si>
    <t>413</t>
  </si>
  <si>
    <t>ANGINA DE PECHO</t>
  </si>
  <si>
    <t>414</t>
  </si>
  <si>
    <t>OTRAS FORMAS DE ENF. CARDIACAS ISQUEMICAS CRONICAS</t>
  </si>
  <si>
    <t>415</t>
  </si>
  <si>
    <t>ENFERMEDAD CARDIOPULMONAR AGUDA</t>
  </si>
  <si>
    <t>416</t>
  </si>
  <si>
    <t>ENFERMEDAD CARDIOPULMONAR CRONICA</t>
  </si>
  <si>
    <t>417</t>
  </si>
  <si>
    <t>OTRAS ENFERMEDADES DE LA CIRCULACION PULMONAR</t>
  </si>
  <si>
    <t>420</t>
  </si>
  <si>
    <t>PERICARDITIS AGUDA</t>
  </si>
  <si>
    <t>421</t>
  </si>
  <si>
    <t>ENDOCARDITIS AGUDA Y SUBAGUDA</t>
  </si>
  <si>
    <t>422</t>
  </si>
  <si>
    <t>MIOCARDITIS AGUDA</t>
  </si>
  <si>
    <t>423</t>
  </si>
  <si>
    <t>OTRAS ENFERMEDADES DEL PERICARDIO</t>
  </si>
  <si>
    <t>424</t>
  </si>
  <si>
    <t>OTRAS ENFERMEDADES DE ENDOCARDIO</t>
  </si>
  <si>
    <t>425</t>
  </si>
  <si>
    <t>MIOCARDIOPATIA</t>
  </si>
  <si>
    <t>426</t>
  </si>
  <si>
    <t>TRASTORNOS DE LA CONDUCCION</t>
  </si>
  <si>
    <t>428</t>
  </si>
  <si>
    <t>INSUFICIENCIA CARDIACA</t>
  </si>
  <si>
    <t>429</t>
  </si>
  <si>
    <t>DESCRIP. Y COMPLICACIONES DE ENF. CARDIACA MAL DEFINIDAS</t>
  </si>
  <si>
    <t>430</t>
  </si>
  <si>
    <t>HEMORRAGIA SUBARACNOIDEA</t>
  </si>
  <si>
    <t>431</t>
  </si>
  <si>
    <t>HEMORRAGIA INTRACEREBRAL</t>
  </si>
  <si>
    <t>432</t>
  </si>
  <si>
    <t>OTRA HEMORRAGIA INTRACRANEAL Y HEMORRAGIA INTRACRANEAL NEOM</t>
  </si>
  <si>
    <t>433</t>
  </si>
  <si>
    <t>OCLUSION Y ESTENOSIS ARTERIAS PRECEREBRALES</t>
  </si>
  <si>
    <t>434</t>
  </si>
  <si>
    <t>OCLUSION DE ARTERIAS CEREBRALES</t>
  </si>
  <si>
    <t>435</t>
  </si>
  <si>
    <t>ISQUEMIA CEREBRAL TRANSITORIA</t>
  </si>
  <si>
    <t>436</t>
  </si>
  <si>
    <t>ENFERMEDAD CEREBROVASCULAR AGUDA MAL DEFINIDA</t>
  </si>
  <si>
    <t>437</t>
  </si>
  <si>
    <t>OTRA ENF.CEREBROVASCULAR Y ENF. CEREBROVASCULAR MAL DEFINIDA</t>
  </si>
  <si>
    <t>438</t>
  </si>
  <si>
    <t>EFECTOS TARDIOS DE ENFERMEDAD CEREBROVASCULAR</t>
  </si>
  <si>
    <t>440</t>
  </si>
  <si>
    <t>ATEROESCLEROSIS</t>
  </si>
  <si>
    <t>441</t>
  </si>
  <si>
    <t>ANEURISMA AORTICO Y DISECCION</t>
  </si>
  <si>
    <t>442</t>
  </si>
  <si>
    <t>OTROS ANEURISMAS</t>
  </si>
  <si>
    <t>443</t>
  </si>
  <si>
    <t>OTRA ENFERMEDAD VASCULAR PERIFERICA</t>
  </si>
  <si>
    <t>444</t>
  </si>
  <si>
    <t>EMBOLIA Y TROMBOSIS ARTERIALES</t>
  </si>
  <si>
    <t>445</t>
  </si>
  <si>
    <t xml:space="preserve">ATEROEMBOLISMO </t>
  </si>
  <si>
    <t>446</t>
  </si>
  <si>
    <t>POLIARTERITIS NODOSA Y ENFERMEDADES CONEXAS</t>
  </si>
  <si>
    <t>447</t>
  </si>
  <si>
    <t>OTROS TRASTORNOS DE ARTERIAS Y ARTERIOLAS</t>
  </si>
  <si>
    <t>448</t>
  </si>
  <si>
    <t>ENFERMEDAD DE CAPILARES</t>
  </si>
  <si>
    <t>449</t>
  </si>
  <si>
    <t>EMBOLIA ARTERIAL SEPTICA</t>
  </si>
  <si>
    <t>451</t>
  </si>
  <si>
    <t>FLEBITIS Y TROMBOFLEBITIS</t>
  </si>
  <si>
    <t>452</t>
  </si>
  <si>
    <t>TROMBOSIS DE VENA PORTA</t>
  </si>
  <si>
    <t>453</t>
  </si>
  <si>
    <t>OTRA EMBOLIA O TROMBOSIS VENOSA</t>
  </si>
  <si>
    <t>456</t>
  </si>
  <si>
    <t>VENAS VARICOSAS DE OTROS SITIOS</t>
  </si>
  <si>
    <t>457</t>
  </si>
  <si>
    <t>TRASTORNOS NO INFECCIOSOS DE CANALES LINFATICOS</t>
  </si>
  <si>
    <t>458</t>
  </si>
  <si>
    <t>HIPOTENSION</t>
  </si>
  <si>
    <t>460</t>
  </si>
  <si>
    <t>NASOFARINGITIS AGUDA (RESFRIADO COMUN)</t>
  </si>
  <si>
    <t>8. ENFERMEDADES DEL APARATO RESPIRATORIO (460-519)</t>
  </si>
  <si>
    <t>461</t>
  </si>
  <si>
    <t>SINUSITIS AGUDA</t>
  </si>
  <si>
    <t>462</t>
  </si>
  <si>
    <t>FARINGITIS AGUDA</t>
  </si>
  <si>
    <t>463</t>
  </si>
  <si>
    <t>AMIGDALITIS AGUDA</t>
  </si>
  <si>
    <t>464</t>
  </si>
  <si>
    <t>LARINGITIS Y TRAQUEITIS AGUDAS</t>
  </si>
  <si>
    <t>471</t>
  </si>
  <si>
    <t>POLIPOS NASALES</t>
  </si>
  <si>
    <t>472</t>
  </si>
  <si>
    <t>FARINGITIS Y NASOFARINGITIS CRONICA</t>
  </si>
  <si>
    <t>473</t>
  </si>
  <si>
    <t>SINUSITIS CRONICA</t>
  </si>
  <si>
    <t>474</t>
  </si>
  <si>
    <t>ENFERMEDAD CRONICA DE AMIGDALAS Y ADENOIDES</t>
  </si>
  <si>
    <t>475</t>
  </si>
  <si>
    <t>ABSCESO PERITONSILAR</t>
  </si>
  <si>
    <t>476</t>
  </si>
  <si>
    <t>LARINGITIS Y LARINGOTRAQUEITIS CRONICAS</t>
  </si>
  <si>
    <t>477</t>
  </si>
  <si>
    <t>RINITIS ALERGICA</t>
  </si>
  <si>
    <t>480</t>
  </si>
  <si>
    <t>NEUMONIA VIRICA</t>
  </si>
  <si>
    <t>481</t>
  </si>
  <si>
    <t>NEUMONIA NEUMOCOCICA (NEUM. POR STREPTOCOCO NEUMONIAE)</t>
  </si>
  <si>
    <t>483</t>
  </si>
  <si>
    <t>NEUMONIA POR OTRO ORGANISMO ESPECIFICADO</t>
  </si>
  <si>
    <t>484</t>
  </si>
  <si>
    <t>NEUMONIA EN OTRAS ENF.INFECC. CLASIF. BAJO OTRO CONCEPTO</t>
  </si>
  <si>
    <t>485</t>
  </si>
  <si>
    <t>BRONCONEUMONIA ORGANISMO SIN ESPECIFICAR</t>
  </si>
  <si>
    <t>488</t>
  </si>
  <si>
    <t>GRIPE DEBIDA A CIERTOS VIRUS DE LA GRIPE IDENTIFICADOS</t>
  </si>
  <si>
    <t>490</t>
  </si>
  <si>
    <t>BRONQUITIS NO ESPECIFICADA COMO AGUDA NI COMO CRONICA</t>
  </si>
  <si>
    <t>491</t>
  </si>
  <si>
    <t>BRONQUITIS CRONICA</t>
  </si>
  <si>
    <t>492</t>
  </si>
  <si>
    <t>ENF.ISEMA</t>
  </si>
  <si>
    <t>494</t>
  </si>
  <si>
    <t>BRONQUIECTASIAS</t>
  </si>
  <si>
    <t>495</t>
  </si>
  <si>
    <t>ALVEOLITIS ALERGICA EXTRINSECA</t>
  </si>
  <si>
    <t>496</t>
  </si>
  <si>
    <t>OTRAS OBSTRUCCIONES CRONICAS VIAS RESPIRATORIAS NCOC</t>
  </si>
  <si>
    <t>500</t>
  </si>
  <si>
    <t>NEUMOCONIOSIS DE LOS TRABAJADORES DEL CARBON</t>
  </si>
  <si>
    <t>502</t>
  </si>
  <si>
    <t>NEUMOCONIOSIS POR OTRO SILICE O SILICATOS</t>
  </si>
  <si>
    <t>504</t>
  </si>
  <si>
    <t>NEUMONOPATIA POR INHALACION DE OTRO TIPO DE POLVO</t>
  </si>
  <si>
    <t>505</t>
  </si>
  <si>
    <t>NEUMOCONIOSIS NO ESPECIFICADA</t>
  </si>
  <si>
    <t>506</t>
  </si>
  <si>
    <t>ENF. RESPIRATORIAS POR HUMOS/VAPORES QUIMICOS</t>
  </si>
  <si>
    <t>507</t>
  </si>
  <si>
    <t>NEUMONITIS POR SOLIDOS Y LIQUIDOS</t>
  </si>
  <si>
    <t>508</t>
  </si>
  <si>
    <t>ENF. RESPIRAT. POR OTROS AGENTES EXTER. Y AGENTES EXTER.NEOM</t>
  </si>
  <si>
    <t>510</t>
  </si>
  <si>
    <t>EMPIEMA</t>
  </si>
  <si>
    <t>511</t>
  </si>
  <si>
    <t>PLEURESIA</t>
  </si>
  <si>
    <t>512</t>
  </si>
  <si>
    <t>NEUMOTORAX Y FUGA DE AIRE</t>
  </si>
  <si>
    <t>513</t>
  </si>
  <si>
    <t>ABSCESO DE PULMON Y MEDIASTINO</t>
  </si>
  <si>
    <t>514</t>
  </si>
  <si>
    <t>CONGESTION E HIPOSTASIS PULMONAR</t>
  </si>
  <si>
    <t>515</t>
  </si>
  <si>
    <t>FIBROSIS PULMONAR POSTINFLAMATORIA</t>
  </si>
  <si>
    <t>516</t>
  </si>
  <si>
    <t xml:space="preserve">OTRA NEUMOPATIA ALVEOLAR Y PARIETOALVEOLAR </t>
  </si>
  <si>
    <t>517</t>
  </si>
  <si>
    <t xml:space="preserve">NEUMOPATIA EN ENFERMEDADES CLASIFICADAS BAJO OTROS CONCEPTOS </t>
  </si>
  <si>
    <t>518</t>
  </si>
  <si>
    <t>OTRAS ENFERMEDADES PULMONARES</t>
  </si>
  <si>
    <t>520</t>
  </si>
  <si>
    <t>TRASTORNOS DEL DESARROLLO Y ERUPCION DE LOS DIENTES</t>
  </si>
  <si>
    <t>9. ENFERMEDADES DEL APARATO DIGESTIVO (520-579)</t>
  </si>
  <si>
    <t>521</t>
  </si>
  <si>
    <t>ENFERMEDADES DE TEJIDOS DUROS DE LOS DIENTES</t>
  </si>
  <si>
    <t>522</t>
  </si>
  <si>
    <t>ENFERMEDADES DE LA PULPA Y TEJIDO PERIAPICAL</t>
  </si>
  <si>
    <t>523</t>
  </si>
  <si>
    <t>ENFERMEDADES GINGIVALES Y PERIODONTALES</t>
  </si>
  <si>
    <t>524</t>
  </si>
  <si>
    <t>ANOMALIAS DENTOFACIALES, INCLUIDO MALOCLUSION</t>
  </si>
  <si>
    <t>525</t>
  </si>
  <si>
    <t>OTRAS ENFERMEDADES Y ALT. DE DIENTES Y ESTRUCTURAS DE APOYO</t>
  </si>
  <si>
    <t>526</t>
  </si>
  <si>
    <t>ENFERMEDADES DE LOS MAXILARES</t>
  </si>
  <si>
    <t>527</t>
  </si>
  <si>
    <t>ENFERMEDADES DE LAS GLANDULAS SALIVARES</t>
  </si>
  <si>
    <t>528</t>
  </si>
  <si>
    <t>ENF. DE LOS TEJIDOS BLANDOS DE BOCA, SALVO ENCIA Y LENGUA</t>
  </si>
  <si>
    <t>529</t>
  </si>
  <si>
    <t>ENFERMEDADES Y OTROS ESTADOS DE LA LENGUA</t>
  </si>
  <si>
    <t>530</t>
  </si>
  <si>
    <t>ENFERMEDADES DEL ESOFAGO</t>
  </si>
  <si>
    <t>531</t>
  </si>
  <si>
    <t>ULCERA GASTRICA</t>
  </si>
  <si>
    <t>532</t>
  </si>
  <si>
    <t>ULCERA DUODENAL</t>
  </si>
  <si>
    <t>533</t>
  </si>
  <si>
    <t>ULCERA PEPTICA, SITIO NO ESPECIFICADO</t>
  </si>
  <si>
    <t>534</t>
  </si>
  <si>
    <t>ULCERA GASTROYEYUNAL</t>
  </si>
  <si>
    <t>535</t>
  </si>
  <si>
    <t>GASTRITIS Y DUODENITIS</t>
  </si>
  <si>
    <t>536</t>
  </si>
  <si>
    <t>ALTERACIONES FUNCIONALES DEL ESTOMAGO</t>
  </si>
  <si>
    <t>537</t>
  </si>
  <si>
    <t>OTRAS ALTERACIONES GASTRODUODENALES</t>
  </si>
  <si>
    <t>538</t>
  </si>
  <si>
    <t xml:space="preserve">MUCOSITIS GASTROINTESTINAL (ULCEROSA) </t>
  </si>
  <si>
    <t>539</t>
  </si>
  <si>
    <t>COMPLICACIONES DE PROCEDIMIENTOS BARIÁTRICOS</t>
  </si>
  <si>
    <t>541</t>
  </si>
  <si>
    <t>APENDICITIS SIN CALIFICAR</t>
  </si>
  <si>
    <t>542</t>
  </si>
  <si>
    <t>OTRA APENDICITIS</t>
  </si>
  <si>
    <t>543</t>
  </si>
  <si>
    <t>OTRAS ENFERMEDADES DEL APENDICE</t>
  </si>
  <si>
    <t>551</t>
  </si>
  <si>
    <t>OTRA HERNIA ABDOMINAL GANGRENADA</t>
  </si>
  <si>
    <t>555</t>
  </si>
  <si>
    <t>ENTERITIS REGIONAL</t>
  </si>
  <si>
    <t>556</t>
  </si>
  <si>
    <t>COLITIS ULCEROSA</t>
  </si>
  <si>
    <t>557</t>
  </si>
  <si>
    <t>INSUFICIENCIA VASCULAR DEL INTESTINO</t>
  </si>
  <si>
    <t>558</t>
  </si>
  <si>
    <t xml:space="preserve">OTRA GASTROENTERITIS Y COLITIS NO INFECCIOSAS Y LAS NO ESPECIFICADAS </t>
  </si>
  <si>
    <t>560</t>
  </si>
  <si>
    <t>OBSTRUCCION INTESTINAL SIN HERNIA</t>
  </si>
  <si>
    <t>564</t>
  </si>
  <si>
    <t>TRASTORNOS FUNCIONALES DIGESTIVAS NCOC</t>
  </si>
  <si>
    <t>567</t>
  </si>
  <si>
    <t xml:space="preserve">PERITONITIS E INFECCIONES RETROPERITONEALES </t>
  </si>
  <si>
    <t>568</t>
  </si>
  <si>
    <t>OTROS TRASTORNOS DEL PERITONEO</t>
  </si>
  <si>
    <t>569</t>
  </si>
  <si>
    <t>OTROS TRASTORNOS INTESTINALES</t>
  </si>
  <si>
    <t>570</t>
  </si>
  <si>
    <t>NECROSIS HEPATICA AGUDA Y SUBAGUDA</t>
  </si>
  <si>
    <t>571</t>
  </si>
  <si>
    <t>ENFERMEDAD HEPATICA Y CIRROSIS CRONICA</t>
  </si>
  <si>
    <t>572</t>
  </si>
  <si>
    <t>ABSCESO HEPATICO Y SECUELAS DE ENF.ERNEDAD HEPATICA CRONICA</t>
  </si>
  <si>
    <t>573</t>
  </si>
  <si>
    <t>OTROS TRASTORNOS HEPATICAS</t>
  </si>
  <si>
    <t>576</t>
  </si>
  <si>
    <t>OTROS TRASTORNOS DEL TRACTO BILIAR</t>
  </si>
  <si>
    <t>578</t>
  </si>
  <si>
    <t>HEMORRAGIA GASTROINTESTIANAL</t>
  </si>
  <si>
    <t>579</t>
  </si>
  <si>
    <t>MALABSORCION INTESTINAL</t>
  </si>
  <si>
    <t>580</t>
  </si>
  <si>
    <t>GLOMERULONEFRITIS AGUDA</t>
  </si>
  <si>
    <t>10. ENFERMEDADES DEL APARATO GENITOURINARIO (580-629)</t>
  </si>
  <si>
    <t>581</t>
  </si>
  <si>
    <t>SINDROME NEFROTICO</t>
  </si>
  <si>
    <t>582</t>
  </si>
  <si>
    <t>GLOMERULONEFRITIS CRONICA</t>
  </si>
  <si>
    <t>583</t>
  </si>
  <si>
    <t>NEFRITIS Y NEFROPATIA NO ESPECIFICADA COMO AGUDA NI CRONICA</t>
  </si>
  <si>
    <t>584</t>
  </si>
  <si>
    <t>FALLO RENAL AGUDO</t>
  </si>
  <si>
    <t>585</t>
  </si>
  <si>
    <t xml:space="preserve">NEFROPATIA CRONICA </t>
  </si>
  <si>
    <t>586</t>
  </si>
  <si>
    <t>FALLO RENAL NEOM</t>
  </si>
  <si>
    <t>587</t>
  </si>
  <si>
    <t>ESCLEROSIS RENAL NEOM</t>
  </si>
  <si>
    <t>588</t>
  </si>
  <si>
    <t>TRASTORNOS POR FUNCION RENAL DETERIORADA</t>
  </si>
  <si>
    <t>589</t>
  </si>
  <si>
    <t>RIÑON PEQUEÑO POR CAUSA DESCONOCIDA</t>
  </si>
  <si>
    <t>590</t>
  </si>
  <si>
    <t>INFECCIONES RENALES</t>
  </si>
  <si>
    <t>591</t>
  </si>
  <si>
    <t>HIDRONEFROSIS</t>
  </si>
  <si>
    <t>593</t>
  </si>
  <si>
    <t>OTROS TRASTORNOS DE RIÑON Y URETER</t>
  </si>
  <si>
    <t>594</t>
  </si>
  <si>
    <t>CALCULO EN VIA URINARIA INFERIOR</t>
  </si>
  <si>
    <t>595</t>
  </si>
  <si>
    <t>CISTITIS</t>
  </si>
  <si>
    <t>596</t>
  </si>
  <si>
    <t>OTROS TRASTORNOS VESICALES</t>
  </si>
  <si>
    <t>597</t>
  </si>
  <si>
    <t>URETRITIS, NO TRANSMITIDA SEXUALMENTE, Y SINDROME URETRAL</t>
  </si>
  <si>
    <t>598</t>
  </si>
  <si>
    <t>ESTENOSIS URETRAL</t>
  </si>
  <si>
    <t>599</t>
  </si>
  <si>
    <t>OTROS TRASTORNOS DE URETRA Y VIAS URINARIAS</t>
  </si>
  <si>
    <t>600</t>
  </si>
  <si>
    <t>HIPERPLASIA PROSTATICA</t>
  </si>
  <si>
    <t>601</t>
  </si>
  <si>
    <t>INFLAMACIONES PROSTATICAS</t>
  </si>
  <si>
    <t>602</t>
  </si>
  <si>
    <t>OTROS TRASTORNOS PROSTATICAS</t>
  </si>
  <si>
    <t>603</t>
  </si>
  <si>
    <t>HIDROCELE</t>
  </si>
  <si>
    <t>604</t>
  </si>
  <si>
    <t>ORQUITIS Y EPIDIDIMITIS</t>
  </si>
  <si>
    <t>605</t>
  </si>
  <si>
    <t>PREPUCIO REDUNDANTE Y FIMOSIS</t>
  </si>
  <si>
    <t>606</t>
  </si>
  <si>
    <t>ESTERILIDAD MASCULINA</t>
  </si>
  <si>
    <t>607</t>
  </si>
  <si>
    <t>TRASTORNOS DE PENE</t>
  </si>
  <si>
    <t>608</t>
  </si>
  <si>
    <t>OTROS TRASTORNOS DE GENITALES MASCULINOS</t>
  </si>
  <si>
    <t>610</t>
  </si>
  <si>
    <t>DISPLASIAS MAMARIAS BENIGNAS</t>
  </si>
  <si>
    <t>612</t>
  </si>
  <si>
    <t>DEFORMIDAD Y DESPROPORCION DE MAMA RECONSTRUIDA</t>
  </si>
  <si>
    <t>614</t>
  </si>
  <si>
    <t>ENFERMEDAD INFLAMATORIA DE OVARIO, TROMPA DE FALOPIO, TEJIDO CELULAR PÉLVICO Y PERITONEO</t>
  </si>
  <si>
    <t>615</t>
  </si>
  <si>
    <t>INFLAMACION DE UTERO SALVO CERVIX</t>
  </si>
  <si>
    <t>616</t>
  </si>
  <si>
    <t>INFLAMACION DE CERVIX, VAGINA Y VULVA</t>
  </si>
  <si>
    <t>617</t>
  </si>
  <si>
    <t>ENDOMETRIOSIS</t>
  </si>
  <si>
    <t>618</t>
  </si>
  <si>
    <t>PROLAPSO GENITAL</t>
  </si>
  <si>
    <t>619</t>
  </si>
  <si>
    <t>FISTULA DEL TRACTO GENITAL FEMENINO</t>
  </si>
  <si>
    <t>620</t>
  </si>
  <si>
    <t>ALTER. NO INFLAMATORIAS DE OVARIO/TROMPA/LIGAMENTO ANCHO</t>
  </si>
  <si>
    <t>621</t>
  </si>
  <si>
    <t>ALTERACIONES DE UTERO NCOC</t>
  </si>
  <si>
    <t>622</t>
  </si>
  <si>
    <t>ENFERMEDADES NO INFLAMATORIAS DE CERVIX</t>
  </si>
  <si>
    <t>623</t>
  </si>
  <si>
    <t>TRASTORNO NO INFLAMATORIO DE VAGINA</t>
  </si>
  <si>
    <t>624</t>
  </si>
  <si>
    <t>TRASTORNOS NO INFLAMATORIOS DE VULVA Y PERINEO</t>
  </si>
  <si>
    <t>625</t>
  </si>
  <si>
    <t>DOLOR Y OTROS SINTOMAS DE ORGANOS GENITALES FEMENINOS</t>
  </si>
  <si>
    <t>626</t>
  </si>
  <si>
    <t>ALTERACION DE MENSTRUACION Y OTRAS HEMORRAGIAS ANORMALES FEM</t>
  </si>
  <si>
    <t>627</t>
  </si>
  <si>
    <t>ALTERACIONES MENOPAUSICAS Y POSTMENOPAUSICAS</t>
  </si>
  <si>
    <t>628</t>
  </si>
  <si>
    <t>ESTERILIDAD FEMENINA</t>
  </si>
  <si>
    <t>629</t>
  </si>
  <si>
    <t>OTROS TRASTORNOS DE ORGANOS GENITALES FEMENINOS</t>
  </si>
  <si>
    <t>630</t>
  </si>
  <si>
    <t>MOLA HIDATIFORME</t>
  </si>
  <si>
    <t>11. COMPLICACIONES DEL EMBARAZO, PARTO Y PUERPERIO (630-679)</t>
  </si>
  <si>
    <t>631</t>
  </si>
  <si>
    <t>OTRO PRODUCTO ANORMAL DE CONCEPCION</t>
  </si>
  <si>
    <t>632</t>
  </si>
  <si>
    <t>ABORTO DIFERIDO</t>
  </si>
  <si>
    <t>633</t>
  </si>
  <si>
    <t>EMBARAZO ECTOPICO</t>
  </si>
  <si>
    <t>635</t>
  </si>
  <si>
    <t>ABORTO LEGAL INDUCIDO</t>
  </si>
  <si>
    <t>636</t>
  </si>
  <si>
    <t>ABORTO ILEGAL INDUCIDO</t>
  </si>
  <si>
    <t>637</t>
  </si>
  <si>
    <t>ABORTO NO ESPECIFICADO</t>
  </si>
  <si>
    <t>638</t>
  </si>
  <si>
    <t>INTENTO FALLIDO DE ABORTO</t>
  </si>
  <si>
    <t>639</t>
  </si>
  <si>
    <t>COMPLICACION POSTABORTO Y DE EMBARAZOS ECTOPICOS Y MOLARES</t>
  </si>
  <si>
    <t>641</t>
  </si>
  <si>
    <t>HEMORRAGIA ANTEPARTO/PLACENTA PREVIA/DESPRENDIMIENT PLACENTA</t>
  </si>
  <si>
    <t>642</t>
  </si>
  <si>
    <t>HIPERTENSION QUE COMPLICA EMBARAZO, PARTO Y PUERPERIO</t>
  </si>
  <si>
    <t>645</t>
  </si>
  <si>
    <t>EMBARAZO CRONOLOGICAMENTE AVANZADO</t>
  </si>
  <si>
    <t>647</t>
  </si>
  <si>
    <t>OTRAS ENFERMEDAD INFECCIOSAS/PARASITAR EMBARAZO,PARTO,PUERPE</t>
  </si>
  <si>
    <t>649</t>
  </si>
  <si>
    <t xml:space="preserve">OTRAS ENFERMEDADES O ESTADOS DE LA MADRE QUE COMPLICAN EL EMBARAZO, PARTO Y PUERPERIO </t>
  </si>
  <si>
    <t>650</t>
  </si>
  <si>
    <t xml:space="preserve">PARTO EN UN CASO TOTALMENTE NORMAL </t>
  </si>
  <si>
    <t>651</t>
  </si>
  <si>
    <t>EMBARAZO MULTIPLE</t>
  </si>
  <si>
    <t>652</t>
  </si>
  <si>
    <t>ESTATICA Y PRESENTACION DEFECTUOSA DEL FETO</t>
  </si>
  <si>
    <t>653</t>
  </si>
  <si>
    <t>DESPROPORCION</t>
  </si>
  <si>
    <t>654</t>
  </si>
  <si>
    <t>ANORMALIDAD DE ORGANOS Y TEJIDOS BLANDOS DE LA PELVIS</t>
  </si>
  <si>
    <t>655</t>
  </si>
  <si>
    <t>ANORM FETAL COMPROBADA/SOSPECHADA QUE AFECTA A LA MADRE</t>
  </si>
  <si>
    <t>656</t>
  </si>
  <si>
    <t xml:space="preserve">OTROS PROBLEMAS FETALES Y DE PLACENTA CONOCIDOS O SOSPECHADOS QUE AFECTAN AL TRATAMIENTO DE LA MADRE                                         </t>
  </si>
  <si>
    <t>657</t>
  </si>
  <si>
    <t>POLIHIDRAMNIOS</t>
  </si>
  <si>
    <t>658</t>
  </si>
  <si>
    <t>OTRAS ALTERACIONES DE LA CAVIDAD Y MEMBRANAS AMNIOTICAS</t>
  </si>
  <si>
    <t>659</t>
  </si>
  <si>
    <t>OTRAS INDICACIONES DE ASISTENCIA AL PARTO NCOC</t>
  </si>
  <si>
    <t>660</t>
  </si>
  <si>
    <t>PARTO OBSTRUIDO</t>
  </si>
  <si>
    <t>661</t>
  </si>
  <si>
    <t>ANORMALIDAD DE LAS CONTRACCIONES UTERINAS</t>
  </si>
  <si>
    <t>662</t>
  </si>
  <si>
    <t>PARTO PROLONGADO</t>
  </si>
  <si>
    <t>663</t>
  </si>
  <si>
    <t>COMPLICACIONES DEL CORDON UMBILICAL</t>
  </si>
  <si>
    <t>664</t>
  </si>
  <si>
    <t>TRAUMA DE PERINEO Y VULVA DURANTE ALUMBRAMIENTO</t>
  </si>
  <si>
    <t>665</t>
  </si>
  <si>
    <t>OTRO TRAUMA OBSTETRICO</t>
  </si>
  <si>
    <t>666</t>
  </si>
  <si>
    <t>HEMORRAGIA POSTPARTO</t>
  </si>
  <si>
    <t>667</t>
  </si>
  <si>
    <t>PLACENTA O MEMBRANAS RETENIDAS, SIN HEMORRAGIA</t>
  </si>
  <si>
    <t>668</t>
  </si>
  <si>
    <t>COMPLICACIONES DE ANESTESIA EN TRABAJO DE PARTO Y PARTO</t>
  </si>
  <si>
    <t>669</t>
  </si>
  <si>
    <t>OTRAS COMPLICACIONES DE PARTO NCOC</t>
  </si>
  <si>
    <t>670</t>
  </si>
  <si>
    <t>INFECCION PUERPERAL GRAVE</t>
  </si>
  <si>
    <t>671</t>
  </si>
  <si>
    <t>COMPLICACIONES VENOSAS EN EMBARAZO Y PUERPERIO</t>
  </si>
  <si>
    <t>672</t>
  </si>
  <si>
    <t>FIEBRE DE ORIGEN DESCONOCIDO DURANTE EL PUERPERIO</t>
  </si>
  <si>
    <t>673</t>
  </si>
  <si>
    <t>EMBOLIA PULMONAR OBSTETRICA</t>
  </si>
  <si>
    <t>674</t>
  </si>
  <si>
    <t>OTRAS COMPLICACIONES Y COMPLICAC NEOM DEL PUERPERIO, NCOC</t>
  </si>
  <si>
    <t>675</t>
  </si>
  <si>
    <t>INFECCIONES DE MAMA/PEZON ASOCIADAS CON EMBARAZO/PARTO/PUERP</t>
  </si>
  <si>
    <t>676</t>
  </si>
  <si>
    <t>OTRAS ENFERMEDADES DE MAMA ASOCIADAS PARTO Y TRAST LACTANCIA</t>
  </si>
  <si>
    <t>677</t>
  </si>
  <si>
    <t>EFECTOS TARDIOS DE EMBARAZO, PARTO Y PUERPERIO</t>
  </si>
  <si>
    <t>678</t>
  </si>
  <si>
    <t>OTRAS ENFERMEDADES FETALES</t>
  </si>
  <si>
    <t>679</t>
  </si>
  <si>
    <t>COMPLICACIONES DE PROCEDIMIENTOS SOBRE UTERO</t>
  </si>
  <si>
    <t>680</t>
  </si>
  <si>
    <t>CARBUNCO Y FURUNCULO</t>
  </si>
  <si>
    <t>12. ENFERMEDADES DE LA PIEL Y DEL TEJIDO SUBCUTÁNEO (680-709)</t>
  </si>
  <si>
    <t>681</t>
  </si>
  <si>
    <t>CELULITIS Y ABSCESO DE LOS DEDOS MANO/PIE</t>
  </si>
  <si>
    <t>683</t>
  </si>
  <si>
    <t>LINFADENITIS AGUDA</t>
  </si>
  <si>
    <t>684</t>
  </si>
  <si>
    <t>IMPETIGO</t>
  </si>
  <si>
    <t>686</t>
  </si>
  <si>
    <t>OTRAS INFECCIONES LOCALES DE LA PIEL Y TEJIDOS SUBCUTANEOS</t>
  </si>
  <si>
    <t>690</t>
  </si>
  <si>
    <t>DERMATITIS ERITEMATOESCAMOSA</t>
  </si>
  <si>
    <t>691</t>
  </si>
  <si>
    <t>DERMATITIS ATOPICA Y ESTADOS RELACIONADOS</t>
  </si>
  <si>
    <t>692</t>
  </si>
  <si>
    <t>DERMATITIS POR CONTACTO Y OTROS ECZEMAS</t>
  </si>
  <si>
    <t>693</t>
  </si>
  <si>
    <t>DERMATITIS POR SUBSTANCIAS INGERIDAS</t>
  </si>
  <si>
    <t>694</t>
  </si>
  <si>
    <t>DERMATOSIS BULLOSA</t>
  </si>
  <si>
    <t>695</t>
  </si>
  <si>
    <t>AFECCIONES ERITEMATOSAS</t>
  </si>
  <si>
    <t>696</t>
  </si>
  <si>
    <t>PSORIASIS Y ALTERACIONES SIMILARES</t>
  </si>
  <si>
    <t>697</t>
  </si>
  <si>
    <t>LIQUEN</t>
  </si>
  <si>
    <t>698</t>
  </si>
  <si>
    <t>PRURITO Y ENFERMEDADES AFINES</t>
  </si>
  <si>
    <t>700</t>
  </si>
  <si>
    <t>CALLOS Y CALLOSIDADES</t>
  </si>
  <si>
    <t>701</t>
  </si>
  <si>
    <t>OTRAS ENF. ATROFICAS E HIPERTROFICAS DE LA PIEL</t>
  </si>
  <si>
    <t>702</t>
  </si>
  <si>
    <t>OTRAS DERMATOSIS</t>
  </si>
  <si>
    <t>703</t>
  </si>
  <si>
    <t>ENFERMEDADES DE LAS UÑAS</t>
  </si>
  <si>
    <t>704</t>
  </si>
  <si>
    <t>ENFERMEDAD DEL PELO Y LOS FOLICULOS PILOSOS</t>
  </si>
  <si>
    <t>705</t>
  </si>
  <si>
    <t>ALTERACIONES DE LAS GLANDULAS SUDORIPARAS</t>
  </si>
  <si>
    <t>706</t>
  </si>
  <si>
    <t>ENFERMEDADES DE GLANDULAS SEBACEAS</t>
  </si>
  <si>
    <t>707</t>
  </si>
  <si>
    <t>ULCERA CRONICA DE LA PIEL</t>
  </si>
  <si>
    <t>708</t>
  </si>
  <si>
    <t>URTICARIA</t>
  </si>
  <si>
    <t>709</t>
  </si>
  <si>
    <t>OTRAS ENFERMEDADES DE LA PIEL Y LOS TEJIDOS SUBCUTANEOS</t>
  </si>
  <si>
    <t>710</t>
  </si>
  <si>
    <t>ENFERMEDADES DIFUSAS DE LOS TEJIDOS CONECTIVOS</t>
  </si>
  <si>
    <t>13. ENFERMEDADES DEL SISTEMA OSTEO-MIOARTICULAR Y TEJIDO CONJUNTIVO (710-739)</t>
  </si>
  <si>
    <t>711</t>
  </si>
  <si>
    <t>ARTROPATIA ASOCIADA CON INFECCIONES</t>
  </si>
  <si>
    <t>712</t>
  </si>
  <si>
    <t>ARTROPATIAS CRISTALINAS</t>
  </si>
  <si>
    <t>713</t>
  </si>
  <si>
    <t>ARTROPATIA ASOCIADA OTROS TRASTORNOS CLASIF. BAJO OTROS CONC</t>
  </si>
  <si>
    <t>720</t>
  </si>
  <si>
    <t>ESPONDILITIS ANQUILOSANTE Y OTRAS ESPONDILTIS INFLAMATORIAS</t>
  </si>
  <si>
    <t>725</t>
  </si>
  <si>
    <t>POLIMIALGIA REUMATICA</t>
  </si>
  <si>
    <t>730</t>
  </si>
  <si>
    <t>OSTEOMIELITIS,PERIOSTITIS Y OTRAS INF. QUE IMPLICAN HUESOS</t>
  </si>
  <si>
    <t>731</t>
  </si>
  <si>
    <t>OSTEITIS DEFORMANTE Y OSTEOPATIAS ASOCIADAS A OTROS TRAST.</t>
  </si>
  <si>
    <t>732</t>
  </si>
  <si>
    <t>OSTEOCONDROPATIAS</t>
  </si>
  <si>
    <t>734</t>
  </si>
  <si>
    <t>PIE PLANO</t>
  </si>
  <si>
    <t>737</t>
  </si>
  <si>
    <t>DESVIACION COLUMNA VERTEBRAL</t>
  </si>
  <si>
    <t>738</t>
  </si>
  <si>
    <t>OTRAS DEFORMIDADES ADQUIRIDAS</t>
  </si>
  <si>
    <t>739</t>
  </si>
  <si>
    <t>LESIONES NO ALOPATICAS NCOC</t>
  </si>
  <si>
    <t>740</t>
  </si>
  <si>
    <t>ANENCEFALO Y ANOMALIAS AFINES</t>
  </si>
  <si>
    <t>14. ANOMALIAS CONGÉNITAS (740-759)</t>
  </si>
  <si>
    <t>741</t>
  </si>
  <si>
    <t>ESPINA BIFIDA</t>
  </si>
  <si>
    <t>742</t>
  </si>
  <si>
    <t>OTRAS ANOMALIAS CONGENITAS DEL SISTEMA NERVIOSO</t>
  </si>
  <si>
    <t>743</t>
  </si>
  <si>
    <t>ANOMALIAS CONGENITAS OJO</t>
  </si>
  <si>
    <t>744</t>
  </si>
  <si>
    <t>ANOMALIAS CONGENITAS DE OIDO/CARA/CUELLO</t>
  </si>
  <si>
    <t>745</t>
  </si>
  <si>
    <t>ANOMALIAS DEL CIERRE SEPTAL CARDIACO Y BULBO ART. EMBRIONARI</t>
  </si>
  <si>
    <t>746</t>
  </si>
  <si>
    <t>OTRAS ANOMALIAS CONGENITAS CARDIACAS</t>
  </si>
  <si>
    <t>747</t>
  </si>
  <si>
    <t>OTRAS ANOMALIAS CONGENITAS DEL APARATO CIRCULATORIO</t>
  </si>
  <si>
    <t>748</t>
  </si>
  <si>
    <t>ANOMALIAS CONGENITAS DEL SISTEMA RESPIRATORIO</t>
  </si>
  <si>
    <t>749</t>
  </si>
  <si>
    <t>FISURA PALADAR Y LABIO LEPORINO</t>
  </si>
  <si>
    <t>750</t>
  </si>
  <si>
    <t>OTRAS ANOMALIAS CONGENITAS DEL TRACTO DIGESTIVO SUPERIOR</t>
  </si>
  <si>
    <t>751</t>
  </si>
  <si>
    <t>OTRAS ANOMALIAS CONGENITAS DEL SISTEMA DIGESTIVO</t>
  </si>
  <si>
    <t>752</t>
  </si>
  <si>
    <t>ANOMALIAS ORGANICAS DE ORGANOS GENITALES</t>
  </si>
  <si>
    <t>753</t>
  </si>
  <si>
    <t>ANOMALIAS CONGENITAS DEL SISTEMA URINARIO</t>
  </si>
  <si>
    <t>754</t>
  </si>
  <si>
    <t>DEFORMACIONES MUSCULOESQUELETICAS CONGENITAS</t>
  </si>
  <si>
    <t>755</t>
  </si>
  <si>
    <t>OTRAS ANOMALIAS CONGENITAS DE EXTREMIDADES</t>
  </si>
  <si>
    <t>756</t>
  </si>
  <si>
    <t>OTRAS ANOMALIAS MUSCULOESQUELETICAS CONGENITAS</t>
  </si>
  <si>
    <t>757</t>
  </si>
  <si>
    <t>ANOMALIAS CONGENITAS DEL TEGUMENTO</t>
  </si>
  <si>
    <t>758</t>
  </si>
  <si>
    <t>ANOMALIAS CROMOSOMICAS</t>
  </si>
  <si>
    <t>759</t>
  </si>
  <si>
    <t>OTRAS ANOMALIAS CONGENITAS Y CONGENITAS NO ESPECIFICADAS</t>
  </si>
  <si>
    <t>760</t>
  </si>
  <si>
    <t>FETO/RN AFECTADO POR ESTADOS MATERNOS REL. O NO CON EMBAR.</t>
  </si>
  <si>
    <t>15. CIERTAS ENFERMEDADES CON ORIGEN EN EL PERÍODO PERINATAL (760-779)</t>
  </si>
  <si>
    <t>761</t>
  </si>
  <si>
    <t>FETO O RN AFECTADO POR COMPLICACIONES MATERNAS DEL EMBARAZO</t>
  </si>
  <si>
    <t>762</t>
  </si>
  <si>
    <t>COMPL. DE LA PLACENTA, CORDON Y MEMBRA.QUE AFECTAN FETO Y RN</t>
  </si>
  <si>
    <t>763</t>
  </si>
  <si>
    <t>OTRAS COMPL. PARTO Y ALUMBRAMIENTO AFECTA RN O FETO</t>
  </si>
  <si>
    <t>764</t>
  </si>
  <si>
    <t>CRECIMIENTO INTRAUTERINO RETARDADO Y DESNUTRICION FETAL</t>
  </si>
  <si>
    <t>765</t>
  </si>
  <si>
    <t xml:space="preserve">TRASTORNOS RELACIONADOS CON GESTACION ACORTADA Y BAJO PESO EN EL NACIMIENTO </t>
  </si>
  <si>
    <t>766</t>
  </si>
  <si>
    <t>TRAST. RELACI.CON GESTACION LARGA/PESO ELEVADO AL NACER</t>
  </si>
  <si>
    <t>767</t>
  </si>
  <si>
    <t>TRAUMA DE NACIMIENTO</t>
  </si>
  <si>
    <t>768</t>
  </si>
  <si>
    <t>HIPOXIA INTRAUTERINA Y ASFIXIA AL NACER</t>
  </si>
  <si>
    <t>769</t>
  </si>
  <si>
    <t>SINDROME DE DISTRESS RESPIRATORIO</t>
  </si>
  <si>
    <t>770</t>
  </si>
  <si>
    <t>OTRAS ENF. RESPIRATORIAS DEL FETO Y RN</t>
  </si>
  <si>
    <t>771</t>
  </si>
  <si>
    <t>INFECCIONES ESPECIFICAS DEL PERIODO PERINATAL</t>
  </si>
  <si>
    <t>772</t>
  </si>
  <si>
    <t>HEMORRAGIA FETAL/NEONATAL</t>
  </si>
  <si>
    <t>773</t>
  </si>
  <si>
    <t>ENF. HEMOLITICA DEL FETO Y RN DEBIDA A ISOINMUNIZACION</t>
  </si>
  <si>
    <t>774</t>
  </si>
  <si>
    <t>OTRAS ICTERICIAS PERINATAL</t>
  </si>
  <si>
    <t>775</t>
  </si>
  <si>
    <t>ENF. ENDOCRINAS/METABOLICAS PROPIAS DEL RN Y FETO</t>
  </si>
  <si>
    <t>776</t>
  </si>
  <si>
    <t>TRASTORNOS HEMATOLOGICOS DEL FETO Y RECIEN NACIDO</t>
  </si>
  <si>
    <t>777</t>
  </si>
  <si>
    <t>ENF. PERINATALES DEL APARATO DIGESTIVO</t>
  </si>
  <si>
    <t>778</t>
  </si>
  <si>
    <t>ENF. ASOCIADAS CON REGULACION TEGUMENTARIA/TEMPERATURA RN</t>
  </si>
  <si>
    <t>779</t>
  </si>
  <si>
    <t>OTRAS ENF.Y ENF.MAL DEFINIDAS CON ORIGEN EN PERIODO PERINAT.</t>
  </si>
  <si>
    <t>783</t>
  </si>
  <si>
    <t>SINTOMAS RELACIONADOS CON LA NUTRICION/METABOLISM/DESARROLLO</t>
  </si>
  <si>
    <t>16. SÍNTOMAS, SIGNOS Y ESTADOS MAL DEFINIDOS (780-799)</t>
  </si>
  <si>
    <t>785</t>
  </si>
  <si>
    <t>SINTOMAS QUE AFECTAN AL APARATO CARDIOVASCULAR</t>
  </si>
  <si>
    <t>790</t>
  </si>
  <si>
    <t>RESULTADOS INESPECIFICOS EN EL ANALISIS DE SANGRE</t>
  </si>
  <si>
    <t>791</t>
  </si>
  <si>
    <t>HALLAZGOS INESPECIFICOS EN EL ANALISIS DE ORINA</t>
  </si>
  <si>
    <t>792</t>
  </si>
  <si>
    <t>RESULTAD ANORMALES/INESPECIFICOS EN OTRA SUSTANCIAS CORPORAL</t>
  </si>
  <si>
    <t>793</t>
  </si>
  <si>
    <t>RESULT ANORMAL/INESPECIFICO EXAMEN RADIOLOG/OTRO ESTRUC CORP</t>
  </si>
  <si>
    <t>794</t>
  </si>
  <si>
    <t>HALLAZGOS ANORMALES/INESPECIFICOS DE ESTUDIOS FUNCIONALES</t>
  </si>
  <si>
    <t>795</t>
  </si>
  <si>
    <t xml:space="preserve">OTROS HALLAZGOS ANORMALES Y NO ESPECIFICOS EN EXAMENES CITOLOGICOS, HISTOLOGICOS E INMUNOLOGICOS Y DE ADN </t>
  </si>
  <si>
    <t>796</t>
  </si>
  <si>
    <t>OTROS HALLAZGOS ANORMALES INESPECIFICOS</t>
  </si>
  <si>
    <t>797</t>
  </si>
  <si>
    <t>SENILIDAD SIN MENCION DE PSICOSIS</t>
  </si>
  <si>
    <t>798</t>
  </si>
  <si>
    <t>MUERTE SUBITA DE CAUSA DESCONOCIDA</t>
  </si>
  <si>
    <t>800</t>
  </si>
  <si>
    <t>FRACTURA DE BOVEDA CRANEAL</t>
  </si>
  <si>
    <t>17. LESIONES Y ENVENENAMIENTOS (800-999)</t>
  </si>
  <si>
    <t>801</t>
  </si>
  <si>
    <t>FRACTURA DE BASE DE CRANEO</t>
  </si>
  <si>
    <t>802</t>
  </si>
  <si>
    <t>FRACTURA DE HUESOS FACIALES</t>
  </si>
  <si>
    <t>803</t>
  </si>
  <si>
    <t>OTRAS FRACTURAS CRANEALES Y FR CRANEALES NO ESPECIFICADAS</t>
  </si>
  <si>
    <t>804</t>
  </si>
  <si>
    <t>FRACTURAS MULTIPLES DE CRANEO O CARA JUNTO CON OTROS HUESOS</t>
  </si>
  <si>
    <t>806</t>
  </si>
  <si>
    <t>FRACTURA DE COLUMNA VERTEBRAL CON LESION MEDULAR</t>
  </si>
  <si>
    <t>808</t>
  </si>
  <si>
    <t>FRACTURA DE PELVIS</t>
  </si>
  <si>
    <t>809</t>
  </si>
  <si>
    <t>FRACTURAS MAL DEFINIDAS DE HUESOS DEL TRONCO</t>
  </si>
  <si>
    <t>811</t>
  </si>
  <si>
    <t>FRACTURA DE ESCAPULA</t>
  </si>
  <si>
    <t>817</t>
  </si>
  <si>
    <t>FRACTURAS MULTIPLES DE HUESOS DE LA MANO</t>
  </si>
  <si>
    <t>818</t>
  </si>
  <si>
    <t>FRACTURAS MAL DEFINIDAS DE MIEMBRO SUPERIOR</t>
  </si>
  <si>
    <t>819</t>
  </si>
  <si>
    <t>FRACT MULTIPLES MIEMBROS SUPERIORES/Y COSTILLA(S)/ESTERNON</t>
  </si>
  <si>
    <t>820</t>
  </si>
  <si>
    <t>FRACTURA DEL CUELLO DE FEMUR</t>
  </si>
  <si>
    <t>821</t>
  </si>
  <si>
    <t>FRACTURAS DE OTRAS PARTES Y DE PARTES NEOM DEL FEMUR</t>
  </si>
  <si>
    <t>822</t>
  </si>
  <si>
    <t>FRACTURA DE ROTULA</t>
  </si>
  <si>
    <t>827</t>
  </si>
  <si>
    <t>OTRA FRACTURAS, MULTIPLES Y MAL DEFINIDAS DE MIEMBR INFERIOR</t>
  </si>
  <si>
    <t>828</t>
  </si>
  <si>
    <t>FRACT MULTI AMBAS PIERNAS, PIERN BRAZO Y PIERN COSTILL ESTER</t>
  </si>
  <si>
    <t>829</t>
  </si>
  <si>
    <t>FRACTURA DE HUESOS NO ESPECIFICADOS</t>
  </si>
  <si>
    <t>830</t>
  </si>
  <si>
    <t>LUXACION DE MANDIBULA</t>
  </si>
  <si>
    <t>832</t>
  </si>
  <si>
    <t>LUXACION DE CODO</t>
  </si>
  <si>
    <t>833</t>
  </si>
  <si>
    <t>LUXACION DE MUÑECA</t>
  </si>
  <si>
    <t>834</t>
  </si>
  <si>
    <t>LUXACION DE DEDO</t>
  </si>
  <si>
    <t>835</t>
  </si>
  <si>
    <t>LUXACION DE CADERA</t>
  </si>
  <si>
    <t>837</t>
  </si>
  <si>
    <t>LUXACION DE TOBILLO</t>
  </si>
  <si>
    <t>838</t>
  </si>
  <si>
    <t>LUXACION DE PIE</t>
  </si>
  <si>
    <t>839</t>
  </si>
  <si>
    <t>OTRAS LUXACIONES, LUXACIONES MULTIPLES Y LUXAC MAL DEFINIDAS</t>
  </si>
  <si>
    <t>840</t>
  </si>
  <si>
    <t>ESGUINCES Y TORCEDURAS DE HOMBRO Y BRAZO SUPERIOR</t>
  </si>
  <si>
    <t>841</t>
  </si>
  <si>
    <t>ESGUINCES Y TORCEDURAS DE CODO Y ANTEBRAZO</t>
  </si>
  <si>
    <t>842</t>
  </si>
  <si>
    <t>ESGUINCES Y TORCEDURAS DE MUÑECA Y MANO</t>
  </si>
  <si>
    <t>843</t>
  </si>
  <si>
    <t>ESGUINCES Y TORCEDURAS DE CADERA Y MUSLO</t>
  </si>
  <si>
    <t>846</t>
  </si>
  <si>
    <t>ESGUINCES Y TORCEDURAS DE LA REGION SACROILIACA</t>
  </si>
  <si>
    <t>848</t>
  </si>
  <si>
    <t>OTROS ESGUINCES Y TORCEDURAS Y ESGUINC/TORCED MAL DEFINIDOS</t>
  </si>
  <si>
    <t>850</t>
  </si>
  <si>
    <t>CONTUSION (INCLUYE CONMOCION CEREBRAL)</t>
  </si>
  <si>
    <t>851</t>
  </si>
  <si>
    <t>LACERACION Y CONTUSION CEREBRALES</t>
  </si>
  <si>
    <t>852</t>
  </si>
  <si>
    <t>HEMORRAGIA SUBARACNOIDEA/SUBUDURAL/EXTRADURAL, TRAS LESION</t>
  </si>
  <si>
    <t>853</t>
  </si>
  <si>
    <t>OTRA HEMORRAG INTRACRANEAL Y HEMORR INTRACRAN NEOM TRAUMATIC</t>
  </si>
  <si>
    <t>854</t>
  </si>
  <si>
    <t>LESION INTRACRANEAL DE OTRO TIPO Y DE TIPO NEOM</t>
  </si>
  <si>
    <t>860</t>
  </si>
  <si>
    <t>NEUMOTORAX Y HEMOTORAX TRAUMATICOS</t>
  </si>
  <si>
    <t>861</t>
  </si>
  <si>
    <t>LESION DE CORAZON Y PULMON</t>
  </si>
  <si>
    <t>862</t>
  </si>
  <si>
    <t>LESION DE OTROS ORGAN INTRATORACICOS Y ORG INTRATORACIC NEOM</t>
  </si>
  <si>
    <t>863</t>
  </si>
  <si>
    <t>LESION DEL TUBO GASTROINTESTINAL</t>
  </si>
  <si>
    <t>864</t>
  </si>
  <si>
    <t>TRAUMATISMO DEL HIGADO</t>
  </si>
  <si>
    <t>865</t>
  </si>
  <si>
    <t>TRAUMATISMOS DEL BAZO</t>
  </si>
  <si>
    <t>866</t>
  </si>
  <si>
    <t>TRAUMATISMO DEL RIÑON</t>
  </si>
  <si>
    <t>867</t>
  </si>
  <si>
    <t>TRAUMATISMO DE ORGANOS PELVICOS</t>
  </si>
  <si>
    <t>868</t>
  </si>
  <si>
    <t>LESION DE OTROS ORGANOS INTRA ABDOMINALES</t>
  </si>
  <si>
    <t>869</t>
  </si>
  <si>
    <t>LESION INTERNA DE ORGANOS NEOM O DE ORGANOS MAL DEFINIDOS</t>
  </si>
  <si>
    <t>870</t>
  </si>
  <si>
    <t>HERIDA ABIERTA DE ANEXOS OCULARES</t>
  </si>
  <si>
    <t>871</t>
  </si>
  <si>
    <t>HERIDA ABIERT DE GLOBO OCULAR</t>
  </si>
  <si>
    <t>872</t>
  </si>
  <si>
    <t>HERIDA ABIERTA DEL OIDO</t>
  </si>
  <si>
    <t>873</t>
  </si>
  <si>
    <t>OTRA HERIDA ABIERTA DE CABEZA</t>
  </si>
  <si>
    <t>874</t>
  </si>
  <si>
    <t>HERIDAS ABIERTAS DEL CUELLO</t>
  </si>
  <si>
    <t>875</t>
  </si>
  <si>
    <t>HERIDA ABIERTA DE TORAX (PARED)</t>
  </si>
  <si>
    <t>876</t>
  </si>
  <si>
    <t>HERIDA ABIERTA DE DORSO</t>
  </si>
  <si>
    <t>877</t>
  </si>
  <si>
    <t>HERIDA ABIERTA DE LA REGION GLUTEA</t>
  </si>
  <si>
    <t>878</t>
  </si>
  <si>
    <t>HERIDA ABIERTA GENITALES (EXTERNOS) (INCLUYE AMPUTACION)</t>
  </si>
  <si>
    <t>879</t>
  </si>
  <si>
    <t>HERIDA ABIERTA DE OTRAS PARTES Y PARTES NEOM, SALVO MIEMBROS</t>
  </si>
  <si>
    <t>880</t>
  </si>
  <si>
    <t>HERIDAS ABIERTAS DE HOMBRO Y BRAZO</t>
  </si>
  <si>
    <t>881</t>
  </si>
  <si>
    <t>HERIDA ABIERTA DEL CODO, ANTEBRAZO O MUÑECA</t>
  </si>
  <si>
    <t>882</t>
  </si>
  <si>
    <t>HERIDA ABIERTA DE MANO, SALVO DEDO(S) DE LA MANO</t>
  </si>
  <si>
    <t>884</t>
  </si>
  <si>
    <t>HERIDA ABIERTA MULTIPLE Y NEOM DE MIEMBRO SUPERIOR</t>
  </si>
  <si>
    <t>885</t>
  </si>
  <si>
    <t>AMPUTACION TRAUMATICA DE DEDO PULGAR (COMPLETA) (PARCIAL)</t>
  </si>
  <si>
    <t>886</t>
  </si>
  <si>
    <t>AMPUTACION TRAUMATICA DE OTRO DEDO MANO (COMPLETA) (PARCIAL)</t>
  </si>
  <si>
    <t>887</t>
  </si>
  <si>
    <t>AMPUTACION TRAUMATICA DE BRAZO Y MANO (COMPLETA) (PARCIAL)</t>
  </si>
  <si>
    <t>890</t>
  </si>
  <si>
    <t>HERIDA ABIERTA DE CADERA Y MUSLO</t>
  </si>
  <si>
    <t>891</t>
  </si>
  <si>
    <t>HERIDA ABIERTA DE RODILLA, PIERNA (SALVO MUSLO) Y TOBILLO</t>
  </si>
  <si>
    <t>892</t>
  </si>
  <si>
    <t>HERIDA ABIERTA DE PIE, SALVO DEDO(S) DE PIE</t>
  </si>
  <si>
    <t>893</t>
  </si>
  <si>
    <t>HERIDA ABIERTA DE DEDO(S) DEL PIE</t>
  </si>
  <si>
    <t>894</t>
  </si>
  <si>
    <t>HERIDA ABIERTA MULTIPLE Y HERIDA NEOM DE MIEMBRO INFERIOR</t>
  </si>
  <si>
    <t>895</t>
  </si>
  <si>
    <t>AMPUTACION TRAUMATICA DE DEDO(S) PIE (COMPLETA) (PARCIAL)</t>
  </si>
  <si>
    <t>896</t>
  </si>
  <si>
    <t>AMPUTACION TRAUMATICA DE PIE (COMPLETA) (PARCIAL)</t>
  </si>
  <si>
    <t>897</t>
  </si>
  <si>
    <t>AMPUTACION TRAUMATICA DE PIERNA(S) (COMPLETA) (PARCIAL)</t>
  </si>
  <si>
    <t>900</t>
  </si>
  <si>
    <t>LESION DE VASOS SANGUINEOS DE CABEZA Y CUELLO</t>
  </si>
  <si>
    <t>901</t>
  </si>
  <si>
    <t>LESION DE VASOS SANGUINEOS DE TORAX</t>
  </si>
  <si>
    <t>902</t>
  </si>
  <si>
    <t>LESION DE VASOS SANGUINEOS DEL ABDOMEN Y PELVIS</t>
  </si>
  <si>
    <t>903</t>
  </si>
  <si>
    <t>LESION DE VASOS SANGUINEOS DE EXTREMIDAD SUPERIOR</t>
  </si>
  <si>
    <t>904</t>
  </si>
  <si>
    <t>LESION DE VASOS DE EXTREMIDAD INFERIOR Y SITIOS NEOM</t>
  </si>
  <si>
    <t>905</t>
  </si>
  <si>
    <t>EFECTOS TARDIOS LESION MUSCULOESQUELETICA/TEJIDOS CONECTIVOS</t>
  </si>
  <si>
    <t>906</t>
  </si>
  <si>
    <t>EFECTOS TARDIOS DE LESIONES DE LA PIEL Y TEJIDOS SUBCUTANEOS</t>
  </si>
  <si>
    <t>907</t>
  </si>
  <si>
    <t>EFECTO TARDIO DE LESIONES DEL SISTEMA NERVIOSO</t>
  </si>
  <si>
    <t>908</t>
  </si>
  <si>
    <t>EFECTOS TARDIOS DE OTRAS LESIONES Y DE LESIONES NEOM</t>
  </si>
  <si>
    <t>909</t>
  </si>
  <si>
    <t>EFECTO TARDIO DE OTRAS CAUSAS EXTERNAS/CAUSAS EXTERNAS NEOM</t>
  </si>
  <si>
    <t>910</t>
  </si>
  <si>
    <t>LESION SUPERFICIAL CARA (SALVO OJO), CUELLO Y CUERO CABELLUD</t>
  </si>
  <si>
    <t>911</t>
  </si>
  <si>
    <t>LESION SUPERFICIAL DE TRONCO</t>
  </si>
  <si>
    <t>912</t>
  </si>
  <si>
    <t>HERIDA SUPERFICIAL DE HOMBRO Y BRAZO SUPERIOR</t>
  </si>
  <si>
    <t>913</t>
  </si>
  <si>
    <t>LESION SUPERFICIAL DE CODO, ANTEBRAZO Y MUÑECA</t>
  </si>
  <si>
    <t>914</t>
  </si>
  <si>
    <t>LESION SUPERFICIAL DE MANO, SALVO LESION DE DEDOS SOLO</t>
  </si>
  <si>
    <t>915</t>
  </si>
  <si>
    <t>LESION SUPERFICIAL DE DEDO(S) DE LA MANO</t>
  </si>
  <si>
    <t>916</t>
  </si>
  <si>
    <t>LESION SUPERFICIAL DE CADERA, MUSLO, PIERNA Y TOBILLO</t>
  </si>
  <si>
    <t>917</t>
  </si>
  <si>
    <t>LESION SUPERFICIAL DE PIE Y DEDO(S) DEL PIE</t>
  </si>
  <si>
    <t>918</t>
  </si>
  <si>
    <t>LESION SUPERFICIAL DE OJO Y ANEJOS</t>
  </si>
  <si>
    <t>919</t>
  </si>
  <si>
    <t>LESION SUPERFICIAL DE OTRO SITIO/SITIOS MULTIPLES/SITIO NEOM</t>
  </si>
  <si>
    <t>920</t>
  </si>
  <si>
    <t>CONTUSION DE CARA, CUERO CABELLUDO Y CUELLO, SALVO OJO(S)</t>
  </si>
  <si>
    <t>921</t>
  </si>
  <si>
    <t>CONTUSION DE OJO Y ANEJOS</t>
  </si>
  <si>
    <t>925</t>
  </si>
  <si>
    <t>LESION POR APLASTAMIENTO DE CARA, CUERO CABELLUDO Y CUELLO</t>
  </si>
  <si>
    <t>926</t>
  </si>
  <si>
    <t>LESION POR APLASTAMIENTO DE TRONCO</t>
  </si>
  <si>
    <t>927</t>
  </si>
  <si>
    <t>LESION POR APLASTAMIENTO DE MIEMBRO SUPERIOR</t>
  </si>
  <si>
    <t>928</t>
  </si>
  <si>
    <t>LESION POR APLASTAMIENTO DE MIEMBRO INFERIOR</t>
  </si>
  <si>
    <t>929</t>
  </si>
  <si>
    <t>LESION POR APLASTAMIENTO DE MULTIPLES SITIOS Y SITIOS NEOM</t>
  </si>
  <si>
    <t>930</t>
  </si>
  <si>
    <t>CUERPO EXTRAÑO EN LA SUPERFICIE OCULAR</t>
  </si>
  <si>
    <t>931</t>
  </si>
  <si>
    <t>CUERPO EXTRAÑO EN OIDO</t>
  </si>
  <si>
    <t>932</t>
  </si>
  <si>
    <t>CUERPO EXTRAÑO EN NARIZ</t>
  </si>
  <si>
    <t>933</t>
  </si>
  <si>
    <t>CUERPO EXTRAÑO EN FARINGE Y LARINGE</t>
  </si>
  <si>
    <t>934</t>
  </si>
  <si>
    <t>CUERPO EXTRAÑO EN TRAQUEA, BRONQUIO Y PULMON</t>
  </si>
  <si>
    <t>935</t>
  </si>
  <si>
    <t>CUERPO EXTRAÑO EN BOCA, ESOFAGO Y ESTOMAGO</t>
  </si>
  <si>
    <t>936</t>
  </si>
  <si>
    <t>CUERPO EXTRAÑO EN INTESTINO Y COLON</t>
  </si>
  <si>
    <t>937</t>
  </si>
  <si>
    <t>CUERPO EXTRAÑO EN ANO Y RECTO</t>
  </si>
  <si>
    <t>938</t>
  </si>
  <si>
    <t>CUERPO EXTRAÑO EN APARATO DIGESTIVO, SIN ESPECIFICAR</t>
  </si>
  <si>
    <t>939</t>
  </si>
  <si>
    <t>CUERPO EXTRAÑO EN TRACTO GENITOURINARIO</t>
  </si>
  <si>
    <t>940</t>
  </si>
  <si>
    <t>QUEMADURA LIMITADA AL OJO Y ANEJOS</t>
  </si>
  <si>
    <t>941</t>
  </si>
  <si>
    <t>QUEMADURA DE CARA, CABEZA Y CUERO CABELLUDO</t>
  </si>
  <si>
    <t>942</t>
  </si>
  <si>
    <t>QUEMADURA DE TRONCO</t>
  </si>
  <si>
    <t>943</t>
  </si>
  <si>
    <t>QUEMADURA DE MIEMBRO SUPERIOR, SALVO MUÑECA Y MANO</t>
  </si>
  <si>
    <t>944</t>
  </si>
  <si>
    <t>QUEMADURA DE MUÑECA(S) Y MANO(S)</t>
  </si>
  <si>
    <t>945</t>
  </si>
  <si>
    <t>QUEMADURA DE MIEMBRO(S) INFERIOR(ES)</t>
  </si>
  <si>
    <t>946</t>
  </si>
  <si>
    <t>QUEMADURA DE MULTIPLES SITIOS ESPECIFICADOS</t>
  </si>
  <si>
    <t>947</t>
  </si>
  <si>
    <t>QUEMADURA DE ORGANOS INTERNOS</t>
  </si>
  <si>
    <t>948</t>
  </si>
  <si>
    <t>QUEMADURAS SEGUN EXTENSION DE SUPERFICIE CORPORAL IMPLICADA</t>
  </si>
  <si>
    <t>949</t>
  </si>
  <si>
    <t>QUEMADURA, SIN ESPECIFICAR</t>
  </si>
  <si>
    <t>950</t>
  </si>
  <si>
    <t>LESION DEL NERVIO OPTICO Y LAS VIAS NERVIOSAS DEL OJO</t>
  </si>
  <si>
    <t>951</t>
  </si>
  <si>
    <t>LESION DE OTRO(S) NERVIO(S) CRANEAL(ES)</t>
  </si>
  <si>
    <t>952</t>
  </si>
  <si>
    <t>LESION DE MEDULA ESPINAL, SIN LESION VERTEBRAL</t>
  </si>
  <si>
    <t>953</t>
  </si>
  <si>
    <t>LESION DE RAICES DE NERVIOS Y DE PLEXO ESPINAL</t>
  </si>
  <si>
    <t>954</t>
  </si>
  <si>
    <t>LESION OTRO NERVIO TRONCO, SALVO CINTURAS ESPACULAR/PELVIANA</t>
  </si>
  <si>
    <t>955</t>
  </si>
  <si>
    <t>LESION DE NERVIO(S) PERIFERICO(S) DE CINTURA ESCAPULAR/BRAZO</t>
  </si>
  <si>
    <t>956</t>
  </si>
  <si>
    <t>LESION DE NERVIO(S) PERIFERICO(S) DE CINTURA PELVIANA/PIERNA</t>
  </si>
  <si>
    <t>957</t>
  </si>
  <si>
    <t>LESION DE OTROS NERVIOS Y NERVIOS NO ESPECIFICADOS</t>
  </si>
  <si>
    <t>958</t>
  </si>
  <si>
    <t>COMPLICACIONES PRECOCES DE LOS TRAUMATISMOS</t>
  </si>
  <si>
    <t>960</t>
  </si>
  <si>
    <t>ENVENENAMIENTO POR ANTIBIOTICOS</t>
  </si>
  <si>
    <t>961</t>
  </si>
  <si>
    <t>ENVENENAMIENTO POR OTROS ANTI INFECCIOSOS</t>
  </si>
  <si>
    <t>962</t>
  </si>
  <si>
    <t>ENVENENAMIENTO POR HORMONAS Y SUSTITUTOS SINTETICOS</t>
  </si>
  <si>
    <t>963</t>
  </si>
  <si>
    <t>ENVENENAMIENTO PORIENTO POR AGENTES PRIMORDIALMENTE SISTEMICOS</t>
  </si>
  <si>
    <t>965</t>
  </si>
  <si>
    <t>ENVENENAMIENTO POR POR ANALGESICOS,ANTIPIRETICOS Y ATIRREUMATICO</t>
  </si>
  <si>
    <t>967</t>
  </si>
  <si>
    <t>ENVENENAMIENTO POR SEDANTES E HIPNOTICOS</t>
  </si>
  <si>
    <t>968</t>
  </si>
  <si>
    <t>ENVENENAMIENTO POR OTROS DEPRESORES Y ANESTESICOS DEL SNC</t>
  </si>
  <si>
    <t>969</t>
  </si>
  <si>
    <t>ENVENENAMIENTO POR AGENTES PSICOTROPICOS</t>
  </si>
  <si>
    <t>970</t>
  </si>
  <si>
    <t>ENVENENAMIENTO POR ESTIMULANTES DEL SISTEMA NERVIOSO CENTRAL</t>
  </si>
  <si>
    <t>971</t>
  </si>
  <si>
    <t>ENVENENAMIENTO POR FARMACOS QUE AFECTAN SIST NERVIOSO AUTONOMO</t>
  </si>
  <si>
    <t>973</t>
  </si>
  <si>
    <t>ENVENENAMIENTO POR AGENTES AFECTAN APARATO GASTROINTESTINAL</t>
  </si>
  <si>
    <t>975</t>
  </si>
  <si>
    <t>ENVENENAMIENTO POR POR FARM MUSCULOS LISOS ESQUELET APAR RESPIRA</t>
  </si>
  <si>
    <t>976</t>
  </si>
  <si>
    <t>ENVENENAMIENTO POR AGENTES AFECTAN PIEL MEMBRANA MUCOSA Y OFT OTORR ODON</t>
  </si>
  <si>
    <t>977</t>
  </si>
  <si>
    <t>ENVENENAMIENTO POR OTROS FARMACOS MEDICAMENTOS Y FARM NEOM</t>
  </si>
  <si>
    <t>979</t>
  </si>
  <si>
    <t>ENVENENAMIENTO POR OTRAS VACUNAS Y SUSTANCIAS BIOLOGICAS</t>
  </si>
  <si>
    <t>980</t>
  </si>
  <si>
    <t>EFECTO TOXICO DE ALCOHOL</t>
  </si>
  <si>
    <t>982</t>
  </si>
  <si>
    <t>EFECTO TOXICO DE DISOLVENTES NO DERIVADOS DEL PETROLEO</t>
  </si>
  <si>
    <t>983</t>
  </si>
  <si>
    <t>EFECT TOXIC AROMATICOS CORROSIVOS/ACIDOS/ALCALOIDE CAUSTICOS</t>
  </si>
  <si>
    <t>984</t>
  </si>
  <si>
    <t>EFECTO TOXICO DE PLOMO Y COMPUESTOS (INCLUYENDO HUMOS)</t>
  </si>
  <si>
    <t>985</t>
  </si>
  <si>
    <t>EFECTO TOXICO DE OTROS METALES</t>
  </si>
  <si>
    <t>986</t>
  </si>
  <si>
    <t>EFECTO TOXICO DE MONOXIDO DE CARBONO</t>
  </si>
  <si>
    <t>987</t>
  </si>
  <si>
    <t>EFECTO TOXICO DE OTROS GASES, HUMOS Y VAPORES</t>
  </si>
  <si>
    <t>988</t>
  </si>
  <si>
    <t>EFECTO TOXICO DE SUSTANCIAS NOCIVAS INGERIDAS COMO ALIMENTOS</t>
  </si>
  <si>
    <t>989</t>
  </si>
  <si>
    <t>EFECTO TOXICO DE OTRAS SUSTANCIAS, NO MEDICAMENTOSAS</t>
  </si>
  <si>
    <t>990</t>
  </si>
  <si>
    <t>EFECTOS DE RADIACION, NO ESPECIFICADO</t>
  </si>
  <si>
    <t>991</t>
  </si>
  <si>
    <t>EFECTOS DE TEMPERATURA REDUCIDA</t>
  </si>
  <si>
    <t>992</t>
  </si>
  <si>
    <t>EFECTOS DE CALOR Y LUZ</t>
  </si>
  <si>
    <t>993</t>
  </si>
  <si>
    <t>EFECTOS DE LA PRESION ATMOSFERICA</t>
  </si>
  <si>
    <t>994</t>
  </si>
  <si>
    <t>EFECTOS DE OTRAS CAUSAS EXTERNAS</t>
  </si>
  <si>
    <t>995</t>
  </si>
  <si>
    <t>CIERTOS EFECTOS ADVERSOS NCOC</t>
  </si>
  <si>
    <t>996</t>
  </si>
  <si>
    <t>COMPLICACIONES PROPIAS DE CIERTOS PROCEDIMIENTOS ESPECIFICADOS</t>
  </si>
  <si>
    <t>997</t>
  </si>
  <si>
    <t>COMPLICAC DE SISTEMAS/APARATOS CORPORALES ESPECIFICADOS NCOC</t>
  </si>
  <si>
    <t>998</t>
  </si>
  <si>
    <t>OTRAS COMPLICACIONES DE PROCEDIMIENTOS, NCOC</t>
  </si>
  <si>
    <t>999</t>
  </si>
  <si>
    <t>COMPLICACIONES DE CUIDADOS MEDICOS, NCOC</t>
  </si>
  <si>
    <t>E000</t>
  </si>
  <si>
    <t>ESTADO ASOCIADO A CAUSA EXTERNA</t>
  </si>
  <si>
    <t>SITUACIÓN DE CAUSA EXTERNA (E000)</t>
  </si>
  <si>
    <t>E006</t>
  </si>
  <si>
    <t>ACTIVIDADES RELACIONADAS CON OTROS DEPORTES Y ATLETISMO PRACTICADOS INDIVIDUALMENTE</t>
  </si>
  <si>
    <t>ACTIVIDAD (E001-E030)</t>
  </si>
  <si>
    <t>E010</t>
  </si>
  <si>
    <t>ACTIVIDAD RELACIONADA CON OTROS EJERCICIOS DE FORTALECIMIENTO MUSCULAR</t>
  </si>
  <si>
    <t>E014</t>
  </si>
  <si>
    <t>ACTIVIDADES RELACIONADAS CON PERSONAS QUE PROPORCIONAN CUIDADOS</t>
  </si>
  <si>
    <t>E015</t>
  </si>
  <si>
    <t>ACTIVIDADES RELACIONADAS CON PREPARAR ALIMENTOS, COCINA Y HORNEAR</t>
  </si>
  <si>
    <t>E029</t>
  </si>
  <si>
    <t>OTRA ACTIVIDAD</t>
  </si>
  <si>
    <t>E810</t>
  </si>
  <si>
    <t>COLISION VEHICULO MOTORIZADO TREN</t>
  </si>
  <si>
    <t>ACCIDENTES DE TRANSPORTE (E800-E848)</t>
  </si>
  <si>
    <t>E812</t>
  </si>
  <si>
    <t>OTRO ACCIDENTE DE COLISION ENTRE VEHICULOS MOTORIZADOS</t>
  </si>
  <si>
    <t>E813</t>
  </si>
  <si>
    <t>COLISION ENTRE VEHICULO MOTORIZADO Y OTRO VEHICULO</t>
  </si>
  <si>
    <t>E814</t>
  </si>
  <si>
    <t>COLISION ENTRE VEH. MOTORIZADO Y PEATON</t>
  </si>
  <si>
    <t>E815</t>
  </si>
  <si>
    <t>COLISION VEHICULO MOTORIZADO CON OTRO OBJETO EN VIA PUBLIC</t>
  </si>
  <si>
    <t>E817</t>
  </si>
  <si>
    <t>ACCIDENTE AL SUBIR/DESCENDER VEHICULO MOTORIZADO</t>
  </si>
  <si>
    <t>E818</t>
  </si>
  <si>
    <t>OTRO ACCIDENTE TRAFICO VEHICULO MOTORIZADO SIN COLISION</t>
  </si>
  <si>
    <t>E819</t>
  </si>
  <si>
    <t>ACCIDENTE TRAFICO VEHICULO MOTORIZADO NO ESPECIFICADO</t>
  </si>
  <si>
    <t>E821</t>
  </si>
  <si>
    <t>ACCIDENTE CON VEHICULO MOTORIZADO CAMPO TRAVES</t>
  </si>
  <si>
    <t>E822</t>
  </si>
  <si>
    <t>COLISION V.M CON OBJETO MOVIL</t>
  </si>
  <si>
    <t>E823</t>
  </si>
  <si>
    <t>COLISION V.M. CON OBJETO INMOVIL</t>
  </si>
  <si>
    <t>E825</t>
  </si>
  <si>
    <t>ACCIDENTE V.M. NO TRAF OTRO TIPO Y NO ESPECIFICADO</t>
  </si>
  <si>
    <t>E826</t>
  </si>
  <si>
    <t>ACCIDENTE BICICLETA</t>
  </si>
  <si>
    <t>E828</t>
  </si>
  <si>
    <t>ACCIDENTE POR CABALGADURA</t>
  </si>
  <si>
    <t>E829</t>
  </si>
  <si>
    <t>OTRO ACCIDENTE DE VEHICULO DE CARRETERA</t>
  </si>
  <si>
    <t>E836</t>
  </si>
  <si>
    <t>ACCIDENTE POR MAQUINARIA DEL BARCO</t>
  </si>
  <si>
    <t>E840</t>
  </si>
  <si>
    <t>ACCIDENTE DESPEGUE Y ATERRIZAJE DE AERONAVE</t>
  </si>
  <si>
    <t>E841</t>
  </si>
  <si>
    <t>OTRO ACCIDENTE DE AVION Y N.E.</t>
  </si>
  <si>
    <t>E848</t>
  </si>
  <si>
    <t>ACCIDENTE OTROS VEHICULOS  OTROS NO CODIFICADOS</t>
  </si>
  <si>
    <t>E849</t>
  </si>
  <si>
    <t>LUGAR DE OCURRENCIA</t>
  </si>
  <si>
    <t>LUGAR DE ACONTECIMIENTO (E849-E849)</t>
  </si>
  <si>
    <t>E870</t>
  </si>
  <si>
    <t>CORTE,PUNCION,PERF. O HEMORRAGIA ACC. EN ATENCION MEDICA</t>
  </si>
  <si>
    <t>ACCIDENTES DE PACIENTES DURANTE CUIDADOS QUIRURGICOS Y MEDICOS (E870-E876)</t>
  </si>
  <si>
    <t>E871</t>
  </si>
  <si>
    <t>CUERPO EXTRAÑO DEJADO DENTRO DEL CUERPO DURANTE TECNICA</t>
  </si>
  <si>
    <t>E872</t>
  </si>
  <si>
    <t>NO PRECAUCION EN TECNICAS DE ESTERILIZACION</t>
  </si>
  <si>
    <t>E875</t>
  </si>
  <si>
    <t>CONTAMINACION DE SANGRE,FARMACOS O SUSTANCIAS BIOLOGICAS</t>
  </si>
  <si>
    <t>E876</t>
  </si>
  <si>
    <t>OTROS ACCIDENTES Y ACIDENTES NO ESPECIFICADOS EN C. MEDICO</t>
  </si>
  <si>
    <t>E878</t>
  </si>
  <si>
    <t>INTERV. QUIRURG.COMO CAUSA DE REACCION ANORMAL A CIRUGIA</t>
  </si>
  <si>
    <t>TECNICAS QUIRURGICAS Y MEDICAS COMO CAUSA DE REACCION ANORMAL DEL PACIENTE O DE COMPLICACIONES POSTERIORES SIN MENCION DEL ACCIDENTE EN EL MOMENTO DE REALIZAR LA TECNICA (E878-E879)</t>
  </si>
  <si>
    <t>E879</t>
  </si>
  <si>
    <t>OTRS TECN. SIN ACCID.EN MOMENTO CAUSA REACC. ANORM.PACIENT</t>
  </si>
  <si>
    <t>E880</t>
  </si>
  <si>
    <t>CAIDA DE ESCALERA/ESCALON</t>
  </si>
  <si>
    <t>CAIDAS ACCIDENTALES (E880-E888)</t>
  </si>
  <si>
    <t>E881</t>
  </si>
  <si>
    <t>CAIDADE ESCALERA DE MANO O ANDAMIO</t>
  </si>
  <si>
    <t>E884</t>
  </si>
  <si>
    <t>OTRA CAIDA DESEDE UN NIVEL A OTRO</t>
  </si>
  <si>
    <t>E885</t>
  </si>
  <si>
    <t>CAIDA EN UN MISMO NIVEL POR RESBALON O TROPIEZO</t>
  </si>
  <si>
    <t>E886</t>
  </si>
  <si>
    <t>CAIDA MISMO NIVEL POR COLISION EMPUJON POR O CON OTRA PERSON</t>
  </si>
  <si>
    <t>E887</t>
  </si>
  <si>
    <t>FRACTURA CAUSA NO ESPECIFICADO</t>
  </si>
  <si>
    <t>E888</t>
  </si>
  <si>
    <t>OTRA CAIDA Y CAIDA NO ESPECIFICADA</t>
  </si>
  <si>
    <t>E890</t>
  </si>
  <si>
    <t>INCENDIO DOMICILIO PRIVADO</t>
  </si>
  <si>
    <t>ACCIDENTES CAUSADOS POR FUEGO Y LLAMAS (E890-E899)</t>
  </si>
  <si>
    <t>E891</t>
  </si>
  <si>
    <t>INCENDIO EN OTRO EDIFICIO NO ESPECIFICADO</t>
  </si>
  <si>
    <t>E900</t>
  </si>
  <si>
    <t>ACC. POR CALOR EXCESIVO</t>
  </si>
  <si>
    <t>ACCIDENTES POR FACTORES NATURALES Y AMBIENTALES (E900-E909)</t>
  </si>
  <si>
    <t>E905</t>
  </si>
  <si>
    <t>ANIMALES Y PLANTAS VENEN.COMO CAUSA DE ENVENENA. REACC.TOXIC</t>
  </si>
  <si>
    <t>E906</t>
  </si>
  <si>
    <t>OTRA LESION CAUSADA POR ANIMAL</t>
  </si>
  <si>
    <t>E908</t>
  </si>
  <si>
    <t>ACC. POR CATACLISMO,TORMENTA Y RIADA</t>
  </si>
  <si>
    <t>E917</t>
  </si>
  <si>
    <t>GOLPE POR OBJETO O PERSONA</t>
  </si>
  <si>
    <t>OTROS ACCIDENTES (E916-E928)</t>
  </si>
  <si>
    <t>E919</t>
  </si>
  <si>
    <t>ACCIDENTE POR MAQUINARIA</t>
  </si>
  <si>
    <t>E920</t>
  </si>
  <si>
    <t>ACCIDENTE POR INSTRUMENTO CORTANTE</t>
  </si>
  <si>
    <t>E922</t>
  </si>
  <si>
    <t>ACCIDENTE POR ARMA FUEGO</t>
  </si>
  <si>
    <t>E926</t>
  </si>
  <si>
    <t>ACCIDENTE POR EXPOSICION A RADIACION</t>
  </si>
  <si>
    <t>E927</t>
  </si>
  <si>
    <t xml:space="preserve">ESFUERZO EXCESIVO Y MOVIMIENTOS O CARGAS ENERGICOS Y REPETITIVOS </t>
  </si>
  <si>
    <t>E928</t>
  </si>
  <si>
    <t>ACCIDENTE POR OTRAS CAUSAS AMBIENTALES Y OTRAS NO ESPECIFIC.</t>
  </si>
  <si>
    <t>E929</t>
  </si>
  <si>
    <t>EFECTOS TARDIOS DE LESION ACCIDENTAL</t>
  </si>
  <si>
    <t>EFECTOS TARDIOS DE LESION ACCIDENTAL (E929-E929)</t>
  </si>
  <si>
    <t>E930</t>
  </si>
  <si>
    <t>EFECTO ADVERSO A ANTIBIOTICO</t>
  </si>
  <si>
    <t>FARMACOS Y SUSTANCIAS MEDICAMENTOSAS Y BIOLOGICAS QUE CAUSAN EFECTOS ADVERSOS EN SU EMPLEO TERAPEUTICO (E930-E949)</t>
  </si>
  <si>
    <t>E932</t>
  </si>
  <si>
    <t>EFECTO ADVERSO A HORMONAS Y SUSTITUTOS SNTETICOS</t>
  </si>
  <si>
    <t>E933</t>
  </si>
  <si>
    <t>EFECTO ADVERSO DE FARMACOS SISTEMICOS</t>
  </si>
  <si>
    <t>E934</t>
  </si>
  <si>
    <t>EFECTO ADVERSO DE FARMACOS DE ACCION HEMATICA</t>
  </si>
  <si>
    <t>E935</t>
  </si>
  <si>
    <t>EFECTO ADVERSO DE ANALGESICOS,ANTIPIRETICOS Y ANTIREUMATICOS</t>
  </si>
  <si>
    <t>E937</t>
  </si>
  <si>
    <t>EFECTO ADVERSO A SEDANTES Y HIPNOTICOS</t>
  </si>
  <si>
    <t>E939</t>
  </si>
  <si>
    <t>EFECTO ADVERSO A FARMACOS PSICOTROPICOS</t>
  </si>
  <si>
    <t>E941</t>
  </si>
  <si>
    <t>EFECTO ADVERSO A FARMACOS QUE AFECTAN PRINCIP. S.N. AUTONOMO</t>
  </si>
  <si>
    <t>E942</t>
  </si>
  <si>
    <t>EFECTO ADVERSO A FARMACOS QUE AFECTAN PRINC. S.CARDIOVASCULA</t>
  </si>
  <si>
    <t>E943</t>
  </si>
  <si>
    <t>EFECTO ADVERSO DE AG.QUE AFECTAN PRINC. EL S.GASTROINTESTINA</t>
  </si>
  <si>
    <t>E945</t>
  </si>
  <si>
    <t>EFECTO ADV.A FARM. QUE ACTUAN SOBRE MUSC.LISO,ESQUEL.Y RESPI</t>
  </si>
  <si>
    <t>E947</t>
  </si>
  <si>
    <t>EFECTO ADVERSO A OTROS FARMACOS Y SUSTANCIAS MED. N.ESPECIF.</t>
  </si>
  <si>
    <t>E948</t>
  </si>
  <si>
    <t>EFECTO ADVERSO A VACUNAS BACTERIANAS</t>
  </si>
  <si>
    <t>E949</t>
  </si>
  <si>
    <t>EFECTO ADVERSO A OTRAS VACUNAS Y SUSTANCIAS BIOLOGICAS</t>
  </si>
  <si>
    <t>E950</t>
  </si>
  <si>
    <t>SUICIDIO Y ENVENENAMIENTO AUTOINFLIGIDO CON SUST. SOL. O LIQ</t>
  </si>
  <si>
    <t>SUICIDIO Y LESIONES AUTOINFLIGIDAS (E950-E959)</t>
  </si>
  <si>
    <t>E958</t>
  </si>
  <si>
    <t>SUICIDIO Y AUTOLESIONES POR OTROS MEDIOS Y OTROS NO ESPECIF.</t>
  </si>
  <si>
    <t>E960</t>
  </si>
  <si>
    <t>LUCHA, ALTERCADO, VIOLACION</t>
  </si>
  <si>
    <t>HOMICIDIO Y LESIONES INFLIGIDAS DE FORMA INTENCIONADA POR OTRAS PERSONAS (E960-E969)</t>
  </si>
  <si>
    <t>E965</t>
  </si>
  <si>
    <t>ATAQUE POR ARMA DE FUEGO Y EXPLOSIVOS</t>
  </si>
  <si>
    <t>E966</t>
  </si>
  <si>
    <t>ATAQUE POR INSTRUMENTO CORTANTE Y PUNZANTE</t>
  </si>
  <si>
    <t>E967</t>
  </si>
  <si>
    <t>NIÑO APALEADO Y MALTRATADO</t>
  </si>
  <si>
    <t>E968</t>
  </si>
  <si>
    <t>ATAQUE POR OTROS MEDIOS Y MEDIOS NO ESPECIFICADOS</t>
  </si>
  <si>
    <t>E969</t>
  </si>
  <si>
    <t>EFECTO TARDIO DE ATAQUE INTENCIONADO POR OTRA PERSONA</t>
  </si>
  <si>
    <t>E980</t>
  </si>
  <si>
    <t>ENVENAMIENTO NO DETERMINADA SU CAUSA POR SUST. SOLID/LIQUIDA</t>
  </si>
  <si>
    <t>LESION SIN DETERMINARSE SI FUE INFLIGIDA DE FORMA ACCIDENTAL O DE FORMA INTENCIONADA (E980-E989)</t>
  </si>
  <si>
    <t>E983</t>
  </si>
  <si>
    <t>AHORC. ESTRANG. O ASFIXIA SIN DETERMINAR CAUSA</t>
  </si>
  <si>
    <t>E987</t>
  </si>
  <si>
    <t>CAIDA DESDE LUGAR ALTO SIN DETERMINAR LA FORMA</t>
  </si>
  <si>
    <t>E991</t>
  </si>
  <si>
    <t>LESION POR OPERACIONES DE GUERRA POR BALAS/FRAGMEN</t>
  </si>
  <si>
    <t>LESION COMO RESULTADO DE OPERACIONES DE GUERRA (E990-E999)</t>
  </si>
  <si>
    <t>V02</t>
  </si>
  <si>
    <t>PORTADOR O SOSPECHOSO DE SER PORTADOR ENFERMEDADES INFECCIOSAS</t>
  </si>
  <si>
    <t>PERSONAS CON RIESGOS SANITARIOS EN POTENCIA RELACIONADOS CON ENFERMEDADES CONTAGIOSAS (V01-V06)</t>
  </si>
  <si>
    <t>V03</t>
  </si>
  <si>
    <t>NECESIDAD DE VACUNACION CONTRA ENFERMEDADES BACTERIANAS</t>
  </si>
  <si>
    <t>V04</t>
  </si>
  <si>
    <t>NECESIDAD DE VACUNA CONTRA CIERTAS ENFERMEDADES VIRICAS</t>
  </si>
  <si>
    <t>V05</t>
  </si>
  <si>
    <t>NECESIDAD DE OTRAS VACUNACIONES CONTRA UNA SOLA ENF.EDA</t>
  </si>
  <si>
    <t>V07</t>
  </si>
  <si>
    <t>NECESIDAD DE AISLAMIENTO Y OTRAS MEDIDAS PROFILACTICAS</t>
  </si>
  <si>
    <t>PERSONAS CON NECESIDAD DE AISLAMIENTO Y OTRAS MEDIDAS PROFILACTICAS POR RIESGOS SANITARIOS EN POTENCIA (V07-V09)</t>
  </si>
  <si>
    <t>V08</t>
  </si>
  <si>
    <t>V09</t>
  </si>
  <si>
    <t>INFECCION CON MICROORGANISMOS RESISTENTES A DROGAS</t>
  </si>
  <si>
    <t>V10</t>
  </si>
  <si>
    <t>HISTORIAL PERSONAL DE NEOPLASIA MALIGNA</t>
  </si>
  <si>
    <t>PERSONAS CON RIESGOS SANITARIOS EN POTENCIA RELACIONADOS CON SU HISTORIAL PERSONAL Y FAMILIAR (V10-V19)</t>
  </si>
  <si>
    <t>V11</t>
  </si>
  <si>
    <t>HISTORIAL PERSONAL DE ALTERACION MENTAL</t>
  </si>
  <si>
    <t>V12</t>
  </si>
  <si>
    <t>HISTORIA PERSONAL DE OTRAS ENFERMEDADES ESPECIFICAS</t>
  </si>
  <si>
    <t>V13</t>
  </si>
  <si>
    <t>HIST PERSONAL DE  OTRAS ENFERMEDADES</t>
  </si>
  <si>
    <t>V14</t>
  </si>
  <si>
    <t>V15</t>
  </si>
  <si>
    <t>OTRO HISTORIAL PERSONAL DE RIESGOS PARA LA SALUD</t>
  </si>
  <si>
    <t>V16</t>
  </si>
  <si>
    <t>HISTORIAL FAMILIAR DE NEOPLASMA MALIGNO</t>
  </si>
  <si>
    <t>V17</t>
  </si>
  <si>
    <t>HISTORIAL FAMILIAR CIERTAS ENF.ED INCAPACITANTES CRONICAS</t>
  </si>
  <si>
    <t>V18</t>
  </si>
  <si>
    <t>HISTORIAL FAMILIAR DE OTRAS ENFERMEDADES ESPECIFICAS</t>
  </si>
  <si>
    <t>V19</t>
  </si>
  <si>
    <t>HISTORIAL FAMILIAR DE OTRAS ENFERMEDADES</t>
  </si>
  <si>
    <t>V20</t>
  </si>
  <si>
    <t>SUPERVISION SANITARIA DEL BEBE O NIÑO</t>
  </si>
  <si>
    <t>PERSONAS QUE ENTRAN EN CONTACTO CON LOS SERVICIOS SANITARIOS EN CIRCUNSTANCIAS RELACIONADAS CON LA REPRODUCCIÓN Y DESARROLLO (V20-V29)</t>
  </si>
  <si>
    <t>V22</t>
  </si>
  <si>
    <t>ESTADO DE EMBARAZO NORMAL</t>
  </si>
  <si>
    <t>V23</t>
  </si>
  <si>
    <t>SUPERVISION DE EMBARAZO DE ALTO RIESGO</t>
  </si>
  <si>
    <t>V24</t>
  </si>
  <si>
    <t>CUIDADOS Y EXAMEN POSTPARTO</t>
  </si>
  <si>
    <t>V25</t>
  </si>
  <si>
    <t>ATENCION CONTRACEPTIVA</t>
  </si>
  <si>
    <t>V26</t>
  </si>
  <si>
    <t>ATENCION PROCREATIVA</t>
  </si>
  <si>
    <t>V27</t>
  </si>
  <si>
    <t>RESULTADO DE ALUMBRAMIENTO</t>
  </si>
  <si>
    <t>V28</t>
  </si>
  <si>
    <t xml:space="preserve">ADMISION PARA SCREENING PRENATAL DE LA MADRE </t>
  </si>
  <si>
    <t>V29</t>
  </si>
  <si>
    <t>OBSER. Y EVAL. DE R.N.,NIÑOS,POR SOSPECHA ENF. NO ENCONTRAD</t>
  </si>
  <si>
    <t>V30</t>
  </si>
  <si>
    <t>NIÑO UNICO NACIDO CON VIDA</t>
  </si>
  <si>
    <t>RECIÉN NACIDOS CON VIDA SEGUN EL TIPO DE PARTO (V30-V39)</t>
  </si>
  <si>
    <t>V39</t>
  </si>
  <si>
    <t>NACIDO VIVO NEOM</t>
  </si>
  <si>
    <t>V40</t>
  </si>
  <si>
    <t>PROBLEMAS MENTALES Y DE CONDUCTA</t>
  </si>
  <si>
    <t>PERSONAS AFECTADAS POR UNA CIRCUNSTANCIA QUE INFLUYE EN SU ESTADO DE SALUD (V40-V49)</t>
  </si>
  <si>
    <t>V41</t>
  </si>
  <si>
    <t>PROBLEMAS DE LOS SENTIDOS Y OTRAS FUNCIONES ESPECIALES</t>
  </si>
  <si>
    <t>V42</t>
  </si>
  <si>
    <t>ORGANO O TEJIDO SUSTITUIDO POR TRASPLANTE</t>
  </si>
  <si>
    <t>V43</t>
  </si>
  <si>
    <t>ORGANO O TEJIDO SUSTITUIDO POR OTRO MEDIO</t>
  </si>
  <si>
    <t>V44</t>
  </si>
  <si>
    <t>ESTADO DE APERTURA ARTIFICIAL</t>
  </si>
  <si>
    <t>V45</t>
  </si>
  <si>
    <t xml:space="preserve">OTROS ESTADOS POSTERIORES A UN PROCEDIMIENTO </t>
  </si>
  <si>
    <t>V47</t>
  </si>
  <si>
    <t>OTROS PROBLEMA DE ORGANOS INTERNOS</t>
  </si>
  <si>
    <t>V48</t>
  </si>
  <si>
    <t>PROBLEMAS DE CABEZA, CUELLO CABELLUDO Y TRONCO</t>
  </si>
  <si>
    <t>V49</t>
  </si>
  <si>
    <t>OTROS PROCESOS ESPECIFICADOS QUE INFLUYEN EN EL ESTADO DE SALUD</t>
  </si>
  <si>
    <t>V50</t>
  </si>
  <si>
    <t>OTRA CIRUGIA ELECTIVA NO RELACIONADA CON RECUPERAC DE SALUD</t>
  </si>
  <si>
    <t>PERSONAS QUE ENTRAN EN CONTACTO CON LOS SERVICIOS SANITARIOS PARA PROCEDIMIENTOS ESPECIFICOS Y CUIDADOS POSTERIORES (V50-V59)</t>
  </si>
  <si>
    <t>V51</t>
  </si>
  <si>
    <t>CONVALECENCIA DE CIRUGIA PLASTICA</t>
  </si>
  <si>
    <t>V52</t>
  </si>
  <si>
    <t>COLOCACION Y AJUSTE DE DISPOSITIVO PROTESICO E IMPLANTE</t>
  </si>
  <si>
    <t>V53</t>
  </si>
  <si>
    <t>COLOCACION Y AJUSTE DE OTROS DISPOSITIVOS</t>
  </si>
  <si>
    <t>V54</t>
  </si>
  <si>
    <t>OTROS CUIDADOS ORTOPEDICOS POSTERIORES</t>
  </si>
  <si>
    <t>V56</t>
  </si>
  <si>
    <t>ADMISION PARA DIALISIS Y CUIDADOS DE CATETER DE DIALISIS</t>
  </si>
  <si>
    <t>V59</t>
  </si>
  <si>
    <t>DONANTE</t>
  </si>
  <si>
    <t>V60</t>
  </si>
  <si>
    <t>CIRCUNSTANCIAS DOMESTICAS, ECONOMICAS Y DE ALOJAMIENTO</t>
  </si>
  <si>
    <t>PERSONAS QUE ENTRAN EN CONTACTO CON LOS SERVICIOS SANITARIOS EN OTRAS CIRCUNSTANCIAS (V60-V69)</t>
  </si>
  <si>
    <t>V61</t>
  </si>
  <si>
    <t>OTRAS CIRCUNSTANCIAS FAMILIARES</t>
  </si>
  <si>
    <t>V62</t>
  </si>
  <si>
    <t>OTRAS CIRCUNSTANCIAS PSICOSOCIALES</t>
  </si>
  <si>
    <t>V63</t>
  </si>
  <si>
    <t>NO DISPONIBILIDAD DE OTRAS INSTALACIONES MEDICAS PARA ATENC</t>
  </si>
  <si>
    <t>V64</t>
  </si>
  <si>
    <t>PERSONA CONTACTA CON SERV MEDICOS PROCEDIMIENTO NO REALIZADO</t>
  </si>
  <si>
    <t>V65</t>
  </si>
  <si>
    <t xml:space="preserve">OTRAS PERSONAS QUE SOLICITAN CONSULTA </t>
  </si>
  <si>
    <t>V66</t>
  </si>
  <si>
    <t>CONVALECENCIA</t>
  </si>
  <si>
    <t>V67</t>
  </si>
  <si>
    <t>RECONOCIMIENTO DE SEGUIMIENTO</t>
  </si>
  <si>
    <t>V68</t>
  </si>
  <si>
    <t>CONTACTO CON FINES ADMINISTRATIVOS</t>
  </si>
  <si>
    <t>V69</t>
  </si>
  <si>
    <t>PROBLEMAS RELATIVOS AL ESTILO DE VIDA</t>
  </si>
  <si>
    <t>V70</t>
  </si>
  <si>
    <t>EXAMEN MEDICO GENERAL</t>
  </si>
  <si>
    <t>PERSONAS SIN DIAGNÓSTICO DECLARADO ENCONTRADAS DURANTE EXAMEN E INVESTIGACIÓN DE INDIVIDUOS Y POBLACIONES (V70-V82)</t>
  </si>
  <si>
    <t>V71</t>
  </si>
  <si>
    <t>OBSERVACION Y EVALUACION DE PRESUNTAS ENFERMEDADES</t>
  </si>
  <si>
    <t>V72</t>
  </si>
  <si>
    <t>EXAMENES ESPECIALES</t>
  </si>
  <si>
    <t>V73</t>
  </si>
  <si>
    <t>RECONOC. DE CRIBAJE ESPECIAL PARA ENF. VIRICAS Y CLAMIDIAS</t>
  </si>
  <si>
    <t>V74</t>
  </si>
  <si>
    <t>CRIBAJE ESPECIAL PARA ENF. BACTERIANAS/ESPIROQUETALES</t>
  </si>
  <si>
    <t>V75</t>
  </si>
  <si>
    <t>CRIBAJE ESPECIAL PARA OTRAS ENFERMEDADES INFECCIOSAS</t>
  </si>
  <si>
    <t>V76</t>
  </si>
  <si>
    <t>CRIBA ESPECIAL PARA NEOPLASMAS MALIGNOS</t>
  </si>
  <si>
    <t>V77</t>
  </si>
  <si>
    <t>CRIBA ESPECIAL P TRAST ENDOCRINO/NUTRITIVO/METABIC/INMUNIDAD</t>
  </si>
  <si>
    <t>V78</t>
  </si>
  <si>
    <t>CRIBA ESPECIAL TRASTORNOS DE SANGRE Y ORGANOS HEMATOPOYETICO</t>
  </si>
  <si>
    <t>V79</t>
  </si>
  <si>
    <t>CRIBA ESPECIAL PARA TRAST MENTALES Y DEFICIENCIAS DESARROLLO</t>
  </si>
  <si>
    <t>V80</t>
  </si>
  <si>
    <t>CRIBA ESPECIAL PARA ENF. NEUROLOGICAS, OCULARES Y DEL OIDO</t>
  </si>
  <si>
    <t>V81</t>
  </si>
  <si>
    <t>CRIBA ESPECIAL ENF. CARDIOVASCULAR/RESPIRATOR/GINITOURINARIAS</t>
  </si>
  <si>
    <t>V82</t>
  </si>
  <si>
    <t>CRIBA ESPECIAL PARA OTRAS ENFERMEDADES</t>
  </si>
  <si>
    <t>V84</t>
  </si>
  <si>
    <t xml:space="preserve">SUSCEPTIBILIDAD GENETICA A LA ENFERMEDAD </t>
  </si>
  <si>
    <t>GENÉTICA (V83-V84)</t>
  </si>
  <si>
    <t>V87</t>
  </si>
  <si>
    <t>OTRAS EXPOSICIONES E HISTORIA PERSONAL ESPECIFICADAS QUE PRESENTAN RIESGOS PARA LA SALUD</t>
  </si>
  <si>
    <t>OTRAS EXPOSICIONES E HISTORIA PERSONAL ESPECIFICADAS QUE PRESENTAN RIESGOS PARA LA SALUD (V87)</t>
  </si>
  <si>
    <t>V88</t>
  </si>
  <si>
    <t>AUSENCIA ADQUIRIDA DE OTROS ORGANOS Y TEJIDOS</t>
  </si>
  <si>
    <t>AUSENCIA ADQUIRIDA DE OTROS ÓRGANOS Y TEJIDOS (V88)</t>
  </si>
  <si>
    <t>V90</t>
  </si>
  <si>
    <t>CUERPO EXTRAÑO RETENIDO</t>
  </si>
  <si>
    <t>CUERPO EXTRAÑO RETENIDO (V90-V90)</t>
  </si>
  <si>
    <t>V91</t>
  </si>
  <si>
    <t>ESTADO DE PLACENTA EN EMBARAZO MULTIPLE</t>
  </si>
  <si>
    <t>ESTADO DE PLACENTA CON GESTACIÓN MÚLTIPLE (V91-V91)</t>
  </si>
  <si>
    <t>009_CIE10</t>
  </si>
  <si>
    <t>excluido_2000</t>
  </si>
  <si>
    <t>00C_CIE10</t>
  </si>
  <si>
    <t>00N_CIE10</t>
  </si>
  <si>
    <t>015_CIE10</t>
  </si>
  <si>
    <t>01B_CIE10</t>
  </si>
  <si>
    <t>01N_CIE10</t>
  </si>
  <si>
    <t>01Q_CIE10</t>
  </si>
  <si>
    <t>025_CIE10</t>
  </si>
  <si>
    <t>027_CIE10</t>
  </si>
  <si>
    <t>02H_CIE10</t>
  </si>
  <si>
    <t>02Q_CIE10</t>
  </si>
  <si>
    <t>037_CIE10</t>
  </si>
  <si>
    <t>03C_CIE10</t>
  </si>
  <si>
    <t>047_CIE10</t>
  </si>
  <si>
    <t>057_CIE10</t>
  </si>
  <si>
    <t>05H_CIE10</t>
  </si>
  <si>
    <t>061_CIE10</t>
  </si>
  <si>
    <t>065_CIE10</t>
  </si>
  <si>
    <t>067_CIE10</t>
  </si>
  <si>
    <t>06B_CIE10</t>
  </si>
  <si>
    <t>06D_CIE10</t>
  </si>
  <si>
    <t>06H_CIE10</t>
  </si>
  <si>
    <t>06L_CIE10</t>
  </si>
  <si>
    <t>085_CIE10</t>
  </si>
  <si>
    <t>087_CIE10</t>
  </si>
  <si>
    <t>08B_CIE10</t>
  </si>
  <si>
    <t>08C_CIE10</t>
  </si>
  <si>
    <t>08D_CIE10</t>
  </si>
  <si>
    <t>08J_CIE10</t>
  </si>
  <si>
    <t>08Q_CIE10</t>
  </si>
  <si>
    <t>08R_CIE10</t>
  </si>
  <si>
    <t>08S_CIE10</t>
  </si>
  <si>
    <t>08T_CIE10</t>
  </si>
  <si>
    <t>08U_CIE10</t>
  </si>
  <si>
    <t>090_CIE10</t>
  </si>
  <si>
    <t>095_CIE10</t>
  </si>
  <si>
    <t>098_CIE10</t>
  </si>
  <si>
    <t>09B_CIE10</t>
  </si>
  <si>
    <t>09Q_CIE10</t>
  </si>
  <si>
    <t>09T_CIE10</t>
  </si>
  <si>
    <t>0B1_CIE10</t>
  </si>
  <si>
    <t>0BJ_CIE10</t>
  </si>
  <si>
    <t>0BY_CIE10</t>
  </si>
  <si>
    <t>0C5_CIE10</t>
  </si>
  <si>
    <t>0C9_CIE10</t>
  </si>
  <si>
    <t>0CB_CIE10</t>
  </si>
  <si>
    <t>0CC_CIE10</t>
  </si>
  <si>
    <t>0CD_CIE10</t>
  </si>
  <si>
    <t>0CJ_CIE10</t>
  </si>
  <si>
    <t>0CM_CIE10</t>
  </si>
  <si>
    <t>0CN_CIE10</t>
  </si>
  <si>
    <t>0CQ_CIE10</t>
  </si>
  <si>
    <t>0CS_CIE10</t>
  </si>
  <si>
    <t>0CT_CIE10</t>
  </si>
  <si>
    <t>0CU_CIE10</t>
  </si>
  <si>
    <t>0D1_CIE10</t>
  </si>
  <si>
    <t>0D2_CIE10</t>
  </si>
  <si>
    <t>0D5_CIE10</t>
  </si>
  <si>
    <t>0D7_CIE10</t>
  </si>
  <si>
    <t>0D9_CIE10</t>
  </si>
  <si>
    <t>0DB_CIE10</t>
  </si>
  <si>
    <t>0DJ_CIE10</t>
  </si>
  <si>
    <t>0DQ_CIE10</t>
  </si>
  <si>
    <t>0DT_CIE10</t>
  </si>
  <si>
    <t>0DV_CIE10</t>
  </si>
  <si>
    <t>0F5_CIE10</t>
  </si>
  <si>
    <t>0FB_CIE10</t>
  </si>
  <si>
    <t>0FC_CIE10</t>
  </si>
  <si>
    <t>0FJ_CIE10</t>
  </si>
  <si>
    <t>0FT_CIE10</t>
  </si>
  <si>
    <t>0FY_CIE10</t>
  </si>
  <si>
    <t>0GB_CIE10</t>
  </si>
  <si>
    <t>0GQ_CIE10</t>
  </si>
  <si>
    <t>0GT_CIE10</t>
  </si>
  <si>
    <t>0H0_CIE10</t>
  </si>
  <si>
    <t>0H2_CIE10</t>
  </si>
  <si>
    <t>0H5_CIE10</t>
  </si>
  <si>
    <t>0H8_CIE10</t>
  </si>
  <si>
    <t>0HB_CIE10</t>
  </si>
  <si>
    <t>0HC_CIE10</t>
  </si>
  <si>
    <t>0HJ_CIE10</t>
  </si>
  <si>
    <t>0HQ_CIE10</t>
  </si>
  <si>
    <t>0HR_CIE10</t>
  </si>
  <si>
    <t>0HS_CIE10</t>
  </si>
  <si>
    <t>0HU_CIE10</t>
  </si>
  <si>
    <t>0JB_CIE10</t>
  </si>
  <si>
    <t>0JH_CIE10</t>
  </si>
  <si>
    <t>0JQ_CIE10</t>
  </si>
  <si>
    <t>0K5_CIE10</t>
  </si>
  <si>
    <t>0K8_CIE10</t>
  </si>
  <si>
    <t>0KB_CIE10</t>
  </si>
  <si>
    <t>0KQ_CIE10</t>
  </si>
  <si>
    <t>0L5_CIE10</t>
  </si>
  <si>
    <t>0L8_CIE10</t>
  </si>
  <si>
    <t>0LB_CIE10</t>
  </si>
  <si>
    <t>0LN_CIE10</t>
  </si>
  <si>
    <t>0LQ_CIE10</t>
  </si>
  <si>
    <t>0LS_CIE10</t>
  </si>
  <si>
    <t>0M5_CIE10</t>
  </si>
  <si>
    <t>0M8_CIE10</t>
  </si>
  <si>
    <t>0M9_CIE10</t>
  </si>
  <si>
    <t>0MB_CIE10</t>
  </si>
  <si>
    <t>0MQ_CIE10</t>
  </si>
  <si>
    <t>0MT_CIE10</t>
  </si>
  <si>
    <t>0N9_CIE10</t>
  </si>
  <si>
    <t>0NB_CIE10</t>
  </si>
  <si>
    <t>0NC_CIE10</t>
  </si>
  <si>
    <t>0NQ_CIE10</t>
  </si>
  <si>
    <t>0P9_CIE10</t>
  </si>
  <si>
    <t>0PB_CIE10</t>
  </si>
  <si>
    <t>0QB_CIE10</t>
  </si>
  <si>
    <t>0QP_CIE10</t>
  </si>
  <si>
    <t>0QQ_CIE10</t>
  </si>
  <si>
    <t>0R5_CIE10</t>
  </si>
  <si>
    <t>0RB_CIE10</t>
  </si>
  <si>
    <t>0RG_CIE10</t>
  </si>
  <si>
    <t>0RQ_CIE10</t>
  </si>
  <si>
    <t>0S5_CIE10</t>
  </si>
  <si>
    <t>0SB_CIE10</t>
  </si>
  <si>
    <t>0SG_CIE10</t>
  </si>
  <si>
    <t>0SJ_CIE10</t>
  </si>
  <si>
    <t>0SQ_CIE10</t>
  </si>
  <si>
    <t>0SR_CIE10</t>
  </si>
  <si>
    <t>0ST_CIE10</t>
  </si>
  <si>
    <t>0T2_CIE10</t>
  </si>
  <si>
    <t>0T5_CIE10</t>
  </si>
  <si>
    <t>0T7_CIE10</t>
  </si>
  <si>
    <t>0T9_CIE10</t>
  </si>
  <si>
    <t>0TB_CIE10</t>
  </si>
  <si>
    <t>0TC_CIE10</t>
  </si>
  <si>
    <t>0TF_CIE10</t>
  </si>
  <si>
    <t>0TJ_CIE10</t>
  </si>
  <si>
    <t>0TN_CIE10</t>
  </si>
  <si>
    <t>0TQ_CIE10</t>
  </si>
  <si>
    <t>0TS_CIE10</t>
  </si>
  <si>
    <t>0TT_CIE10</t>
  </si>
  <si>
    <t>0TY_CIE10</t>
  </si>
  <si>
    <t>0U5_CIE10</t>
  </si>
  <si>
    <t>0U9_CIE10</t>
  </si>
  <si>
    <t>0UB_CIE10</t>
  </si>
  <si>
    <t>0UD_CIE10</t>
  </si>
  <si>
    <t>0UJ_CIE10</t>
  </si>
  <si>
    <t>0UL_CIE10</t>
  </si>
  <si>
    <t>0UP_CIE10</t>
  </si>
  <si>
    <t>0UQ_CIE10</t>
  </si>
  <si>
    <t>0UT_CIE10</t>
  </si>
  <si>
    <t>0V5_CIE10</t>
  </si>
  <si>
    <t>0V9_CIE10</t>
  </si>
  <si>
    <t>0VB_CIE10</t>
  </si>
  <si>
    <t>0VJ_CIE10</t>
  </si>
  <si>
    <t>0VT_CIE10</t>
  </si>
  <si>
    <t>0VU_CIE10</t>
  </si>
  <si>
    <t>0W3_CIE10</t>
  </si>
  <si>
    <t>0WB_CIE10</t>
  </si>
  <si>
    <t>0WQ_CIE10</t>
  </si>
  <si>
    <t>0XQ_CIE10</t>
  </si>
  <si>
    <t>0YB_CIE10</t>
  </si>
  <si>
    <t>0YQ_CIE10</t>
  </si>
  <si>
    <t>0YU_CIE10</t>
  </si>
  <si>
    <t>109_CIE10</t>
  </si>
  <si>
    <t>10A_CIE10</t>
  </si>
  <si>
    <t>10D_CIE10</t>
  </si>
  <si>
    <t>10S_CIE10</t>
  </si>
  <si>
    <t>2Y4_CIE10</t>
  </si>
  <si>
    <t>3E0_CIE10</t>
  </si>
  <si>
    <t>3E1_CIE10</t>
  </si>
  <si>
    <t>4A0_CIE10</t>
  </si>
  <si>
    <t>4A1_CIE10</t>
  </si>
  <si>
    <t>4B0_CIE10</t>
  </si>
  <si>
    <t>5A1_CIE10</t>
  </si>
  <si>
    <t>5A2_CIE10</t>
  </si>
  <si>
    <t>6A5_CIE10</t>
  </si>
  <si>
    <t>8E0_CIE10</t>
  </si>
  <si>
    <t>A00_CIE10</t>
  </si>
  <si>
    <t>CIERTAS ENFERMEDADES INFECCIOSAS Y PARASITARIAS (A00-B99)</t>
  </si>
  <si>
    <t>Cap.01</t>
  </si>
  <si>
    <t>A04_CIE10</t>
  </si>
  <si>
    <t>A05_CIE10</t>
  </si>
  <si>
    <t>A08_CIE10</t>
  </si>
  <si>
    <t>A09_CIE10</t>
  </si>
  <si>
    <t>A15_CIE10</t>
  </si>
  <si>
    <t>A18_CIE10</t>
  </si>
  <si>
    <t>A22_CIE10</t>
  </si>
  <si>
    <t>A37_CIE10</t>
  </si>
  <si>
    <t>A40_CIE10</t>
  </si>
  <si>
    <t>A41_CIE10</t>
  </si>
  <si>
    <t>A48_CIE10</t>
  </si>
  <si>
    <t>A51_CIE10</t>
  </si>
  <si>
    <t>A52_CIE10</t>
  </si>
  <si>
    <t>A54_CIE10</t>
  </si>
  <si>
    <t>A56_CIE10</t>
  </si>
  <si>
    <t>A60_CIE10</t>
  </si>
  <si>
    <t>A81_CIE10</t>
  </si>
  <si>
    <t>A87_CIE10</t>
  </si>
  <si>
    <t>A88_CIE10</t>
  </si>
  <si>
    <t>A93_CIE10</t>
  </si>
  <si>
    <t>B00_CIE10</t>
  </si>
  <si>
    <t>B01_CIE10</t>
  </si>
  <si>
    <t>B02_CIE10</t>
  </si>
  <si>
    <t>B03_CIE10</t>
  </si>
  <si>
    <t>B07_CIE10</t>
  </si>
  <si>
    <t>B08_CIE10</t>
  </si>
  <si>
    <t>B15_CIE10</t>
  </si>
  <si>
    <t>B17_CIE10</t>
  </si>
  <si>
    <t>B20_CIE10</t>
  </si>
  <si>
    <t>B21_CIE10</t>
  </si>
  <si>
    <t>B25_CIE10</t>
  </si>
  <si>
    <t>B26_CIE10</t>
  </si>
  <si>
    <t>B27_CIE10</t>
  </si>
  <si>
    <t>B30_CIE10</t>
  </si>
  <si>
    <t>B31_CIE10</t>
  </si>
  <si>
    <t>B33_CIE10</t>
  </si>
  <si>
    <t>B34_CIE10</t>
  </si>
  <si>
    <t>B35_CIE10</t>
  </si>
  <si>
    <t>B36_CIE10</t>
  </si>
  <si>
    <t>B37_CIE10</t>
  </si>
  <si>
    <t>B43_CIE10</t>
  </si>
  <si>
    <t>B44_CIE10</t>
  </si>
  <si>
    <t>B46_CIE10</t>
  </si>
  <si>
    <t>B48_CIE10</t>
  </si>
  <si>
    <t>B49_CIE10</t>
  </si>
  <si>
    <t>B50_CIE10</t>
  </si>
  <si>
    <t>B52_CIE10</t>
  </si>
  <si>
    <t>B55_CIE10</t>
  </si>
  <si>
    <t>B86_CIE10</t>
  </si>
  <si>
    <t>B94_CIE10</t>
  </si>
  <si>
    <t>B96_CIE10</t>
  </si>
  <si>
    <t>B97_CIE10</t>
  </si>
  <si>
    <t>BD1_CIE10</t>
  </si>
  <si>
    <t>BF1_CIE10</t>
  </si>
  <si>
    <t>BP0_CIE10</t>
  </si>
  <si>
    <t>BR3_CIE10</t>
  </si>
  <si>
    <t>BT1_CIE10</t>
  </si>
  <si>
    <t>BT3_CIE10</t>
  </si>
  <si>
    <t>BU0_CIE10</t>
  </si>
  <si>
    <t>BU1_CIE10</t>
  </si>
  <si>
    <t>C15_CIE10</t>
  </si>
  <si>
    <t>NEOPLASIAS (C00-D49)</t>
  </si>
  <si>
    <t>Cap.02</t>
  </si>
  <si>
    <t>C18_CIE10</t>
  </si>
  <si>
    <t>C22_CIE10</t>
  </si>
  <si>
    <t>C25_CIE10</t>
  </si>
  <si>
    <t>C26_CIE10</t>
  </si>
  <si>
    <t>C32_CIE10</t>
  </si>
  <si>
    <t>C34_CIE10</t>
  </si>
  <si>
    <t>C43_CIE10</t>
  </si>
  <si>
    <t>C50_CIE10</t>
  </si>
  <si>
    <t>C54_CIE10</t>
  </si>
  <si>
    <t>C56_CIE10</t>
  </si>
  <si>
    <t>C61_CIE10</t>
  </si>
  <si>
    <t>C62_CIE10</t>
  </si>
  <si>
    <t>C64_CIE10</t>
  </si>
  <si>
    <t>C73_CIE10</t>
  </si>
  <si>
    <t>C7A_CIE10</t>
  </si>
  <si>
    <t>C81_CIE10</t>
  </si>
  <si>
    <t>C83_CIE10</t>
  </si>
  <si>
    <t>C85_CIE10</t>
  </si>
  <si>
    <t>C88_CIE10</t>
  </si>
  <si>
    <t>C95_CIE10</t>
  </si>
  <si>
    <t>C96_CIE10</t>
  </si>
  <si>
    <t>CW1_CIE10</t>
  </si>
  <si>
    <t>D01_CIE10</t>
  </si>
  <si>
    <t>D03_CIE10</t>
  </si>
  <si>
    <t>D04_CIE10</t>
  </si>
  <si>
    <t>D05_CIE10</t>
  </si>
  <si>
    <t>D07_CIE10</t>
  </si>
  <si>
    <t>D09_CIE10</t>
  </si>
  <si>
    <t>D11_CIE10</t>
  </si>
  <si>
    <t>D12_CIE10</t>
  </si>
  <si>
    <t>D13_CIE10</t>
  </si>
  <si>
    <t>D14_CIE10</t>
  </si>
  <si>
    <t>D17_CIE10</t>
  </si>
  <si>
    <t>D21_CIE10</t>
  </si>
  <si>
    <t>D22_CIE10</t>
  </si>
  <si>
    <t>D23_CIE10</t>
  </si>
  <si>
    <t>D24_CIE10</t>
  </si>
  <si>
    <t>D25_CIE10</t>
  </si>
  <si>
    <t>D26_CIE10</t>
  </si>
  <si>
    <t>D27_CIE10</t>
  </si>
  <si>
    <t>D33_CIE10</t>
  </si>
  <si>
    <t>D35_CIE10</t>
  </si>
  <si>
    <t>D36_CIE10</t>
  </si>
  <si>
    <t>D37_CIE10</t>
  </si>
  <si>
    <t>D38_CIE10</t>
  </si>
  <si>
    <t>D40_CIE10</t>
  </si>
  <si>
    <t>D41_CIE10</t>
  </si>
  <si>
    <t>D42_CIE10</t>
  </si>
  <si>
    <t>D45_CIE10</t>
  </si>
  <si>
    <t>D47_CIE10</t>
  </si>
  <si>
    <t>D49_CIE10</t>
  </si>
  <si>
    <t>D50_CIE10</t>
  </si>
  <si>
    <t>ENFERMEDADES DE LA SANGRE Y ÓRGANOS HEMATOPOYÉTICOS Y CIERTOS TRASTORNOS QUE AFECTAN AL MECANISMO INMUNOLÓGICO (D50-D89)</t>
  </si>
  <si>
    <t>Cap.03</t>
  </si>
  <si>
    <t>D59_CIE10</t>
  </si>
  <si>
    <t>D64_CIE10</t>
  </si>
  <si>
    <t>D69_CIE10</t>
  </si>
  <si>
    <t>D72_CIE10</t>
  </si>
  <si>
    <t>D73_CIE10</t>
  </si>
  <si>
    <t>D84_CIE10</t>
  </si>
  <si>
    <t>D89_CIE10</t>
  </si>
  <si>
    <t>D92_CIE10</t>
  </si>
  <si>
    <t>E03_CIE10</t>
  </si>
  <si>
    <t>ENFERMEDADES ENDOCRINAS, NUTRICIONALES Y METABÓLICAS (E00-E89)</t>
  </si>
  <si>
    <t>Cap.04</t>
  </si>
  <si>
    <t>E04_CIE10</t>
  </si>
  <si>
    <t>E05_CIE10</t>
  </si>
  <si>
    <t>E07_CIE10</t>
  </si>
  <si>
    <t>E08_CIE10</t>
  </si>
  <si>
    <t>E10_CIE10</t>
  </si>
  <si>
    <t>E11_CIE10</t>
  </si>
  <si>
    <t>E13_CIE10</t>
  </si>
  <si>
    <t>E35_CIE10</t>
  </si>
  <si>
    <t>E65_CIE10</t>
  </si>
  <si>
    <t>E66_CIE10</t>
  </si>
  <si>
    <t>E73_CIE10</t>
  </si>
  <si>
    <t>E88_CIE10</t>
  </si>
  <si>
    <t>F06_CIE10</t>
  </si>
  <si>
    <t>TRASTORNOS MENTALES, DEL COMPORTAMIENTO Y DEL DESARROLLO NEUROLÓGICO  (F01-F99)</t>
  </si>
  <si>
    <t>Cap.05</t>
  </si>
  <si>
    <t>F07_CIE10</t>
  </si>
  <si>
    <t>F09_CIE10</t>
  </si>
  <si>
    <t>F0C_CIE10</t>
  </si>
  <si>
    <t>F0D_CIE10</t>
  </si>
  <si>
    <t>F10_CIE10</t>
  </si>
  <si>
    <t>F11_CIE10</t>
  </si>
  <si>
    <t>F12_CIE10</t>
  </si>
  <si>
    <t>F13_CIE10</t>
  </si>
  <si>
    <t>F14_CIE10</t>
  </si>
  <si>
    <t>F15_CIE10</t>
  </si>
  <si>
    <t>F16_CIE10</t>
  </si>
  <si>
    <t>F18_CIE10</t>
  </si>
  <si>
    <t>F19_CIE10</t>
  </si>
  <si>
    <t>F20_CIE10</t>
  </si>
  <si>
    <t>F23_CIE10</t>
  </si>
  <si>
    <t>F25_CIE10</t>
  </si>
  <si>
    <t>F29_CIE10</t>
  </si>
  <si>
    <t>F30_CIE10</t>
  </si>
  <si>
    <t>F31_CIE10</t>
  </si>
  <si>
    <t>F32_CIE10</t>
  </si>
  <si>
    <t>F33_CIE10</t>
  </si>
  <si>
    <t>F34_CIE10</t>
  </si>
  <si>
    <t>F39_CIE10</t>
  </si>
  <si>
    <t>F40_CIE10</t>
  </si>
  <si>
    <t>F41_CIE10</t>
  </si>
  <si>
    <t>F43_CIE10</t>
  </si>
  <si>
    <t>F44_CIE10</t>
  </si>
  <si>
    <t>F45_CIE10</t>
  </si>
  <si>
    <t>F48_CIE10</t>
  </si>
  <si>
    <t>F50_CIE10</t>
  </si>
  <si>
    <t>F51_CIE10</t>
  </si>
  <si>
    <t>F52_CIE10</t>
  </si>
  <si>
    <t>F53_CIE10</t>
  </si>
  <si>
    <t>F54_CIE10</t>
  </si>
  <si>
    <t>F60_CIE10</t>
  </si>
  <si>
    <t>F63_CIE10</t>
  </si>
  <si>
    <t>F64_CIE10</t>
  </si>
  <si>
    <t>F84_CIE10</t>
  </si>
  <si>
    <t>F90_CIE10</t>
  </si>
  <si>
    <t>F93_CIE10</t>
  </si>
  <si>
    <t>F99_CIE10</t>
  </si>
  <si>
    <t>G03_CIE10</t>
  </si>
  <si>
    <t>ENFERMEDADES DEL SISTEMA NERVIOSO (G00-G99)</t>
  </si>
  <si>
    <t>Cap.06</t>
  </si>
  <si>
    <t>G11_CIE10</t>
  </si>
  <si>
    <t>G12_CIE10</t>
  </si>
  <si>
    <t>G25_CIE10</t>
  </si>
  <si>
    <t>G26_CIE10</t>
  </si>
  <si>
    <t>G31_CIE10</t>
  </si>
  <si>
    <t>G35_CIE10</t>
  </si>
  <si>
    <t>G40_CIE10</t>
  </si>
  <si>
    <t>G43_CIE10</t>
  </si>
  <si>
    <t>G44_CIE10</t>
  </si>
  <si>
    <t>G45_CIE10</t>
  </si>
  <si>
    <t>G47_CIE10</t>
  </si>
  <si>
    <t>G50_CIE10</t>
  </si>
  <si>
    <t>G51_CIE10</t>
  </si>
  <si>
    <t>G53_CIE10</t>
  </si>
  <si>
    <t>G54_CIE10</t>
  </si>
  <si>
    <t>G55_CIE10</t>
  </si>
  <si>
    <t>G56_CIE10</t>
  </si>
  <si>
    <t>G57_CIE10</t>
  </si>
  <si>
    <t>G58_CIE10</t>
  </si>
  <si>
    <t>G63_CIE10</t>
  </si>
  <si>
    <t>G64_CIE10</t>
  </si>
  <si>
    <t>G71_CIE10</t>
  </si>
  <si>
    <t>G72_CIE10</t>
  </si>
  <si>
    <t>G80_CIE10</t>
  </si>
  <si>
    <t>G81_CIE10</t>
  </si>
  <si>
    <t>G89_CIE10</t>
  </si>
  <si>
    <t>G90_CIE10</t>
  </si>
  <si>
    <t>G91_CIE10</t>
  </si>
  <si>
    <t>G92_CIE10</t>
  </si>
  <si>
    <t>G93_CIE10</t>
  </si>
  <si>
    <t>G97_CIE10</t>
  </si>
  <si>
    <t>G98_CIE10</t>
  </si>
  <si>
    <t>H00_CIE10</t>
  </si>
  <si>
    <t>ENFERMEDADES DEL OJO Y SUS ANEXOS (H00-H59)</t>
  </si>
  <si>
    <t>Cap.07</t>
  </si>
  <si>
    <t>H01_CIE10</t>
  </si>
  <si>
    <t>H02_CIE10</t>
  </si>
  <si>
    <t>H10_CIE10</t>
  </si>
  <si>
    <t>H11_CIE10</t>
  </si>
  <si>
    <t>H15_CIE10</t>
  </si>
  <si>
    <t>H16_CIE10</t>
  </si>
  <si>
    <t>H17_CIE10</t>
  </si>
  <si>
    <t>H18_CIE10</t>
  </si>
  <si>
    <t>H20_CIE10</t>
  </si>
  <si>
    <t>H25_CIE10</t>
  </si>
  <si>
    <t>H26_CIE10</t>
  </si>
  <si>
    <t>H27_CIE10</t>
  </si>
  <si>
    <t>H30_CIE10</t>
  </si>
  <si>
    <t>H31_CIE10</t>
  </si>
  <si>
    <t>H33_CIE10</t>
  </si>
  <si>
    <t>H35_CIE10</t>
  </si>
  <si>
    <t>H36_CIE10</t>
  </si>
  <si>
    <t>H40_CIE10</t>
  </si>
  <si>
    <t>H43_CIE10</t>
  </si>
  <si>
    <t>H44_CIE10</t>
  </si>
  <si>
    <t>H46_CIE10</t>
  </si>
  <si>
    <t>H49_CIE10</t>
  </si>
  <si>
    <t>H50_CIE10</t>
  </si>
  <si>
    <t>H51_CIE10</t>
  </si>
  <si>
    <t>H52_CIE10</t>
  </si>
  <si>
    <t>H53_CIE10</t>
  </si>
  <si>
    <t>H54_CIE10</t>
  </si>
  <si>
    <t>H57_CIE10</t>
  </si>
  <si>
    <t>H59_CIE10</t>
  </si>
  <si>
    <t>H60_CIE10</t>
  </si>
  <si>
    <t>ENFERMEDADES DEL OÍDO Y DE LA APÓFISIS MASTOIDES (H60-H95)</t>
  </si>
  <si>
    <t>Cap.08</t>
  </si>
  <si>
    <t>H61_CIE10</t>
  </si>
  <si>
    <t>H62_CIE10</t>
  </si>
  <si>
    <t>H65_CIE10</t>
  </si>
  <si>
    <t>H66_CIE10</t>
  </si>
  <si>
    <t>H67_CIE10</t>
  </si>
  <si>
    <t>H68_CIE10</t>
  </si>
  <si>
    <t>H69_CIE10</t>
  </si>
  <si>
    <t>H70_CIE10</t>
  </si>
  <si>
    <t>H71_CIE10</t>
  </si>
  <si>
    <t>H73_CIE10</t>
  </si>
  <si>
    <t>H74_CIE10</t>
  </si>
  <si>
    <t>H80_CIE10</t>
  </si>
  <si>
    <t>H81_CIE10</t>
  </si>
  <si>
    <t>H82_CIE10</t>
  </si>
  <si>
    <t>H83_CIE10</t>
  </si>
  <si>
    <t>H90_CIE10</t>
  </si>
  <si>
    <t>H92_CIE10</t>
  </si>
  <si>
    <t>H93_CIE10</t>
  </si>
  <si>
    <t>HZ2_CIE10</t>
  </si>
  <si>
    <t>HZ3_CIE10</t>
  </si>
  <si>
    <t>HZ8_CIE10</t>
  </si>
  <si>
    <t>I10_CIE10</t>
  </si>
  <si>
    <t>ENFERMEDADES DEL APARATO CIRCULATORIO (I00-I99)</t>
  </si>
  <si>
    <t>Cap.09</t>
  </si>
  <si>
    <t>I11_CIE10</t>
  </si>
  <si>
    <t>I12_CIE10</t>
  </si>
  <si>
    <t>I13_CIE10</t>
  </si>
  <si>
    <t>I15_CIE10</t>
  </si>
  <si>
    <t>I20_CIE10</t>
  </si>
  <si>
    <t>I21_CIE10</t>
  </si>
  <si>
    <t>I22_CIE10</t>
  </si>
  <si>
    <t>I25_CIE10</t>
  </si>
  <si>
    <t>I26_CIE10</t>
  </si>
  <si>
    <t>I27_CIE10</t>
  </si>
  <si>
    <t>I31_CIE10</t>
  </si>
  <si>
    <t>I33_CIE10</t>
  </si>
  <si>
    <t>I34_CIE10</t>
  </si>
  <si>
    <t>I35_CIE10</t>
  </si>
  <si>
    <t>I38_CIE10</t>
  </si>
  <si>
    <t>I39_CIE10</t>
  </si>
  <si>
    <t>I40_CIE10</t>
  </si>
  <si>
    <t>I42_CIE10</t>
  </si>
  <si>
    <t>I44_CIE10</t>
  </si>
  <si>
    <t>I45_CIE10</t>
  </si>
  <si>
    <t>I47_CIE10</t>
  </si>
  <si>
    <t>I48_CIE10</t>
  </si>
  <si>
    <t>I49_CIE10</t>
  </si>
  <si>
    <t>I50_CIE10</t>
  </si>
  <si>
    <t>I51_CIE10</t>
  </si>
  <si>
    <t>I60_CIE10</t>
  </si>
  <si>
    <t>I61_CIE10</t>
  </si>
  <si>
    <t>I62_CIE10</t>
  </si>
  <si>
    <t>I63_CIE10</t>
  </si>
  <si>
    <t>I65_CIE10</t>
  </si>
  <si>
    <t>I66_CIE10</t>
  </si>
  <si>
    <t>I67_CIE10</t>
  </si>
  <si>
    <t>I69_CIE10</t>
  </si>
  <si>
    <t>I70_CIE10</t>
  </si>
  <si>
    <t>I71_CIE10</t>
  </si>
  <si>
    <t>I73_CIE10</t>
  </si>
  <si>
    <t>I74_CIE10</t>
  </si>
  <si>
    <t>I79_CIE10</t>
  </si>
  <si>
    <t>I80_CIE10</t>
  </si>
  <si>
    <t>I82_CIE10</t>
  </si>
  <si>
    <t>I83_CIE10</t>
  </si>
  <si>
    <t>I86_CIE10</t>
  </si>
  <si>
    <t>I89_CIE10</t>
  </si>
  <si>
    <t>I95_CIE10</t>
  </si>
  <si>
    <t>I97_CIE10</t>
  </si>
  <si>
    <t>I99_CIE10</t>
  </si>
  <si>
    <t>J00_CIE10</t>
  </si>
  <si>
    <t>ENFERMEDADES DEL APARATO RESPIRATORIO (J00-J99)</t>
  </si>
  <si>
    <t>Cap.10</t>
  </si>
  <si>
    <t>J01_CIE10</t>
  </si>
  <si>
    <t>J02_CIE10</t>
  </si>
  <si>
    <t>J03_CIE10</t>
  </si>
  <si>
    <t>J04_CIE10</t>
  </si>
  <si>
    <t>J05_CIE10</t>
  </si>
  <si>
    <t>J06_CIE10</t>
  </si>
  <si>
    <t>J09_CIE10</t>
  </si>
  <si>
    <t>J10_CIE10</t>
  </si>
  <si>
    <t>J11_CIE10</t>
  </si>
  <si>
    <t>J12_CIE10</t>
  </si>
  <si>
    <t>J15_CIE10</t>
  </si>
  <si>
    <t>J17_CIE10</t>
  </si>
  <si>
    <t>J18_CIE10</t>
  </si>
  <si>
    <t>J20_CIE10</t>
  </si>
  <si>
    <t>J21_CIE10</t>
  </si>
  <si>
    <t>J22_CIE10</t>
  </si>
  <si>
    <t>J30_CIE10</t>
  </si>
  <si>
    <t>J31_CIE10</t>
  </si>
  <si>
    <t>J32_CIE10</t>
  </si>
  <si>
    <t>J33_CIE10</t>
  </si>
  <si>
    <t>J34_CIE10</t>
  </si>
  <si>
    <t>J35_CIE10</t>
  </si>
  <si>
    <t>J36_CIE10</t>
  </si>
  <si>
    <t>J37_CIE10</t>
  </si>
  <si>
    <t>J38_CIE10</t>
  </si>
  <si>
    <t>J39_CIE10</t>
  </si>
  <si>
    <t>J40_CIE10</t>
  </si>
  <si>
    <t>J42_CIE10</t>
  </si>
  <si>
    <t>J43_CIE10</t>
  </si>
  <si>
    <t>J44_CIE10</t>
  </si>
  <si>
    <t>J45_CIE10</t>
  </si>
  <si>
    <t>J47_CIE10</t>
  </si>
  <si>
    <t>J68_CIE10</t>
  </si>
  <si>
    <t>J84_CIE10</t>
  </si>
  <si>
    <t>J86_CIE10</t>
  </si>
  <si>
    <t>J93_CIE10</t>
  </si>
  <si>
    <t>J94_CIE10</t>
  </si>
  <si>
    <t>J95_CIE10</t>
  </si>
  <si>
    <t>J96_CIE10</t>
  </si>
  <si>
    <t>J98_CIE10</t>
  </si>
  <si>
    <t>J99_CIE10</t>
  </si>
  <si>
    <t>K00_CIE10</t>
  </si>
  <si>
    <t>ENFERMEDADES DEL APARATO DIGESTIVO (K00-K95)</t>
  </si>
  <si>
    <t>Cap.11</t>
  </si>
  <si>
    <t>K01_CIE10</t>
  </si>
  <si>
    <t>K02_CIE10</t>
  </si>
  <si>
    <t>K03_CIE10</t>
  </si>
  <si>
    <t>K04_CIE10</t>
  </si>
  <si>
    <t>K05_CIE10</t>
  </si>
  <si>
    <t>K06_CIE10</t>
  </si>
  <si>
    <t>K08_CIE10</t>
  </si>
  <si>
    <t>K09_CIE10</t>
  </si>
  <si>
    <t>K11_CIE10</t>
  </si>
  <si>
    <t>K12_CIE10</t>
  </si>
  <si>
    <t>K13_CIE10</t>
  </si>
  <si>
    <t>K14_CIE10</t>
  </si>
  <si>
    <t>K20_CIE10</t>
  </si>
  <si>
    <t>K21_CIE10</t>
  </si>
  <si>
    <t>K22_CIE10</t>
  </si>
  <si>
    <t>K25_CIE10</t>
  </si>
  <si>
    <t>K26_CIE10</t>
  </si>
  <si>
    <t>K27_CIE10</t>
  </si>
  <si>
    <t>K29_CIE10</t>
  </si>
  <si>
    <t>K30_CIE10</t>
  </si>
  <si>
    <t>K31_CIE10</t>
  </si>
  <si>
    <t>K35_CIE10</t>
  </si>
  <si>
    <t>K37_CIE10</t>
  </si>
  <si>
    <t>K40_CIE10</t>
  </si>
  <si>
    <t>K42_CIE10</t>
  </si>
  <si>
    <t>K43_CIE10</t>
  </si>
  <si>
    <t>K45_CIE10</t>
  </si>
  <si>
    <t>K46_CIE10</t>
  </si>
  <si>
    <t>K50_CIE10</t>
  </si>
  <si>
    <t>K51_CIE10</t>
  </si>
  <si>
    <t>K52_CIE10</t>
  </si>
  <si>
    <t>K56_CIE10</t>
  </si>
  <si>
    <t>K57_CIE10</t>
  </si>
  <si>
    <t>K58_CIE10</t>
  </si>
  <si>
    <t>K59_CIE10</t>
  </si>
  <si>
    <t>K60_CIE10</t>
  </si>
  <si>
    <t>K61_CIE10</t>
  </si>
  <si>
    <t>K62_CIE10</t>
  </si>
  <si>
    <t>K63_CIE10</t>
  </si>
  <si>
    <t>K64_CIE10</t>
  </si>
  <si>
    <t>K65_CIE10</t>
  </si>
  <si>
    <t>K68_CIE10</t>
  </si>
  <si>
    <t>K74_CIE10</t>
  </si>
  <si>
    <t>K75_CIE10</t>
  </si>
  <si>
    <t>K76_CIE10</t>
  </si>
  <si>
    <t>K80_CIE10</t>
  </si>
  <si>
    <t>K81_CIE10</t>
  </si>
  <si>
    <t>K82_CIE10</t>
  </si>
  <si>
    <t>K83_CIE10</t>
  </si>
  <si>
    <t>K85_CIE10</t>
  </si>
  <si>
    <t>K87_CIE10</t>
  </si>
  <si>
    <t>K90_CIE10</t>
  </si>
  <si>
    <t>K91_CIE10</t>
  </si>
  <si>
    <t>K92_CIE10</t>
  </si>
  <si>
    <t>L01_CIE10</t>
  </si>
  <si>
    <t>ENFERMEDADES DE LA PIEL Y DEL TEJIDO SUBCUTÁNEO (L00-L99)</t>
  </si>
  <si>
    <t>Cap.12</t>
  </si>
  <si>
    <t>L02_CIE10</t>
  </si>
  <si>
    <t>L03_CIE10</t>
  </si>
  <si>
    <t>L05_CIE10</t>
  </si>
  <si>
    <t>L08_CIE10</t>
  </si>
  <si>
    <t>L12_CIE10</t>
  </si>
  <si>
    <t>L23_CIE10</t>
  </si>
  <si>
    <t>L25_CIE10</t>
  </si>
  <si>
    <t>L29_CIE10</t>
  </si>
  <si>
    <t>L30_CIE10</t>
  </si>
  <si>
    <t>L40_CIE10</t>
  </si>
  <si>
    <t>L44_CIE10</t>
  </si>
  <si>
    <t>L45_CIE10</t>
  </si>
  <si>
    <t>L50_CIE10</t>
  </si>
  <si>
    <t>L51_CIE10</t>
  </si>
  <si>
    <t>L55_CIE10</t>
  </si>
  <si>
    <t>L57_CIE10</t>
  </si>
  <si>
    <t>L60_CIE10</t>
  </si>
  <si>
    <t>L66_CIE10</t>
  </si>
  <si>
    <t>L72_CIE10</t>
  </si>
  <si>
    <t>L73_CIE10</t>
  </si>
  <si>
    <t>L74_CIE10</t>
  </si>
  <si>
    <t>L75_CIE10</t>
  </si>
  <si>
    <t>L76_CIE10</t>
  </si>
  <si>
    <t>L89_CIE10</t>
  </si>
  <si>
    <t>L91_CIE10</t>
  </si>
  <si>
    <t>L94_CIE10</t>
  </si>
  <si>
    <t>L97_CIE10</t>
  </si>
  <si>
    <t>L98_CIE10</t>
  </si>
  <si>
    <t>L99_CIE10</t>
  </si>
  <si>
    <t>M00_CIE10</t>
  </si>
  <si>
    <t>ENFERMEDADES DEL APARATO MUSCULOESQUELÉTICO Y DEL TEJIDO CONECTIVO (M00-M99)</t>
  </si>
  <si>
    <t>Cap.13</t>
  </si>
  <si>
    <t>M01_CIE10</t>
  </si>
  <si>
    <t>M02_CIE10</t>
  </si>
  <si>
    <t>M05_CIE10</t>
  </si>
  <si>
    <t>M06_CIE10</t>
  </si>
  <si>
    <t>M07_CIE10</t>
  </si>
  <si>
    <t>M08_CIE10</t>
  </si>
  <si>
    <t>M10_CIE10</t>
  </si>
  <si>
    <t>M11_CIE10</t>
  </si>
  <si>
    <t>M12_CIE10</t>
  </si>
  <si>
    <t>M13_CIE10</t>
  </si>
  <si>
    <t>M14_CIE10</t>
  </si>
  <si>
    <t>M15_CIE10</t>
  </si>
  <si>
    <t>M16_CIE10</t>
  </si>
  <si>
    <t>M17_CIE10</t>
  </si>
  <si>
    <t>M18_CIE10</t>
  </si>
  <si>
    <t>M19_CIE10</t>
  </si>
  <si>
    <t>M20_CIE10</t>
  </si>
  <si>
    <t>M21_CIE10</t>
  </si>
  <si>
    <t>M22_CIE10</t>
  </si>
  <si>
    <t>M23_CIE10</t>
  </si>
  <si>
    <t>M24_CIE10</t>
  </si>
  <si>
    <t>M25_CIE10</t>
  </si>
  <si>
    <t>M26_CIE10</t>
  </si>
  <si>
    <t>M27_CIE10</t>
  </si>
  <si>
    <t>M31_CIE10</t>
  </si>
  <si>
    <t>M32_CIE10</t>
  </si>
  <si>
    <t>M34_CIE10</t>
  </si>
  <si>
    <t>M35_CIE10</t>
  </si>
  <si>
    <t>M41_CIE10</t>
  </si>
  <si>
    <t>M43_CIE10</t>
  </si>
  <si>
    <t>M46_CIE10</t>
  </si>
  <si>
    <t>M47_CIE10</t>
  </si>
  <si>
    <t>M48_CIE10</t>
  </si>
  <si>
    <t>M50_CIE10</t>
  </si>
  <si>
    <t>M51_CIE10</t>
  </si>
  <si>
    <t>M53_CIE10</t>
  </si>
  <si>
    <t>M54_CIE10</t>
  </si>
  <si>
    <t>M60_CIE10</t>
  </si>
  <si>
    <t>M61_CIE10</t>
  </si>
  <si>
    <t>M62_CIE10</t>
  </si>
  <si>
    <t>M65_CIE10</t>
  </si>
  <si>
    <t>M66_CIE10</t>
  </si>
  <si>
    <t>M67_CIE10</t>
  </si>
  <si>
    <t>M70_CIE10</t>
  </si>
  <si>
    <t>M71_CIE10</t>
  </si>
  <si>
    <t>M72_CIE10</t>
  </si>
  <si>
    <t>M75_CIE10</t>
  </si>
  <si>
    <t>M76_CIE10</t>
  </si>
  <si>
    <t>M77_CIE10</t>
  </si>
  <si>
    <t>M79_CIE10</t>
  </si>
  <si>
    <t>M80_CIE10</t>
  </si>
  <si>
    <t>M81_CIE10</t>
  </si>
  <si>
    <t>M82_CIE10</t>
  </si>
  <si>
    <t>M84_CIE10</t>
  </si>
  <si>
    <t>M86_CIE10</t>
  </si>
  <si>
    <t>M87_CIE10</t>
  </si>
  <si>
    <t>M88_CIE10</t>
  </si>
  <si>
    <t>M89_CIE10</t>
  </si>
  <si>
    <t>M90_CIE10</t>
  </si>
  <si>
    <t>M91_CIE10</t>
  </si>
  <si>
    <t>M92_CIE10</t>
  </si>
  <si>
    <t>M93_CIE10</t>
  </si>
  <si>
    <t>M94_CIE10</t>
  </si>
  <si>
    <t>M96_CIE10</t>
  </si>
  <si>
    <t>M98_CIE10</t>
  </si>
  <si>
    <t>M99_CIE10</t>
  </si>
  <si>
    <t>N03_CIE10</t>
  </si>
  <si>
    <t>ENFERMEDADES DEL APARATO GENITOURINARIO (N00-N99)</t>
  </si>
  <si>
    <t>Cap.14</t>
  </si>
  <si>
    <t>N04_CIE10</t>
  </si>
  <si>
    <t>N05_CIE10</t>
  </si>
  <si>
    <t>N07_CIE10</t>
  </si>
  <si>
    <t>N10_CIE10</t>
  </si>
  <si>
    <t>N11_CIE10</t>
  </si>
  <si>
    <t>N13_CIE10</t>
  </si>
  <si>
    <t>N15_CIE10</t>
  </si>
  <si>
    <t>N16_CIE10</t>
  </si>
  <si>
    <t>N18_CIE10</t>
  </si>
  <si>
    <t>N19_CIE10</t>
  </si>
  <si>
    <t>N20_CIE10</t>
  </si>
  <si>
    <t>N23_CIE10</t>
  </si>
  <si>
    <t>N28_CIE10</t>
  </si>
  <si>
    <t>N30_CIE10</t>
  </si>
  <si>
    <t>N31_CIE10</t>
  </si>
  <si>
    <t>N34_CIE10</t>
  </si>
  <si>
    <t>N35_CIE10</t>
  </si>
  <si>
    <t>N36_CIE10</t>
  </si>
  <si>
    <t>N39_CIE10</t>
  </si>
  <si>
    <t>N40_CIE10</t>
  </si>
  <si>
    <t>N41_CIE10</t>
  </si>
  <si>
    <t>N42_CIE10</t>
  </si>
  <si>
    <t>N43_CIE10</t>
  </si>
  <si>
    <t>N44_CIE10</t>
  </si>
  <si>
    <t>N45_CIE10</t>
  </si>
  <si>
    <t>N47_CIE10</t>
  </si>
  <si>
    <t>N48_CIE10</t>
  </si>
  <si>
    <t>N49_CIE10</t>
  </si>
  <si>
    <t>N50_CIE10</t>
  </si>
  <si>
    <t>N62_CIE10</t>
  </si>
  <si>
    <t>N63_CIE10</t>
  </si>
  <si>
    <t>N64_CIE10</t>
  </si>
  <si>
    <t>N65_CIE10</t>
  </si>
  <si>
    <t>N70_CIE10</t>
  </si>
  <si>
    <t>N71_CIE10</t>
  </si>
  <si>
    <t>N73_CIE10</t>
  </si>
  <si>
    <t>N75_CIE10</t>
  </si>
  <si>
    <t>N76_CIE10</t>
  </si>
  <si>
    <t>N80_CIE10</t>
  </si>
  <si>
    <t>N81_CIE10</t>
  </si>
  <si>
    <t>N83_CIE10</t>
  </si>
  <si>
    <t>N84_CIE10</t>
  </si>
  <si>
    <t>N85_CIE10</t>
  </si>
  <si>
    <t>N87_CIE10</t>
  </si>
  <si>
    <t>N88_CIE10</t>
  </si>
  <si>
    <t>N89_CIE10</t>
  </si>
  <si>
    <t>N90_CIE10</t>
  </si>
  <si>
    <t>N91_CIE10</t>
  </si>
  <si>
    <t>N92_CIE10</t>
  </si>
  <si>
    <t>N93_CIE10</t>
  </si>
  <si>
    <t>N94_CIE10</t>
  </si>
  <si>
    <t>N95_CIE10</t>
  </si>
  <si>
    <t>N97_CIE10</t>
  </si>
  <si>
    <t>N98_CIE10</t>
  </si>
  <si>
    <t>N99_CIE10</t>
  </si>
  <si>
    <t>O00_CIE10</t>
  </si>
  <si>
    <t>EMBARAZO, PARTO Y PUERPERIO (O00-O9A)</t>
  </si>
  <si>
    <t>Cap.15</t>
  </si>
  <si>
    <t>O02_CIE10</t>
  </si>
  <si>
    <t>O03_CIE10</t>
  </si>
  <si>
    <t>O04_CIE10</t>
  </si>
  <si>
    <t>O08_CIE10</t>
  </si>
  <si>
    <t>O09_CIE10</t>
  </si>
  <si>
    <t>O10_CIE10</t>
  </si>
  <si>
    <t>O11_CIE10</t>
  </si>
  <si>
    <t>O12_CIE10</t>
  </si>
  <si>
    <t>O13_CIE10</t>
  </si>
  <si>
    <t>O14_CIE10</t>
  </si>
  <si>
    <t>O15_CIE10</t>
  </si>
  <si>
    <t>O16_CIE10</t>
  </si>
  <si>
    <t>O20_CIE10</t>
  </si>
  <si>
    <t>O21_CIE10</t>
  </si>
  <si>
    <t>O22_CIE10</t>
  </si>
  <si>
    <t>O23_CIE10</t>
  </si>
  <si>
    <t>O24_CIE10</t>
  </si>
  <si>
    <t>O25_CIE10</t>
  </si>
  <si>
    <t>O26_CIE10</t>
  </si>
  <si>
    <t>O30_CIE10</t>
  </si>
  <si>
    <t>O31_CIE10</t>
  </si>
  <si>
    <t>O32_CIE10</t>
  </si>
  <si>
    <t>O33_CIE10</t>
  </si>
  <si>
    <t>O34_CIE10</t>
  </si>
  <si>
    <t>O35_CIE10</t>
  </si>
  <si>
    <t>O36_CIE10</t>
  </si>
  <si>
    <t>O40_CIE10</t>
  </si>
  <si>
    <t>O41_CIE10</t>
  </si>
  <si>
    <t>O42_CIE10</t>
  </si>
  <si>
    <t>O43_CIE10</t>
  </si>
  <si>
    <t>O44_CIE10</t>
  </si>
  <si>
    <t>O45_CIE10</t>
  </si>
  <si>
    <t>O46_CIE10</t>
  </si>
  <si>
    <t>O48_CIE10</t>
  </si>
  <si>
    <t>O60_CIE10</t>
  </si>
  <si>
    <t>O66_CIE10</t>
  </si>
  <si>
    <t>O70_CIE10</t>
  </si>
  <si>
    <t>O71_CIE10</t>
  </si>
  <si>
    <t>O75_CIE10</t>
  </si>
  <si>
    <t>O86_CIE10</t>
  </si>
  <si>
    <t>O87_CIE10</t>
  </si>
  <si>
    <t>O90_CIE10</t>
  </si>
  <si>
    <t>O91_CIE10</t>
  </si>
  <si>
    <t>O92_CIE10</t>
  </si>
  <si>
    <t>O99_CIE10</t>
  </si>
  <si>
    <t>P07_CIE10</t>
  </si>
  <si>
    <t>CIERTAS AFECCIONES ORIGINADAS EN EL PERÍODO PERINATAL (P00-P96)</t>
  </si>
  <si>
    <t>Cap.16</t>
  </si>
  <si>
    <t>P09_CIE10</t>
  </si>
  <si>
    <t>Q06_CIE10</t>
  </si>
  <si>
    <t>MALFORMACIONES CONGÉNITAS, DEFORMIDADES Y ANOMALÍAS CROMOSÓMICAS (Q00-Q99)</t>
  </si>
  <si>
    <t>Cap.17</t>
  </si>
  <si>
    <t>Q10_CIE10</t>
  </si>
  <si>
    <t>Q11_CIE10</t>
  </si>
  <si>
    <t>Q12_CIE10</t>
  </si>
  <si>
    <t>Q13_CIE10</t>
  </si>
  <si>
    <t>Q14_CIE10</t>
  </si>
  <si>
    <t>Q16_CIE10</t>
  </si>
  <si>
    <t>Q17_CIE10</t>
  </si>
  <si>
    <t>Q18_CIE10</t>
  </si>
  <si>
    <t>Q21_CIE10</t>
  </si>
  <si>
    <t>Q25_CIE10</t>
  </si>
  <si>
    <t>Q30_CIE10</t>
  </si>
  <si>
    <t>Q36_CIE10</t>
  </si>
  <si>
    <t>Q37_CIE10</t>
  </si>
  <si>
    <t>Q38_CIE10</t>
  </si>
  <si>
    <t>Q40_CIE10</t>
  </si>
  <si>
    <t>Q44_CIE10</t>
  </si>
  <si>
    <t>Q50_CIE10</t>
  </si>
  <si>
    <t>Q51_CIE10</t>
  </si>
  <si>
    <t>Q52_CIE10</t>
  </si>
  <si>
    <t>Q53_CIE10</t>
  </si>
  <si>
    <t>Q55_CIE10</t>
  </si>
  <si>
    <t>Q61_CIE10</t>
  </si>
  <si>
    <t>Q63_CIE10</t>
  </si>
  <si>
    <t>Q66_CIE10</t>
  </si>
  <si>
    <t>Q68_CIE10</t>
  </si>
  <si>
    <t>Q72_CIE10</t>
  </si>
  <si>
    <t>Q74_CIE10</t>
  </si>
  <si>
    <t>Q76_CIE10</t>
  </si>
  <si>
    <t>Q78_CIE10</t>
  </si>
  <si>
    <t>Q79_CIE10</t>
  </si>
  <si>
    <t>Q83_CIE10</t>
  </si>
  <si>
    <t>Q99_CIE10</t>
  </si>
  <si>
    <t>R00_CIE10</t>
  </si>
  <si>
    <t>SÍNTOMAS, SIGNOS Y RESULTADOS ANORMALES DE PRUEBAS COMPLEMENTARIAS, NO CLASIFICADOS BAJO OTRO CONCEPTO (R00-R99)</t>
  </si>
  <si>
    <t>Cap.18</t>
  </si>
  <si>
    <t>R03_CIE10</t>
  </si>
  <si>
    <t>R04_CIE10</t>
  </si>
  <si>
    <t>R05_CIE10</t>
  </si>
  <si>
    <t>R06_CIE10</t>
  </si>
  <si>
    <t>R07_CIE10</t>
  </si>
  <si>
    <t>R09_CIE10</t>
  </si>
  <si>
    <t>R10_CIE10</t>
  </si>
  <si>
    <t>R11_CIE10</t>
  </si>
  <si>
    <t>R12_CIE10</t>
  </si>
  <si>
    <t>R13_CIE10</t>
  </si>
  <si>
    <t>R14_CIE10</t>
  </si>
  <si>
    <t>R15_CIE10</t>
  </si>
  <si>
    <t>R16_CIE10</t>
  </si>
  <si>
    <t>R18_CIE10</t>
  </si>
  <si>
    <t>R19_CIE10</t>
  </si>
  <si>
    <t>R20_CIE10</t>
  </si>
  <si>
    <t>R22_CIE10</t>
  </si>
  <si>
    <t>R23_CIE10</t>
  </si>
  <si>
    <t>R25_CIE10</t>
  </si>
  <si>
    <t>R26_CIE10</t>
  </si>
  <si>
    <t>R29_CIE10</t>
  </si>
  <si>
    <t>R31_CIE10</t>
  </si>
  <si>
    <t>R39_CIE10</t>
  </si>
  <si>
    <t>R40_CIE10</t>
  </si>
  <si>
    <t>R41_CIE10</t>
  </si>
  <si>
    <t>R42_CIE10</t>
  </si>
  <si>
    <t>R43_CIE10</t>
  </si>
  <si>
    <t>R45_CIE10</t>
  </si>
  <si>
    <t>R47_CIE10</t>
  </si>
  <si>
    <t>R49_CIE10</t>
  </si>
  <si>
    <t>R50_CIE10</t>
  </si>
  <si>
    <t>R51_CIE10</t>
  </si>
  <si>
    <t>R52_CIE10</t>
  </si>
  <si>
    <t>R53_CIE10</t>
  </si>
  <si>
    <t>R55_CIE10</t>
  </si>
  <si>
    <t>R59_CIE10</t>
  </si>
  <si>
    <t>R60_CIE10</t>
  </si>
  <si>
    <t>R61_CIE10</t>
  </si>
  <si>
    <t>R65_CIE10</t>
  </si>
  <si>
    <t>R68_CIE10</t>
  </si>
  <si>
    <t>R69_CIE10</t>
  </si>
  <si>
    <t>R74_CIE10</t>
  </si>
  <si>
    <t>R76_CIE10</t>
  </si>
  <si>
    <t>R79_CIE10</t>
  </si>
  <si>
    <t>R80_CIE10</t>
  </si>
  <si>
    <t>R82_CIE10</t>
  </si>
  <si>
    <t>R85_CIE10</t>
  </si>
  <si>
    <t>R87_CIE10</t>
  </si>
  <si>
    <t>R89_CIE10</t>
  </si>
  <si>
    <t>R91_CIE10</t>
  </si>
  <si>
    <t>R92_CIE10</t>
  </si>
  <si>
    <t>R93_CIE10</t>
  </si>
  <si>
    <t>R94_CIE10</t>
  </si>
  <si>
    <t>R97_CIE10</t>
  </si>
  <si>
    <t>R99_CIE10</t>
  </si>
  <si>
    <t>S00_CIE10</t>
  </si>
  <si>
    <t>LESIONES TRAUMÁTICAS, ENVENENAMIENTOS Y OTRAS CONSECUENCIAS DE CAUSAS EXTERNAS (S00-T88)</t>
  </si>
  <si>
    <t>Cap.19</t>
  </si>
  <si>
    <t>S01_CIE10</t>
  </si>
  <si>
    <t>S02_CIE10</t>
  </si>
  <si>
    <t>S03_CIE10</t>
  </si>
  <si>
    <t>S04_CIE10</t>
  </si>
  <si>
    <t>S05_CIE10</t>
  </si>
  <si>
    <t>S06_CIE10</t>
  </si>
  <si>
    <t>S09_CIE10</t>
  </si>
  <si>
    <t>S13_CIE10</t>
  </si>
  <si>
    <t>S14_CIE10</t>
  </si>
  <si>
    <t>S19_CIE10</t>
  </si>
  <si>
    <t>S20_CIE10</t>
  </si>
  <si>
    <t>S22_CIE10</t>
  </si>
  <si>
    <t>S23_CIE10</t>
  </si>
  <si>
    <t>S24_CIE10</t>
  </si>
  <si>
    <t>S25_CIE10</t>
  </si>
  <si>
    <t>S29_CIE10</t>
  </si>
  <si>
    <t>S30_CIE10</t>
  </si>
  <si>
    <t>S31_CIE10</t>
  </si>
  <si>
    <t>S32_CIE10</t>
  </si>
  <si>
    <t>S33_CIE10</t>
  </si>
  <si>
    <t>S34_CIE10</t>
  </si>
  <si>
    <t>S35_CIE10</t>
  </si>
  <si>
    <t>S36_CIE10</t>
  </si>
  <si>
    <t>S37_CIE10</t>
  </si>
  <si>
    <t>S39_CIE10</t>
  </si>
  <si>
    <t>S40_CIE10</t>
  </si>
  <si>
    <t>S41_CIE10</t>
  </si>
  <si>
    <t>S42_CIE10</t>
  </si>
  <si>
    <t>S43_CIE10</t>
  </si>
  <si>
    <t>S44_CIE10</t>
  </si>
  <si>
    <t>S45_CIE10</t>
  </si>
  <si>
    <t>S46_CIE10</t>
  </si>
  <si>
    <t>S50_CIE10</t>
  </si>
  <si>
    <t>S51_CIE10</t>
  </si>
  <si>
    <t>S52_CIE10</t>
  </si>
  <si>
    <t>S53_CIE10</t>
  </si>
  <si>
    <t>S59_CIE10</t>
  </si>
  <si>
    <t>S60_CIE10</t>
  </si>
  <si>
    <t>S61_CIE10</t>
  </si>
  <si>
    <t>S62_CIE10</t>
  </si>
  <si>
    <t>S63_CIE10</t>
  </si>
  <si>
    <t>S65_CIE10</t>
  </si>
  <si>
    <t>S66_CIE10</t>
  </si>
  <si>
    <t>S68_CIE10</t>
  </si>
  <si>
    <t>S69_CIE10</t>
  </si>
  <si>
    <t>S70_CIE10</t>
  </si>
  <si>
    <t>S71_CIE10</t>
  </si>
  <si>
    <t>S72_CIE10</t>
  </si>
  <si>
    <t>S74_CIE10</t>
  </si>
  <si>
    <t>S75_CIE10</t>
  </si>
  <si>
    <t>S76_CIE10</t>
  </si>
  <si>
    <t>S79_CIE10</t>
  </si>
  <si>
    <t>S80_CIE10</t>
  </si>
  <si>
    <t>S81_CIE10</t>
  </si>
  <si>
    <t>S82_CIE10</t>
  </si>
  <si>
    <t>S83_CIE10</t>
  </si>
  <si>
    <t>S86_CIE10</t>
  </si>
  <si>
    <t>S89_CIE10</t>
  </si>
  <si>
    <t>S90_CIE10</t>
  </si>
  <si>
    <t>S91_CIE10</t>
  </si>
  <si>
    <t>S92_CIE10</t>
  </si>
  <si>
    <t>S93_CIE10</t>
  </si>
  <si>
    <t>S94_CIE10</t>
  </si>
  <si>
    <t>S95_CIE10</t>
  </si>
  <si>
    <t>S96_CIE10</t>
  </si>
  <si>
    <t>S98_CIE10</t>
  </si>
  <si>
    <t>S99_CIE10</t>
  </si>
  <si>
    <t>Sin Dx_CIE10</t>
  </si>
  <si>
    <t>Sin diagnóstico conocido</t>
  </si>
  <si>
    <t>T07_CIE10</t>
  </si>
  <si>
    <t>T14_CIE10</t>
  </si>
  <si>
    <t>T15_CIE10</t>
  </si>
  <si>
    <t>T16_CIE10</t>
  </si>
  <si>
    <t>T17_CIE10</t>
  </si>
  <si>
    <t>T18_CIE10</t>
  </si>
  <si>
    <t>T19_CIE10</t>
  </si>
  <si>
    <t>T20_CIE10</t>
  </si>
  <si>
    <t>T21_CIE10</t>
  </si>
  <si>
    <t>T22_CIE10</t>
  </si>
  <si>
    <t>T23_CIE10</t>
  </si>
  <si>
    <t>T24_CIE10</t>
  </si>
  <si>
    <t>T25_CIE10</t>
  </si>
  <si>
    <t>T26_CIE10</t>
  </si>
  <si>
    <t>T28_CIE10</t>
  </si>
  <si>
    <t>T30_CIE10</t>
  </si>
  <si>
    <t>T36_CIE10</t>
  </si>
  <si>
    <t>T37_CIE10</t>
  </si>
  <si>
    <t>T38_CIE10</t>
  </si>
  <si>
    <t>T39_CIE10</t>
  </si>
  <si>
    <t>T40_CIE10</t>
  </si>
  <si>
    <t>T41_CIE10</t>
  </si>
  <si>
    <t>T42_CIE10</t>
  </si>
  <si>
    <t>T43_CIE10</t>
  </si>
  <si>
    <t>T45_CIE10</t>
  </si>
  <si>
    <t>T47_CIE10</t>
  </si>
  <si>
    <t>T48_CIE10</t>
  </si>
  <si>
    <t>T50_CIE10</t>
  </si>
  <si>
    <t>T51_CIE10</t>
  </si>
  <si>
    <t>T54_CIE10</t>
  </si>
  <si>
    <t>T57_CIE10</t>
  </si>
  <si>
    <t>T58_CIE10</t>
  </si>
  <si>
    <t>T59_CIE10</t>
  </si>
  <si>
    <t>T60_CIE10</t>
  </si>
  <si>
    <t>T61_CIE10</t>
  </si>
  <si>
    <t>T62_CIE10</t>
  </si>
  <si>
    <t>T63_CIE10</t>
  </si>
  <si>
    <t>T65_CIE10</t>
  </si>
  <si>
    <t>T67_CIE10</t>
  </si>
  <si>
    <t>T73_CIE10</t>
  </si>
  <si>
    <t>T74_CIE10</t>
  </si>
  <si>
    <t>T75_CIE10</t>
  </si>
  <si>
    <t>T76_CIE10</t>
  </si>
  <si>
    <t>T78_CIE10</t>
  </si>
  <si>
    <t>T79_CIE10</t>
  </si>
  <si>
    <t>T80_CIE10</t>
  </si>
  <si>
    <t>T81_CIE10</t>
  </si>
  <si>
    <t>T82_CIE10</t>
  </si>
  <si>
    <t>T83_CIE10</t>
  </si>
  <si>
    <t>T84_CIE10</t>
  </si>
  <si>
    <t>T85_CIE10</t>
  </si>
  <si>
    <t>T88_CIE10</t>
  </si>
  <si>
    <t>U07_CIE10</t>
  </si>
  <si>
    <t>CÓDIGOS PARA PROPÓSITOS ESPECIALES (U00-U85)</t>
  </si>
  <si>
    <t>Cap.22</t>
  </si>
  <si>
    <t>U09_CIE10</t>
  </si>
  <si>
    <t>V00_CIE10</t>
  </si>
  <si>
    <t>CAUSAS EXTERNAS DE MORBILIDAD (V00-Y99)</t>
  </si>
  <si>
    <t>Cap.20</t>
  </si>
  <si>
    <t>V01_CIE10</t>
  </si>
  <si>
    <t>V02_CIE10</t>
  </si>
  <si>
    <t>V04_CIE10</t>
  </si>
  <si>
    <t>V10_CIE10</t>
  </si>
  <si>
    <t>V11_CIE10</t>
  </si>
  <si>
    <t>V12_CIE10</t>
  </si>
  <si>
    <t>V13_CIE10</t>
  </si>
  <si>
    <t>V15_CIE10</t>
  </si>
  <si>
    <t>V22_CIE10</t>
  </si>
  <si>
    <t>V23_CIE10</t>
  </si>
  <si>
    <t>V25_CIE10</t>
  </si>
  <si>
    <t>V26_CIE10</t>
  </si>
  <si>
    <t>V40_CIE10</t>
  </si>
  <si>
    <t>V41_CIE10</t>
  </si>
  <si>
    <t>V43_CIE10</t>
  </si>
  <si>
    <t>V44_CIE10</t>
  </si>
  <si>
    <t>V45_CIE10</t>
  </si>
  <si>
    <t>V47_CIE10</t>
  </si>
  <si>
    <t>V49_CIE10</t>
  </si>
  <si>
    <t>V50_CIE10</t>
  </si>
  <si>
    <t>V51_CIE10</t>
  </si>
  <si>
    <t>V52_CIE10</t>
  </si>
  <si>
    <t>V53_CIE10</t>
  </si>
  <si>
    <t>V54_CIE10</t>
  </si>
  <si>
    <t>V55_CIE10</t>
  </si>
  <si>
    <t>V57_CIE10</t>
  </si>
  <si>
    <t>V58_CIE10</t>
  </si>
  <si>
    <t>V61_CIE10</t>
  </si>
  <si>
    <t>V62_CIE10</t>
  </si>
  <si>
    <t>V64_CIE10</t>
  </si>
  <si>
    <t>V66_CIE10</t>
  </si>
  <si>
    <t>V67_CIE10</t>
  </si>
  <si>
    <t>V68_CIE10</t>
  </si>
  <si>
    <t>V69_CIE10</t>
  </si>
  <si>
    <t>V70_CIE10</t>
  </si>
  <si>
    <t>V71_CIE10</t>
  </si>
  <si>
    <t>V72_CIE10</t>
  </si>
  <si>
    <t>V73_CIE10</t>
  </si>
  <si>
    <t>V75_CIE10</t>
  </si>
  <si>
    <t>V76_CIE10</t>
  </si>
  <si>
    <t>V77_CIE10</t>
  </si>
  <si>
    <t>V79_CIE10</t>
  </si>
  <si>
    <t>V80_CIE10</t>
  </si>
  <si>
    <t>V81_CIE10</t>
  </si>
  <si>
    <t>V82_CIE10</t>
  </si>
  <si>
    <t>V90_CIE10</t>
  </si>
  <si>
    <t>W54_CIE10</t>
  </si>
  <si>
    <t>X38_CIE10</t>
  </si>
  <si>
    <t>X83_CIE10</t>
  </si>
  <si>
    <t>Y62_CIE10</t>
  </si>
  <si>
    <t>Y64_CIE10</t>
  </si>
  <si>
    <t>Y70_CIE10</t>
  </si>
  <si>
    <t>Y72_CIE10</t>
  </si>
  <si>
    <t>Y73_CIE10</t>
  </si>
  <si>
    <t>Y74_CIE10</t>
  </si>
  <si>
    <t>Y76_CIE10</t>
  </si>
  <si>
    <t>Y79_CIE10</t>
  </si>
  <si>
    <t>Y80_CIE10</t>
  </si>
  <si>
    <t>Y81_CIE10</t>
  </si>
  <si>
    <t>Y83_CIE10</t>
  </si>
  <si>
    <t>Y93_CIE10</t>
  </si>
  <si>
    <t>Y99_CIE10</t>
  </si>
  <si>
    <t>Z00_CIE10</t>
  </si>
  <si>
    <t>FACTORES QUE INFLUYEN EN EL ESTADO DE SALUD Y CONTACTO CON LOS SERVICIOS SANITARIOS (Z00-Z99)</t>
  </si>
  <si>
    <t>Cap.21</t>
  </si>
  <si>
    <t>Z01_CIE10</t>
  </si>
  <si>
    <t>Z02_CIE10</t>
  </si>
  <si>
    <t>Z03_CIE10</t>
  </si>
  <si>
    <t>Z04_CIE10</t>
  </si>
  <si>
    <t>Z11_CIE10</t>
  </si>
  <si>
    <t>Z12_CIE10</t>
  </si>
  <si>
    <t>Z13_CIE10</t>
  </si>
  <si>
    <t>Z20_CIE10</t>
  </si>
  <si>
    <t>Z22_CIE10</t>
  </si>
  <si>
    <t>Z29_CIE10</t>
  </si>
  <si>
    <t>Z30_CIE10</t>
  </si>
  <si>
    <t>Z31_CIE10</t>
  </si>
  <si>
    <t>Z32_CIE10</t>
  </si>
  <si>
    <t>Z33_CIE10</t>
  </si>
  <si>
    <t>Z34_CIE10</t>
  </si>
  <si>
    <t>Z36_CIE10</t>
  </si>
  <si>
    <t>Z37_CIE10</t>
  </si>
  <si>
    <t>Z38_CIE10</t>
  </si>
  <si>
    <t>Z3A_CIE10</t>
  </si>
  <si>
    <t>Z41_CIE10</t>
  </si>
  <si>
    <t>Z42_CIE10</t>
  </si>
  <si>
    <t>Z44_CIE10</t>
  </si>
  <si>
    <t>Z45_CIE10</t>
  </si>
  <si>
    <t>Z46_CIE10</t>
  </si>
  <si>
    <t>Z47_CIE10</t>
  </si>
  <si>
    <t>Z48_CIE10</t>
  </si>
  <si>
    <t>Z51_CIE10</t>
  </si>
  <si>
    <t>Z52_CIE10</t>
  </si>
  <si>
    <t>Z53_CIE10</t>
  </si>
  <si>
    <t>Z56_CIE10</t>
  </si>
  <si>
    <t>Z57_CIE10</t>
  </si>
  <si>
    <t>Z59_CIE10</t>
  </si>
  <si>
    <t>Z60_CIE10</t>
  </si>
  <si>
    <t>Z63_CIE10</t>
  </si>
  <si>
    <t>Z64_CIE10</t>
  </si>
  <si>
    <t>Z65_CIE10</t>
  </si>
  <si>
    <t>Z67_CIE10</t>
  </si>
  <si>
    <t>Z68_CIE10</t>
  </si>
  <si>
    <t>Z71_CIE10</t>
  </si>
  <si>
    <t>Z72_CIE10</t>
  </si>
  <si>
    <t>Z73_CIE10</t>
  </si>
  <si>
    <t>Z74_CIE10</t>
  </si>
  <si>
    <t>Z76_CIE10</t>
  </si>
  <si>
    <t>Z77_CIE10</t>
  </si>
  <si>
    <t>Z78_CIE10</t>
  </si>
  <si>
    <t>Z80_CIE10</t>
  </si>
  <si>
    <t>Z82_CIE10</t>
  </si>
  <si>
    <t>Z83_CIE10</t>
  </si>
  <si>
    <t>Z84_CIE10</t>
  </si>
  <si>
    <t>Z85_CIE10</t>
  </si>
  <si>
    <t>Z86_CIE10</t>
  </si>
  <si>
    <t>Z87_CIE10</t>
  </si>
  <si>
    <t>Z90_CIE10</t>
  </si>
  <si>
    <t>Z91_CIE10</t>
  </si>
  <si>
    <t>Z92_CIE10</t>
  </si>
  <si>
    <t>Z93_CIE10</t>
  </si>
  <si>
    <t>Z94_CIE10</t>
  </si>
  <si>
    <t>Z95_CIE10</t>
  </si>
  <si>
    <t>Z96_CIE10</t>
  </si>
  <si>
    <t>Z97_CIE10</t>
  </si>
  <si>
    <t>Z98_CIE10</t>
  </si>
  <si>
    <t>009</t>
  </si>
  <si>
    <t>INFECCIONES INTESTINALES MAL DEFINIDAS</t>
  </si>
  <si>
    <t>principal</t>
  </si>
  <si>
    <t>079</t>
  </si>
  <si>
    <t>INFECCION VIRAL Y POR CLAMIDIA EN ENFERMEDADES CLASIFICADAS BAJO OTRO CONCEPTO Y NEOM</t>
  </si>
  <si>
    <t>174</t>
  </si>
  <si>
    <t>NEOPLASIA MALIGNA MAMA MUJER</t>
  </si>
  <si>
    <t>214</t>
  </si>
  <si>
    <t>LIPOMA</t>
  </si>
  <si>
    <t>218</t>
  </si>
  <si>
    <t>LEIOMIOMA UTERINO</t>
  </si>
  <si>
    <t>233</t>
  </si>
  <si>
    <t>CARCINOMA IN SITU MAMA Y APARATO GENITOURINARIO</t>
  </si>
  <si>
    <t>293</t>
  </si>
  <si>
    <t xml:space="preserve">TRASTORNOS MENTALES TRANSITORIOS DEBIDO A ENFERMEDADES CLASIFICADAS EN OTRO LUGAR </t>
  </si>
  <si>
    <t>296</t>
  </si>
  <si>
    <t xml:space="preserve">TRASTORNOS EPISODICOS DEL HUMOR </t>
  </si>
  <si>
    <t>300</t>
  </si>
  <si>
    <t xml:space="preserve">TRASTORNOS DE ANSIEDAD, DISOCIATIVO Y SOMATOMORFOS </t>
  </si>
  <si>
    <t>301</t>
  </si>
  <si>
    <t>TRASTORNOS DE PERSONALIDAD</t>
  </si>
  <si>
    <t>308</t>
  </si>
  <si>
    <t>REACCION AGUDA AL STRESS</t>
  </si>
  <si>
    <t>309</t>
  </si>
  <si>
    <t>REACCION DE ADAPTACION</t>
  </si>
  <si>
    <t>311</t>
  </si>
  <si>
    <t>TRASTORNO DEPRESIVO (DEPRESIÓN) NO CLASIFICADO BAJO OTROS CONCEPTOS</t>
  </si>
  <si>
    <t>346</t>
  </si>
  <si>
    <t>MIGRAÑAS</t>
  </si>
  <si>
    <t>354</t>
  </si>
  <si>
    <t>MONONEURITIS MIEMBRO SUPERIOR Y MONONEURITIS MULTIPLE</t>
  </si>
  <si>
    <t>361</t>
  </si>
  <si>
    <t>DESPRENDIMIENTOS Y DEFECTOS DE LA RETINA</t>
  </si>
  <si>
    <t>366</t>
  </si>
  <si>
    <t>CATARATA</t>
  </si>
  <si>
    <t>372</t>
  </si>
  <si>
    <t>TRASTORNOS DE LA CONJUNTIVA</t>
  </si>
  <si>
    <t>386</t>
  </si>
  <si>
    <t>SINDROME DE VERTIGO Y OTRAS ALTERAC. DEL APARATO VESTIBULAR</t>
  </si>
  <si>
    <t>401</t>
  </si>
  <si>
    <t>HIPERTENSION ESENCIAL</t>
  </si>
  <si>
    <t>410</t>
  </si>
  <si>
    <t>INFARTO AGUDO MIOCARDIO</t>
  </si>
  <si>
    <t>427</t>
  </si>
  <si>
    <t>DISRITMIAS CARDIACAS</t>
  </si>
  <si>
    <t>454</t>
  </si>
  <si>
    <t>VENAS VARICOSAS DE LAS EXTREMIDADES INFERIORES</t>
  </si>
  <si>
    <t>455</t>
  </si>
  <si>
    <t>HEMORROIDES</t>
  </si>
  <si>
    <t>459</t>
  </si>
  <si>
    <t>OTRAS ALTERACIONES DEL APARATO CIRCULATORIO</t>
  </si>
  <si>
    <t>465</t>
  </si>
  <si>
    <t>INFEC.AGUDAS VIAS RESPIR.SUPER.LOCAL. MULT. O LOCAL. NO ESPE</t>
  </si>
  <si>
    <t>466</t>
  </si>
  <si>
    <t>BRONQUITIS Y BRONQUIOLITIS AGUDAS</t>
  </si>
  <si>
    <t>470</t>
  </si>
  <si>
    <t>TABIQUE NASAL DESVIADO</t>
  </si>
  <si>
    <t>478</t>
  </si>
  <si>
    <t>OTRAS ENF. DE TRACTO RESPIRATORIO SUPERIOR</t>
  </si>
  <si>
    <t>482</t>
  </si>
  <si>
    <t>OTRAS NEUMONIAS BACTERIANAS</t>
  </si>
  <si>
    <t>486</t>
  </si>
  <si>
    <t>NEUMONIA ORGANISMO SIN ESPECIFICAR</t>
  </si>
  <si>
    <t>487</t>
  </si>
  <si>
    <t>GRIPE</t>
  </si>
  <si>
    <t>493</t>
  </si>
  <si>
    <t>ASMA</t>
  </si>
  <si>
    <t>519</t>
  </si>
  <si>
    <t>OTRAS ENFERMEDADES DEL APARATO RESPIRATORIO</t>
  </si>
  <si>
    <t>540</t>
  </si>
  <si>
    <t>APENDICITIS AGUDA</t>
  </si>
  <si>
    <t>550</t>
  </si>
  <si>
    <t>HERNIA INGUINAL</t>
  </si>
  <si>
    <t>552</t>
  </si>
  <si>
    <t>OTRA HERNIA ABDOMINAL OBSTRUCTIVA SIN MENCION DE GANGRENA</t>
  </si>
  <si>
    <t>553</t>
  </si>
  <si>
    <t>OTRA HERNIA ABDOMINAL SIN MENCION DE OBSTR. NI GANGRENA</t>
  </si>
  <si>
    <t>562</t>
  </si>
  <si>
    <t>DIVERTICULO INTESTINAL</t>
  </si>
  <si>
    <t>565</t>
  </si>
  <si>
    <t>FISURA Y FISTULA ANALES</t>
  </si>
  <si>
    <t>566</t>
  </si>
  <si>
    <t>ABSCESO DE LAS REGIONES ANAL Y RECTAL</t>
  </si>
  <si>
    <t>574</t>
  </si>
  <si>
    <t>COLELITIASIS</t>
  </si>
  <si>
    <t>575</t>
  </si>
  <si>
    <t>OTROS TRASTORNOS DE LA VESICULA BILIAR</t>
  </si>
  <si>
    <t>577</t>
  </si>
  <si>
    <t>ENFERMEDADES PANCREATICAS</t>
  </si>
  <si>
    <t>592</t>
  </si>
  <si>
    <t>CALCULO DE RIÑON Y URETER</t>
  </si>
  <si>
    <t>611</t>
  </si>
  <si>
    <t>OTRAS ALTERACIONES MAMARIAS</t>
  </si>
  <si>
    <t>634</t>
  </si>
  <si>
    <t>ABORTO ESPONTANEO</t>
  </si>
  <si>
    <t>640</t>
  </si>
  <si>
    <t>HEMORRAGIA EN FASE TEMPRANA DE EMBARAZO</t>
  </si>
  <si>
    <t>643</t>
  </si>
  <si>
    <t>VOMITOS EXCESIVOS EN EL EMBARAZO</t>
  </si>
  <si>
    <t>644</t>
  </si>
  <si>
    <t>PARTO PREMATURO O AMENAZA DE PARTO</t>
  </si>
  <si>
    <t>646</t>
  </si>
  <si>
    <t>OTRAS COMPLICACIONES DEL EMBARAZO NCOC</t>
  </si>
  <si>
    <t>648</t>
  </si>
  <si>
    <t>OTRAS ENFERMEDADES QUE COMPLICAN EMBARAZO, PARTO O PUERPERIO</t>
  </si>
  <si>
    <t>682</t>
  </si>
  <si>
    <t>OTRA CELULITIS Y ABSCESO</t>
  </si>
  <si>
    <t>685</t>
  </si>
  <si>
    <t>QUISTE PILONIDAL</t>
  </si>
  <si>
    <t>714</t>
  </si>
  <si>
    <t>ARTRITIS REUMATOIDES Y OTRAS POLIARTROPIAS INFLAMATORIAS</t>
  </si>
  <si>
    <t>715</t>
  </si>
  <si>
    <t>OSTEOARTROSIS T TRASTORNOS CONEXOS</t>
  </si>
  <si>
    <t>716</t>
  </si>
  <si>
    <t>OTRAS ARTROPATIAS Y ARTROPATIAS NO ESPECIFICADAS</t>
  </si>
  <si>
    <t>717</t>
  </si>
  <si>
    <t>TRASTORNO INTERNO RODILLA</t>
  </si>
  <si>
    <t>718</t>
  </si>
  <si>
    <t>OTRO DESARREGLOS ARTICULARES</t>
  </si>
  <si>
    <t>719</t>
  </si>
  <si>
    <t>OTROS TRASTORNOS Y TRASTORNOS NEOM DE ARTICULACION</t>
  </si>
  <si>
    <t>721</t>
  </si>
  <si>
    <t>ESPONDILOSIS Y TRASTORNOS CONEXOS</t>
  </si>
  <si>
    <t>722</t>
  </si>
  <si>
    <t>TRASTORNO DEL DISCO INTERVERTEBRAL</t>
  </si>
  <si>
    <t>723</t>
  </si>
  <si>
    <t>OTRAS ALTERACIONES COLUMNA CERVICAL</t>
  </si>
  <si>
    <t>724</t>
  </si>
  <si>
    <t>OTRAS ALTERACIONES DE LA ESPALDA NO ESPECIFICADOS</t>
  </si>
  <si>
    <t>726</t>
  </si>
  <si>
    <t>TENDINITIS INTERSECIONES PERIFERICAS Y SINDROMES CONEXOS</t>
  </si>
  <si>
    <t>727</t>
  </si>
  <si>
    <t>OTROS TRASTORNOS DE SINOVIA TENDON Y BURSA</t>
  </si>
  <si>
    <t>728</t>
  </si>
  <si>
    <t>TRASTORNO DE MUSCULO LIGAMENTO Y FASCIA</t>
  </si>
  <si>
    <t>729</t>
  </si>
  <si>
    <t>OTROS TRASTORNOS DE TEJIDO BLANDOS</t>
  </si>
  <si>
    <t>733</t>
  </si>
  <si>
    <t>OTROS TRASTORNOS DE CARTILAGO Y HUESOS</t>
  </si>
  <si>
    <t>735</t>
  </si>
  <si>
    <t>DEFORMORMACION ADQUIRIDA DE DEDO GORDO DEL PIE</t>
  </si>
  <si>
    <t>736</t>
  </si>
  <si>
    <t>OTRAS DEFORMACIONES ADQUIRIDAS DE EXTREMIDADES</t>
  </si>
  <si>
    <t>780</t>
  </si>
  <si>
    <t>SINTOMAS GENERALES</t>
  </si>
  <si>
    <t>781</t>
  </si>
  <si>
    <t>SINTOMAS QUE AFECTAN SISTEM NERVIOSO/APARATO MUSCULOESQUELET</t>
  </si>
  <si>
    <t>782</t>
  </si>
  <si>
    <t>SINTOMAS DE AFECTAN A LA PIEL Y A OTRO TEJIDO TEGUMENTARIO</t>
  </si>
  <si>
    <t>784</t>
  </si>
  <si>
    <t>SINTOMAS QUE AFECTAN A LA CABEZA Y CUELLO</t>
  </si>
  <si>
    <t>786</t>
  </si>
  <si>
    <t>SINTOMAS DEL APARATO RESPIRATORIO Y OTROS SINTOMAS TORACICOS</t>
  </si>
  <si>
    <t>787</t>
  </si>
  <si>
    <t>SINTOMAS QUE AFECTAN AL APARATO DIGESTIVO</t>
  </si>
  <si>
    <t>788</t>
  </si>
  <si>
    <t>SINTOMAS QUE AFECTAN AL APARATO URINARIO</t>
  </si>
  <si>
    <t>789</t>
  </si>
  <si>
    <t>OTROS SINTOMAS QUE IMPLICAN AL ABDOMEN Y PELVIS</t>
  </si>
  <si>
    <t>799</t>
  </si>
  <si>
    <t>OTRAS CAUSAS Y CAUSAS DESCONOCIDAS DE MORBILIDAD/MORTANDAD</t>
  </si>
  <si>
    <t>805</t>
  </si>
  <si>
    <t>FRACTURA DE COLUMNA VERTEBRAL SIN LESION DEL CORDON ESPINAL</t>
  </si>
  <si>
    <t>807</t>
  </si>
  <si>
    <t>FRACTURA DE COSTILLA(S), ESTERNON, LARINGE Y TRAQUEA</t>
  </si>
  <si>
    <t>810</t>
  </si>
  <si>
    <t>FRACTURA DE CLAVICULA</t>
  </si>
  <si>
    <t>812</t>
  </si>
  <si>
    <t>FRACTURA DE HUMERO</t>
  </si>
  <si>
    <t>813</t>
  </si>
  <si>
    <t>FRACTURA DE RADIO Y CUBITO</t>
  </si>
  <si>
    <t>814</t>
  </si>
  <si>
    <t>FRACTURA DE HUESO(S) CARPIANO(S)</t>
  </si>
  <si>
    <t>815</t>
  </si>
  <si>
    <t>FRACTURA DE HUESO(S) METACARPIANO(S)</t>
  </si>
  <si>
    <t>816</t>
  </si>
  <si>
    <t>FRACTURA DE UNA O MAS FALANGES DE LA MANO</t>
  </si>
  <si>
    <t>823</t>
  </si>
  <si>
    <t>FRACTURA DE TIBIA Y PERONE</t>
  </si>
  <si>
    <t>824</t>
  </si>
  <si>
    <t>FRACTURA DE TOBILLO</t>
  </si>
  <si>
    <t>825</t>
  </si>
  <si>
    <t>FRACTURA DE UNO O MAS HUESOS TARSIANOS/METATARSIANOS</t>
  </si>
  <si>
    <t>826</t>
  </si>
  <si>
    <t>FRACTURA DE UNA O MAS FALANGES DEL PIE</t>
  </si>
  <si>
    <t>831</t>
  </si>
  <si>
    <t>LUXACION DE HOMBRO</t>
  </si>
  <si>
    <t>836</t>
  </si>
  <si>
    <t>LUXACION DE RODILLA</t>
  </si>
  <si>
    <t>844</t>
  </si>
  <si>
    <t>ESGUINCES Y TORCEDURAS DE RODILLA Y PIERNA</t>
  </si>
  <si>
    <t>845</t>
  </si>
  <si>
    <t>ESGUINCES Y TORCEDURAS DE TOBILLO Y PIE</t>
  </si>
  <si>
    <t>847</t>
  </si>
  <si>
    <t>ESGUINCES Y TORCEDURAS DE OTRAS PARTES NEOM DE LA ESPALDA</t>
  </si>
  <si>
    <t>883</t>
  </si>
  <si>
    <t>HERIDA ABIERTA DE DEDO(S) MANO</t>
  </si>
  <si>
    <t>922</t>
  </si>
  <si>
    <t>CONTUSION DE TRONCO</t>
  </si>
  <si>
    <t>923</t>
  </si>
  <si>
    <t>CONTUSION DE MIEMBRO SUPERIOR</t>
  </si>
  <si>
    <t>924</t>
  </si>
  <si>
    <t>CONTUSION DE MIEMBRO INFERIOR, DE OTROS SITIOS Y SITIOS NEOM</t>
  </si>
  <si>
    <t>959</t>
  </si>
  <si>
    <t>OTROS TRAUMATISMOS Y LOS NO ESPECIFICADOS</t>
  </si>
  <si>
    <t>V01</t>
  </si>
  <si>
    <t>CONTACTO CON O EXPOSICION A ENFERMEDADES CONTAGIOSAS</t>
  </si>
  <si>
    <t>V58</t>
  </si>
  <si>
    <t>OTROS CUIDADOS POSTERIORES Y ATENCION POSTERIOR NEOM</t>
  </si>
  <si>
    <t>Total episodios</t>
  </si>
  <si>
    <t>Total días</t>
  </si>
  <si>
    <t>%TotEpis&lt;15dias</t>
  </si>
  <si>
    <t>%TotEpis&gt;15dias</t>
  </si>
  <si>
    <t>%Totdias&lt;15d</t>
  </si>
  <si>
    <t>%Totdias&gt;15d</t>
  </si>
  <si>
    <t>Tod durac media</t>
  </si>
  <si>
    <t>%Totsobre total epis</t>
  </si>
  <si>
    <t>%Totsobre total dias</t>
  </si>
  <si>
    <t>Durmedia</t>
  </si>
  <si>
    <t>%&lt;15dias</t>
  </si>
  <si>
    <t>TotEpis</t>
  </si>
  <si>
    <t>Exclusion</t>
  </si>
  <si>
    <t>Etiquetas de fila</t>
  </si>
  <si>
    <t>Total general</t>
  </si>
  <si>
    <t>Suma de Total episodios</t>
  </si>
  <si>
    <t>Suma de Total días</t>
  </si>
  <si>
    <t>Suma de Tod durac media</t>
  </si>
  <si>
    <t>ExclNum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</si>
</sst>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1" fillId="0" borderId="1" xfId="1" applyFont="1" applyBorder="1" applyAlignment="1">
      <alignment horizontal="center" vertical="top" wrapText="1"/>
    </xf>
    <xf numFmtId="43" fontId="0" fillId="0" borderId="0" xfId="1" applyFont="1"/>
    <xf numFmtId="10" fontId="1" fillId="0" borderId="1" xfId="2" applyNumberFormat="1" applyFont="1" applyBorder="1" applyAlignment="1">
      <alignment horizontal="center" vertical="top" wrapText="1"/>
    </xf>
    <xf numFmtId="10" fontId="0" fillId="0" borderId="0" xfId="2" applyNumberFormat="1" applyFont="1"/>
    <xf numFmtId="164" fontId="1" fillId="0" borderId="1" xfId="1" applyNumberFormat="1" applyFont="1" applyBorder="1" applyAlignment="1">
      <alignment horizontal="center" vertical="top"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Luna García de Acilu" refreshedDate="45922.758538310183" createdVersion="6" refreshedVersion="6" minRefreshableVersion="3" recordCount="2181">
  <cacheSource type="worksheet">
    <worksheetSource ref="A1:V1048576" sheet="Consolidado"/>
  </cacheSource>
  <cacheFields count="22">
    <cacheField name="Diagnóstico" numFmtId="0">
      <sharedItems containsBlank="1"/>
    </cacheField>
    <cacheField name="Descripción" numFmtId="0">
      <sharedItems containsBlank="1" count="1084">
        <s v="CÓDIGOS PARA PROPÓSITOS ESPECIALES (U00-U85)"/>
        <s v="CONTACTO CON O EXPOSICION A ENFERMEDADES CONTAGIOSAS"/>
        <s v="OTRAS ALTERACIONES DE LA ESPALDA NO ESPECIFICADOS"/>
        <s v="INFECCION VIRAL Y POR CLAMIDIA EN ENFERMEDADES CLASIFICADAS BAJO OTRO CONCEPTO Y NEOM"/>
        <s v="INFECCIONES INTESTINALES MAL DEFINIDAS"/>
        <s v="TRASTORNOS DE ANSIEDAD, DISOCIATIVO Y SOMATOMORFOS "/>
        <s v="SINTOMAS GENERALES"/>
        <s v="OTRAS ALTERACIONES COLUMNA CERVICAL"/>
        <s v="OTROS TRASTORNOS Y TRASTORNOS NEOM DE ARTICULACION"/>
        <s v="NASOFARINGITIS AGUDA (RESFRIADO COMUN)"/>
        <s v="GRIPE"/>
        <s v="INFEC.AGUDAS VIAS RESPIR.SUPER.LOCAL. MULT. O LOCAL. NO ESPE"/>
        <s v="OTRA GASTROENTERITIS Y COLITIS NO INFECCIOSAS Y LAS NO ESPECIFICADAS "/>
        <s v="SINTOMAS QUE AFECTAN AL APARATO DIGESTIVO"/>
        <s v="TENDINITIS INTERSECIONES PERIFERICAS Y SINDROMES CONEXOS"/>
        <s v="FARINGITIS AGUDA"/>
        <s v="Sin diagnóstico conocido"/>
        <s v="OTROS SINTOMAS QUE IMPLICAN AL ABDOMEN Y PELVIS"/>
        <s v="AMIGDALITIS AGUDA"/>
        <s v="BRONQUITIS Y BRONQUIOLITIS AGUDAS"/>
        <s v="FACTORES QUE INFLUYEN EN EL ESTADO DE SALUD Y CONTACTO CON LOS SERVICIOS SANITARIOS (Z00-Z99)"/>
        <s v="ESGUINCES Y TORCEDURAS DE TOBILLO Y PIE"/>
        <s v="SINTOMAS QUE AFECTAN A LA CABEZA Y CUELLO"/>
        <s v="SINTOMAS QUE AFECTAN AL APARATO URINARIO"/>
        <s v="REACCION DE ADAPTACION"/>
        <s v="ENFERMEDADES DEL APARATO RESPIRATORIO (J00-J99)"/>
        <s v="RESULTADOS INESPECIFICOS EN EL ANALISIS DE SANGRE"/>
        <s v="OTRAS CAUSAS Y CAUSAS DESCONOCIDAS DE MORBILIDAD/MORTANDAD"/>
        <s v="OTROS TRASTORNOS DE SINOVIA TENDON Y BURSA"/>
        <s v="HERNIA INGUINAL"/>
        <s v="OTROS TRASTORNOS DE TEJIDO BLANDOS"/>
        <s v="SINTOMAS DEL APARATO RESPIRATORIO Y OTROS SINTOMAS TORACICOS"/>
        <s v="TRASTORNO DEL DISCO INTERVERTEBRAL"/>
        <s v="TRASTORNO DE MUSCULO LIGAMENTO Y FASCIA"/>
        <s v="OTRAS ENFERMEDADES DEL APARATO RESPIRATORIO"/>
        <s v="SINDROME DE VERTIGO Y OTRAS ALTERAC. DEL APARATO VESTIBULAR"/>
        <s v="MIGRAÑAS"/>
        <s v="TRASTORNO INTERNO RODILLA"/>
        <s v="OTRAS COMPLICACIONES DEL EMBARAZO NCOC"/>
        <s v="OTROS TRAUMATISMOS Y LOS NO ESPECIFICADOS"/>
        <s v="MONONEURITIS MIEMBRO SUPERIOR Y MONONEURITIS MULTIPLE"/>
        <s v="HEMORRAGIA EN FASE TEMPRANA DE EMBARAZO"/>
        <s v="TRASTORNOS EPISODICOS DEL HUMOR "/>
        <s v="OTRA HERNIA ABDOMINAL SIN MENCION DE OBSTR. NI GANGRENA"/>
        <s v="TRASTORNOS DE LA CONJUNTIVA"/>
        <s v="CATARATA"/>
        <s v="ANGINA ESTREPTOCOCICA Y FIEBRE ESCARLATINA"/>
        <s v="CONTUSION DE MIEMBRO INFERIOR, DE OTROS SITIOS Y SITIOS NEOM"/>
        <s v="TRASTORNO DEPRESIVO (DEPRESIÓN) NO CLASIFICADO BAJO OTROS CONCEPTOS"/>
        <s v="FRACTURA DE RADIO Y CUBITO"/>
        <s v="OSTEOARTROSIS T TRASTORNOS CONEXOS"/>
        <s v="OTRAS ENFERMEDADES QUE COMPLICAN EMBARAZO, PARTO O PUERPERIO"/>
        <s v="INFECCIONES INTESTINALES POR OTROS ORGANISMOS"/>
        <s v="OTRAS ENFERMEDADES Y ALT. DE DIENTES Y ESTRUCTURAS DE APOYO"/>
        <s v="HEMORROIDES"/>
        <s v="LUXACION DE RODILLA"/>
        <s v="COLELITIASIS"/>
        <s v="SINUSITIS AGUDA"/>
        <s v="ESGUINCES Y TORCEDURAS DE RODILLA Y PIERNA"/>
        <s v="BRONQUITIS NO ESPECIFICADA COMO AGUDA NI COMO CRONICA"/>
        <s v="TRASTORNOS DEL DESARROLLO Y ERUPCION DE LOS DIENTES"/>
        <s v="ASMA"/>
        <s v="OTROS CUIDADOS POSTERIORES Y ATENCION POSTERIOR NEOM"/>
        <s v="OTROS TRASTORNOS DE URETRA Y VIAS URINARIAS"/>
        <s v="TRASTORNOS FUNCIONALES DIGESTIVAS NCOC"/>
        <s v="LIPOMA"/>
        <s v="OTRA CELULITIS Y ABSCESO"/>
        <s v="VENAS VARICOSAS DE LAS EXTREMIDADES INFERIORES"/>
        <s v="APENDICITIS AGUDA"/>
        <s v="OTRAS ALTERACIONES MAMARIAS"/>
        <s v="OTRAS ARTROPATIAS Y ARTROPATIAS NO ESPECIFICADAS"/>
        <s v="NEUMONIA ORGANISMO SIN ESPECIFICAR"/>
        <s v="OTRAS ENF. DE TRACTO RESPIRATORIO SUPERIOR"/>
        <s v="HERIDA ABIERTA DE DEDO(S) MANO"/>
        <s v="FRACTURA DE UNO O MAS HUESOS TARSIANOS/METATARSIANOS"/>
        <s v="FISURA Y FISTULA ANALES"/>
        <s v="QUISTE PILONIDAL"/>
        <s v="TRASTORNOS DE PERSONALIDAD"/>
        <s v="CISTITIS"/>
        <s v="LEIOMIOMA UTERINO"/>
        <s v="INFARTO AGUDO MIOCARDIO"/>
        <s v="CONTUSION DE MIEMBRO SUPERIOR"/>
        <s v="SINTOMAS DE AFECTAN A LA PIEL Y A OTRO TEJIDO TEGUMENTARIO"/>
        <s v="ENFERMEDADES DE LA PULPA Y TEJIDO PERIAPICAL"/>
        <s v="LARINGITIS Y TRAQUEITIS AGUDAS"/>
        <s v="DEFORMORMACION ADQUIRIDA DE DEDO GORDO DEL PIE"/>
        <s v="DISRITMIAS CARDIACAS"/>
        <s v="OTITIS MEDIA SUPURATIVA Y NEOM"/>
        <s v="VOMITOS EXCESIVOS EN EL EMBARAZO"/>
        <s v="HIPERTENSION ESENCIAL"/>
        <s v="ESGUINCES Y TORCEDURAS DE OTRAS PARTES NEOM DE LA ESPALDA"/>
        <s v="OTRO DESARREGLOS ARTICULARES"/>
        <s v="QUERATITIS"/>
        <s v="LUXACION DE HOMBRO"/>
        <s v="GASTRITIS Y DUODENITIS"/>
        <s v="FRACTURA DE HUESO(S) METACARPIANO(S)"/>
        <s v="SINTOMAS QUE AFECTAN SISTEM NERVIOSO/APARATO MUSCULOESQUELET"/>
        <s v="ABORTO ESPONTANEO"/>
        <s v="OTRAS ENFERMEDADES DE LA CONJUNTIVA POR VIRUS Y A CHLAMYDIAE"/>
        <s v="TRASTORNOS DE REFRACCION Y DE ACOMODACION"/>
        <s v="FRACTURA DE TIBIA Y PERONE"/>
        <s v="CONTUSION DE TRONCO"/>
        <s v="INFECCIONES RENALES"/>
        <s v="NEOPLASIA MALIGNA MAMA MUJER"/>
        <s v="DIVERTICULO INTESTINAL"/>
        <s v="LESIONES TRAUMÁTICAS, ENVENENAMIENTOS Y OTRAS CONSECUENCIAS DE CAUSAS EXTERNAS (S00-T88)"/>
        <s v="ENFERMEDADES DEL APARATO MUSCULOESQUELÉTICO Y DEL TEJIDO CONECTIVO (M00-M99)"/>
        <s v="ALTERACION DE MENSTRUACION Y OTRAS HEMORRAGIAS ANORMALES FEM"/>
        <s v="INF.BACT.EN ENF.CLAS.EN OTRO CONCEP. SITIO NO ESPECIFICADO"/>
        <s v="GOTA"/>
        <s v="OTROS TRASTORNOS DE CARTILAGO Y HUESOS"/>
        <s v="FRACTURA DE TOBILLO"/>
        <s v="CARCINOMA IN SITU MAMA Y APARATO GENITOURINARIO"/>
        <s v="FRACTURA DE UNA O MAS FALANGES DEL PIE"/>
        <s v="HERPES ZOSTER"/>
        <s v="ENFERMEDADES DE GLANDULAS SEBACEAS"/>
        <s v="ABSCESO DE LAS REGIONES ANAL Y RECTAL"/>
        <s v="ENFERMEDADES ESPECIFICAS DEL VIRUS COXSACKIE"/>
        <s v="OTRAS NEUMONIAS BACTERIANAS"/>
        <s v="FRACTURA DE COSTILLA(S), ESTERNON, LARINGE Y TRAQUEA"/>
        <s v="ALTERACIONES FUNCIONALES DEL ESTOMAGO"/>
        <s v="OTRAS TRASTORNOES OCULARES"/>
        <s v="TABIQUE NASAL DESVIADO"/>
        <s v="DOLOR Y OTROS SINTOMAS DE ORGANOS GENITALES FEMENINOS"/>
        <s v="DESPRENDIMIENTOS Y DEFECTOS DE LA RETINA"/>
        <s v="REACCION AGUDA AL STRESS"/>
        <s v="GRIPE DEBIDA A CIERTOS VIRUS DE LA GRIPE IDENTIFICADOS"/>
        <s v="FRACTURA DE UNA O MAS FALANGES DE LA MANO"/>
        <s v="SINTOMAS QUE AFECTAN AL APARATO CARDIOVASCULAR"/>
        <s v="CALCULO DE RIÑON Y URETER"/>
        <s v="CIERTAS ENFERMEDADES INFECCIOSAS Y PARASITARIAS (A00-B99)"/>
        <s v="CIERTOS EFECTOS ADVERSOS NCOC"/>
        <s v="OTRA HERNIA ABDOMINAL OBSTRUCTIVA SIN MENCION DE GANGRENA"/>
        <s v="OTROS TRASTORNOS INTESTINALES"/>
        <s v="PARTO PREMATURO O AMENAZA DE PARTO"/>
        <s v="PREPUCIO REDUNDANTE Y FIMOSIS"/>
        <s v="OTRAS ALTERACIONES DEL APARATO CIRCULATORIO"/>
        <s v="ARTRITIS REUMATOIDES Y OTRAS POLIARTROPIAS INFLAMATORIAS"/>
        <s v="FRACTURA DE HUESO(S) CARPIANO(S)"/>
        <s v="OTROS TRASTORNOS DE LA VESICULA BILIAR"/>
        <s v="TRASTORNOS MENTALES, DEL COMPORTAMIENTO Y DEL DESARROLLO NEUROLÓGICO  (F01-F99)"/>
        <s v="TRASTORNOS MENTALES TRANSITORIOS DEBIDO A ENFERMEDADES CLASIFICADAS EN OTRO LUGAR "/>
        <s v="ESPONDILOSIS Y TRASTORNOS CONEXOS"/>
        <s v="ENFERMEDADES PANCREATICAS"/>
        <s v="FRACTURA DE HUMERO"/>
        <s v="INFLAMACION DE LOS PARPADOS"/>
        <s v="ESGUINCES Y TORCEDURAS DE MUÑECA Y MANO"/>
        <s v="OTRAS ENFERMEDADES DEBIDAS A VIRUS Y CHLAMYDIAE"/>
        <s v="TRASTORNOES DEL OIDO EXTERNO"/>
        <s v="ENFERMEDADES DE LAS UÑAS"/>
        <s v="OTRAS DEFORMACIONES ADQUIRIDAS DE EXTREMIDADES"/>
        <s v="FRACTURA DE CLAVICULA"/>
        <s v="EPILEPSIA Y CRISIS RECURRENTES "/>
        <s v="FLEBITIS Y TROMBOFLEBITIS"/>
        <s v="EFECTOS TARDIOS DE LESIONES DE LA PIEL Y TEJIDOS SUBCUTANEOS"/>
        <s v="ENFERMEDADES DE TEJIDOS DUROS DE LOS DIENTES"/>
        <s v=" D.M."/>
        <s v="ORQUITIS Y EPIDIDIMITIS"/>
        <s v="DOLOR, NO CLASIFICADO BAJO OTROS CONCEPTOS "/>
        <s v="ANOMALIAS DENTOFACIALES, INCLUIDO MALOCLUSION"/>
        <s v="SINUSITIS CRONICA"/>
        <s v="CARBUNCO Y FURUNCULO"/>
        <s v="OTRAS NEOPLASIAS MALIGNAS TEJIDOS LINFOIDES E HISTIOCITICOS"/>
        <s v="COLITIS ULCEROSA"/>
        <s v="ENTERITIS REGIONAL"/>
        <s v="DERMATITIS POR CONTACTO Y OTROS ECZEMAS"/>
        <s v="HERIDA ABIERTA DE MANO, SALVO DEDO(S) DE LA MANO"/>
        <s v="INFLAMACIONES PROSTATICAS"/>
        <s v="OTROS SINDROMES DE CEFALALGIA"/>
        <s v="URTICARIA"/>
        <s v="NEOPLASIAS DE NATURALEZA NO ESPECIFICADA"/>
        <s v="OTROS CUIDADOS ORTOPEDICOS POSTERIORES"/>
        <s v="PERTURBACIONES VISUALES"/>
        <s v="OTITIS MEDIA NO SUPURATIVA Y TRASTORNO DE TROMPA EUSTAQUIO"/>
        <s v="ENFERMEDADES GINGIVALES Y PERIODONTALES"/>
        <s v="SOBREPESO, OBESIDAD Y OTROS TIPOS DE HIPERALIMENTACION "/>
        <s v="OTROS ESGUINCES Y TORCEDURAS Y ESGUINC/TORCED MAL DEFINIDOS"/>
        <s v="TRASTORNOS DEL NERVIO FACIAL"/>
        <s v="CELULITIS Y ABSCESO DE LOS DEDOS MANO/PIE"/>
        <s v="ESGUINCES Y TORCEDURAS DE HOMBRO Y BRAZO SUPERIOR"/>
        <s v="FRACTURA DE COLUMNA VERTEBRAL SIN LESION DEL CORDON ESPINAL"/>
        <s v="ALTER. NO INFLAMATORIAS DE OVARIO/TROMPA/LIGAMENTO ANCHO"/>
        <s v="ENDOMETRIOSIS"/>
        <s v="INFLAMACION DE CERVIX, VAGINA Y VULVA"/>
        <s v="EFECTOS TARDIOS LESION MUSCULOESQUELETICA/TEJIDOS CONECTIVOS"/>
        <s v="ABSCESO PERITONSILAR"/>
        <s v="VARICELA"/>
        <s v="PROLAPSO GENITAL"/>
        <s v="EFECTOS DE OTRAS CAUSAS EXTERNAS"/>
        <s v="ALTERACIONES DE UTERO NCOC"/>
        <s v="COMPLICACIONES DE CUIDADOS MEDICOS, NCOC"/>
        <s v="ANEMIAS POR CARENCIA DE HIERRO"/>
        <s v="NEOPLASIA MALIGNA COLON"/>
        <s v="NEOPLASIA BENIGNA DE LA PIEL"/>
        <s v="OCLUSION DE ARTERIAS CEREBRALES"/>
        <s v="NEOPLASIA MALIGNA PROSTATA"/>
        <s v="HERIDA ABIERTA DE OTRAS PARTES Y PARTES NEOM, SALVO MIEMBROS"/>
        <s v="RINITIS ALERGICA"/>
        <s v="ESPONDILITIS ANQUILOSANTE Y OTRAS ESPONDILTIS INFLAMATORIAS"/>
        <s v="HIPERPLASIA PROSTATICA"/>
        <s v="ABORTO LEGAL INDUCIDO"/>
        <s v="ESTERILIDAD FEMENINA"/>
        <s v="POLIPOS NASALES"/>
        <s v="ATENCION CONTRACEPTIVA"/>
        <s v="VENAS VARICOSAS DE OTROS SITIOS"/>
        <s v="OTRAS TRASTORNOES DEL OIDO"/>
        <s v="ENFERMEDADES DEL ESOFAGO"/>
        <s v="OTRA EMBOLIA O TROMBOSIS VENOSA"/>
        <s v="SINTOMAS O SINDROMES ESPECIALES NO CLASIF. BAJO OTROS CONCEP"/>
        <s v="ABORTO DIFERIDO"/>
        <s v="OTRAS FORMAS AGUDAS Y SUBAGUDAS CARDIOPATIA ISQUEMICA"/>
        <s v="ESCLEROSIS MULTIPLE"/>
        <s v="EMBARAZO ECTOPICO"/>
        <s v="OTRAS NEOPLASIAS MALIGNAS DE LA PIEL Y LAS NO ESPECIFICADAS"/>
        <s v="OTRAS ENFERMEDADES ENTEROVIRICAS DEL SNC"/>
        <s v="SÍNTOMAS, SIGNOS Y RESULTADOS ANORMALES DE PRUEBAS COMPLEMENTARIAS, NO CLASIFICADOS BAJO OTRO CONCEPTO (R00-R99)"/>
        <s v="NECESIDAD DE AISLAMIENTO Y OTRAS MEDIDAS PROFILACTICAS"/>
        <s v="OTROS TRASTORNOS DE LOS PARPADOS"/>
        <s v="FRACTURA DE HUESOS FACIALES"/>
        <s v="ALTERACIONES DE LAS GLANDULAS SUDORIPARAS"/>
        <s v="NEOPLASIA BENIGNA OVARIO"/>
        <s v="SUPERVISION DE EMBARAZO DE ALTO RIESGO"/>
        <s v="OTOSCLEROSIS"/>
        <s v="NEOPLASIA MALIGNA DE LA VEJIGA"/>
        <s v="BRONCONEUMONIA ORGANISMO SIN ESPECIFICAR"/>
        <s v="OTROS TRASTORNOS RETINIANOS"/>
        <s v="ENFERMEDAD CRONICA DE AMIGDALAS Y ADENOIDES"/>
        <s v="OTRAS INFECCIONES LOCALES DE LA PIEL Y TEJIDOS SUBCUTANEOS"/>
        <s v="ANGINA DE PECHO"/>
        <s v="ABORTO NO ESPECIFICADO"/>
        <s v="ENF. DE LOS TEJIDOS BLANDOS DE BOCA, SALVO ENCIA Y LENGUA"/>
        <s v="OTRAS ENFERMEDADES DE LA PIEL Y LOS TEJIDOS SUBCUTANEOS"/>
        <s v="ENFERMEDADES DE LOS MAXILARES"/>
        <s v="HERPES SIMPLEX"/>
        <s v="OTRA HERIDA ABIERTA DE CABEZA"/>
        <s v="MONONEURITIS DE MIEMBRO INFERIOR Y SITIO NO ESPECIFICADO"/>
        <s v="OTROS TRASTORNOS DE GENITALES MASCULINOS"/>
        <s v="TIROTOXICOSIS CON O SIN BOCIO"/>
        <s v="OTRAS COMPLICACIONES DE PROCEDIMIENTOS, NCOC"/>
        <s v="ENFERMEDADES NO INFLAMATORIAS DE CERVIX"/>
        <s v="HERIDA ABIERTA DE RODILLA, PIERNA (SALVO MUSLO) Y TOBILLO"/>
        <s v="MONONUCLEOSIS INFECCIOSA"/>
        <s v="NEUMONIA VIRICA"/>
        <s v="OTRAS INTOXICACIONES ALIMENTICIAS (BACTERIANAS)"/>
        <s v="ISQUEMIA CEREBRAL TRANSITORIA"/>
        <s v="HIDROCELE"/>
        <s v="HEMORRAGIA GASTROINTESTIANAL"/>
        <s v="TRASTORNOS DEL GLOBO OCULAR"/>
        <s v="BOCIO NODULAR NO TOXICO"/>
        <s v="PSORIASIS Y ALTERACIONES SIMILARES"/>
        <s v="QUEMADURA DE MUÑECA(S) Y MANO(S)"/>
        <s v="ENFERMEDADES DIFUSAS DE LOS TEJIDOS CONECTIVOS"/>
        <s v="TRASTORNOS ESQUIZOFRENICOS"/>
        <s v="HEMORRAGIA ANTEPARTO/PLACENTA PREVIA/DESPRENDIMIENT PLACENTA"/>
        <s v="ENFERMEDAD INFLAMATORIA DE OVARIO, TROMPA DE FALOPIO, TEJIDO CELULAR PÉLVICO Y PERITONEO"/>
        <s v="ENFERMEDADES DEL APARATO DIGESTIVO (K00-K95)"/>
        <s v="CARCINOMA IN SITU ORGANOS DIGESTIVOS"/>
        <s v="ENFERMEDAD CARDIOPULMONAR AGUDA"/>
        <s v="ENFERMEDADES DE LAS GLANDULAS SALIVARES"/>
        <s v="COMPLICACIONES PROPIAS DE CIERTOS PROCEDIMIENTOS ESPECIFICADOS"/>
        <s v="FARINGITIS Y NASOFARINGITIS CRONICA"/>
        <s v="CONTUSION (INCLUYE CONMOCION CEREBRAL)"/>
        <s v="NEOPLASIA MALIGNA DE GLANDULA TIROIDES"/>
        <s v="OTRAS DEFORMIDADES ADQUIRIDAS"/>
        <s v="GLAUCOMA"/>
        <s v="NEUMOTORAX Y FUGA DE AIRE"/>
        <s v="OTRAS PSICOSIS NO ORGANICAS"/>
        <s v="OTROS HALLAZGOS ANORMALES INESPECIFICOS"/>
        <s v="MELANOMA MALIGNO PIEL"/>
        <s v="NEOPLASIA MALIGNA TRAQUEA, BRONQUIOS Y PULMON"/>
        <s v="BRONQUITIS CRONICA"/>
        <s v="INSUFICIENCIA CARDIACA"/>
        <s v="OTRAS ENFERMEDADES PULMONARES"/>
        <s v="APENDICITIS SIN CALIFICAR"/>
        <s v="PERICARDITIS AGUDA"/>
        <s v="OTRAS TRASTORNOES DEL TIMPANO"/>
        <s v="OSTEOCONDROPATIAS"/>
        <s v="PAPERAS"/>
        <s v="HIPERTENSION QUE COMPLICA EMBARAZO, PARTO Y PUERPERIO"/>
        <s v="ENFERMEDAD HEPATICA Y CIRROSIS CRONICA"/>
        <s v="HERIDA ABIERTA DEL CODO, ANTEBRAZO O MUÑECA"/>
        <s v="TRASTORNOS DE PENE"/>
        <s v="CARCINOMA IN SITU APARATO RESPIRATORIO"/>
        <s v="ULCERA CRONICA DE LA PIEL"/>
        <s v="CONTUSION DE CARA, CUERO CABELLUDO Y CUELLO, SALVO OJO(S)"/>
        <s v="OTRA ENF.CEREBROVASCULAR Y ENF. CEREBROVASCULAR MAL DEFINIDA"/>
        <s v="OTRAS NEOPLASIAS BENIGNAS UTERO"/>
        <s v="NEOPLASIA MALIG. RIÑON Y OTROS ORG. URINARIOS Y ORG. SIN ESP"/>
        <s v="OTRAS NEOPLASIAS BENIGNAS TEJIDOS CONECTIVOS Y OTROS BLANDOS"/>
        <s v="OTRAS ANEMIAS Y ANEMIAS NO ESPECIFICADAS"/>
        <s v="QUEMADURA, SIN ESPECIFICAR"/>
        <s v="TRASTORNOS DEL NERVIO TRIGEMINO"/>
        <s v="DISPLASIAS MAMARIAS BENIGNAS"/>
        <s v="OTRAS FORMAS DE ENF. CARDIACAS ISQUEMICAS CRONICAS"/>
        <s v="OPACIDAD CORNEAL Y OTROS TRASTORNOS CORNEALES"/>
        <s v="OBSTRUCCION INTESTINAL SIN HERNIA"/>
        <s v="TRASTORNOS DEL IRIS Y DEL CUERPO CILIAR"/>
        <s v="HERIDA ABIERTA DE PIE, SALVO DEDO(S) DE PIE"/>
        <s v="ENFERMEDADES DE LA PIEL Y DEL TEJIDO SUBCUTÁNEO (L00-L99)"/>
        <s v="N. BENIGNA OTRAS PARTES APARATO DIGESTIVO"/>
        <s v="NEOPLASIA MALIGNA RECTO, UNION RECTOSIGMOIDEA Y ANO"/>
        <s v="FRACTURA DE ROTULA"/>
        <s v="OTROS TRASTORNOS DEL TRACTO BILIAR"/>
        <s v="CEGUERA Y BAJA VISION"/>
        <s v="CARCINOMA IN SITU PIEL"/>
        <s v="ESTADO DE EMBARAZO NORMAL"/>
        <s v="LUXACION DE DEDO"/>
        <s v="NEOPLASIA BENIGNA CEREBRO Y OTRAS PARTES SISTEMA NERVIOSO"/>
        <s v="NEUMONIA POR OTRO ORGANISMO ESPECIFICADO"/>
        <s v="DESCRIP. Y COMPLICACIONES DE ENF. CARDIACA MAL DEFINIDAS"/>
        <s v="NEUMONIA NEUMOCOCICA (NEUM. POR STREPTOCOCO NEUMONIAE)"/>
        <s v="LARINGITIS Y LARINGOTRAQUEITIS CRONICAS"/>
        <s v="HEPATITIS VIRICA"/>
        <s v="TRASTORNOS RELACIONADOS CON GESTACION ACORTADA Y BAJO PESO EN EL NACIMIENTO "/>
        <s v="MIOCARDIOPATIA"/>
        <s v="HIPOACUSIA"/>
        <s v="TRASTORNOS DEL APARATO LAGRIMAL"/>
        <s v="CONVALECENCIA"/>
        <s v="OTRAS ANOMALIAS MUSCULOESQUELETICAS CONGENITAS"/>
        <s v="EMBARAZO, PARTO Y PUERPERIO (O00-O9A)"/>
        <s v="DEPENDENCIA DE DROGAS"/>
        <s v="ACARIASIS"/>
        <s v="OTRAS ENFERMEDADES DE ENDOCARDIO"/>
        <s v="ATENCION PROCREATIVA"/>
        <s v="NEOPLASIA EVOLUCION INCIERTA. ORGANOS GENITOURINARIOS"/>
        <s v="PERTURBACION EMOCIONES ESPECIFIC. DE INFANCIA / ADOLESCENCIA"/>
        <s v="OTROS TRASTORNOS DE LA TIROIDES"/>
        <s v="OTRAS TRASTORNOES DEL OIDO MEDIO Y MASTOIDES"/>
        <s v="LUXACION DE CODO"/>
        <s v="EFECTOS TARDIOS DE ENFERMEDAD CEREBROVASCULAR"/>
        <s v="AFECCIONES ERITEMATOSAS"/>
        <s v="ANOMALIAS ORGANICAS DE ORGANOS GENITALES"/>
        <s v="ESTRABISMO Y OTRAS TRASTORNOES DE MOVIMIENTOS BINOCULARES"/>
        <s v="TRASTORNOES DEL NERVIO OPTICO Y VIAS OPTICAS"/>
        <s v="NEOPLASIA BENIGNA MAMA"/>
        <s v="FRACTURA DEL CUELLO DE FEMUR"/>
        <s v="OTRA ENFERMEDAD VASCULAR PERIFERICA"/>
        <s v="QUEMADURA DE MIEMBRO(S) INFERIOR(ES)"/>
        <s v="ESTERILIDAD MASCULINA"/>
        <s v="ABUSO DE DROGAS SIN DEPENDENCIA"/>
        <s v="COMPLICAC DE SISTEMAS/APARATOS CORPORALES ESPECIFICADOS NCOC"/>
        <s v="TRASTORNOS DE LA CONDUCCION"/>
        <s v="NEFRITIS Y NEFROPATIA NO ESPECIFICADA COMO AGUDA NI CRONICA"/>
        <s v="OTROS TRASTORNOS PROSTATICAS"/>
        <s v="SINTOMAS RELACIONADOS CON LA NUTRICION/METABOLISM/DESARROLLO"/>
        <s v="ARTROPATIA ASOCIADA OTROS TRASTORNOS CLASIF. BAJO OTROS CONC"/>
        <s v="ESTENOSIS URETRAL"/>
        <s v="EFECTOS TARDIOS DE OTRAS LESIONES Y DE LESIONES NEOM"/>
        <s v="LUXACION DE TOBILLO"/>
        <s v="FRACTURA DE HUESOS NO ESPECIFICADOS"/>
        <s v="ENFERMEDADES Y OTROS ESTADOS DE LA LENGUA"/>
        <s v="EFECTOS DE CALOR Y LUZ"/>
        <s v="OTROS TRASTORNOS DE RIÑON Y URETER"/>
        <s v="OTROS TRASTORNOS HEPATICAS"/>
        <s v="DESVIACION COLUMNA VERTEBRAL"/>
        <s v="HIPOTENSION"/>
        <s v="NEOPLASIAS (C00-D49)"/>
        <s v="OTROS PROBLEMAS FETALES Y DE PLACENTA CONOCIDOS O SOSPECHADOS QUE AFECTAN AL TRATAMIENTO DE LA MADRE                                         "/>
        <s v="ANOMALIAS CONGENITAS DEL TEGUMENTO"/>
        <s v="OCLUSION Y ESTENOSIS ARTERIAS PRECEREBRALES"/>
        <s v="PRURITO Y ENFERMEDADES AFINES"/>
        <s v="NEOPLASIA MALIGNA OVARIO Y OTROS ANEXOS UTERINOS"/>
        <s v="CALCULO EN VIA URINARIA INFERIOR"/>
        <s v="PROBLEMAS DE LOS SENTIDOS Y OTRAS FUNCIONES ESPECIALES"/>
        <s v="NEFROPATIA CRONICA "/>
        <s v="HEMORRAGIA INTRACEREBRAL"/>
        <s v="NEOPLASIA MALIGNA PANCREAS"/>
        <s v="FRACTURA DE PELVIS"/>
        <s v="LESION SUPERFICIAL DE OTRO SITIO/SITIOS MULTIPLES/SITIO NEOM"/>
        <s v="ENFERMEDAD DEL PELO Y LOS FOLICULOS PILOSOS"/>
        <s v="NEOPLASIA MALIGNA CERVIX UTERINO"/>
        <s v="NEOPLASIA EVOLUCION INCIERTA DE OTRO SITIOS Y TEJ.DE SITI Y TEJ.NO ESPE"/>
        <s v="OTRAS MICOSIS"/>
        <s v="OTROS HALLAZGOS ANORMALES Y NO ESPECIFICOS EN EXAMENES CITOLOGICOS, HISTOLOGICOS E INMUNOLOGICOS Y DE ADN "/>
        <s v="ENFERMEDAD CEREBROVASCULAR AGUDA MAL DEFINIDA"/>
        <s v="HIPOTIROIDISMO ADQUIRIDO"/>
        <s v="AMEBIASIS"/>
        <s v="OTRA ENF. EXTRAPIRAMIDAL Y TRASTORNOS ANORMALES MOVIMIENT"/>
        <s v="FRACTURAS DE OTRAS PARTES Y DE PARTES NEOM DEL FEMUR"/>
        <s v="NEUROPATIA INFLAMATORIA Y TOXICA"/>
        <s v="TUMORES NEUROENDOCRINOS"/>
        <s v="PERITONITIS E INFECCIONES RETROPERITONEALES "/>
        <s v="OTRAS ENFERMEDADES CEREBRALES"/>
        <s v="CAUSAS EXTERNAS DE MORBILIDAD (V00-Y99)"/>
        <s v="HEMORRAGIA SUBARACNOIDEA"/>
        <s v="OTRAS ANOMALIAS CONGENITAS DE EXTREMIDADES"/>
        <s v="ULCERA GASTRICA"/>
        <s v="NEOPLASIA BENIGNA OSEA Y CARTILAGOS ARTICULARES"/>
        <s v="PLEURESIA"/>
        <s v="TRASTORNOS DE LAS RAICES Y PLEXOS NERVIOSOS"/>
        <s v="CUERPO EXTRAÑO EN LA SUPERFICIE OCULAR"/>
        <s v="ENFERMEDADES DEL SISTEMA NERVIOSO (G00-G99)"/>
        <s v="LESION INTRACRANEAL DE OTRO TIPO Y DE TIPO NEOM"/>
        <s v="DEFORMACIONES MUSCULOESQUELETICAS CONGENITAS"/>
        <s v="TRASTORNOS NO INFECCIOSOS DE CANALES LINFATICOS"/>
        <s v="NEOPLASIA MALIGNA CEREBRO"/>
        <s v="HERIDA ABIERTA DE DEDO(S) DEL PIE"/>
        <s v="DERMATITIS ATOPICA Y ESTADOS RELACIONADOS"/>
        <s v="EMBARAZO MULTIPLE"/>
        <s v="ARTROPATIA ASOCIADA CON INFECCIONES"/>
        <s v="ATEROESCLEROSIS"/>
        <s v="TRASTORNOS MENTALES INDUCIDOS POR DROGAS "/>
        <s v="NEOPLASIA BENIGNA OTROS ORGANOS GENITALES FEMENINOS"/>
        <s v="TRASTORNOES DE LA ORBITA"/>
        <s v="OTRAS ENF. ATROFICAS E HIPERTROFICAS DE LA PIEL"/>
        <s v="QUEMADURA DE MIEMBRO SUPERIOR, SALVO MUÑECA Y MANO"/>
        <s v="ANEURISMA AORTICO Y DISECCION"/>
        <s v="SINDROME DE DEPENDENCIA DEL ALCOHOL"/>
        <s v="ANOMALIAS CONGENITAS DEL SISTEMA URINARIO"/>
        <s v="RESULTAD ANORMALES/INESPECIFICOS EN OTRA SUSTANCIAS CORPORAL"/>
        <s v="PURPURA Y OTRAS CONDICIONES HEMORRAGICAS"/>
        <s v="HIPERTENSION SECUNDARIA"/>
        <s v="OTROS TRAST. DE SECREC. INTERNAS PANCREATICAS"/>
        <s v="EMBOLIA Y TROMBOSIS ARTERIALES"/>
        <s v="HEMANGIOMA Y LINFANGIOMA, CUALQUIER SITIO"/>
        <m/>
        <s v="AMPUTACION TRAUMATICA DE OTRO DEDO MANO (COMPLETA) (PARCIAL)"/>
        <s v="TRASTORNOS MIONEURALES TOXICOS"/>
        <s v="PERTURBACION DEL COMPORTAMIENTO NO CLASIF. OTROS CONCEPTOS"/>
        <s v="DERMATOFITOSIS"/>
        <s v="CONTUSION DE OJO Y ANEJOS"/>
        <s v="CANDIDIASIS"/>
        <s v="ENF.INFECCIOSAS Y PARASITARIAS Y OTRAS SIN ESPECIFICAR"/>
        <s v="OTRAS OBSTRUCCIONES CRONICAS VIAS RESPIRATORIAS NCOC"/>
        <s v="RESULT ANORMAL/INESPECIFICO EXAMEN RADIOLOG/OTRO ESTRUC CORP"/>
        <s v="NEOPLASIA MALIGNA ESTOMAGO"/>
        <s v="TRASTORNOS GLANDULA PARATIROIDEA"/>
        <s v="TRASTORNOS METABOLISMO DE LIPIDOS"/>
        <s v="OTRAS INFECCIONES DE SALMONELLA"/>
        <s v="ULCERA DUODENAL"/>
        <s v="OTRAS ENFERMEDADES DEL PERICARDIO"/>
        <s v="TBC PULMONAR"/>
        <s v="OTROS ESTADOS POSTERIORES A UN PROCEDIMIENTO "/>
        <s v="ESGUINCES Y TORCEDURAS DE CADERA Y MUSLO"/>
        <s v="QUEMADURA DE CARA, CABEZA Y CUERO CABELLUDO"/>
        <s v="ENFERMEDAD DE PARKINSON"/>
        <s v="NEUMONIA EN OTRAS ENF.INFECC. CLASIF. BAJO OTRO CONCEPTO"/>
        <s v="TRASTORNOS ORGANICOS DEL SUEÑO "/>
        <s v="ENFERMEDAD DE HODGKIN"/>
        <s v="OTRAS CIRCUNSTANCIAS PSICOSOCIALES"/>
        <s v="NEO BENIGNA OTRAS GLANDULAS ENDOCRINAS Y SUS ESTRUCTURAS"/>
        <s v="HIDRONEFROSIS"/>
        <s v="DISTROFIAS MUSCULARES Y OTRAS MIOPATIAS"/>
        <s v="NEOPLASIA MALIGNA TESTICULOS"/>
        <s v="OTROS TRASTORNOS Y LOS NO ESPECIFICADOS DEL SISTEMA NERVIOSO"/>
        <s v="ENFERMEDAD DE CAPILARES"/>
        <s v="HERIDA ABIERT DE GLOBO OCULAR"/>
        <s v="LESION DE VASOS SANGUINEOS DE EXTREMIDAD SUPERIOR"/>
        <s v="NEOPLASIA MALIGNA CUERPO UTERINO"/>
        <s v="TRASTORNO NO INFLAMATORIO DE VAGINA"/>
        <s v="HERIDAS ABIERTAS DE HOMBRO Y BRAZO"/>
        <s v="NEOPLASIAS INMUNOPROLIFERATIVAS Y MIELOMA MULTIPLE"/>
        <s v="NEOPLASIA EVOLUCION INCIERTA DE  APARATO DIGEST. Y RESPIR"/>
        <s v="OTRAS ALTERACIONES GASTRODUODENALES"/>
        <s v="ENVENENAMIENTO POR OTROS FARMACOS MEDICAMENTOS Y FARM NEOM"/>
        <s v="FRACTURA DE ESCAPULA"/>
        <s v="BOCIO SIMPLE Y NO ESPECIFICADO"/>
        <s v="OTRAS DEGENERACIONES CEREBRALES"/>
        <s v="OTRA HEMORRAGIA INTRACRANEAL Y HEMORRAGIA INTRACRANEAL NEOM"/>
        <s v="NEOPLASIA MALIGNA UTERO PARTE SIN ESPECIFICAR"/>
        <s v="FALLO RENAL AGUDO"/>
        <s v="OTROS TRASTORNOS DE ARTERIAS Y ARTERIOLAS"/>
        <s v="TRASTORNOS DEL SISTEMA NERVIOSO AUTONOMO"/>
        <s v="FRACTURA DE BOVEDA CRANEAL"/>
        <s v="LESION SUPERFICIAL DE CADERA, MUSLO, PIERNA Y TOBILLO"/>
        <s v="OTRAS LUXACIONES, LUXACIONES MULTIPLES Y LUXAC MAL DEFINIDAS"/>
        <s v="LEUCEMIA MIELOIDE"/>
        <s v="INFLA Y CICAT. CORIORETINIANAS Y OTROS TRASTOR. DE COROIDES"/>
        <s v="NEOPLASIA BENIGNA ORGANOS GENITALES MASCULINOS"/>
        <s v="COMPLICACIONES VENOSAS EN EMBARAZO Y PUERPERIO"/>
        <s v="TRASTORNOS MENTALES INDUCIDOS POR ALCOHOL "/>
        <s v="NEOPLASIA BENIGNA LABIO, CAVIDAD ORAL Y FARINGE"/>
        <s v="EFECTO TARDIO DE OTRAS CAUSAS EXTERNAS/CAUSAS EXTERNAS NEOM"/>
        <s v="LESION SUPERFICIAL DE OJO Y ANEJOS"/>
        <s v="LESION SUPERFICIAL DE MANO, SALVO LESION DE DEDOS SOLO"/>
        <s v="LINFOSARCOMA Y RETICULOSARCOMA Y OTROS TUMORES MALIGNOS ESPECIFICADOS DE TEJIDOS LINFATICOS"/>
        <s v="BRONQUIECTASIAS"/>
        <s v="TRASTORNOS NO INFLAMATORIOS DE VULVA Y PERINEO"/>
        <s v="LESION SUPERFICIAL DE DEDO(S) DE LA MANO"/>
        <s v="OTROS TRASTORNOS VESICALES"/>
        <s v="ENFERMEDADES DEL APARATO GENITOURINARIO (N00-N99)"/>
        <s v="OSTEOMIELITIS,PERIOSTITIS Y OTRAS INF. QUE IMPLICAN HUESOS"/>
        <s v="POLIMIALGIA REUMATICA"/>
        <s v="CRECIMIENTO INTRAUTERINO RETARDADO Y DESNUTRICION FETAL"/>
        <s v="OTRAS ENF. HEMATICAS Y DE LOS ORGANOS HEMATOPOYETICOS"/>
        <s v="MIOCARDITIS AGUDA"/>
        <s v="FIEBRE INTERMITENTE"/>
        <s v="ENF.ISEMA"/>
        <s v="ANOMALIAS CONGENITAS OJO"/>
        <s v="LEPTOSPIROSIS"/>
        <s v="TIROIDITIS"/>
        <s v="ALTERACIONES MENOPAUSICAS Y POSTMENOPAUSICAS"/>
        <s v="LESION DE NERVIO(S) PERIFERICO(S) DE CINTURA ESCAPULAR/BRAZO"/>
        <s v="EFECTO ADVERSO A OTRAS VACUNAS Y SUSTANCIAS BIOLOGICAS"/>
        <s v="COMPLICACIONES PRECOCES DE LOS TRAUMATISMOS"/>
        <s v="ENFERMEDADES ENDOCRINAS, NUTRICIONALES Y METABÓLICAS (E00-E89)"/>
        <s v="FALLO RENAL NEOM"/>
        <s v="NEOPLASIA MALIGNA HIGADO Y CONDUCTOS BILIARES INTRAHEPAT."/>
        <s v="ORGANO O TEJIDO SUSTITUIDO POR OTRO MEDIO"/>
        <s v="ANORMALIDAD DE LAS CONTRACCIONES UTERINAS"/>
        <s v="NEOPLASIA BENIGNA RIÑON Y OTROS ORGANOS URINARIOS"/>
        <s v="LESION POR APLASTAMIENTO DE MIEMBRO SUPERIOR"/>
        <s v="EXAMENES ESPECIALES"/>
        <s v="OTROS ANEURISMAS"/>
        <s v="SEPTICEMIA"/>
        <s v="DISFUNCION OVARICA"/>
        <s v=" D.M. SECUNDARIA"/>
        <s v="NEOPLASIA MALIGNA SIN ESPECIFICACION DEL SITIO"/>
        <s v="NEOPLASIA BENIGNA DE OTROS SITIOS Y SITIOS NO ESPECIFICADOS"/>
        <s v="LESION DE OTROS ORGAN INTRATORACICOS Y ORG INTRATORACIC NEOM"/>
        <s v="NEUMOTORAX Y HEMOTORAX TRAUMATICOS"/>
        <s v="OTRO PRODUCTO ANORMAL DE CONCEPCION"/>
        <s v="NEOPLASIA MALIGNA LARINGE"/>
        <s v="TRASTORNOS DELIRANTES "/>
        <s v="NEOPLASIA EVOLUCION INCIERTA GLAND. ENDOCR. Y S.NERVIOSO"/>
        <s v="HERIDA ABIERTA DE CADERA Y MUSLO"/>
        <s v="LESION DE VASOS DE EXTREMIDAD INFERIOR Y SITIOS NEOM"/>
        <s v="OTRAS ENFERMEDADES O ESTADOS DE LA MADRE QUE COMPLICAN EL EMBARAZO, PARTO Y PUERPERIO "/>
        <s v="OTRAS PERSONAS QUE SOLICITAN CONSULTA "/>
        <s v="ARTROPATIAS CRISTALINAS"/>
        <s v="DEFORMIDAD Y DESPROPORCION DE MAMA RECONSTRUIDA"/>
        <s v="OTRAS ANOMALIAS CONGENITAS Y CONGENITAS NO ESPECIFICADAS"/>
        <s v="INFARTO ANTIGUO DE MIOCARDIO"/>
        <s v="HERIDA ABIERTA GENITALES (EXTERNOS) (INCLUYE AMPUTACION)"/>
        <s v="OTROS EXANTEMAS VIRALES"/>
        <s v="SARCOIDOSIS"/>
        <s v="COMPLICACION POSTABORTO Y DE EMBARAZOS ECTOPICOS Y MOLARES"/>
        <s v="SINDROME NEFROTICO"/>
        <s v="OTRAS ANOMALIAS CONGENITAS DEL TRACTO DIGESTIVO SUPERIOR"/>
        <s v="ENFERMEDADES DE GLOBULOS BLANCOS"/>
        <s v="IMPETIGO"/>
        <s v="LUXACION DE MUÑECA"/>
        <s v="TRASTORNOS DE OTROS NERVIOS CRANEALES"/>
        <s v="OTROS TRASTORNOS DEL PERITONEO"/>
        <s v="NEUROPATIA PERIFERICA HEREDITARIA E IDIOPATICA"/>
        <s v="LESION SUPERFICIAL DE PIE Y DEDO(S) DEL PIE"/>
        <s v="CARCINOMA IN SITUO DE OTROS SITIOS Y SITIOS NO ESPECIFICADOS"/>
        <s v="NEUMOPATIA EN ENFERMEDADES CLASIFICADAS BAJO OTROS CONCEPTOS "/>
        <s v="OTRAS ENF.Y ENF.MAL DEFINIDAS CON ORIGEN EN PERIODO PERINAT."/>
        <s v="OTRAS DERMATOSIS"/>
        <s v="URETRITIS, NO TRANSMITIDA SEXUALMENTE, Y SINDROME URETRAL"/>
        <s v="NEOPLASIA BENIGNA ORGANOS RESPIRATORIOS E INTRATORACICOS"/>
        <s v="OTRA HERNIA ABDOMINAL GANGRENADA"/>
        <s v="OTROS TRASTORNOS DE ORGANOS GENITALES FEMENINOS"/>
        <s v="ENFERMEDADES DEL OJO Y SUS ANEXOS (H00-H59)"/>
        <s v="ENF. RESPIRAT. POR OTROS AGENTES EXTER. Y AGENTES EXTER.NEOM"/>
        <s v="LUXACION DE PIE"/>
        <s v="OTRAS ANOMALIAS CONGENITAS DEL SISTEMA DIGESTIVO"/>
        <s v="OTRAS ANOMALIAS CONGENITAS DEL APARATO CIRCULATORIO"/>
        <s v="OTRAS ENFERMEDADES DE MEDULA ESPINAL"/>
        <s v="NEOPLASIA MALIGNA SEC. APARATO RESPIRATORIO Y DIGESTIVO"/>
        <s v="LESION POR APLASTAMIENTO DE MIEMBRO INFERIOR"/>
        <s v="ESGUINCES Y TORCEDURAS DE LA REGION SACROILIACA"/>
        <s v="TRASTORNO EQUIL.OSMOT./ELECTROLIT./ACIDO BASICO"/>
        <s v="LESION POR APLASTAMIENTO DE TRONCO"/>
        <s v="OTRAS ENFERMEDADES INTESTINALES PROTOZOARIAS"/>
        <s v="LESION SUPERFICIAL CARA (SALVO OJO), CUELLO Y CUERO CABELLUD"/>
        <s v="NEOPLASIA MALIGNA SECUNDARIA DE OTROS SITIOS ESPECIFICADOS"/>
        <s v="ANORMALIDAD DE ORGANOS Y TEJIDOS BLANDOS DE LA PELVIS"/>
        <s v="COLOCACION Y AJUSTE DE DISPOSITIVO PROTESICO E IMPLANTE"/>
        <s v="RECONOC. DE CRIBAJE ESPECIAL PARA ENF. VIRICAS Y CLAMIDIAS"/>
        <s v="OTRAS ENFERMEDADES DESMIELINIZANTES DEL SNC"/>
        <s v="ANOMALIAS DEL CIERRE SEPTAL CARDIACO Y BULBO ART. EMBRIONARI"/>
        <s v="HERIDA ABIERTA MULTIPLE Y NEOM DE MIEMBRO SUPERIOR"/>
        <s v="NEOPLASIA MALIGNA ESOFAGO"/>
        <s v="LEUCEMIA LINFOIDE"/>
        <s v="HALLAZGOS INESPECIFICOS EN EL ANALISIS DE ORINA"/>
        <s v="HERIDA ABIERTA MULTIPLE Y HERIDA NEOM DE MIEMBRO INFERIOR"/>
        <s v="ENFERMEDADES DE LA VALVULA AORTICA"/>
        <s v="NEOPLASIA BENIGNA GLANDULAS TIROIDEAS"/>
        <s v="ANOMALIAS CONGENITAS DEL SISTEMA RESPIRATORIO"/>
        <s v="INFECCIONES DE MAMA/PEZON ASOCIADAS CON EMBARAZO/PARTO/PUERP"/>
        <s v="ENCEFALITIS, MIELITIS Y ENCEFALOMIELITIS"/>
        <s v="QUEMADURA DE TRONCO"/>
        <s v="ANOMALIAS CONGENITAS DE OIDO/CARA/CUELLO"/>
        <s v="TRASTORNO GLANDULAS ADRENALES"/>
        <s v="OTRA NEUMOPATIA ALVEOLAR Y PARIETOALVEOLAR "/>
        <s v="OTRAS ALTERACIONES DE LA CAVIDAD Y MEMBRANAS AMNIOTICAS"/>
        <s v="ENFERMEDAD CARDIOPULMONAR CRONICA"/>
        <s v="ESGUINCES Y TORCEDURAS DE CODO Y ANTEBRAZO"/>
        <s v="TRASTORNOS GLANDULA PITUITARIA Y SU CONTROL HIPOTALAMICO"/>
        <s v="OTRAS ANOMALIAS CONGENITAS CARDIACAS"/>
        <s v="ERISIPELA"/>
        <s v="FRACTURA DE COLUMNA VERTEBRAL CON LESION MEDULAR"/>
        <s v="LUXACION DE CADERA"/>
        <s v="CALLOS Y CALLOSIDADES"/>
        <s v="NEOPLASIA MALIGNA DE LENGUA"/>
        <s v="TRASTORNOS IMPLICAN EL MECANISMO INMUNITARIO"/>
        <s v="HALLAZGOS ANORMALES/INESPECIFICOS DE ESTUDIOS FUNCIONALES"/>
        <s v="NEOPLASIA MALIGNA TEJIDOS CONECTIVOS Y OTROS TEJIDOS BLANDOS"/>
        <s v="OTROS TRASTORNOS Y TRASTORNOS METABOLICOS NO ESPECIFICADOS"/>
        <s v="LESION SUPERFICIAL DE CODO, ANTEBRAZO Y MUÑECA"/>
        <s v="EMBARAZO CRONOLOGICAMENTE AVANZADO"/>
        <s v="LESION POR APLASTAMIENTO DE MULTIPLES SITIOS Y SITIOS NEOM"/>
        <s v="OTRA APENDICITIS"/>
        <s v="OTRAS ANEMIAS POR CARENCIA"/>
        <s v="HEMORRAGIA SUBARACNOIDEA/SUBUDURAL/EXTRADURAL, TRAS LESION"/>
        <s v="NEOPLASIA MALIGNA OTROS SITIOS Y SITIOS MAL DEFINIDOS"/>
        <s v="ENFERMEDADES DEL APARATO CIRCULATORIO (I00-I99)"/>
        <s v="MENINGITIS ENTEROVIRICA"/>
        <s v="DERMATOSIS BULLOSA"/>
        <s v="OTROS SINDROMES PARALITICOS"/>
        <s v="LESIONES NO ALOPATICAS NCOC"/>
        <s v="MALABSORCION INTESTINAL"/>
        <s v="ENFERMEDAD DE LAS CELULAS DEL ASTA ANTERIOR"/>
        <s v="QUEMADURAS SEGUN EXTENSION DE SUPERFICIE CORPORAL IMPLICADA"/>
        <s v="LESION SUPERFICIAL DE TRONCO"/>
        <s v="FETO O RN AFECTADO POR COMPLICACIONES MATERNAS DEL EMBARAZO"/>
        <s v="OTRA LESION CAUSADA POR ANIMAL"/>
        <s v="LINFADENITIS AGUDA"/>
        <s v="DERMATITIS ERITEMATOESCAMOSA"/>
        <s v="NEOPLASIA MALIGNA HUESO Y CARTILAGO ARTICULAR"/>
        <s v="ADMISION PARA SCREENING PRENATAL DE LA MADRE "/>
        <s v="DERMATITIS POR SUBSTANCIAS INGERIDAS"/>
        <s v="INFLAMACION DE UTERO SALVO CERVIX"/>
        <s v="MASTOIDITIS Y ENFERMEDADES CONEXAS"/>
        <s v="ENFERMEDADES DE LA VALVULA MITRAL"/>
        <s v="OTRAS CIRCUNSTANCIAS FAMILIARES"/>
        <s v="LESION DE RAICES DE NERVIOS Y DE PLEXO ESPINAL"/>
        <s v="PIE PLANO"/>
        <s v="OTRAS ENFERMEDADES DE MAMA ASOCIADAS PARTO Y TRAST LACTANCIA"/>
        <s v="HERIDA ABIERTA DE ANEXOS OCULARES"/>
        <s v="ABSCESO DE PULMON Y MEDIASTINO"/>
        <s v="CRIBA ESPECIAL PARA TRAST MENTALES Y DEFICIENCIAS DESARROLLO"/>
        <s v="OTRAS ENFERMEDADES DEL APENDICE"/>
        <s v="ENF. CARDIACA HIPERTENSIVA"/>
        <s v="OTRAS ENFERMEDADES VIRALES PORTADAS POR ARTROPODOS"/>
        <s v="LEUCEMIA SIN ESPECIFICACION DEL TIPO DE CELULA"/>
        <s v="HEMIPLEJIA Y HEMIPARESIA"/>
        <s v="LACERACION Y CONTUSION CEREBRALES"/>
        <s v="ABSCESO HEPATICO Y SECUELAS DE ENF.ERNEDAD HEPATICA CRONICA"/>
        <s v="NEOPLASIA MALIGNA DE GLANDULAS SALIVARES MAYORES"/>
        <s v="ENF. RESPIRATORIAS POR HUMOS/VAPORES QUIMICOS"/>
        <s v="DEFECTOS DE COAGULACION"/>
        <s v="HERIDAS ABIERTAS DEL CUELLO"/>
        <s v="PIAN"/>
        <s v="TOSFERINA"/>
        <s v="ENFERMEDAD ESPINOCEREBELOSA"/>
        <s v="NEOPLASIA MALIGNA OROFARINGE"/>
        <s v="ENFERMEDAD POR VIRUS DE INMUNODEFICIENCIA HUMANA [VIH]"/>
        <s v="MENINGITIS DE CAUSA NO ESPECIFICADA"/>
        <s v="OTRAS RICKETTSIOSIS"/>
        <s v="QUEMADURA LIMITADA AL OJO Y ANEJOS"/>
        <s v="AMPUTACION TRAUMATICA DE DEDO(S) PIE (COMPLETA) (PARCIAL)"/>
        <s v="OTRAS DERMATOMICOSIS Y DERMATOMICOSIS SIN ESPECIFICAR"/>
        <s v="HERIDA SUPERFICIAL DE HOMBRO Y BRAZO SUPERIOR"/>
        <s v="INSUFICIENCIA VASCULAR DEL INTESTINO"/>
        <s v="EFECTOS DE LA PRESION ATMOSFERICA"/>
        <s v="LESION DE MEDULA ESPINAL, SIN LESION VERTEBRAL"/>
        <s v="OTRAS FRACTURAS CRANEALES Y FR CRANEALES NO ESPECIFICADAS"/>
        <s v="OTRO HISTORIAL PERSONAL DE RIESGOS PARA LA SALUD"/>
        <s v="OBSERVACION Y EVALUACION DE PRESUNTAS ENFERMEDADES"/>
        <s v="FRACTURAS MULTIPLES DE HUESOS DE LA MANO"/>
        <s v="TRASTORNOS MENTALES PERSISTENTES DEBIDOS A ENFERMEDADES CLASIFICADAS EN OTRO LUGAR "/>
        <s v="TRAUMATISMO DE ORGANOS PELVICOS"/>
        <s v="OTRA CIRUGIA ELECTIVA NO RELACIONADA CON RECUPERAC DE SALUD"/>
        <s v="CONVALECENCIA DE CIRUGIA PLASTICA"/>
        <s v="OTRAS COMPLICACIONES DE PARTO NCOC"/>
        <s v="ACCIDENTE TRAFICO VEHICULO MOTORIZADO NO ESPECIFICADO"/>
        <s v="POLIARTERITIS NODOSA Y ENFERMEDADES CONEXAS"/>
        <s v="PROBLEMAS RELATIVOS AL ESTILO DE VIDA"/>
        <s v="OTRAS INFECCIONES POR POXVIRUS"/>
        <s v="MENINGITIS BACTERIANA"/>
        <s v="ACC. POR CATACLISMO,TORMENTA Y RIADA"/>
        <s v="DISFUNCIONES FISIOLOGICA CON ORIGEN EN FACTORES MENTALES"/>
        <s v="CONTACTO CON FINES ADMINISTRATIVOS"/>
        <s v="LESION DEL TUBO GASTROINTESTINAL"/>
        <s v="OTRA FRACTURAS, MULTIPLES Y MAL DEFINIDAS DE MIEMBR INFERIOR"/>
        <s v="ENF.VIRALES DEL SNC NO PORTADAS POR ARTROPODOS"/>
        <s v="ANAEMIA APLASICA Y OTROS SINDROMES DE INSUFICIENCIA MEDULAR "/>
        <s v="QUEMADURA DE MULTIPLES SITIOS ESPECIFICADOS"/>
        <s v="AMPUTACION TRAUMATICA DE BRAZO Y MANO (COMPLETA) (PARCIAL)"/>
        <s v="GLOMERULONEFRITIS AGUDA"/>
        <s v="TRAUMATISMOS DEL BAZO"/>
        <s v="FRACTURAS MULTIPLES DE CRANEO O CARA JUNTO CON OTROS HUESOS"/>
        <s v="FRACTURAS MAL DEFINIDAS DE MIEMBRO SUPERIOR"/>
        <s v="FIEBRE HEMORRAGICA PORTADA POR ARTROPODOS"/>
        <s v="OTRAS ANOMALIAS CONGENITAS DEL SISTEMA NERVIOSO"/>
        <s v="ULCERA PEPTICA, SITIO NO ESPECIFICADO"/>
        <s v="RECONOCIMIENTO DE SEGUIMIENTO"/>
        <s v="OTRAS ENFERMEDADES BACTERIANAS"/>
        <s v="TRASTORNOS MENTALES NO PSICOTICOS ESPECIFICOS POR LESION CEREBRAL "/>
        <s v="TRAUMA DE NACIMIENTO"/>
        <s v="MALARIA"/>
        <s v="FIBROSIS PULMONAR POSTINFLAMATORIA"/>
        <s v="OTRAS ENFERMEDAD INFECCIOSAS/PARASITAR EMBARAZO,PARTO,PUERPE"/>
        <s v="OSTEITIS DEFORMANTE Y OSTEOPATIAS ASOCIADAS A OTROS TRAST."/>
        <s v="NEOPLASIA MALIGNA OTRAS PARTES O SIN ESPEC. SISTEMA NERVIOSO"/>
        <s v="LESION DE NERVIO(S) PERIFERICO(S) DE CINTURA PELVIANA/PIERNA"/>
        <s v="DISFUNCION TESTICULAR"/>
        <s v="EFECTO TOXICO DE OTRAS SUSTANCIAS, NO MEDICAMENTOSAS"/>
        <s v="ENFERMEDAD RENAL HTA CRONICA "/>
        <s v="CRIBA ESPECIAL PARA NEOPLASMAS MALIGNOS"/>
        <s v="NEOPLASIA MALIGNA NASOFARINGE"/>
        <s v="OTROS TRASTORNOS ENDOCRINOS"/>
        <s v="ENFERMEDADES DE LA VALVULA MITRAL Y AORTICA"/>
        <s v="LESION INTERNA DE ORGANOS NEOM O DE ORGANOS MAL DEFINIDOS"/>
        <s v="LIQUEN"/>
        <s v="ENDOCARDITIS AGUDA Y SUBAGUDA"/>
        <s v="OTRAS COMPLICACIONES Y COMPLICAC NEOM DEL PUERPERIO, NCOC"/>
        <s v="LESION DE OTROS ORGANOS INTRA ABDOMINALES"/>
        <s v="INFECCIONES ESPECIFICAS DEL PERIODO PERINATAL"/>
        <s v="ANORM FETAL COMPROBADA/SOSPECHADA QUE AFECTA A LA MADRE"/>
        <s v="ANEMIAS HEMOLITICAS HEREDITARIAS"/>
        <s v="HERIDA ABIERTA DE DORSO"/>
        <s v="DENGUE"/>
        <s v="OTRAS ZOONOSIS BACTERIANAS"/>
        <s v="ANEMIAS HEMOLITICAS ADQUIRIDAS"/>
        <s v="EFECTO TARDIO DE OTRAS ENF.INFEC. Y PARASIT."/>
        <s v="LESION DE VASOS SANGUINEOS DE TORAX"/>
        <s v="OTRAS ENFERMEDADES VENEREAS"/>
        <s v="EQUINOCOCOSIS"/>
        <s v="LESION POR APLASTAMIENTO DE CARA, CUERO CABELLUDO Y CUELLO"/>
        <s v="NECESIDAD DE VACUNA CONTRA CIERTAS ENFERMEDADES VIRICAS"/>
        <s v="TRASTORNOS POR FUNCION RENAL DETERIORADA"/>
        <s v="HERIDA ABIERTA DE LA REGION GLUTEA"/>
        <s v="EFECTOS DE TEMPERATURA REDUCIDA"/>
        <s v="EMPIEMA"/>
        <s v="TRASTORNOS SEXUALES Y DE IDENTIDAD SEXUAL "/>
        <s v="FRACT MULTIPLES MIEMBROS SUPERIORES/Y COSTILLA(S)/ESTERNON"/>
        <s v="NEOPLASIA MALIGNA MAMA HOMBRE"/>
        <s v="HERIDA ABIERTA DE TORAX (PARED)"/>
        <s v="HISTORIA PERSONAL DE OTRAS ENFERMEDADES ESPECIFICAS"/>
        <s v="SIFILIS PRECOZ SINTOMATICA"/>
        <s v="NEOPLASIA MALIGNA INTESTINO DELGADO, INCLUYENDO DUODENO"/>
        <s v="ALVEOLITIS ALERGICA EXTRINSECA"/>
        <s v="OTRAS CARENCIA NUTRITIVAS"/>
        <s v="NEOPLASIA MALIGNA V.BILIAR Y COND.BIL.EXTRAHEPATICOS"/>
        <s v="NEOPLASIA MALIG OTROS ORGANOS GENITALES FEMENINOS Y LOS NO ESP"/>
        <s v="TRASTORNO METABOLISMO MINERAL"/>
        <s v="LUXACION DE MANDIBULA"/>
        <s v="NEOPLASIA MALIGNA OTRAS PARTES BOCA Y PARTES SIN ESPECIFIC."/>
        <s v="NEOPLASIA MALIGNA OJO"/>
        <s v="POLIHIDRAMNIOS"/>
        <s v="INFECCIONES GONOCOCICAS"/>
        <s v="EFECTO TARDIO DE LESIONES DEL SISTEMA NERVIOSO"/>
        <s v="NEOPLASIA BENIGNA OJO"/>
        <s v="ORNITOSIS"/>
        <s v="DEMENCIAS "/>
        <s v="DISFUNCION POLIGLANDULAR Y TRASTORNOS RELACIONADOS"/>
        <s v="ABSCESOS INTRACRANEALES E INTRAESPINALES"/>
        <s v="NEOPLASIA MALIG FOSAS NASALES, OIDO MEDIO Y SENOS ACCESORIOS"/>
        <s v="ESPINA BIFIDA"/>
        <s v="TBC OTROS ORGANOS"/>
        <s v="QUEMADURA DE ORGANOS INTERNOS"/>
        <s v="FISTULA DEL TRACTO GENITAL FEMENINO"/>
        <s v="ORGANO O TEJIDO SUSTITUIDO POR TRASPLANTE"/>
        <s v="PARTO EN UN CASO TOTALMENTE NORMAL "/>
        <s v="LESION DE OTROS NERVIOS Y NERVIOS NO ESPECIFICADOS"/>
        <s v="GLOMERULONEFRITIS CRONICA"/>
        <s v="N. MALIGNA NEOPLASIA MALIGNA DIGESTIVO/PERITONEO OTROS SITIO"/>
        <s v="NEOPLASIA MALIGNA TIMO, CORAZON Y MEDIASTINO"/>
        <s v="INFECCION TBC PRIMARIA"/>
        <s v="OTRO TRAUMA OBSTETRICO"/>
        <s v="AMPUTACION TRAUMATICA DE DEDO PULGAR (COMPLETA) (PARCIAL)"/>
        <s v="TRASTORNOS METABOLISMO DE PROTEINAS"/>
        <s v="NEOPLASIA MALIGNA PENE Y OTROS ORGANOS GENITALES MASCULINOS"/>
        <s v="FISURA PALADAR Y LABIO LEPORINO"/>
        <s v="TROMBOSIS DE VENA PORTA"/>
        <s v="CATAPLEJIA Y NARCOLEPSIA"/>
        <s v="MENINGITIS DEBIDA A OTROS ORGANISMOS"/>
        <s v="LESION DE OTRO(S) NERVIO(S) CRANEAL(ES)"/>
        <s v="ULCERA GASTROYEYUNAL"/>
        <s v="HERIDA ABIERTA DEL OIDO"/>
        <s v="RICKETTSIOSIS PORTADAS POR GARRAPATAS"/>
        <s v="VIRUELA VACUNA Y PARAVACCINIA"/>
        <s v="OTRAS COMPL. PARTO Y ALUMBRAMIENTO AFECTA RN O FETO"/>
        <s v="INTERV. QUIRURG.COMO CAUSA DE REACCION ANORMAL A CIRUGIA"/>
        <s v="HIST PERSONAL DE  OTRAS ENFERMEDADES"/>
        <s v="NEOPLASIA MALIGNA SECUNDARIA Y NEOM DE GANGLIOS LINFATICOS"/>
        <s v="AMPUTACION TRAUMATICA DE PIERNA(S) (COMPLETA) (PARCIAL)"/>
        <s v="OTRAS TBC RESPIRATORIAS"/>
        <s v="SINDROME HIPERQUINESICO DE LA INFANCIA"/>
        <s v="COMPL. DE LA PLACENTA, CORDON Y MEMBRA.QUE AFECTAN FETO Y RN"/>
        <s v="FIEBRES TIFOIDEAS Y PARATIFOIDEAS"/>
        <s v="NECROSIS HEPATICA AGUDA Y SUBAGUDA"/>
        <s v="NEOPLASIA MALIGNA OTRAS GLAN.ENDOCRINAS Y ESTRUC.RELACIONADAS"/>
        <s v="MOLA HIDATIFORME"/>
        <s v="TRAUMATISMO DEL RIÑON"/>
        <s v="ATAQUE POR OTROS MEDIOS Y MEDIOS NO ESPECIFICADOS"/>
        <s v="FRACTURA DE BASE DE CRANEO"/>
        <s v="LESION DE CORAZON Y PULMON"/>
        <s v="HIPOTIROIDISMO CONGENITO"/>
        <s v="CUERPO EXTRAÑO EN TRACTO GENITOURINARIO"/>
        <s v="ESTATICA Y PRESENTACION DEFECTUOSA DEL FETO"/>
        <s v="ENF. CARDIACA Y RENAL CRONICA HIPERTENSIVA"/>
        <s v="OTRAS ENFERMEDADES PORTADAS POR ARTROPODOS"/>
        <s v="OTRAS ENFERMEDADES MICOBACTERIANAS"/>
        <s v="LESION DE VASOS SANGUINEOS DEL ABDOMEN Y PELVIS"/>
        <s v="NEOPLASIA MALIGNA OTROS SITIOS Y MAL DEF. LABIO Y OROFARINGE"/>
        <s v="DONANTE"/>
        <s v="OTROS PROCESOS ESPECIFICADOS QUE INFLUYEN EN EL ESTADO DE SALUD"/>
        <s v="OTRA HEMORRAG INTRACRANEAL Y HEMORR INTRACRAN NEOM TRAUMATIC"/>
        <s v="COLERA"/>
        <s v="INFECCION MENINGOCOCICA"/>
        <s v="LEISHMANIASIS"/>
        <s v="OTRO ACCIDENTE DE VEHICULO DE CARRETERA"/>
        <s v="OBSER. Y EVAL. DE R.N.,NIÑOS,POR SOSPECHA ENF. NO ENCONTRAD"/>
        <s v="DESPROPORCION"/>
        <s v="ENFERMEDADES DEL OÍDO Y DE LA APÓFISIS MASTOIDES (H60-H95)"/>
        <s v="FRACTURAS MAL DEFINIDAS DE HUESOS DEL TRONCO"/>
        <s v="ATEROEMBOLISMO "/>
        <s v="FACTORES PSIQUICOS ASOCIADOS A ENFERMEDADES CLAS. OTR. CONC."/>
        <s v="ENF. ASOCIADAS CON REGULACION TEGUMENTARIA/TEMPERATURA RN"/>
        <s v="AMPUTACION TRAUMATICA DE PIE (COMPLETA) (PARCIAL)"/>
        <s v="CUERPO EXTRAÑO RETENIDO"/>
        <s v="CONTAMINACION DE SANGRE,FARMACOS O SUSTANCIAS BIOLOGICAS"/>
        <s v="OTRAS ENFERMEDADES DE LA CIRCULACION PULMONAR"/>
        <s v="MALFORMACIONES CONGÉNITAS, DEFORMIDADES Y ANOMALÍAS CROMOSÓMICAS (Q00-Q99)"/>
        <s v="ANIMALES Y PLANTAS VENEN.COMO CAUSA DE ENVENENA. REACC.TOXIC"/>
        <s v="SARCOMA DE KAPOSI"/>
        <s v="COLOCACION Y AJUSTE DE OTROS DISPOSITIVOS"/>
        <s v="OTRAS HELMINTIASIS INTESTINALES"/>
        <s v="EFECTO ADVERSO A OTROS FARMACOS Y SUSTANCIAS MED. N.ESPECIF."/>
        <s v="OTRAS LEUCEMIAS ESPECIFICADAS"/>
        <s v="INTENTO FALLIDO DE ABORTO"/>
        <s v="OTRAS SIFILIS Y SIFILIS SIN ESPECIFICAR"/>
        <s v="OTRA CAIDA Y CAIDA NO ESPECIFICADA"/>
        <s v="EFECTO TOXICO DE MONOXIDO DE CARBONO"/>
        <s v="COMPLICACIONES DE PROCEDIMIENTOS BARIÁTRICOS"/>
        <s v="OTRS TECN. SIN ACCID.EN MOMENTO CAUSA REACC. ANORM.PACIENT"/>
        <s v="ABORTO ILEGAL INDUCIDO"/>
        <s v="EFECTO TOXICO DE SUSTANCIAS NOCIVAS INGERIDAS COMO ALIMENTOS"/>
        <s v="ANGINA DE VINCENT"/>
        <s v="FIEBRE POR MORDEDURA RATA"/>
        <s v="PERSONA CONTACTA CON SERV MEDICOS PROCEDIMIENTO NO REALIZADO"/>
        <s v="TRAUMA DE PERINEO Y VULVA DURANTE ALUMBRAMIENTO"/>
        <s v="EFECTOS TARDIOS DE LESION ACCIDENTAL"/>
        <s v="EFECTO TOXICO DE OTROS GASES, HUMOS Y VAPORES"/>
        <s v="INFECCION BLASTOMICOTICA"/>
        <s v="INFECCIONES POR VIRUS LENTO Y ENFERMEDADES PRIONICAS DEL SISTEMA NERVIOSO CENTRAL "/>
        <s v="TRASTORNO TRANSPORTE Y METABOLISMO DE CARBOHIDRATOS"/>
        <s v="CRIBA ESPECIAL ENF. CARDIOVASCULAR/RESPIRATOR/GINITOURINARIAS"/>
        <s v="FETO/RN AFECTADO POR ESTADOS MATERNOS REL. O NO CON EMBAR."/>
        <s v="ACTINOMICOSIS"/>
        <s v="CIRCUNSTANCIAS DOMESTICAS, ECONOMICAS Y DE ALOJAMIENTO"/>
        <s v="NEOPLASIA MALIGNA HIPOFARINGE"/>
        <s v="EFECTO TARDIO DE POLIOMIELITIS AGUDA"/>
        <s v="FIEBRE REUMATICA CON AFECTACION CARDIACA"/>
        <s v="CARENCIA DE COMPONENTES DEL COMPLEJO B"/>
        <s v="EFECTOS DE RADIACION, NO ESPECIFICADO"/>
        <s v="CUERPO EXTRAÑO EN BOCA, ESOFAGO Y ESTOMAGO"/>
        <s v="SHIGELOSIS"/>
        <s v="NEOPLASIA MALIGNA PLEURA"/>
        <s v="OTRAS ENFERMEDADES CARDIACAS REUMATICAS"/>
        <s v="TRAUMATISMO DEL HIGADO"/>
        <s v="NEOPLASIA MALIGNA ENCIA"/>
        <s v="FRACTURA CAUSA NO ESPECIFICADO"/>
        <s v="CARENCIA DE VITAMINA D"/>
        <s v="CRIBA ESPECIAL PARA OTRAS ENFERMEDADES"/>
        <s v="ANOMALIAS CROMOSOMICAS"/>
        <s v="TOXOPLASMOSIS"/>
        <s v="CRIBA ESPECIAL PARA ENF. NEUROLOGICAS, OCULARES Y DEL OIDO"/>
        <s v="NEUMONITIS POR SOLIDOS Y LIQUIDOS"/>
        <s v="ACCIDENTE OTROS VEHICULOS  OTROS NO CODIFICADOS"/>
        <s v="OTROS PROBLEMA DE ORGANOS INTERNOS"/>
        <s v="DIFTERIA"/>
        <s v="NEOPLASIA MALIGNA DEL SUELO DE LA BOCA"/>
        <s v="NEOPLASIA MALIGNA RETROPERITONEO Y PERITONEO"/>
        <s v="ESTADO DE APERTURA ARTIFICIAL"/>
        <s v="ENFERMEDADES DE LA GLANDULA DEL TIMO"/>
        <s v="OTRAS EXPOSICIONES E HISTORIA PERSONAL ESPECIFICADAS QUE PRESENTAN RIESGOS PARA LA SALUD"/>
        <s v="COLISION VEHICULO MOTORIZADO CON OTRO OBJETO EN VIA PUBLIC"/>
        <s v="CAIDA EN UN MISMO NIVEL POR RESBALON O TROPIEZO"/>
        <s v="EFECTO TOXICO DE ALCOHOL"/>
        <s v="SARAMPION"/>
        <s v="HISTORIAL FAMILIAR DE NEOPLASMA MALIGNO"/>
        <s v="NEOPLASIA MALIGNA RESPIRATORIO/IMTRATORACICO OTROS SITIOS"/>
        <s v="HISTORIAL PERSONAL DE NEOPLASIA MALIGNA"/>
        <s v="LESION DE VASOS SANGUINEOS DE CABEZA Y CUELLO"/>
        <s v="NEUROSIFILIS"/>
        <s v="FIEBRE DE ORIGEN DESCONOCIDO DURANTE EL PUERPERIO"/>
        <s v="TRIPANOSOMIASIS"/>
        <s v="OTROS HERPESVIRUS HUMANOS"/>
        <s v="PARASITISMO INTESTINAL SIN ESPECIFICAR"/>
        <s v="MAL DE PINTO"/>
        <s v="PEDICULOSIS E INFESTACION POR PIOJOS"/>
        <s v="EFECTO ADV.A FARM. QUE ACTUAN SOBRE MUSC.LISO,ESQUEL.Y RESPI"/>
        <s v="FIEBRE AMARILLA"/>
        <s v="HIPOXIA INTRAUTERINA Y ASFIXIA AL NACER"/>
        <s v="BRUCELOSIS"/>
        <s v="OTRAS DESNUTRICIONES PROTEICO CALORICA Y NO ESPECIFICADAS"/>
        <s v="OTRO ACCIDENTE DE COLISION ENTRE VEHICULOS MOTORIZADOS"/>
        <s v="ENVENENAMIENTO POR AGENTES PSICOTROPICOS"/>
        <s v="TRASTORNO TRANSPORTE Y METABOL. AMINOACIDOS"/>
        <s v="OTRAS INDICACIONES DE ASISTENCIA AL PARTO NCOC"/>
        <s v="ENVENENAMIENTO POR SEDANTES E HIPNOTICOS"/>
        <s v="CUERPO EXTRAÑO EN FARINGE Y LARINGE"/>
        <s v="COMPLICACIONES DEL CORDON UMBILICAL"/>
        <s v="ENFERMEDADES DE OTRAS ESTRUCTURAS ENDOCARDICAS"/>
        <s v="PLACENTA O MEMBRANAS RETENIDAS, SIN HEMORRAGIA"/>
        <s v="NEOPLASIA MALIGNA DE LABIO"/>
        <s v="RETRASOS ESPECIFICOS DEL DESARROLLO"/>
        <s v="OTRA CAIDA DESEDE UN NIVEL A OTRO"/>
        <s v="EFECT TOXIC AROMATICOS CORROSIVOS/ACIDOS/ALCALOIDE CAUSTICOS"/>
        <s v="ACCIDENTE BICICLETA"/>
        <s v="PROBLEMAS MENTALES Y DE CONDUCTA"/>
        <s v="CRIBAJE ESPECIAL PARA OTRAS ENFERMEDADES INFECCIOSAS"/>
        <s v="EXAMEN MEDICO GENERAL"/>
        <s v="TBC MILIARIA"/>
        <s v="TRAST. RELACI.CON GESTACION LARGA/PESO ELEVADO AL NACER"/>
        <s v="NEUMOCONIOSIS POR OTRO SILICE O SILICATOS"/>
        <s v="NEUMOCONIOSIS NO ESPECIFICADA"/>
        <s v="EFECTOS TARDIOS DE TBC"/>
        <s v="OTRAS INFESTACIONES"/>
        <s v="ENVENENAMIENTO POR POR ANALGESICOS,ANTIPIRETICOS Y ATIRREUMATICO"/>
        <s v="TBC OSEA Y ARTICULAR"/>
        <s v="FRACT MULTI AMBAS PIERNAS, PIERN BRAZO Y PIERN COSTILL ESTER"/>
        <s v="TUBERCULOSIS SNC Y MENINGES"/>
        <s v="PARTO OBSTRUIDO"/>
        <s v="HISTORIAL FAMILIAR CIERTAS ENF.ED INCAPACITANTES CRONICAS"/>
        <s v="OTRAS INFESTACIONES POR CESTODOS"/>
        <s v="CONGESTION E HIPOSTASIS PULMONAR"/>
        <s v="NEUMONOPATIA POR INHALACION DE OTRO TIPO DE POLVO"/>
        <s v="NIÑO APALEADO Y MALTRATADO"/>
        <s v="HISTORIAL FAMILIAR DE OTRAS ENFERMEDADES ESPECIFICAS"/>
        <s v="ESCLEROSIS RENAL NEOM"/>
        <s v="TULAREMIA"/>
        <s v="ANTRAX"/>
        <s v="ENVENENAMIENTO POR OTRAS VACUNAS Y SUSTANCIAS BIOLOGICAS"/>
        <s v="FLEBITIS Y TROMBOFLEBITIS DE SENOS VENOSOS INTRACRANEALES"/>
        <s v="OTRAS ENF. RESPIRATORIAS DEL FETO Y RN"/>
        <s v="ACCIDENTE V.M. NO TRAF OTRO TIPO Y NO ESPECIFICADO"/>
        <s v="ESTADOS DE CARENCIA DE TIAMINA Y NIACINA"/>
        <s v="FIEBRE REUMATICA SIN AFECTACION CARDIACA"/>
        <s v="COLISION ENTRE VEH. MOTORIZADO Y PEATON"/>
        <s v="PORTADOR O SOSPECHOSO DE SER PORTADOR ENFERMEDADES INFECCIOSAS"/>
        <s v="RUBEOLA"/>
        <s v="TRICOMONIASIS"/>
        <s v="RIÑON PEQUEÑO POR CAUSA DESCONOCIDA"/>
        <s v="ADMISION PARA DIALISIS Y CUIDADOS DE CATETER DE DIALISIS"/>
        <s v="EFECTOS TARDIOS DE ABCESO INTRACRANEAL O INFECCION PIOGENICA"/>
        <s v="SENILIDAD SIN MENCION DE PSICOSIS"/>
        <s v="COLISION ENTRE VEHICULO MOTORIZADO Y OTRO VEHICULO"/>
        <s v="EFECTOS TARDIOS DE EMBARAZO, PARTO Y PUERPERIO"/>
        <s v="OTRO ACCIDENTE TRAFICO VEHICULO MOTORIZADO SIN COLISION"/>
        <s v="TRASTORNOS HEMATOLOGICOS DEL FETO Y RECIEN NACIDO"/>
        <s v="ACCIDENTE POR INSTRUMENTO CORTANTE"/>
        <s v="ACCIDENTE POR OTRAS CAUSAS AMBIENTALES Y OTRAS NO ESPECIFIC."/>
        <s v="NO DISPONIBILIDAD DE OTRAS INSTALACIONES MEDICAS PARA ATENC"/>
        <s v="ACCIDENTE POR MAQUINARIA"/>
        <s v="CUERPO EXTRAÑO EN OIDO"/>
        <s v="EFECTO ADVERSO DE FARMACOS SISTEMICOS"/>
        <s v="COMPLICACIONES DE PROCEDIMIENTOS SOBRE UTERO"/>
        <s v="OTRAS ICTERICIAS PERINATAL"/>
        <s v="TRASTORNOS GENERALIZADOS DEL DESARROLLO "/>
        <s v="HEMORRAGIA FETAL/NEONATAL"/>
        <s v="ENVENENAMIENTO POR HORMONAS Y SUSTITUTOS SINTETICOS"/>
        <s v="GOLPE POR OBJETO O PERSONA"/>
        <s v="MICOSIS OPORTUNISTA"/>
        <s v="ENFERMEDADES DE LA SANGRE Y ÓRGANOS HEMATOPOYÉTICOS Y CIERTOS TRASTORNOS QUE AFECTAN AL MECANISMO INMUNOLÓGICO (D50-D89)"/>
        <s v="CAIDA DE ESCALERA/ESCALON"/>
        <s v="TBC GENITOURINARIA"/>
        <s v="LEUCEMIA MONOCITICA"/>
        <s v="SINDROME DE DISTRESS RESPIRATORIO"/>
        <s v="LESION DEL NERVIO OPTICO Y LAS VIAS NERVIOSAS DEL OJO"/>
        <s v="LESION OTRO NERVIO TRONCO, SALVO CINTURAS ESPACULAR/PELVIANA"/>
        <s v="EFECTO TOXICO DE OTROS METALES"/>
        <s v="OTRAS FORMAS DE SIFILIS TARDIA CON SINTOMAS"/>
        <s v="HEMORRAGIA POSTPARTO"/>
        <s v="SUICIDIO Y ENVENENAMIENTO AUTOINFLIGIDO CON SUST. SOL. O LIQ"/>
        <s v="ENF. PERINATALES DEL APARATO DIGESTIVO"/>
        <s v="SUPERVISION SANITARIA DEL BEBE O NIÑO"/>
        <s v="ENCEFALITIS VIRAL PORTADA POR MOSQUITO"/>
        <s v="CUERPO EXTRAÑO EN TRAQUEA, BRONQUIO Y PULMON"/>
        <s v="MUERMO"/>
        <s v="VIRUELA"/>
        <s v="OTRAS DESNUTRICIONES PROTEICO CALORICA GRAVES"/>
        <s v="SUICIDIO Y AUTOLESIONES POR OTROS MEDIOS Y OTROS NO ESPECIF."/>
        <s v="SUSCEPTIBILIDAD GENETICA A LA ENFERMEDAD "/>
        <s v="DEGENERACIONES CEREBRALES NORMALMENTE MANIFIESTAS EN LA INFANCIA"/>
        <s v="PERICARDITIS REUMATICA CRONICA"/>
        <s v="CUERPO EXTRAÑO EN APARATO DIGESTIVO, SIN ESPECIFICAR"/>
        <s v="LUCHA, ALTERCADO, VIOLACION"/>
        <s v="ENVENENAMIENTO PORIENTO POR AGENTES PRIMORDIALMENTE SISTEMICOS"/>
        <s v="COLISION V.M CON OBJETO MOVIL"/>
        <s v="MUCOSITIS GASTROINTESTINAL (ULCEROSA) "/>
        <s v="CORTE,PUNCION,PERF. O HEMORRAGIA ACC. EN ATENCION MEDICA"/>
        <s v="CUERPO EXTRAÑO DEJADO DENTRO DEL CUERPO DURANTE TECNICA"/>
        <s v="ACCIDENTE POR EXPOSICION A RADIACION"/>
        <s v="EFECTO ADVERSO A VACUNAS BACTERIANAS"/>
        <s v="OTRA DISCAPACIDAD INTELECTUAL ESPECIFICADA"/>
        <s v="OTRAS ENFERMEDADES FETALES"/>
        <s v="CUERPO EXTRAÑO EN ANO Y RECTO"/>
        <s v="SIFILIS CONGENITA"/>
        <s v="OTRAS INFECCIONES ESPIROQUETALES"/>
        <s v="ESQUISTOSOMIASIS (BILHARZIASIS)"/>
        <s v="CARENCIA VITAMINA A"/>
        <s v="NEUMOCONIOSIS DE LOS TRABAJADORES DEL CARBON"/>
        <s v="COMPLICACIONES DE ANESTESIA EN TRABAJO DE PARTO Y PARTO"/>
        <s v="EMBOLIA PULMONAR OBSTETRICA"/>
        <s v="ENF. ENDOCRINAS/METABOLICAS PROPIAS DEL RN Y FETO"/>
        <s v="ENVENENAMIENTO POR ESTIMULANTES DEL SISTEMA NERVIOSO CENTRAL"/>
        <s v="ENVENAMIENTO NO DETERMINADA SU CAUSA POR SUST. SOLID/LIQUIDA"/>
        <s v="DISCAPACIDAD INTELECTUAL DE GRADO NO ESPECIFICADO"/>
        <s v="PARTO PROLONGADO"/>
        <s v="MUERTE SUBITA DE CAUSA DESCONOCIDA"/>
        <s v="CAIDA MISMO NIVEL POR COLISION EMPUJON POR O CON OTRA PERSON"/>
        <s v="HISTORIAL PERSONAL DE ALTERACION MENTAL"/>
        <s v="EFECTO TOXICO DE DISOLVENTES NO DERIVADOS DEL PETROLEO"/>
        <s v="ACTIVIDADES RELACIONADAS CON PERSONAS QUE PROPORCIONAN CUIDADOS"/>
        <s v="OTROS ACCIDENTES Y ACIDENTES NO ESPECIFICADOS EN C. MEDICO"/>
        <s v="CRIBA ESPECIAL P TRAST ENDOCRINO/NUTRITIVO/METABIC/INMUNIDAD"/>
        <s v="TBC INTESTINO,PERITONEO Y G. MESENTERICAS"/>
        <s v="TETANOS"/>
        <s v="HISTOPLASMOSIS"/>
        <s v="PARALISIS CEREBRAL INFANTIL"/>
        <s v="ACCIDENTE POR CABALGADURA"/>
        <s v="OTRO ACCIDENTE DE AVION Y N.E."/>
        <s v="ATAQUE POR INSTRUMENTO CORTANTE Y PUNZANTE"/>
        <s v="AHORC. ESTRANG. O ASFIXIA SIN DETERMINAR CAUSA"/>
        <s v="HISTORIAL FAMILIAR DE OTRAS ENFERMEDADES"/>
        <s v="AUSENCIA ADQUIRIDA DE OTROS ORGANOS Y TEJIDOS"/>
        <s v="POLIOMIELITIS AGUDA"/>
        <s v="SIFILIS TARDIA LATENTE"/>
        <s v="OTRAS HELMINTIASIS Y HELMINTIASIS SIN ESPECIFICAR"/>
        <s v="INFECCION PUERPERAL GRAVE"/>
        <s v="ANENCEFALO Y ANOMALIAS AFINES"/>
        <s v="ENVENENAMIENTO POR OTROS DEPRESORES Y ANESTESICOS DEL SNC"/>
        <s v="ACTIVIDADES RELACIONADAS CON OTROS DEPORTES Y ATLETISMO PRACTICADOS INDIVIDUALMENTE"/>
        <s v="ACCIDENTE CON VEHICULO MOTORIZADO CAMPO TRAVES"/>
        <s v="CUIDADOS Y EXAMEN POSTPARTO"/>
        <s v="CRIBAJE ESPECIAL PARA ENF. BACTERIANAS/ESPIROQUETALES"/>
        <s v="ENCEF.VIRAL PORTADA POR OTROS ARTROPODOS SIN ESPECIFICAR"/>
        <s v="CUERPO EXTRAÑO EN NARIZ"/>
        <s v="CUERPO EXTRAÑO EN INTESTINO Y COLON"/>
        <s v="ENVENENAMIENTO POR ANTIBIOTICOS"/>
        <s v="ENVENENAMIENTO POR POR FARM MUSCULOS LISOS ESQUELET APAR RESPIRA"/>
        <s v="ACTIVIDAD RELACIONADA CON OTROS EJERCICIOS DE FORTALECIMIENTO MUSCULAR"/>
        <s v="ACTIVIDADES RELACIONADAS CON PREPARAR ALIMENTOS, COCINA Y HORNEAR"/>
        <s v="NO PRECAUCION EN TECNICAS DE ESTERILIZACION"/>
        <s v="ACC. POR CALOR EXCESIVO"/>
        <s v="EFECTO ADVERSO A FARMACOS QUE AFECTAN PRINC. S.CARDIOVASCULA"/>
        <s v="NECESIDAD DE OTRAS VACUNACIONES CONTRA UNA SOLA ENF.EDA"/>
        <s v="PROBLEMAS DE CABEZA, CUELLO CABELLUDO Y TRONCO"/>
        <s v="ENCEFALITIS VIRAL PORTADA POR GARRAPATA"/>
        <s v="NEOPLASIA MALIGNA DE PLACENTA"/>
        <s v="EMBOLIA ARTERIAL SEPTICA"/>
        <s v="ENF. HEMOLITICA DEL FETO Y RN DEBIDA A ISOINMUNIZACION"/>
        <s v="EFECTO TOXICO DE PLOMO Y COMPUESTOS (INCLUYENDO HUMOS)"/>
        <s v="OTRA ACTIVIDAD"/>
        <s v="COLISION VEHICULO MOTORIZADO TREN"/>
        <s v="COLISION V.M. CON OBJETO INMOVIL"/>
        <s v="CAIDADE ESCALERA DE MANO O ANDAMIO"/>
        <s v="ACCIDENTE POR ARMA FUEGO"/>
        <s v="EFECTO ADVERSO A HORMONAS Y SUSTITUTOS SNTETICOS"/>
        <s v="EFECTO ADVERSO A FARMACOS PSICOTROPICOS"/>
        <s v="ATAQUE POR ARMA DE FUEGO Y EXPLOSIVOS"/>
        <s v="EFECTO TARDIO DE ATAQUE INTENCIONADO POR OTRA PERSONA"/>
        <s v="CAIDA DESDE LUGAR ALTO SIN DETERMINAR LA FORMA"/>
        <s v="LESION POR OPERACIONES DE GUERRA POR BALAS/FRAGMEN"/>
        <s v="CRIBA ESPECIAL TRASTORNOS DE SANGRE Y ORGANOS HEMATOPOYETICO"/>
        <s v="ESTADO DE PLACENTA EN EMBARAZO MULTIPLE"/>
        <s v="CIERTAS AFECCIONES ORIGINADAS EN EL PERÍODO PERINATAL (P00-P96)"/>
        <s v="PESTE"/>
        <s v="RABIA"/>
        <s v="TIFUS (EPIDEMICO) PORTADO POR PIOJO"/>
        <s v="OTROS TIFUS"/>
        <s v="SIFILIS PRECOZ LATENTE"/>
        <s v="COCCIDIOIDOMICOSIS"/>
        <s v="OTRAS INFECCIONES POR TREMATODOS"/>
        <s v="ENVENENAMIENTO POR OTROS ANTI INFECCIOSOS"/>
        <s v="ENVENENAMIENTO POR FARMACOS QUE AFECTAN SIST NERVIOSO AUTONOMO"/>
        <s v="ENVENENAMIENTO POR AGENTES AFECTAN APARATO GASTROINTESTINAL"/>
        <s v="ENVENENAMIENTO POR AGENTES AFECTAN PIEL MEMBRANA MUCOSA Y OFT OTORR ODON"/>
        <s v="ESTADO ASOCIADO A CAUSA EXTERNA"/>
        <s v="ACCIDENTE AL SUBIR/DESCENDER VEHICULO MOTORIZADO"/>
        <s v="ACCIDENTE POR MAQUINARIA DEL BARCO"/>
        <s v="ACCIDENTE DESPEGUE Y ATERRIZAJE DE AERONAVE"/>
        <s v="LUGAR DE OCURRENCIA"/>
        <s v="INCENDIO DOMICILIO PRIVADO"/>
        <s v="INCENDIO EN OTRO EDIFICIO NO ESPECIFICADO"/>
        <s v="ESFUERZO EXCESIVO Y MOVIMIENTOS O CARGAS ENERGICOS Y REPETITIVOS "/>
        <s v="EFECTO ADVERSO A ANTIBIOTICO"/>
        <s v="EFECTO ADVERSO DE FARMACOS DE ACCION HEMATICA"/>
        <s v="EFECTO ADVERSO DE ANALGESICOS,ANTIPIRETICOS Y ANTIREUMATICOS"/>
        <s v="EFECTO ADVERSO A SEDANTES Y HIPNOTICOS"/>
        <s v="EFECTO ADVERSO A FARMACOS QUE AFECTAN PRINCIP. S.N. AUTONOMO"/>
        <s v="EFECTO ADVERSO DE AG.QUE AFECTAN PRINC. EL S.GASTROINTESTINA"/>
        <s v="NECESIDAD DE VACUNACION CONTRA ENFERMEDADES BACTERIANAS"/>
        <s v="INFECCION CON MICROORGANISMOS RESISTENTES A DROGAS"/>
        <s v="RESULTADO DE ALUMBRAMIENTO"/>
        <s v="NIÑO UNICO NACIDO CON VIDA"/>
        <s v="NACIDO VIVO NEOM"/>
      </sharedItems>
    </cacheField>
    <cacheField name="Capítulo" numFmtId="0">
      <sharedItems containsBlank="1"/>
    </cacheField>
    <cacheField name="Tipo" numFmtId="0">
      <sharedItems containsBlank="1"/>
    </cacheField>
    <cacheField name="Exclusion" numFmtId="0">
      <sharedItems containsBlank="1" count="4">
        <s v="ExclDur"/>
        <s v="Incluido"/>
        <s v="ExclNum"/>
        <m/>
      </sharedItems>
    </cacheField>
    <cacheField name="Total episodios" numFmtId="164">
      <sharedItems containsString="0" containsBlank="1" containsNumber="1" containsInteger="1" minValue="1" maxValue="3861076" count="713">
        <n v="335216"/>
        <n v="242063"/>
        <n v="228676"/>
        <n v="161732"/>
        <n v="141991"/>
        <n v="109636"/>
        <n v="107081"/>
        <n v="102012"/>
        <n v="91564"/>
        <n v="79957"/>
        <n v="75658"/>
        <n v="71286"/>
        <n v="61312"/>
        <n v="57529"/>
        <n v="53330"/>
        <n v="51533"/>
        <n v="44706"/>
        <n v="37490"/>
        <n v="37109"/>
        <n v="37004"/>
        <n v="36834"/>
        <n v="32926"/>
        <n v="31455"/>
        <n v="31349"/>
        <n v="31150"/>
        <n v="30987"/>
        <n v="29727"/>
        <n v="28862"/>
        <n v="25297"/>
        <n v="24525"/>
        <n v="23304"/>
        <n v="23081"/>
        <n v="23042"/>
        <n v="22179"/>
        <n v="21881"/>
        <n v="18946"/>
        <n v="18937"/>
        <n v="18085"/>
        <n v="17550"/>
        <n v="16831"/>
        <n v="16579"/>
        <n v="14564"/>
        <n v="14272"/>
        <n v="13892"/>
        <n v="13445"/>
        <n v="13285"/>
        <n v="13250"/>
        <n v="13225"/>
        <n v="13198"/>
        <n v="12861"/>
        <n v="12127"/>
        <n v="11461"/>
        <n v="11369"/>
        <n v="11104"/>
        <n v="10953"/>
        <n v="10643"/>
        <n v="10609"/>
        <n v="10440"/>
        <n v="10301"/>
        <n v="9976"/>
        <n v="9929"/>
        <n v="9905"/>
        <n v="9635"/>
        <n v="9541"/>
        <n v="9502"/>
        <n v="9281"/>
        <n v="9250"/>
        <n v="8924"/>
        <n v="8865"/>
        <n v="8362"/>
        <n v="8341"/>
        <n v="8245"/>
        <n v="7765"/>
        <n v="7755"/>
        <n v="7749"/>
        <n v="7734"/>
        <n v="7636"/>
        <n v="7474"/>
        <n v="7447"/>
        <n v="7322"/>
        <n v="7240"/>
        <n v="7191"/>
        <n v="7074"/>
        <n v="6989"/>
        <n v="6963"/>
        <n v="6909"/>
        <n v="6814"/>
        <n v="6804"/>
        <n v="6750"/>
        <n v="6601"/>
        <n v="6587"/>
        <n v="6542"/>
        <n v="6512"/>
        <n v="6275"/>
        <n v="6157"/>
        <n v="6156"/>
        <n v="6123"/>
        <n v="6109"/>
        <n v="6000"/>
        <n v="5948"/>
        <n v="5866"/>
        <n v="5853"/>
        <n v="5402"/>
        <n v="5391"/>
        <n v="5361"/>
        <n v="5360"/>
        <n v="5337"/>
        <n v="5301"/>
        <n v="5192"/>
        <n v="5170"/>
        <n v="5105"/>
        <n v="5104"/>
        <n v="5040"/>
        <n v="5002"/>
        <n v="4898"/>
        <n v="4826"/>
        <n v="4753"/>
        <n v="4676"/>
        <n v="4619"/>
        <n v="4545"/>
        <n v="4539"/>
        <n v="4517"/>
        <n v="4507"/>
        <n v="4491"/>
        <n v="4424"/>
        <n v="4337"/>
        <n v="4315"/>
        <n v="4309"/>
        <n v="4307"/>
        <n v="4248"/>
        <n v="4028"/>
        <n v="3951"/>
        <n v="3859"/>
        <n v="3850"/>
        <n v="3798"/>
        <n v="3721"/>
        <n v="3581"/>
        <n v="3557"/>
        <n v="3549"/>
        <n v="3497"/>
        <n v="3460"/>
        <n v="3413"/>
        <n v="3330"/>
        <n v="3301"/>
        <n v="3293"/>
        <n v="3286"/>
        <n v="3238"/>
        <n v="3227"/>
        <n v="3162"/>
        <n v="3135"/>
        <n v="3108"/>
        <n v="3056"/>
        <n v="3054"/>
        <n v="3045"/>
        <n v="2994"/>
        <n v="2986"/>
        <n v="2939"/>
        <n v="2933"/>
        <n v="2895"/>
        <n v="2885"/>
        <n v="2838"/>
        <n v="2739"/>
        <n v="2691"/>
        <n v="2646"/>
        <n v="2645"/>
        <n v="2643"/>
        <n v="2596"/>
        <n v="2592"/>
        <n v="2575"/>
        <n v="2556"/>
        <n v="2547"/>
        <n v="2541"/>
        <n v="2517"/>
        <n v="2506"/>
        <n v="2488"/>
        <n v="2483"/>
        <n v="2462"/>
        <n v="2459"/>
        <n v="2457"/>
        <n v="2449"/>
        <n v="2407"/>
        <n v="2397"/>
        <n v="2384"/>
        <n v="2330"/>
        <n v="2313"/>
        <n v="2277"/>
        <n v="2240"/>
        <n v="2226"/>
        <n v="2215"/>
        <n v="2209"/>
        <n v="2207"/>
        <n v="2191"/>
        <n v="2167"/>
        <n v="2164"/>
        <n v="2151"/>
        <n v="2121"/>
        <n v="2102"/>
        <n v="2086"/>
        <n v="2050"/>
        <n v="2045"/>
        <n v="2032"/>
        <n v="1999"/>
        <n v="1974"/>
        <n v="1973"/>
        <n v="1945"/>
        <n v="1934"/>
        <n v="1929"/>
        <n v="1915"/>
        <n v="1911"/>
        <n v="1906"/>
        <n v="1898"/>
        <n v="1833"/>
        <n v="1813"/>
        <n v="1779"/>
        <n v="1778"/>
        <n v="1772"/>
        <n v="1767"/>
        <n v="1763"/>
        <n v="1754"/>
        <n v="1746"/>
        <n v="1737"/>
        <n v="1715"/>
        <n v="1714"/>
        <n v="1684"/>
        <n v="1681"/>
        <n v="1680"/>
        <n v="1676"/>
        <n v="1666"/>
        <n v="1663"/>
        <n v="1660"/>
        <n v="1613"/>
        <n v="1604"/>
        <n v="1575"/>
        <n v="1557"/>
        <n v="1552"/>
        <n v="1526"/>
        <n v="1521"/>
        <n v="1518"/>
        <n v="1514"/>
        <n v="1499"/>
        <n v="1493"/>
        <n v="1485"/>
        <n v="1484"/>
        <n v="1478"/>
        <n v="1471"/>
        <n v="1470"/>
        <n v="1421"/>
        <n v="1404"/>
        <n v="1400"/>
        <n v="1393"/>
        <n v="1392"/>
        <n v="1390"/>
        <n v="1380"/>
        <n v="1378"/>
        <n v="1327"/>
        <n v="1322"/>
        <n v="1302"/>
        <n v="1287"/>
        <n v="1278"/>
        <n v="1277"/>
        <n v="1275"/>
        <n v="1271"/>
        <n v="1270"/>
        <n v="1264"/>
        <n v="1261"/>
        <n v="1245"/>
        <n v="1236"/>
        <n v="1225"/>
        <n v="1208"/>
        <n v="1205"/>
        <n v="1199"/>
        <n v="1191"/>
        <n v="1190"/>
        <n v="1183"/>
        <n v="1176"/>
        <n v="1174"/>
        <n v="1166"/>
        <n v="1148"/>
        <n v="1113"/>
        <n v="1111"/>
        <n v="1084"/>
        <n v="1074"/>
        <n v="1068"/>
        <n v="1063"/>
        <n v="1061"/>
        <n v="1039"/>
        <n v="1021"/>
        <n v="1018"/>
        <n v="1017"/>
        <n v="1006"/>
        <n v="1000"/>
        <n v="997"/>
        <n v="995"/>
        <n v="977"/>
        <n v="970"/>
        <n v="969"/>
        <n v="952"/>
        <n v="944"/>
        <n v="925"/>
        <n v="914"/>
        <n v="907"/>
        <n v="894"/>
        <n v="889"/>
        <n v="880"/>
        <n v="867"/>
        <n v="861"/>
        <n v="860"/>
        <n v="858"/>
        <n v="852"/>
        <n v="851"/>
        <n v="841"/>
        <n v="830"/>
        <n v="824"/>
        <n v="822"/>
        <n v="815"/>
        <n v="812"/>
        <n v="806"/>
        <n v="799"/>
        <n v="794"/>
        <n v="788"/>
        <n v="781"/>
        <n v="776"/>
        <n v="770"/>
        <n v="765"/>
        <n v="762"/>
        <n v="758"/>
        <n v="757"/>
        <n v="756"/>
        <n v="753"/>
        <n v="751"/>
        <n v="747"/>
        <n v="744"/>
        <n v="742"/>
        <n v="737"/>
        <n v="731"/>
        <n v="730"/>
        <n v="729"/>
        <n v="710"/>
        <n v="707"/>
        <n v="705"/>
        <n v="704"/>
        <n v="697"/>
        <n v="681"/>
        <n v="675"/>
        <n v="674"/>
        <n v="669"/>
        <n v="666"/>
        <n v="665"/>
        <n v="664"/>
        <n v="657"/>
        <n v="656"/>
        <n v="654"/>
        <n v="652"/>
        <n v="649"/>
        <n v="646"/>
        <n v="642"/>
        <n v="633"/>
        <n v="626"/>
        <n v="623"/>
        <n v="620"/>
        <n v="616"/>
        <n v="612"/>
        <n v="609"/>
        <n v="602"/>
        <n v="599"/>
        <n v="594"/>
        <n v="592"/>
        <n v="591"/>
        <n v="589"/>
        <n v="586"/>
        <n v="583"/>
        <n v="582"/>
        <n v="581"/>
        <n v="579"/>
        <n v="571"/>
        <n v="566"/>
        <n v="563"/>
        <n v="561"/>
        <n v="556"/>
        <n v="552"/>
        <n v="549"/>
        <n v="547"/>
        <n v="540"/>
        <n v="533"/>
        <n v="530"/>
        <n v="528"/>
        <n v="524"/>
        <n v="521"/>
        <n v="520"/>
        <n v="517"/>
        <n v="512"/>
        <n v="510"/>
        <n v="502"/>
        <n v="501"/>
        <n v="500"/>
        <n v="497"/>
        <n v="495"/>
        <n v="493"/>
        <n v="491"/>
        <n v="490"/>
        <n v="487"/>
        <n v="486"/>
        <n v="483"/>
        <n v="480"/>
        <n v="474"/>
        <n v="470"/>
        <n v="466"/>
        <n v="465"/>
        <n v="464"/>
        <n v="462"/>
        <n v="461"/>
        <n v="451"/>
        <n v="449"/>
        <n v="446"/>
        <n v="442"/>
        <n v="434"/>
        <n v="432"/>
        <n v="431"/>
        <n v="430"/>
        <n v="429"/>
        <n v="424"/>
        <n v="421"/>
        <n v="419"/>
        <n v="416"/>
        <n v="411"/>
        <n v="410"/>
        <n v="409"/>
        <n v="404"/>
        <n v="403"/>
        <n v="402"/>
        <n v="400"/>
        <n v="399"/>
        <n v="398"/>
        <n v="397"/>
        <n v="396"/>
        <n v="395"/>
        <n v="390"/>
        <n v="387"/>
        <n v="386"/>
        <n v="384"/>
        <n v="378"/>
        <n v="376"/>
        <n v="374"/>
        <n v="371"/>
        <n v="368"/>
        <n v="367"/>
        <n v="365"/>
        <n v="363"/>
        <n v="362"/>
        <n v="359"/>
        <n v="355"/>
        <n v="352"/>
        <n v="349"/>
        <n v="347"/>
        <n v="346"/>
        <n v="341"/>
        <n v="340"/>
        <n v="337"/>
        <n v="336"/>
        <n v="335"/>
        <n v="334"/>
        <n v="330"/>
        <n v="325"/>
        <n v="322"/>
        <n v="321"/>
        <n v="319"/>
        <n v="316"/>
        <n v="315"/>
        <n v="314"/>
        <n v="313"/>
        <n v="311"/>
        <n v="310"/>
        <n v="307"/>
        <n v="305"/>
        <n v="304"/>
        <n v="303"/>
        <n v="301"/>
        <n v="299"/>
        <n v="298"/>
        <n v="297"/>
        <n v="296"/>
        <n v="295"/>
        <n v="293"/>
        <n v="290"/>
        <n v="289"/>
        <n v="286"/>
        <n v="285"/>
        <n v="284"/>
        <n v="283"/>
        <n v="282"/>
        <n v="280"/>
        <n v="277"/>
        <n v="276"/>
        <n v="274"/>
        <n v="273"/>
        <n v="270"/>
        <n v="265"/>
        <n v="264"/>
        <n v="263"/>
        <n v="262"/>
        <n v="260"/>
        <n v="259"/>
        <n v="258"/>
        <n v="257"/>
        <n v="256"/>
        <n v="255"/>
        <n v="253"/>
        <n v="252"/>
        <n v="251"/>
        <n v="250"/>
        <n v="249"/>
        <n v="244"/>
        <n v="243"/>
        <n v="239"/>
        <n v="236"/>
        <n v="235"/>
        <n v="233"/>
        <n v="232"/>
        <n v="230"/>
        <n v="229"/>
        <n v="226"/>
        <n v="223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5"/>
        <n v="203"/>
        <n v="202"/>
        <n v="201"/>
        <n v="200"/>
        <n v="198"/>
        <n v="196"/>
        <n v="193"/>
        <n v="192"/>
        <n v="190"/>
        <n v="189"/>
        <n v="187"/>
        <n v="186"/>
        <n v="185"/>
        <n v="184"/>
        <n v="183"/>
        <n v="180"/>
        <n v="179"/>
        <n v="178"/>
        <n v="177"/>
        <n v="176"/>
        <n v="174"/>
        <n v="173"/>
        <n v="172"/>
        <n v="171"/>
        <n v="169"/>
        <n v="168"/>
        <n v="167"/>
        <n v="165"/>
        <n v="164"/>
        <n v="163"/>
        <n v="162"/>
        <n v="161"/>
        <n v="160"/>
        <n v="159"/>
        <n v="157"/>
        <n v="154"/>
        <n v="153"/>
        <n v="151"/>
        <n v="150"/>
        <n v="149"/>
        <n v="148"/>
        <n v="147"/>
        <n v="146"/>
        <n v="145"/>
        <n v="144"/>
        <n v="143"/>
        <n v="140"/>
        <n v="139"/>
        <n v="138"/>
        <n v="137"/>
        <n v="136"/>
        <n v="135"/>
        <n v="134"/>
        <n v="133"/>
        <n v="128"/>
        <n v="127"/>
        <n v="126"/>
        <n v="125"/>
        <n v="124"/>
        <n v="123"/>
        <n v="122"/>
        <n v="121"/>
        <n v="119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8"/>
        <n v="97"/>
        <n v="96"/>
        <n v="95"/>
        <n v="94"/>
        <n v="93"/>
        <n v="92"/>
        <n v="91"/>
        <n v="90"/>
        <n v="89"/>
        <n v="88"/>
        <n v="87"/>
        <n v="85"/>
        <n v="84"/>
        <n v="82"/>
        <n v="81"/>
        <n v="80"/>
        <n v="79"/>
        <n v="78"/>
        <n v="77"/>
        <n v="75"/>
        <n v="74"/>
        <n v="73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3861076"/>
        <m/>
      </sharedItems>
    </cacheField>
    <cacheField name="%Totsobre total epis" numFmtId="0">
      <sharedItems containsString="0" containsBlank="1" containsNumber="1" minValue="2.5899516093441313E-7" maxValue="1.00000000000001"/>
    </cacheField>
    <cacheField name="%TotEpis&lt;15dias" numFmtId="0">
      <sharedItems containsString="0" containsBlank="1" containsNumber="1" minValue="0" maxValue="1068.5399916301881"/>
    </cacheField>
    <cacheField name="%TotEpis&gt;15dias" numFmtId="0">
      <sharedItems containsString="0" containsBlank="1" containsNumber="1" minValue="0" maxValue="1110.4600083698115"/>
    </cacheField>
    <cacheField name="Total días" numFmtId="164">
      <sharedItems containsString="0" containsBlank="1" containsNumber="1" containsInteger="1" minValue="1" maxValue="179574169"/>
    </cacheField>
    <cacheField name="%Totsobre total dias" numFmtId="0">
      <sharedItems containsString="0" containsBlank="1" containsNumber="1" minValue="5.5687296539849227E-9" maxValue="0.99999999999999867"/>
    </cacheField>
    <cacheField name="%Totdias&lt;15d" numFmtId="0">
      <sharedItems containsString="0" containsBlank="1" containsNumber="1" minValue="0" maxValue="549.66720045289821"/>
    </cacheField>
    <cacheField name="%Totdias&gt;15d" numFmtId="0">
      <sharedItems containsString="0" containsBlank="1" containsNumber="1" minValue="0" maxValue="1629.3327995471006"/>
    </cacheField>
    <cacheField name="Tod durac media" numFmtId="0">
      <sharedItems containsString="0" containsBlank="1" containsNumber="1" minValue="1" maxValue="157745.38691341586"/>
    </cacheField>
    <cacheField name="Episodios ≤15 días" numFmtId="164">
      <sharedItems containsString="0" containsBlank="1" containsNumber="1" containsInteger="1" minValue="0" maxValue="2437000"/>
    </cacheField>
    <cacheField name="% Episodios ≤15" numFmtId="0">
      <sharedItems containsString="0" containsBlank="1" containsNumber="1" minValue="0" maxValue="0.63117120719717901"/>
    </cacheField>
    <cacheField name="Episodios &gt;15 días" numFmtId="164">
      <sharedItems containsString="0" containsBlank="1" containsNumber="1" containsInteger="1" minValue="0" maxValue="1424076"/>
    </cacheField>
    <cacheField name="% Episodios &gt;15" numFmtId="0">
      <sharedItems containsString="0" containsBlank="1" containsNumber="1" minValue="0" maxValue="0.36882879280282732"/>
    </cacheField>
    <cacheField name="Días IT ≤15 días" numFmtId="0">
      <sharedItems containsString="0" containsBlank="1" containsNumber="1" containsInteger="1" minValue="0" maxValue="14332201"/>
    </cacheField>
    <cacheField name="% Días IT ≤15" numFmtId="0">
      <sharedItems containsString="0" containsBlank="1" containsNumber="1" minValue="0" maxValue="7.9812152715572696E-2"/>
    </cacheField>
    <cacheField name="Días IT &gt;15 días" numFmtId="0">
      <sharedItems containsString="0" containsBlank="1" containsNumber="1" containsInteger="1" minValue="0" maxValue="165241968"/>
    </cacheField>
    <cacheField name="% Días IT &gt;15" numFmtId="0">
      <sharedItems containsString="0" containsBlank="1" containsNumber="1" minValue="0" maxValue="0.920187847284427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1">
  <r>
    <s v="U07_CIE10"/>
    <x v="0"/>
    <s v="Cap.22"/>
    <s v="excluido_2000"/>
    <x v="0"/>
    <x v="0"/>
    <n v="8.681932186779022E-2"/>
    <n v="0.93971648131354113"/>
    <n v="6.0283518686458877E-2"/>
    <n v="3145970"/>
    <n v="1.7519056429546948E-2"/>
    <n v="0.79219954417874294"/>
    <n v="0.20780045582125703"/>
    <n v="9.3849040618586219"/>
    <n v="315008"/>
    <n v="8.1585547655627602E-2"/>
    <n v="20208"/>
    <n v="5.23377421216262E-3"/>
    <n v="2492236"/>
    <n v="1.3878588517928767E-2"/>
    <n v="653734"/>
    <n v="3.6404679116181795E-3"/>
  </r>
  <r>
    <s v="V01"/>
    <x v="1"/>
    <s v="PERSONAS CON RIESGOS SANITARIOS EN POTENCIA RELACIONADOS CON ENFERMEDADES CONTAGIOSAS (V01-V06)"/>
    <s v="principal"/>
    <x v="1"/>
    <x v="1"/>
    <n v="6.2693145641266837E-2"/>
    <n v="0.80760380562085077"/>
    <n v="0.19239619437914923"/>
    <n v="3396169"/>
    <n v="1.891234702024432E-2"/>
    <n v="0.51767241265084274"/>
    <n v="0.48232758734915726"/>
    <n v="14.030103733325621"/>
    <n v="195491"/>
    <n v="5.0631223006229353E-2"/>
    <n v="46572"/>
    <n v="1.2061922635037487E-2"/>
    <n v="1758103"/>
    <n v="9.7904003108598547E-3"/>
    <n v="1638066"/>
    <n v="9.1219467093844667E-3"/>
  </r>
  <r>
    <s v="724"/>
    <x v="2"/>
    <s v="13. ENFERMEDADES DEL SISTEMA OSTEO-MIOARTICULAR Y TEJIDO CONJUNTIVO (710-739)"/>
    <s v="principal"/>
    <x v="1"/>
    <x v="2"/>
    <n v="5.9225977421837848E-2"/>
    <n v="0.45992146093162378"/>
    <n v="0.54007853906837622"/>
    <n v="15646859"/>
    <n v="8.7133127705020866E-2"/>
    <n v="4.5773979301532659E-2"/>
    <n v="0.95422602069846729"/>
    <n v="68.423704280291773"/>
    <n v="105173"/>
    <n v="2.7239298060955028E-2"/>
    <n v="123503"/>
    <n v="3.1986679360882821E-2"/>
    <n v="716219"/>
    <n v="3.9884299840474268E-3"/>
    <n v="14930640"/>
    <n v="8.3144697720973437E-2"/>
  </r>
  <r>
    <s v="079"/>
    <x v="3"/>
    <s v="1. ENFERMEDADES INFECCIOSAS Y PARASITARIAS (001-139)"/>
    <s v="principal"/>
    <x v="1"/>
    <x v="3"/>
    <n v="4.1887805368244498E-2"/>
    <n v="0.7350060594069201"/>
    <n v="0.2649939405930799"/>
    <n v="2756283"/>
    <n v="1.5348994876874524E-2"/>
    <n v="0.34832526268166225"/>
    <n v="0.6516747373183378"/>
    <n v="17.042286004006627"/>
    <n v="118874"/>
    <n v="3.0787790760917422E-2"/>
    <n v="42858"/>
    <n v="1.1100014607327076E-2"/>
    <n v="960083"/>
    <n v="5.3464426723868067E-3"/>
    <n v="1796200"/>
    <n v="1.0002552204487718E-2"/>
  </r>
  <r>
    <s v="009"/>
    <x v="4"/>
    <s v="1. ENFERMEDADES INFECCIOSAS Y PARASITARIAS (001-139)"/>
    <s v="principal"/>
    <x v="0"/>
    <x v="4"/>
    <n v="3.6774981896238249E-2"/>
    <n v="0.98364685085674441"/>
    <n v="1.6353149143255558E-2"/>
    <n v="544955"/>
    <n v="3.0347070685873534E-3"/>
    <n v="0.69961556458790175"/>
    <n v="0.30038443541209825"/>
    <n v="3.8379545182441142"/>
    <n v="139669"/>
    <n v="3.6173595132548544E-2"/>
    <n v="2322"/>
    <n v="6.0138676368970726E-4"/>
    <n v="381259"/>
    <n v="2.1231282991486375E-3"/>
    <n v="163696"/>
    <n v="9.1157876943871589E-4"/>
  </r>
  <r>
    <s v="300"/>
    <x v="5"/>
    <s v="5. TRASTORNOS MENTALES, DEL COMPORTAMIENTO Y EL DESARROLLO NEUROLÓGICO (290-319)"/>
    <s v="principal"/>
    <x v="1"/>
    <x v="5"/>
    <n v="2.8395193464205316E-2"/>
    <n v="0.2655332190156518"/>
    <n v="0.73446678098434826"/>
    <n v="12356353"/>
    <n v="6.8809189366205559E-2"/>
    <n v="1.6098277541925193E-2"/>
    <n v="0.98390172245807483"/>
    <n v="112.70342770622788"/>
    <n v="29112"/>
    <n v="7.5398671251226341E-3"/>
    <n v="80524"/>
    <n v="2.0855326339082679E-2"/>
    <n v="198916"/>
    <n v="1.1077094278520649E-3"/>
    <n v="12157437"/>
    <n v="6.7701479938353501E-2"/>
  </r>
  <r>
    <s v="780"/>
    <x v="6"/>
    <s v="16. SÍNTOMAS, SIGNOS Y ESTADOS MAL DEFINIDOS (780-799)"/>
    <s v="principal"/>
    <x v="1"/>
    <x v="6"/>
    <n v="2.7733460828017888E-2"/>
    <n v="0.79226006481075073"/>
    <n v="0.20773993518924927"/>
    <n v="2896301"/>
    <n v="1.6128717265566184E-2"/>
    <n v="0.12900903600834304"/>
    <n v="0.87099096399165699"/>
    <n v="27.047758239090033"/>
    <n v="84836"/>
    <n v="2.1972113473031869E-2"/>
    <n v="22245"/>
    <n v="5.7613473549860197E-3"/>
    <n v="373649"/>
    <n v="2.0807502664818124E-3"/>
    <n v="2522652"/>
    <n v="1.4047966999084373E-2"/>
  </r>
  <r>
    <s v="723"/>
    <x v="7"/>
    <s v="13. ENFERMEDADES DEL SISTEMA OSTEO-MIOARTICULAR Y TEJIDO CONJUNTIVO (710-739)"/>
    <s v="principal"/>
    <x v="1"/>
    <x v="7"/>
    <n v="2.642061435724135E-2"/>
    <n v="0.46877818295886758"/>
    <n v="0.53122181704113236"/>
    <n v="6170948"/>
    <n v="3.4364341120798947E-2"/>
    <n v="4.5472591893498372E-2"/>
    <n v="0.95452740810650161"/>
    <n v="60.492373446261226"/>
    <n v="47821"/>
    <n v="1.2385407591044569E-2"/>
    <n v="54191"/>
    <n v="1.4035206766196781E-2"/>
    <n v="280609"/>
    <n v="1.5626356594750552E-3"/>
    <n v="5890339"/>
    <n v="3.2801705461323896E-2"/>
  </r>
  <r>
    <s v="719"/>
    <x v="8"/>
    <s v="13. ENFERMEDADES DEL SISTEMA OSTEO-MIOARTICULAR Y TEJIDO CONJUNTIVO (710-739)"/>
    <s v="principal"/>
    <x v="1"/>
    <x v="8"/>
    <n v="2.37146329157986E-2"/>
    <n v="0.37538770695906687"/>
    <n v="0.62461229304093313"/>
    <n v="8868985"/>
    <n v="4.9388979770247469E-2"/>
    <n v="2.6651189510411847E-2"/>
    <n v="0.9733488104895881"/>
    <n v="96.861048010134994"/>
    <n v="34372"/>
    <n v="8.9021816716376469E-3"/>
    <n v="57192"/>
    <n v="1.4812451244160954E-2"/>
    <n v="236369"/>
    <n v="1.3162750595827621E-3"/>
    <n v="8632616"/>
    <n v="4.8072704710664708E-2"/>
  </r>
  <r>
    <s v="460"/>
    <x v="9"/>
    <s v="8. ENFERMEDADES DEL APARATO RESPIRATORIO (460-519)"/>
    <s v="excluido"/>
    <x v="0"/>
    <x v="9"/>
    <n v="2.0708476082832869E-2"/>
    <n v="0.98170266518253557"/>
    <n v="1.8297334817464386E-2"/>
    <n v="322031"/>
    <n v="1.7933035792024187E-3"/>
    <n v="0.80007204275364796"/>
    <n v="0.19992795724635207"/>
    <n v="4.0275523093662846"/>
    <n v="78494"/>
    <n v="2.032956616238582E-2"/>
    <n v="1463"/>
    <n v="3.7890992044704635E-4"/>
    <n v="257648"/>
    <n v="1.4347720578899072E-3"/>
    <n v="64383"/>
    <n v="3.5853152131251127E-4"/>
  </r>
  <r>
    <s v="487"/>
    <x v="10"/>
    <s v="8. ENFERMEDADES DEL APARATO RESPIRATORIO (460-519)"/>
    <s v="principal"/>
    <x v="0"/>
    <x v="10"/>
    <n v="1.9595055885975828E-2"/>
    <n v="0.9562372782785693"/>
    <n v="4.3762721721430649E-2"/>
    <n v="482759"/>
    <n v="2.6883543590281072E-3"/>
    <n v="0.7278352138437606"/>
    <n v="0.27216478615623946"/>
    <n v="6.3808057310528961"/>
    <n v="72347"/>
    <n v="1.8737522908121983E-2"/>
    <n v="3311"/>
    <n v="8.5753297785384178E-4"/>
    <n v="351369"/>
    <n v="1.9566789697910282E-3"/>
    <n v="131390"/>
    <n v="7.3167538923707897E-4"/>
  </r>
  <r>
    <s v="465"/>
    <x v="11"/>
    <s v="8. ENFERMEDADES DEL APARATO RESPIRATORIO (460-519)"/>
    <s v="principal"/>
    <x v="0"/>
    <x v="11"/>
    <n v="1.8462729042370573E-2"/>
    <n v="0.94658137642734896"/>
    <n v="5.3418623572651008E-2"/>
    <n v="474445"/>
    <n v="2.6420559406848767E-3"/>
    <n v="0.60135105228214014"/>
    <n v="0.3986489477178598"/>
    <n v="6.6555144067558851"/>
    <n v="67478"/>
    <n v="1.7476475469532328E-2"/>
    <n v="3808"/>
    <n v="9.8625357283824502E-4"/>
    <n v="285308"/>
    <n v="1.5888031201191303E-3"/>
    <n v="189137"/>
    <n v="1.0532528205657464E-3"/>
  </r>
  <r>
    <s v="558"/>
    <x v="12"/>
    <s v="9. ENFERMEDADES DEL APARATO DIGESTIVO (520-579)"/>
    <s v="excluido"/>
    <x v="0"/>
    <x v="12"/>
    <n v="1.5879511307210735E-2"/>
    <n v="0.97905793319415446"/>
    <n v="2.0942066805845511E-2"/>
    <n v="265940"/>
    <n v="1.4809479641807503E-3"/>
    <n v="0.64141911709408139"/>
    <n v="0.35858088290591861"/>
    <n v="4.3374869519832986"/>
    <n v="60028"/>
    <n v="1.5546961520570949E-2"/>
    <n v="1284"/>
    <n v="3.3254978663978642E-4"/>
    <n v="170579"/>
    <n v="9.4990833564709406E-4"/>
    <n v="95361"/>
    <n v="5.3103962853365619E-4"/>
  </r>
  <r>
    <s v="787"/>
    <x v="13"/>
    <s v="16. SÍNTOMAS, SIGNOS Y ESTADOS MAL DEFINIDOS (780-799)"/>
    <s v="principal"/>
    <x v="0"/>
    <x v="13"/>
    <n v="1.4899732613395852E-2"/>
    <n v="0.95353647725494972"/>
    <n v="4.646352274505032E-2"/>
    <n v="420105"/>
    <n v="2.3394511712873361E-3"/>
    <n v="0.36170719224955666"/>
    <n v="0.63829280775044339"/>
    <n v="7.302490917624155"/>
    <n v="54856"/>
    <n v="1.4207438548218165E-2"/>
    <n v="2673"/>
    <n v="6.9229406517768626E-4"/>
    <n v="151955"/>
    <n v="8.4619631457127887E-4"/>
    <n v="268150"/>
    <n v="1.4932548567160569E-3"/>
  </r>
  <r>
    <s v="726"/>
    <x v="14"/>
    <s v="13. ENFERMEDADES DEL SISTEMA OSTEO-MIOARTICULAR Y TEJIDO CONJUNTIVO (710-739)"/>
    <s v="principal"/>
    <x v="1"/>
    <x v="14"/>
    <n v="1.3812211932632251E-2"/>
    <n v="0.31096943558972434"/>
    <n v="0.68903056441027566"/>
    <n v="5585077"/>
    <n v="3.1101783909689148E-2"/>
    <n v="2.1318416917081001E-2"/>
    <n v="0.97868158308291897"/>
    <n v="104.7267391711982"/>
    <n v="16584"/>
    <n v="4.2951757489363071E-3"/>
    <n v="36746"/>
    <n v="9.5170361836959434E-3"/>
    <n v="119065"/>
    <n v="6.6304079625171479E-4"/>
    <n v="5466012"/>
    <n v="3.0438743113437434E-2"/>
  </r>
  <r>
    <s v="462"/>
    <x v="15"/>
    <s v="8. ENFERMEDADES DEL APARATO RESPIRATORIO (460-519)"/>
    <s v="excluido"/>
    <x v="0"/>
    <x v="15"/>
    <n v="1.334679762843311E-2"/>
    <n v="0.97702443094716007"/>
    <n v="2.2975569052839928E-2"/>
    <n v="228782"/>
    <n v="1.2740251076979786E-3"/>
    <n v="0.77911286727102658"/>
    <n v="0.22088713272897342"/>
    <n v="4.4395241883841425"/>
    <n v="50349"/>
    <n v="1.3040147357886766E-2"/>
    <n v="1184"/>
    <n v="3.0665027054634509E-4"/>
    <n v="178247"/>
    <n v="9.9260935463385048E-4"/>
    <n v="50535"/>
    <n v="2.8141575306412807E-4"/>
  </r>
  <r>
    <s v="Sin Dx_CIE10"/>
    <x v="16"/>
    <m/>
    <s v="excluido_2000"/>
    <x v="1"/>
    <x v="16"/>
    <n v="1.1578637664733871E-2"/>
    <n v="0.81407417348901712"/>
    <n v="0.18592582651098286"/>
    <n v="940849"/>
    <n v="5.2393337262220604E-3"/>
    <n v="0.17504721799140988"/>
    <n v="0.82495278200859012"/>
    <n v="21.045251196707376"/>
    <n v="36394"/>
    <n v="9.4258698870470312E-3"/>
    <n v="8312"/>
    <n v="2.1527677776868419E-3"/>
    <n v="164693"/>
    <n v="9.1713079290373881E-4"/>
    <n v="776156"/>
    <n v="4.3222029333183217E-3"/>
  </r>
  <r>
    <s v="789"/>
    <x v="17"/>
    <s v="16. SÍNTOMAS, SIGNOS Y ESTADOS MAL DEFINIDOS (780-799)"/>
    <s v="principal"/>
    <x v="1"/>
    <x v="17"/>
    <n v="9.7097285834311479E-3"/>
    <n v="0.7683115497465991"/>
    <n v="0.2316884502534009"/>
    <n v="988884"/>
    <n v="5.5068276551512264E-3"/>
    <n v="0.11828788816484037"/>
    <n v="0.88171211183515963"/>
    <n v="26.377273939717259"/>
    <n v="28804"/>
    <n v="7.4600966155548348E-3"/>
    <n v="8686"/>
    <n v="2.2496319678763123E-3"/>
    <n v="116973"/>
    <n v="6.5139101381557832E-4"/>
    <n v="871911"/>
    <n v="4.8554366413356481E-3"/>
  </r>
  <r>
    <s v="463"/>
    <x v="18"/>
    <s v="8. ENFERMEDADES DEL APARATO RESPIRATORIO (460-519)"/>
    <s v="excluido"/>
    <x v="0"/>
    <x v="18"/>
    <n v="9.6110514271151356E-3"/>
    <n v="0.9744536365841171"/>
    <n v="2.5546363415882938E-2"/>
    <n v="179879"/>
    <n v="1.0016975214291539E-3"/>
    <n v="0.80521350463367036"/>
    <n v="0.19478649536632958"/>
    <n v="4.8473146676008518"/>
    <n v="36161"/>
    <n v="9.3655240145493115E-3"/>
    <n v="948"/>
    <n v="2.4552741256582362E-4"/>
    <n v="144841"/>
    <n v="8.0658037181283019E-4"/>
    <n v="35038"/>
    <n v="1.9511714961632372E-4"/>
  </r>
  <r>
    <s v="466"/>
    <x v="19"/>
    <s v="8. ENFERMEDADES DEL APARATO RESPIRATORIO (460-519)"/>
    <s v="principal"/>
    <x v="1"/>
    <x v="19"/>
    <n v="9.5838569352170219E-3"/>
    <n v="0.82761323100205386"/>
    <n v="0.17238676899794617"/>
    <n v="537949"/>
    <n v="2.9956925486315351E-3"/>
    <n v="0.37038827100710292"/>
    <n v="0.62961172899289708"/>
    <n v="14.537590530753432"/>
    <n v="30625"/>
    <n v="7.9317268036164009E-3"/>
    <n v="6379"/>
    <n v="1.6521301316006212E-3"/>
    <n v="199250"/>
    <n v="1.1095693835564957E-3"/>
    <n v="338699"/>
    <n v="1.8861231650750393E-3"/>
  </r>
  <r>
    <s v="Z20_CIE10"/>
    <x v="20"/>
    <s v="Cap.21"/>
    <s v="excluido_2000"/>
    <x v="0"/>
    <x v="20"/>
    <n v="9.5398277578581728E-3"/>
    <n v="0.92382038334147798"/>
    <n v="7.617961665852202E-2"/>
    <n v="294426"/>
    <n v="1.6395787971041648E-3"/>
    <n v="0.75271205667977692"/>
    <n v="0.24728794332022308"/>
    <n v="7.9933213878481837"/>
    <n v="34028"/>
    <n v="8.813087336276209E-3"/>
    <n v="2806"/>
    <n v="7.2674042158196316E-4"/>
    <n v="221618"/>
    <n v="1.2341307284568306E-3"/>
    <n v="72808"/>
    <n v="4.0544806864733422E-4"/>
  </r>
  <r>
    <s v="845"/>
    <x v="21"/>
    <s v="17. LESIONES Y ENVENENAMIENTOS (800-999)"/>
    <s v="principal"/>
    <x v="1"/>
    <x v="21"/>
    <n v="8.5276746689264861E-3"/>
    <n v="0.45656927655955781"/>
    <n v="0.54343072344044219"/>
    <n v="1189352"/>
    <n v="6.6231797514262752E-3"/>
    <n v="0.10679765115794147"/>
    <n v="0.89320234884205851"/>
    <n v="36.121970479256518"/>
    <n v="15033"/>
    <n v="3.8934742543270322E-3"/>
    <n v="17893"/>
    <n v="4.6342004145994535E-3"/>
    <n v="127020"/>
    <n v="7.073400406491649E-4"/>
    <n v="1062332"/>
    <n v="5.9158397107771108E-3"/>
  </r>
  <r>
    <s v="784"/>
    <x v="22"/>
    <s v="16. SÍNTOMAS, SIGNOS Y ESTADOS MAL DEFINIDOS (780-799)"/>
    <s v="principal"/>
    <x v="1"/>
    <x v="22"/>
    <n v="8.1466927871919649E-3"/>
    <n v="0.84317278652042604"/>
    <n v="0.15682721347957398"/>
    <n v="597102"/>
    <n v="3.325099613853705E-3"/>
    <n v="0.17165743876255649"/>
    <n v="0.82834256123744354"/>
    <n v="18.982737243681449"/>
    <n v="26522"/>
    <n v="6.8690696583025039E-3"/>
    <n v="4933"/>
    <n v="1.2776231288894597E-3"/>
    <n v="102497"/>
    <n v="5.7077808334449263E-4"/>
    <n v="494605"/>
    <n v="2.7543215305092126E-3"/>
  </r>
  <r>
    <s v="788"/>
    <x v="23"/>
    <s v="16. SÍNTOMAS, SIGNOS Y ESTADOS MAL DEFINIDOS (780-799)"/>
    <s v="principal"/>
    <x v="1"/>
    <x v="23"/>
    <n v="8.1192393001329171E-3"/>
    <n v="0.66592235796995114"/>
    <n v="0.3340776420300488"/>
    <n v="981067"/>
    <n v="5.4632968954460258E-3"/>
    <n v="0.13027448685971499"/>
    <n v="0.86972551314028501"/>
    <n v="31.295001435452487"/>
    <n v="20876"/>
    <n v="5.4067829796668075E-3"/>
    <n v="10473"/>
    <n v="2.7124563204661083E-3"/>
    <n v="127808"/>
    <n v="7.1172819961650498E-4"/>
    <n v="853259"/>
    <n v="4.751568695829521E-3"/>
  </r>
  <r>
    <s v="309"/>
    <x v="24"/>
    <s v="5. TRASTORNOS MENTALES, DEL COMPORTAMIENTO Y EL DESARROLLO NEUROLÓGICO (290-319)"/>
    <s v="principal"/>
    <x v="1"/>
    <x v="24"/>
    <n v="8.0676992631069679E-3"/>
    <n v="0.15373996789727126"/>
    <n v="0.84626003210272871"/>
    <n v="4406848"/>
    <n v="2.4540545138204146E-2"/>
    <n v="8.5403444820424945E-3"/>
    <n v="0.99145965551795756"/>
    <n v="141.47184590690208"/>
    <n v="4789"/>
    <n v="1.2403278257149043E-3"/>
    <n v="26361"/>
    <n v="6.827371437392064E-3"/>
    <n v="37636"/>
    <n v="2.0958470925737654E-4"/>
    <n v="4369212"/>
    <n v="2.4330960428946773E-2"/>
  </r>
  <r>
    <s v="J02_CIE10"/>
    <x v="25"/>
    <s v="Cap.10"/>
    <s v="excluido_2000"/>
    <x v="0"/>
    <x v="25"/>
    <n v="8.025483051874659E-3"/>
    <n v="0.98834995320618324"/>
    <n v="1.1650046793816761E-2"/>
    <n v="106540"/>
    <n v="5.9329245733555369E-4"/>
    <n v="0.88066453914022902"/>
    <n v="0.11933546085977098"/>
    <n v="3.4382160260754508"/>
    <n v="30626"/>
    <n v="7.931985798777335E-3"/>
    <n v="361"/>
    <n v="9.3497253097323132E-5"/>
    <n v="93826"/>
    <n v="5.224916285147893E-4"/>
    <n v="12714"/>
    <n v="7.0800828820764299E-5"/>
  </r>
  <r>
    <s v="790"/>
    <x v="26"/>
    <s v="16. SÍNTOMAS, SIGNOS Y ESTADOS MAL DEFINIDOS (780-799)"/>
    <s v="excluido"/>
    <x v="0"/>
    <x v="26"/>
    <n v="7.6991491490972985E-3"/>
    <n v="0.94772429104854172"/>
    <n v="5.227570895145827E-2"/>
    <n v="192908"/>
    <n v="1.0742525000909235E-3"/>
    <n v="0.55884152031019974"/>
    <n v="0.44115847968980032"/>
    <n v="6.4893194738789655"/>
    <n v="28173"/>
    <n v="7.29667066900522E-3"/>
    <n v="1554"/>
    <n v="4.0247848009207797E-4"/>
    <n v="107805"/>
    <n v="6.003369003478446E-4"/>
    <n v="85103"/>
    <n v="4.7391559974307887E-4"/>
  </r>
  <r>
    <s v="799"/>
    <x v="27"/>
    <s v="16. SÍNTOMAS, SIGNOS Y ESTADOS MAL DEFINIDOS (780-799)"/>
    <s v="principal"/>
    <x v="1"/>
    <x v="27"/>
    <n v="7.4751183348890308E-3"/>
    <n v="0.43015037072967915"/>
    <n v="0.56984962927032079"/>
    <n v="2307247"/>
    <n v="1.2848434787967751E-2"/>
    <n v="3.0889193918119732E-2"/>
    <n v="0.96911080608188027"/>
    <n v="79.940648603700367"/>
    <n v="12415"/>
    <n v="3.2154249230007385E-3"/>
    <n v="16447"/>
    <n v="4.2596934118882919E-3"/>
    <n v="71269"/>
    <n v="3.9687779370985144E-4"/>
    <n v="2235978"/>
    <n v="1.2451556994257899E-2"/>
  </r>
  <r>
    <s v="727"/>
    <x v="28"/>
    <s v="13. ENFERMEDADES DEL SISTEMA OSTEO-MIOARTICULAR Y TEJIDO CONJUNTIVO (710-739)"/>
    <s v="principal"/>
    <x v="1"/>
    <x v="28"/>
    <n v="6.5518005861578479E-3"/>
    <n v="0.27260149424832986"/>
    <n v="0.7273985057516702"/>
    <n v="2363495"/>
    <n v="1.3161664693545095E-2"/>
    <n v="2.1733492137702853E-2"/>
    <n v="0.97826650786229719"/>
    <n v="93.429853342293555"/>
    <n v="6896"/>
    <n v="1.7860306298037127E-3"/>
    <n v="18401"/>
    <n v="4.7657699563541352E-3"/>
    <n v="51367"/>
    <n v="2.8604893613624351E-4"/>
    <n v="2312128"/>
    <n v="1.2875615757408851E-2"/>
  </r>
  <r>
    <s v="550"/>
    <x v="29"/>
    <s v="9. ENFERMEDADES DEL APARATO DIGESTIVO (520-579)"/>
    <s v="principal"/>
    <x v="1"/>
    <x v="29"/>
    <n v="6.3518563219164817E-3"/>
    <n v="6.5361875637104994E-2"/>
    <n v="0.93463812436289495"/>
    <n v="1615082"/>
    <n v="8.993955027017277E-3"/>
    <n v="9.0787959992124235E-3"/>
    <n v="0.99092120400078754"/>
    <n v="65.85451580020387"/>
    <n v="1603"/>
    <n v="4.1516924297786418E-4"/>
    <n v="22922"/>
    <n v="5.9366870789386173E-3"/>
    <n v="14663"/>
    <n v="8.1654282916380916E-5"/>
    <n v="1600419"/>
    <n v="8.9123007441008952E-3"/>
  </r>
  <r>
    <s v="729"/>
    <x v="30"/>
    <s v="13. ENFERMEDADES DEL SISTEMA OSTEO-MIOARTICULAR Y TEJIDO CONJUNTIVO (710-739)"/>
    <s v="principal"/>
    <x v="1"/>
    <x v="30"/>
    <n v="6.0356232304155629E-3"/>
    <n v="0.52450223137658769"/>
    <n v="0.47549776862341231"/>
    <n v="1551067"/>
    <n v="8.6374727982174316E-3"/>
    <n v="4.7835457784866801E-2"/>
    <n v="0.95216454221513325"/>
    <n v="66.557972880192239"/>
    <n v="12223"/>
    <n v="3.1656978521013312E-3"/>
    <n v="11081"/>
    <n v="2.8699253783142317E-3"/>
    <n v="74196"/>
    <n v="4.1317746540706529E-4"/>
    <n v="1476871"/>
    <n v="8.2242953328103673E-3"/>
  </r>
  <r>
    <s v="786"/>
    <x v="31"/>
    <s v="16. SÍNTOMAS, SIGNOS Y ESTADOS MAL DEFINIDOS (780-799)"/>
    <s v="principal"/>
    <x v="1"/>
    <x v="31"/>
    <n v="5.977867309527189E-3"/>
    <n v="0.71136432563580432"/>
    <n v="0.28863567436419568"/>
    <n v="828306"/>
    <n v="4.6126121847736351E-3"/>
    <n v="0.10275671068421574"/>
    <n v="0.89724328931578423"/>
    <n v="35.886919977470647"/>
    <n v="16419"/>
    <n v="4.2524415473821284E-3"/>
    <n v="6662"/>
    <n v="1.72542576214506E-3"/>
    <n v="85114"/>
    <n v="4.739768557692727E-4"/>
    <n v="743192"/>
    <n v="4.1386353290043627E-3"/>
  </r>
  <r>
    <s v="722"/>
    <x v="32"/>
    <s v="13. ENFERMEDADES DEL SISTEMA OSTEO-MIOARTICULAR Y TEJIDO CONJUNTIVO (710-739)"/>
    <s v="principal"/>
    <x v="1"/>
    <x v="32"/>
    <n v="5.9677664982507464E-3"/>
    <n v="0.2416456904782571"/>
    <n v="0.75835430952174288"/>
    <n v="3767722"/>
    <n v="2.0981425229371381E-2"/>
    <n v="9.9266877970296107E-3"/>
    <n v="0.99007331220297035"/>
    <n v="163.5154066487284"/>
    <n v="5568"/>
    <n v="1.4420850560828121E-3"/>
    <n v="17474"/>
    <n v="4.5256814421679344E-3"/>
    <n v="37401"/>
    <n v="2.0827605778869009E-4"/>
    <n v="3730321"/>
    <n v="2.077314917158269E-2"/>
  </r>
  <r>
    <s v="728"/>
    <x v="33"/>
    <s v="13. ENFERMEDADES DEL SISTEMA OSTEO-MIOARTICULAR Y TEJIDO CONJUNTIVO (710-739)"/>
    <s v="principal"/>
    <x v="1"/>
    <x v="33"/>
    <n v="5.7442536743643486E-3"/>
    <n v="0.52919428288020198"/>
    <n v="0.47080571711979802"/>
    <n v="1107615"/>
    <n v="6.16800849569851E-3"/>
    <n v="6.1665831538937267E-2"/>
    <n v="0.93833416846106277"/>
    <n v="49.939807926416883"/>
    <n v="11737"/>
    <n v="3.0398262038872064E-3"/>
    <n v="10442"/>
    <n v="2.7044274704771418E-3"/>
    <n v="68302"/>
    <n v="3.8035537282647816E-4"/>
    <n v="1039313"/>
    <n v="5.7876531228720314E-3"/>
  </r>
  <r>
    <s v="519"/>
    <x v="34"/>
    <s v="8. ENFERMEDADES DEL APARATO RESPIRATORIO (460-519)"/>
    <s v="principal"/>
    <x v="1"/>
    <x v="34"/>
    <n v="5.6670731164058926E-3"/>
    <n v="0.87834194049632097"/>
    <n v="0.12165805950367899"/>
    <n v="269071"/>
    <n v="1.4983836567273772E-3"/>
    <n v="0.3820552939558704"/>
    <n v="0.61794470604412965"/>
    <n v="12.297015675700379"/>
    <n v="19219"/>
    <n v="4.9776279979984852E-3"/>
    <n v="2662"/>
    <n v="6.894451184074077E-4"/>
    <n v="102800"/>
    <n v="5.7246540842964999E-4"/>
    <n v="166271"/>
    <n v="9.2591824829772707E-4"/>
  </r>
  <r>
    <s v="386"/>
    <x v="35"/>
    <s v="6. ENFERMEDADES DEL SISTEMA NERVIOSO Y DE LOS ÓRGANOS DE LOS SENTIDOS (320-389)"/>
    <s v="principal"/>
    <x v="1"/>
    <x v="35"/>
    <n v="4.9069223190633905E-3"/>
    <n v="0.66420352581019737"/>
    <n v="0.33579647418980257"/>
    <n v="751512"/>
    <n v="4.184967159725517E-3"/>
    <n v="9.6508106324316847E-2"/>
    <n v="0.90349189367568317"/>
    <n v="39.665998099862769"/>
    <n v="12584"/>
    <n v="3.2591951051986544E-3"/>
    <n v="6362"/>
    <n v="1.6477272138647361E-3"/>
    <n v="72527"/>
    <n v="4.0388325561456446E-4"/>
    <n v="678985"/>
    <n v="3.7810839041109525E-3"/>
  </r>
  <r>
    <s v="346"/>
    <x v="36"/>
    <s v="6. ENFERMEDADES DEL SISTEMA NERVIOSO Y DE LOS ÓRGANOS DE LOS SENTIDOS (320-389)"/>
    <s v="principal"/>
    <x v="1"/>
    <x v="36"/>
    <n v="4.9045913626149813E-3"/>
    <n v="0.87358082061572584"/>
    <n v="0.12641917938427416"/>
    <n v="360828"/>
    <n v="2.0093535835880717E-3"/>
    <n v="0.13056359262584943"/>
    <n v="0.86943640737415051"/>
    <n v="19.054126841632783"/>
    <n v="16543"/>
    <n v="4.2845569473379955E-3"/>
    <n v="2394"/>
    <n v="6.2003441527698499E-4"/>
    <n v="47111"/>
    <n v="2.6234842272888367E-4"/>
    <n v="313717"/>
    <n v="1.747005160859188E-3"/>
  </r>
  <r>
    <s v="717"/>
    <x v="37"/>
    <s v="13. ENFERMEDADES DEL SISTEMA OSTEO-MIOARTICULAR Y TEJIDO CONJUNTIVO (710-739)"/>
    <s v="principal"/>
    <x v="1"/>
    <x v="37"/>
    <n v="4.6839274854988608E-3"/>
    <n v="0.10246060270942771"/>
    <n v="0.89753939729057231"/>
    <n v="2587609"/>
    <n v="1.4409694971218271E-2"/>
    <n v="6.1512384599064236E-3"/>
    <n v="0.99384876154009361"/>
    <n v="143.08039811998893"/>
    <n v="1853"/>
    <n v="4.7991803321146745E-4"/>
    <n v="16232"/>
    <n v="4.2040094522873932E-3"/>
    <n v="15917"/>
    <n v="8.8637469902478011E-5"/>
    <n v="2571692"/>
    <n v="1.4321057501315793E-2"/>
  </r>
  <r>
    <s v="646"/>
    <x v="38"/>
    <s v="11. COMPLICACIONES DEL EMBARAZO, PARTO Y PUERPERIO (630-679)"/>
    <s v="principal"/>
    <x v="1"/>
    <x v="38"/>
    <n v="4.5453650743989497E-3"/>
    <n v="8.7749287749287752E-2"/>
    <n v="0.9122507122507123"/>
    <n v="1283915"/>
    <n v="7.1497755336960515E-3"/>
    <n v="1.05435328662723E-2"/>
    <n v="0.9894564671337277"/>
    <n v="73.157549857549853"/>
    <n v="1540"/>
    <n v="3.9885254783899617E-4"/>
    <n v="16010"/>
    <n v="4.1465125265599534E-3"/>
    <n v="13537"/>
    <n v="7.53838933259939E-5"/>
    <n v="1270378"/>
    <n v="7.0743916403700575E-3"/>
  </r>
  <r>
    <s v="959"/>
    <x v="39"/>
    <s v="17. LESIONES Y ENVENENAMIENTOS (800-999)"/>
    <s v="principal"/>
    <x v="1"/>
    <x v="39"/>
    <n v="4.3591475536871073E-3"/>
    <n v="0.43835779216921156"/>
    <n v="0.56164220783078844"/>
    <n v="990176"/>
    <n v="5.5140224538641749E-3"/>
    <n v="5.2173552984519922E-2"/>
    <n v="0.94782644701548002"/>
    <n v="58.830491355237356"/>
    <n v="7378"/>
    <n v="1.9108662973741E-3"/>
    <n v="9453"/>
    <n v="2.4482812563130069E-3"/>
    <n v="51661"/>
    <n v="2.876861426545151E-4"/>
    <n v="938515"/>
    <n v="5.2263363112096594E-3"/>
  </r>
  <r>
    <s v="354"/>
    <x v="40"/>
    <s v="6. ENFERMEDADES DEL SISTEMA NERVIOSO Y DE LOS ÓRGANOS DE LOS SENTIDOS (320-389)"/>
    <s v="principal"/>
    <x v="1"/>
    <x v="40"/>
    <n v="4.293880773131635E-3"/>
    <n v="7.4310875203570784E-2"/>
    <n v="0.92568912479642917"/>
    <n v="1988664"/>
    <n v="1.1074332188612273E-2"/>
    <n v="4.9415084700080054E-3"/>
    <n v="0.99505849152999204"/>
    <n v="119.9507811086314"/>
    <n v="1232"/>
    <n v="3.1908203827119697E-4"/>
    <n v="15347"/>
    <n v="3.974798734860438E-3"/>
    <n v="9827"/>
    <n v="5.4723906309709834E-5"/>
    <n v="1978837"/>
    <n v="1.1019608282302562E-2"/>
  </r>
  <r>
    <s v="640"/>
    <x v="41"/>
    <s v="11. COMPLICACIONES DEL EMBARAZO, PARTO Y PUERPERIO (630-679)"/>
    <s v="principal"/>
    <x v="1"/>
    <x v="41"/>
    <n v="3.7720055238487926E-3"/>
    <n v="0.24931337544630597"/>
    <n v="0.75068662455369406"/>
    <n v="1135767"/>
    <n v="6.3247793729174938E-3"/>
    <n v="2.7606014261727978E-2"/>
    <n v="0.97239398573827207"/>
    <n v="77.984550947541891"/>
    <n v="3631"/>
    <n v="9.4041142935285399E-4"/>
    <n v="10933"/>
    <n v="2.8315940944959386E-3"/>
    <n v="31354"/>
    <n v="1.7460194957104327E-4"/>
    <n v="1104413"/>
    <n v="6.1501774233464505E-3"/>
  </r>
  <r>
    <s v="J03_CIE10"/>
    <x v="25"/>
    <s v="Cap.10"/>
    <s v="excluido_2000"/>
    <x v="0"/>
    <x v="42"/>
    <n v="3.6963789368559437E-3"/>
    <n v="0.98752802690582964"/>
    <n v="1.2471973094170403E-2"/>
    <n v="54913"/>
    <n v="3.0579565148927408E-4"/>
    <n v="0.89951377633711505"/>
    <n v="0.10048622366288493"/>
    <n v="3.8476036995515694"/>
    <n v="14094"/>
    <n v="3.6502777982096181E-3"/>
    <n v="178"/>
    <n v="4.6101138646325531E-5"/>
    <n v="49395"/>
    <n v="2.7506740125858527E-4"/>
    <n v="5518"/>
    <n v="3.0728250230688805E-5"/>
  </r>
  <r>
    <s v="296"/>
    <x v="42"/>
    <s v="5. TRASTORNOS MENTALES, DEL COMPORTAMIENTO Y EL DESARROLLO NEUROLÓGICO (290-319)"/>
    <s v="principal"/>
    <x v="1"/>
    <x v="43"/>
    <n v="3.5979607757008667E-3"/>
    <n v="0.12985891160380075"/>
    <n v="0.8701410883961993"/>
    <n v="2775546"/>
    <n v="1.5456265316199235E-2"/>
    <n v="5.071434593409729E-3"/>
    <n v="0.99492856540659025"/>
    <n v="199.79455801900374"/>
    <n v="1804"/>
    <n v="4.6722727032568124E-4"/>
    <n v="12088"/>
    <n v="3.1307335053751854E-3"/>
    <n v="14076"/>
    <n v="7.8385438609491774E-5"/>
    <n v="2761470"/>
    <n v="1.5377879877589744E-2"/>
  </r>
  <r>
    <s v="553"/>
    <x v="43"/>
    <s v="9. ENFERMEDADES DEL APARATO DIGESTIVO (520-579)"/>
    <s v="principal"/>
    <x v="1"/>
    <x v="44"/>
    <n v="3.4821899387631841E-3"/>
    <n v="8.5459278542209E-2"/>
    <n v="0.91454072145779097"/>
    <n v="907950"/>
    <n v="5.0561280893356101E-3"/>
    <n v="1.1173522771077702E-2"/>
    <n v="0.98882647722892225"/>
    <n v="67.530680550390485"/>
    <n v="1149"/>
    <n v="2.9758543991364068E-4"/>
    <n v="12296"/>
    <n v="3.1846044988495434E-3"/>
    <n v="10145"/>
    <n v="5.649476233967704E-5"/>
    <n v="897805"/>
    <n v="4.9996333269959337E-3"/>
  </r>
  <r>
    <s v="372"/>
    <x v="44"/>
    <s v="6. ENFERMEDADES DEL SISTEMA NERVIOSO Y DE LOS ÓRGANOS DE LOS SENTIDOS (320-389)"/>
    <s v="principal"/>
    <x v="1"/>
    <x v="45"/>
    <n v="3.4407507130136778E-3"/>
    <n v="0.73782461422657131"/>
    <n v="0.26217538577342869"/>
    <n v="194421"/>
    <n v="1.0826779880574026E-3"/>
    <n v="0.28335416441639533"/>
    <n v="0.71664583558360462"/>
    <n v="14.634625517500941"/>
    <n v="9802"/>
    <n v="2.5386705674791173E-3"/>
    <n v="3483"/>
    <n v="9.0208014553456084E-4"/>
    <n v="55090"/>
    <n v="3.0678131663802938E-4"/>
    <n v="139331"/>
    <n v="7.7589667141937321E-4"/>
  </r>
  <r>
    <s v="366"/>
    <x v="45"/>
    <s v="6. ENFERMEDADES DEL SISTEMA NERVIOSO Y DE LOS ÓRGANOS DE LOS SENTIDOS (320-389)"/>
    <s v="principal"/>
    <x v="1"/>
    <x v="46"/>
    <n v="3.4316858823809737E-3"/>
    <n v="0.21094339622641509"/>
    <n v="0.78905660377358489"/>
    <n v="643989"/>
    <n v="3.5862006411400962E-3"/>
    <n v="4.0426156347391023E-2"/>
    <n v="0.959573843652609"/>
    <n v="48.602943396226415"/>
    <n v="2795"/>
    <n v="7.238914748116846E-4"/>
    <n v="10455"/>
    <n v="2.707794407569289E-3"/>
    <n v="26034"/>
    <n v="1.4497630781184348E-4"/>
    <n v="617955"/>
    <n v="3.4412243333282527E-3"/>
  </r>
  <r>
    <s v="034"/>
    <x v="46"/>
    <s v="1. ENFERMEDADES INFECCIOSAS Y PARASITARIAS (001-139)"/>
    <s v="excluido"/>
    <x v="0"/>
    <x v="47"/>
    <n v="3.4252110033576133E-3"/>
    <n v="0.97164461247637046"/>
    <n v="2.835538752362949E-2"/>
    <n v="66993"/>
    <n v="3.7306590570941194E-4"/>
    <n v="0.79684444643470209"/>
    <n v="0.20315555356529788"/>
    <n v="5.0656332703213609"/>
    <n v="12850"/>
    <n v="3.3280878180072084E-3"/>
    <n v="375"/>
    <n v="9.7123185350404917E-5"/>
    <n v="53383"/>
    <n v="2.9727549511867713E-4"/>
    <n v="13610"/>
    <n v="7.5790410590734797E-5"/>
  </r>
  <r>
    <s v="924"/>
    <x v="47"/>
    <s v="17. LESIONES Y ENVENENAMIENTOS (800-999)"/>
    <s v="principal"/>
    <x v="1"/>
    <x v="48"/>
    <n v="3.4182181340123843E-3"/>
    <n v="0.49696923776329749"/>
    <n v="0.50303076223670251"/>
    <n v="589571"/>
    <n v="3.2831615108295446E-3"/>
    <n v="7.85062358901642E-2"/>
    <n v="0.92149376410983574"/>
    <n v="44.671238066373689"/>
    <n v="6559"/>
    <n v="1.6987492605688155E-3"/>
    <n v="6639"/>
    <n v="1.7194688734435686E-3"/>
    <n v="46285"/>
    <n v="2.5774865203469216E-4"/>
    <n v="543286"/>
    <n v="3.0254128587948528E-3"/>
  </r>
  <r>
    <s v="311"/>
    <x v="48"/>
    <s v="5. TRASTORNOS MENTALES, DEL COMPORTAMIENTO Y EL DESARROLLO NEUROLÓGICO (290-319)"/>
    <s v="principal"/>
    <x v="1"/>
    <x v="49"/>
    <n v="3.3309367647774871E-3"/>
    <n v="0.13047196952025503"/>
    <n v="0.86952803047974492"/>
    <n v="2209145"/>
    <n v="1.2302131271452521E-2"/>
    <n v="6.2861423763492207E-3"/>
    <n v="0.99371385762365083"/>
    <n v="171.7708576315994"/>
    <n v="1678"/>
    <n v="4.3459388004794521E-4"/>
    <n v="11183"/>
    <n v="2.8963428847295419E-3"/>
    <n v="13887"/>
    <n v="7.7332948704888626E-5"/>
    <n v="2195258"/>
    <n v="1.2224798322747633E-2"/>
  </r>
  <r>
    <s v="813"/>
    <x v="49"/>
    <s v="17. LESIONES Y ENVENENAMIENTOS (800-999)"/>
    <s v="principal"/>
    <x v="1"/>
    <x v="50"/>
    <n v="3.1408343166516276E-3"/>
    <n v="4.3704131277315081E-2"/>
    <n v="0.95629586872268491"/>
    <n v="1439694"/>
    <n v="8.0172666704641689E-3"/>
    <n v="3.6528595659911065E-3"/>
    <n v="0.99634714043400885"/>
    <n v="118.7180671229488"/>
    <n v="530"/>
    <n v="1.3726743529523895E-4"/>
    <n v="11597"/>
    <n v="3.0035668813563885E-3"/>
    <n v="5259"/>
    <n v="2.9285949250306707E-5"/>
    <n v="1434435"/>
    <n v="7.9879807212138616E-3"/>
  </r>
  <r>
    <s v="715"/>
    <x v="50"/>
    <s v="13. ENFERMEDADES DEL SISTEMA OSTEO-MIOARTICULAR Y TEJIDO CONJUNTIVO (710-739)"/>
    <s v="principal"/>
    <x v="1"/>
    <x v="51"/>
    <n v="2.9683435394693087E-3"/>
    <n v="0.10732047814326848"/>
    <n v="0.89267952185673149"/>
    <n v="2467507"/>
    <n v="1.3740879402315375E-2"/>
    <n v="3.7065750978619309E-3"/>
    <n v="0.99629342490213801"/>
    <n v="215.29596021289592"/>
    <n v="1230"/>
    <n v="3.1856404794932812E-4"/>
    <n v="10231"/>
    <n v="2.6497794915199806E-3"/>
    <n v="9146"/>
    <n v="5.0931601415346104E-5"/>
    <n v="2458361"/>
    <n v="1.3689947800900028E-2"/>
  </r>
  <r>
    <s v="648"/>
    <x v="51"/>
    <s v="11. COMPLICACIONES DEL EMBARAZO, PARTO Y PUERPERIO (630-679)"/>
    <s v="principal"/>
    <x v="1"/>
    <x v="52"/>
    <n v="2.9445159846633426E-3"/>
    <n v="7.256574896648782E-2"/>
    <n v="0.92743425103351218"/>
    <n v="776897"/>
    <n v="4.3263293619919246E-3"/>
    <n v="1.0390051705695864E-2"/>
    <n v="0.98960994829430415"/>
    <n v="68.334682030081808"/>
    <n v="825"/>
    <n v="2.136710077708908E-4"/>
    <n v="10544"/>
    <n v="2.7308449768924515E-3"/>
    <n v="8072"/>
    <n v="4.4950785766966293E-5"/>
    <n v="768825"/>
    <n v="4.2813785762249581E-3"/>
  </r>
  <r>
    <s v="008"/>
    <x v="52"/>
    <s v="1. ENFERMEDADES INFECCIOSAS Y PARASITARIAS (001-139)"/>
    <s v="excluido"/>
    <x v="0"/>
    <x v="53"/>
    <n v="2.8758822670157231E-3"/>
    <n v="0.96820965417867433"/>
    <n v="3.1790345821325651E-2"/>
    <n v="51540"/>
    <n v="2.8701232636638293E-4"/>
    <n v="0.64008537058595261"/>
    <n v="0.35991462941404734"/>
    <n v="4.6415706051873196"/>
    <n v="10751"/>
    <n v="2.7844569752058751E-3"/>
    <n v="353"/>
    <n v="9.1425291809847824E-5"/>
    <n v="32990"/>
    <n v="1.8371239128496259E-4"/>
    <n v="18550"/>
    <n v="1.0329993508142031E-4"/>
  </r>
  <r>
    <s v="525"/>
    <x v="53"/>
    <s v="9. ENFERMEDADES DEL APARATO DIGESTIVO (520-579)"/>
    <s v="excluido"/>
    <x v="0"/>
    <x v="54"/>
    <n v="2.8367739977146265E-3"/>
    <n v="0.91956541586779883"/>
    <n v="8.0434584132201226E-2"/>
    <n v="80899"/>
    <n v="4.5050466027772622E-4"/>
    <n v="0.47519746844831207"/>
    <n v="0.52480253155168788"/>
    <n v="7.3860129644846158"/>
    <n v="10072"/>
    <n v="2.6085992609314089E-3"/>
    <n v="881"/>
    <n v="2.2817473678321795E-4"/>
    <n v="38443"/>
    <n v="2.1407867408814238E-4"/>
    <n v="42456"/>
    <n v="2.3642598618958387E-4"/>
  </r>
  <r>
    <s v="455"/>
    <x v="54"/>
    <s v="7. ENFERMEDADES DEL SISTEMA CIRCULATORIO (390-459)"/>
    <s v="principal"/>
    <x v="1"/>
    <x v="55"/>
    <n v="2.7564854978249587E-3"/>
    <n v="0.4804096589307526"/>
    <n v="0.5195903410692474"/>
    <n v="356918"/>
    <n v="1.9875798506409905E-3"/>
    <n v="9.2217259986887748E-2"/>
    <n v="0.90778274001311221"/>
    <n v="33.535469322559429"/>
    <n v="5113"/>
    <n v="1.3242422578576543E-3"/>
    <n v="5530"/>
    <n v="1.4322432399673044E-3"/>
    <n v="32914"/>
    <n v="1.8328916783125974E-4"/>
    <n v="324004"/>
    <n v="1.8042906828097309E-3"/>
  </r>
  <r>
    <s v="836"/>
    <x v="55"/>
    <s v="17. LESIONES Y ENVENENAMIENTOS (800-999)"/>
    <s v="principal"/>
    <x v="1"/>
    <x v="56"/>
    <n v="2.7476796623531886E-3"/>
    <n v="8.2477142049203506E-2"/>
    <n v="0.91752285795079647"/>
    <n v="1251820"/>
    <n v="6.9710471554514054E-3"/>
    <n v="6.5928008819159303E-3"/>
    <n v="0.99340719911808406"/>
    <n v="117.99604109718163"/>
    <n v="875"/>
    <n v="2.2662076581761147E-4"/>
    <n v="9734"/>
    <n v="2.5210588965355772E-3"/>
    <n v="8253"/>
    <n v="4.5958725834337563E-5"/>
    <n v="1243567"/>
    <n v="6.9250884296170679E-3"/>
  </r>
  <r>
    <s v="574"/>
    <x v="56"/>
    <s v="9. ENFERMEDADES DEL APARATO DIGESTIVO (520-579)"/>
    <s v="principal"/>
    <x v="1"/>
    <x v="57"/>
    <n v="2.7039094801552727E-3"/>
    <n v="0.18726053639846743"/>
    <n v="0.8127394636015326"/>
    <n v="514756"/>
    <n v="2.8665370017666629E-3"/>
    <n v="3.034253121867448E-2"/>
    <n v="0.96965746878132553"/>
    <n v="49.306130268199233"/>
    <n v="1955"/>
    <n v="5.0633553962677763E-4"/>
    <n v="8485"/>
    <n v="2.1975739405284953E-3"/>
    <n v="15619"/>
    <n v="8.6977988465590511E-5"/>
    <n v="499137"/>
    <n v="2.7795590133010721E-3"/>
  </r>
  <r>
    <s v="461"/>
    <x v="57"/>
    <s v="8. ENFERMEDADES DEL APARATO RESPIRATORIO (460-519)"/>
    <s v="excluido"/>
    <x v="0"/>
    <x v="58"/>
    <n v="2.6679091527853894E-3"/>
    <n v="0.91127075041258132"/>
    <n v="8.8729249587418693E-2"/>
    <n v="91093"/>
    <n v="5.0727229037044852E-4"/>
    <n v="0.47359292151976551"/>
    <n v="0.52640707848023449"/>
    <n v="8.8431220269876718"/>
    <n v="9387"/>
    <n v="2.4311875756913358E-3"/>
    <n v="914"/>
    <n v="2.3672157709405357E-4"/>
    <n v="43141"/>
    <n v="2.4024056600256355E-4"/>
    <n v="47952"/>
    <n v="2.67031724367885E-4"/>
  </r>
  <r>
    <s v="844"/>
    <x v="58"/>
    <s v="17. LESIONES Y ENVENENAMIENTOS (800-999)"/>
    <s v="principal"/>
    <x v="1"/>
    <x v="59"/>
    <n v="2.5837357254817053E-3"/>
    <n v="0.20469125902165197"/>
    <n v="0.79530874097834803"/>
    <n v="1001756"/>
    <n v="5.5785083432573204E-3"/>
    <n v="1.7532213433211281E-2"/>
    <n v="0.98246778656678868"/>
    <n v="100.41659983961507"/>
    <n v="2042"/>
    <n v="5.2886811862807161E-4"/>
    <n v="7934"/>
    <n v="2.0548676068536335E-3"/>
    <n v="17563"/>
    <n v="9.7803598912937201E-5"/>
    <n v="984193"/>
    <n v="5.4807047443443824E-3"/>
  </r>
  <r>
    <s v="490"/>
    <x v="59"/>
    <s v="8. ENFERMEDADES DEL APARATO RESPIRATORIO (460-519)"/>
    <s v="excluido"/>
    <x v="1"/>
    <x v="60"/>
    <n v="2.5715629529177875E-3"/>
    <n v="0.86040890321281094"/>
    <n v="0.13959109678718903"/>
    <n v="130110"/>
    <n v="7.2454741527997824E-4"/>
    <n v="0.39295211743908998"/>
    <n v="0.60704788256091002"/>
    <n v="13.104038674589587"/>
    <n v="8543"/>
    <n v="2.2125956598626913E-3"/>
    <n v="1386"/>
    <n v="3.5896729305509654E-4"/>
    <n v="51127"/>
    <n v="2.8471244101928712E-4"/>
    <n v="78983"/>
    <n v="4.3983497426069112E-4"/>
  </r>
  <r>
    <s v="520"/>
    <x v="60"/>
    <s v="9. ENFERMEDADES DEL APARATO DIGESTIVO (520-579)"/>
    <s v="excluido"/>
    <x v="0"/>
    <x v="61"/>
    <n v="2.5653470690553616E-3"/>
    <n v="0.94669358909641599"/>
    <n v="5.3306410903584046E-2"/>
    <n v="54923"/>
    <n v="3.0585133878581391E-4"/>
    <n v="0.62654989712870746"/>
    <n v="0.37345010287129254"/>
    <n v="5.5449772841998994"/>
    <n v="9377"/>
    <n v="2.4285976240819916E-3"/>
    <n v="528"/>
    <n v="1.3674944497337011E-4"/>
    <n v="34412"/>
    <n v="1.9163112485292915E-4"/>
    <n v="20511"/>
    <n v="1.1422021393288474E-4"/>
  </r>
  <r>
    <s v="493"/>
    <x v="61"/>
    <s v="8. ENFERMEDADES DEL APARATO RESPIRATORIO (460-519)"/>
    <s v="principal"/>
    <x v="1"/>
    <x v="62"/>
    <n v="2.49541837560307E-3"/>
    <n v="0.69340944473274524"/>
    <n v="0.30659055526725482"/>
    <n v="337316"/>
    <n v="1.878421611963578E-3"/>
    <n v="0.11408293706791257"/>
    <n v="0.88591706293208738"/>
    <n v="35.009444732745202"/>
    <n v="6681"/>
    <n v="1.7303466702028138E-3"/>
    <n v="2954"/>
    <n v="7.6507170540025631E-4"/>
    <n v="38482"/>
    <n v="2.1429585454464778E-4"/>
    <n v="298834"/>
    <n v="1.6641257574189303E-3"/>
  </r>
  <r>
    <s v="V58"/>
    <x v="62"/>
    <s v="PERSONAS QUE ENTRAN EN CONTACTO CON LOS SERVICIOS SANITARIOS PARA PROCEDIMIENTOS ESPECIFICOS Y CUIDADOS POSTERIORES (V50-V59)"/>
    <s v="principal"/>
    <x v="1"/>
    <x v="63"/>
    <n v="2.4710728304752354E-3"/>
    <n v="0.63787862907452053"/>
    <n v="0.36212137092547952"/>
    <n v="228009"/>
    <n v="1.2697204796754482E-3"/>
    <n v="0.1698354012341618"/>
    <n v="0.83016459876583815"/>
    <n v="23.897809453935647"/>
    <n v="6086"/>
    <n v="1.5762445494468382E-3"/>
    <n v="3455"/>
    <n v="8.9482828102839724E-4"/>
    <n v="38724"/>
    <n v="2.1564348712091214E-4"/>
    <n v="189285"/>
    <n v="1.0540769925545361E-3"/>
  </r>
  <r>
    <s v="599"/>
    <x v="63"/>
    <s v="10. ENFERMEDADES DEL APARATO GENITOURINARIO (580-629)"/>
    <s v="excluido"/>
    <x v="1"/>
    <x v="64"/>
    <n v="2.4609720191987932E-3"/>
    <n v="0.77899389602189018"/>
    <n v="0.22100610397810988"/>
    <n v="227147"/>
    <n v="1.2649202347137132E-3"/>
    <n v="0.16250269649169921"/>
    <n v="0.83749730350830076"/>
    <n v="23.9051778572932"/>
    <n v="7402"/>
    <n v="1.9170821812365259E-3"/>
    <n v="2100"/>
    <n v="5.4388983796226748E-4"/>
    <n v="36912"/>
    <n v="2.0555294898789146E-4"/>
    <n v="190235"/>
    <n v="1.0593672857258218E-3"/>
  </r>
  <r>
    <s v="564"/>
    <x v="64"/>
    <s v="9. ENFERMEDADES DEL APARATO DIGESTIVO (520-579)"/>
    <s v="excluido"/>
    <x v="0"/>
    <x v="65"/>
    <n v="2.403734088632288E-3"/>
    <n v="0.90162697985130913"/>
    <n v="9.8373020148690871E-2"/>
    <n v="130735"/>
    <n v="7.2802787131371889E-4"/>
    <n v="0.19062225111867517"/>
    <n v="0.80937774888132485"/>
    <n v="14.086305355026399"/>
    <n v="8368"/>
    <n v="2.1672715066991689E-3"/>
    <n v="913"/>
    <n v="2.3646258193311915E-4"/>
    <n v="24921"/>
    <n v="1.3877831170695825E-4"/>
    <n v="105814"/>
    <n v="5.8924955960676058E-4"/>
  </r>
  <r>
    <s v="214"/>
    <x v="65"/>
    <s v="2. NEOPLASIAS (140-239)"/>
    <s v="principal"/>
    <x v="1"/>
    <x v="66"/>
    <n v="2.3957052386433214E-3"/>
    <n v="0.4962162162162162"/>
    <n v="0.50378378378378375"/>
    <n v="228161"/>
    <n v="1.2705669265828539E-3"/>
    <n v="0.17510003900754292"/>
    <n v="0.8248999609924571"/>
    <n v="24.666054054054054"/>
    <n v="4590"/>
    <n v="1.1887877886889561E-3"/>
    <n v="4660"/>
    <n v="1.2069174499543651E-3"/>
    <n v="39951"/>
    <n v="2.2247631840635165E-4"/>
    <n v="188210"/>
    <n v="1.0480906081765022E-3"/>
  </r>
  <r>
    <s v="682"/>
    <x v="66"/>
    <s v="12. ENFERMEDADES DE LA PIEL Y DEL TEJIDO SUBCUTÁNEO (680-709)"/>
    <s v="principal"/>
    <x v="1"/>
    <x v="67"/>
    <n v="2.3112728161787024E-3"/>
    <n v="0.60645450470640971"/>
    <n v="0.39354549529359034"/>
    <n v="278906"/>
    <n v="1.5531521128743188E-3"/>
    <n v="0.13862735115056685"/>
    <n v="0.8613726488494331"/>
    <n v="31.25347377857463"/>
    <n v="5412"/>
    <n v="1.4016818109770437E-3"/>
    <n v="3512"/>
    <n v="9.0959100520165883E-4"/>
    <n v="38664"/>
    <n v="2.1530936334167305E-4"/>
    <n v="240242"/>
    <n v="1.3378427495326457E-3"/>
  </r>
  <r>
    <s v="454"/>
    <x v="67"/>
    <s v="7. ENFERMEDADES DEL SISTEMA CIRCULATORIO (390-459)"/>
    <s v="principal"/>
    <x v="1"/>
    <x v="68"/>
    <n v="2.2959921016835723E-3"/>
    <n v="0.2027072758037225"/>
    <n v="0.7972927241962775"/>
    <n v="389731"/>
    <n v="2.1703065767771979E-3"/>
    <n v="4.2390777228395994E-2"/>
    <n v="0.95760922277160399"/>
    <n v="43.962887760857306"/>
    <n v="1797"/>
    <n v="4.6541430419914036E-4"/>
    <n v="7068"/>
    <n v="1.8305777974844319E-3"/>
    <n v="16521"/>
    <n v="9.2000982613484909E-5"/>
    <n v="373210"/>
    <n v="2.0783055941637129E-3"/>
  </r>
  <r>
    <s v="540"/>
    <x v="68"/>
    <s v="9. ENFERMEDADES DEL APARATO DIGESTIVO (520-579)"/>
    <s v="principal"/>
    <x v="1"/>
    <x v="69"/>
    <n v="2.1657175357335623E-3"/>
    <n v="9.913896197082038E-2"/>
    <n v="0.90086103802917961"/>
    <n v="336390"/>
    <n v="1.8732649683039881E-3"/>
    <n v="2.7509735723416272E-2"/>
    <n v="0.97249026427658369"/>
    <n v="40.228414254962928"/>
    <n v="829"/>
    <n v="2.1470698841462847E-4"/>
    <n v="7533"/>
    <n v="1.9510105473189339E-3"/>
    <n v="9254"/>
    <n v="5.153302421797647E-5"/>
    <n v="327136"/>
    <n v="1.8217319440860117E-3"/>
  </r>
  <r>
    <s v="611"/>
    <x v="69"/>
    <s v="10. ENFERMEDADES DEL APARATO GENITOURINARIO (580-629)"/>
    <s v="principal"/>
    <x v="1"/>
    <x v="70"/>
    <n v="2.1602786373539399E-3"/>
    <n v="0.36026855293130322"/>
    <n v="0.63973144706869678"/>
    <n v="452348"/>
    <n v="2.5190037215207716E-3"/>
    <n v="4.7260074102239868E-2"/>
    <n v="0.95273992589776013"/>
    <n v="54.231866682651962"/>
    <n v="3005"/>
    <n v="7.7828045860791142E-4"/>
    <n v="5336"/>
    <n v="1.3819981787460283E-3"/>
    <n v="21378"/>
    <n v="1.1904830254288967E-4"/>
    <n v="430970"/>
    <n v="2.399955418977882E-3"/>
  </r>
  <r>
    <s v="716"/>
    <x v="70"/>
    <s v="13. ENFERMEDADES DEL SISTEMA OSTEO-MIOARTICULAR Y TEJIDO CONJUNTIVO (710-739)"/>
    <s v="principal"/>
    <x v="1"/>
    <x v="71"/>
    <n v="2.1354151019042362E-3"/>
    <n v="0.38217101273499088"/>
    <n v="0.61782898726500912"/>
    <n v="806562"/>
    <n v="4.4915257271773874E-3"/>
    <n v="2.8212338295134164E-2"/>
    <n v="0.97178766170486586"/>
    <n v="97.824378411158278"/>
    <n v="3151"/>
    <n v="8.1609375210433567E-4"/>
    <n v="5094"/>
    <n v="1.3193213497999002E-3"/>
    <n v="22755"/>
    <n v="1.267164432764269E-4"/>
    <n v="783807"/>
    <n v="4.3648092839009599E-3"/>
  </r>
  <r>
    <s v="486"/>
    <x v="71"/>
    <s v="8. ENFERMEDADES DEL APARATO RESPIRATORIO (460-519)"/>
    <s v="principal"/>
    <x v="1"/>
    <x v="72"/>
    <n v="2.0110974246557176E-3"/>
    <n v="0.42266580811332904"/>
    <n v="0.57733419188667101"/>
    <n v="273308"/>
    <n v="1.5219783642713113E-3"/>
    <n v="0.1133226982012967"/>
    <n v="0.8866773017987033"/>
    <n v="35.197424339987123"/>
    <n v="3282"/>
    <n v="8.5002211818674379E-4"/>
    <n v="4483"/>
    <n v="1.161075306468974E-3"/>
    <n v="30972"/>
    <n v="1.7247469484322101E-4"/>
    <n v="242336"/>
    <n v="1.3495036694280902E-3"/>
  </r>
  <r>
    <s v="478"/>
    <x v="72"/>
    <s v="8. ENFERMEDADES DEL APARATO RESPIRATORIO (460-519)"/>
    <s v="principal"/>
    <x v="1"/>
    <x v="73"/>
    <n v="2.0085074730463734E-3"/>
    <n v="0.51811734364925854"/>
    <n v="0.48188265635074146"/>
    <n v="247056"/>
    <n v="1.3757880733948991E-3"/>
    <n v="0.11352486885564407"/>
    <n v="0.88647513114435594"/>
    <n v="31.857640232108317"/>
    <n v="4018"/>
    <n v="1.0406425566344718E-3"/>
    <n v="3737"/>
    <n v="9.678649164119018E-4"/>
    <n v="28047"/>
    <n v="1.5618616060531512E-4"/>
    <n v="219009"/>
    <n v="1.219601912789584E-3"/>
  </r>
  <r>
    <s v="883"/>
    <x v="73"/>
    <s v="17. LESIONES Y ENVENENAMIENTOS (800-999)"/>
    <s v="principal"/>
    <x v="1"/>
    <x v="74"/>
    <n v="2.0069535020807673E-3"/>
    <n v="0.52613240418118468"/>
    <n v="0.47386759581881532"/>
    <n v="248453"/>
    <n v="1.383567588721516E-3"/>
    <n v="0.14235287961908288"/>
    <n v="0.85764712038091706"/>
    <n v="32.062588721125309"/>
    <n v="4077"/>
    <n v="1.0559232711296021E-3"/>
    <n v="3672"/>
    <n v="9.5103023095116494E-4"/>
    <n v="35368"/>
    <n v="1.9695483040213873E-4"/>
    <n v="213085"/>
    <n v="1.1866127583193772E-3"/>
  </r>
  <r>
    <s v="825"/>
    <x v="74"/>
    <s v="17. LESIONES Y ENVENENAMIENTOS (800-999)"/>
    <s v="principal"/>
    <x v="1"/>
    <x v="75"/>
    <n v="2.003068574666751E-3"/>
    <n v="5.7538143263511768E-2"/>
    <n v="0.94246185673648819"/>
    <n v="835114"/>
    <n v="4.6505240962579648E-3"/>
    <n v="5.1945003915633073E-3"/>
    <n v="0.99480549960843667"/>
    <n v="107.97957072666149"/>
    <n v="445"/>
    <n v="1.1525284661581383E-4"/>
    <n v="7289"/>
    <n v="1.8878157280509372E-3"/>
    <n v="4338"/>
    <n v="2.4157149238986592E-5"/>
    <n v="830776"/>
    <n v="4.6263669470189778E-3"/>
  </r>
  <r>
    <s v="565"/>
    <x v="75"/>
    <s v="9. ENFERMEDADES DEL APARATO DIGESTIVO (520-579)"/>
    <s v="principal"/>
    <x v="1"/>
    <x v="76"/>
    <n v="1.9776870488951784E-3"/>
    <n v="0.28247773703509693"/>
    <n v="0.71752226296490307"/>
    <n v="480130"/>
    <n v="2.6737141687677808E-3"/>
    <n v="3.4788494782663028E-2"/>
    <n v="0.96521150521733701"/>
    <n v="62.877160817181768"/>
    <n v="2157"/>
    <n v="5.5865256213552907E-4"/>
    <n v="5479"/>
    <n v="1.4190344867596493E-3"/>
    <n v="16703"/>
    <n v="9.3014491410510158E-5"/>
    <n v="463427"/>
    <n v="2.5806996773572706E-3"/>
  </r>
  <r>
    <s v="685"/>
    <x v="76"/>
    <s v="12. ENFERMEDADES DE LA PIEL Y DEL TEJIDO SUBCUTÁNEO (680-709)"/>
    <s v="principal"/>
    <x v="1"/>
    <x v="77"/>
    <n v="1.9357298328238036E-3"/>
    <n v="0.25086968156275086"/>
    <n v="0.74913031843724909"/>
    <n v="382142"/>
    <n v="2.1280454874331063E-3"/>
    <n v="3.9686817989124462E-2"/>
    <n v="0.96031318201087557"/>
    <n v="51.129515654268133"/>
    <n v="1875"/>
    <n v="4.8561592675202457E-4"/>
    <n v="5599"/>
    <n v="1.4501139060717789E-3"/>
    <n v="15166"/>
    <n v="8.4455353932335334E-5"/>
    <n v="366976"/>
    <n v="2.0435901335007708E-3"/>
  </r>
  <r>
    <s v="301"/>
    <x v="77"/>
    <s v="5. TRASTORNOS MENTALES, DEL COMPORTAMIENTO Y EL DESARROLLO NEUROLÓGICO (290-319)"/>
    <s v="principal"/>
    <x v="1"/>
    <x v="78"/>
    <n v="1.9287369634785744E-3"/>
    <n v="0.199140593527595"/>
    <n v="0.80085940647240494"/>
    <n v="1066736"/>
    <n v="5.9403643961732601E-3"/>
    <n v="1.0524628399154055E-2"/>
    <n v="0.98947537160084598"/>
    <n v="143.24372230428361"/>
    <n v="1483"/>
    <n v="3.8408982366573463E-4"/>
    <n v="5964"/>
    <n v="1.5446471398128398E-3"/>
    <n v="11227"/>
    <n v="6.2520127825288729E-5"/>
    <n v="1055509"/>
    <n v="5.8778442683479716E-3"/>
  </r>
  <r>
    <s v="595"/>
    <x v="78"/>
    <s v="10. ENFERMEDADES DEL APARATO GENITOURINARIO (580-629)"/>
    <s v="excluido"/>
    <x v="1"/>
    <x v="79"/>
    <n v="1.8963625683617728E-3"/>
    <n v="0.88541382136028413"/>
    <n v="0.11458617863971593"/>
    <n v="95567"/>
    <n v="5.3218678684237709E-4"/>
    <n v="0.26670294139190304"/>
    <n v="0.73329705860809691"/>
    <n v="13.052034963124829"/>
    <n v="6483"/>
    <n v="1.6790656283378002E-3"/>
    <n v="839"/>
    <n v="2.172969400239726E-4"/>
    <n v="25488"/>
    <n v="1.4193578142076771E-4"/>
    <n v="70079"/>
    <n v="3.9025100542160938E-4"/>
  </r>
  <r>
    <s v="218"/>
    <x v="79"/>
    <s v="2. NEOPLASIAS (140-239)"/>
    <s v="principal"/>
    <x v="1"/>
    <x v="80"/>
    <n v="1.8751249651651509E-3"/>
    <n v="0.1941988950276243"/>
    <n v="0.80580110497237567"/>
    <n v="402227"/>
    <n v="2.2398934225333934E-3"/>
    <n v="2.3616017820782792E-2"/>
    <n v="0.97638398217921718"/>
    <n v="55.556215469613257"/>
    <n v="1406"/>
    <n v="3.6414719627378482E-4"/>
    <n v="5834"/>
    <n v="1.5109777688913661E-3"/>
    <n v="9499"/>
    <n v="5.2897362983202779E-5"/>
    <n v="392728"/>
    <n v="2.1869960595501908E-3"/>
  </r>
  <r>
    <s v="410"/>
    <x v="80"/>
    <s v="7. ENFERMEDADES DEL SISTEMA CIRCULATORIO (390-459)"/>
    <s v="principal"/>
    <x v="1"/>
    <x v="81"/>
    <n v="1.8624342022793645E-3"/>
    <n v="3.1010985954665553E-2"/>
    <n v="0.96898901404533444"/>
    <n v="1593866"/>
    <n v="8.8758088586783322E-3"/>
    <n v="1.293709759791601E-3"/>
    <n v="0.99870629024020841"/>
    <n v="221.64733694896398"/>
    <n v="223"/>
    <n v="5.775592088837412E-5"/>
    <n v="6968"/>
    <n v="1.8046782813909905E-3"/>
    <n v="2062"/>
    <n v="1.148272054651691E-5"/>
    <n v="1591804"/>
    <n v="8.8643261381318155E-3"/>
  </r>
  <r>
    <s v="923"/>
    <x v="81"/>
    <s v="17. LESIONES Y ENVENENAMIENTOS (800-999)"/>
    <s v="principal"/>
    <x v="1"/>
    <x v="82"/>
    <n v="1.8321317684500383E-3"/>
    <n v="0.50664404862878143"/>
    <n v="0.49335595137121857"/>
    <n v="314601"/>
    <n v="1.7519279178733107E-3"/>
    <n v="8.4770868496921503E-2"/>
    <n v="0.9152291315030785"/>
    <n v="44.472858354537742"/>
    <n v="3584"/>
    <n v="9.2823865678893656E-4"/>
    <n v="3490"/>
    <n v="9.0389311166110171E-4"/>
    <n v="26669"/>
    <n v="1.4851245114212391E-4"/>
    <n v="287932"/>
    <n v="1.6034154667311866E-3"/>
  </r>
  <r>
    <s v="782"/>
    <x v="82"/>
    <s v="16. SÍNTOMAS, SIGNOS Y ESTADOS MAL DEFINIDOS (780-799)"/>
    <s v="principal"/>
    <x v="1"/>
    <x v="83"/>
    <n v="1.8101171797706131E-3"/>
    <n v="0.53927600515095153"/>
    <n v="0.46072399484904852"/>
    <n v="372113"/>
    <n v="2.0721966977332914E-3"/>
    <n v="6.5751532464600804E-2"/>
    <n v="0.93424846753539914"/>
    <n v="53.242667048218628"/>
    <n v="3769"/>
    <n v="9.7615276156180297E-4"/>
    <n v="3220"/>
    <n v="8.3396441820881022E-4"/>
    <n v="24467"/>
    <n v="1.362501084440491E-4"/>
    <n v="347646"/>
    <n v="1.9359465892892424E-3"/>
  </r>
  <r>
    <s v="522"/>
    <x v="83"/>
    <s v="9. ENFERMEDADES DEL APARATO DIGESTIVO (520-579)"/>
    <s v="excluido"/>
    <x v="0"/>
    <x v="84"/>
    <n v="1.8033833055863184E-3"/>
    <n v="0.90176647996553205"/>
    <n v="9.8233520034467905E-2"/>
    <n v="57256"/>
    <n v="3.1884318506856071E-4"/>
    <n v="0.50249755484141401"/>
    <n v="0.49750244515858599"/>
    <n v="8.2228924314232366"/>
    <n v="6279"/>
    <n v="1.6262306155071799E-3"/>
    <n v="684"/>
    <n v="1.7715269007913855E-4"/>
    <n v="28771"/>
    <n v="1.602179208748002E-4"/>
    <n v="28485"/>
    <n v="1.5862526419376053E-4"/>
  </r>
  <r>
    <s v="464"/>
    <x v="84"/>
    <s v="8. ENFERMEDADES DEL APARATO RESPIRATORIO (460-519)"/>
    <s v="excluido"/>
    <x v="0"/>
    <x v="85"/>
    <n v="1.7893975668958602E-3"/>
    <n v="0.91156462585034015"/>
    <n v="8.8435374149659865E-2"/>
    <n v="72626"/>
    <n v="4.0443455985030897E-4"/>
    <n v="0.42261724451298432"/>
    <n v="0.57738275548701568"/>
    <n v="10.51179620784484"/>
    <n v="6298"/>
    <n v="1.6311515235649338E-3"/>
    <n v="611"/>
    <n v="1.582460433309264E-4"/>
    <n v="30693"/>
    <n v="1.7092101926975922E-4"/>
    <n v="41933"/>
    <n v="2.3351354058054975E-4"/>
  </r>
  <r>
    <s v="735"/>
    <x v="85"/>
    <s v="13. ENFERMEDADES DEL SISTEMA OSTEO-MIOARTICULAR Y TEJIDO CONJUNTIVO (710-739)"/>
    <s v="principal"/>
    <x v="1"/>
    <x v="86"/>
    <n v="1.7647930266070908E-3"/>
    <n v="4.5054299970648665E-2"/>
    <n v="0.95494570002935131"/>
    <n v="827597"/>
    <n v="4.6086639554489602E-3"/>
    <n v="2.9930026329239956E-3"/>
    <n v="0.99700699736707599"/>
    <n v="121.45538597006164"/>
    <n v="307"/>
    <n v="7.951151440686482E-5"/>
    <n v="6507"/>
    <n v="1.6852815122002261E-3"/>
    <n v="2477"/>
    <n v="1.3793743352920652E-5"/>
    <n v="825120"/>
    <n v="4.5948702120960395E-3"/>
  </r>
  <r>
    <s v="427"/>
    <x v="86"/>
    <s v="7. ENFERMEDADES DEL SISTEMA CIRCULATORIO (390-459)"/>
    <s v="principal"/>
    <x v="1"/>
    <x v="87"/>
    <n v="1.7622030749977467E-3"/>
    <n v="0.33009994121105229"/>
    <n v="0.66990005878894765"/>
    <n v="714128"/>
    <n v="3.9767857703409447E-3"/>
    <n v="2.2442755360383572E-2"/>
    <n v="0.97755724463961646"/>
    <n v="104.95708406819517"/>
    <n v="2246"/>
    <n v="5.8170313145869184E-4"/>
    <n v="4558"/>
    <n v="1.1804999435390548E-3"/>
    <n v="16027"/>
    <n v="8.9250030164416349E-5"/>
    <n v="698101"/>
    <n v="3.8875357401765283E-3"/>
  </r>
  <r>
    <s v="382"/>
    <x v="87"/>
    <s v="6. ENFERMEDADES DEL SISTEMA NERVIOSO Y DE LOS ÓRGANOS DE LOS SENTIDOS (320-389)"/>
    <s v="excluido"/>
    <x v="1"/>
    <x v="88"/>
    <n v="1.7482173363072885E-3"/>
    <n v="0.85792592592592598"/>
    <n v="0.14207407407407407"/>
    <n v="84694"/>
    <n v="4.71637989314599E-4"/>
    <n v="0.33591517699010554"/>
    <n v="0.66408482300989446"/>
    <n v="12.54725925925926"/>
    <n v="5791"/>
    <n v="1.4998409769711864E-3"/>
    <n v="959"/>
    <n v="2.4837635933610218E-4"/>
    <n v="28450"/>
    <n v="1.5843035865587105E-4"/>
    <n v="56244"/>
    <n v="3.1320763065872796E-4"/>
  </r>
  <r>
    <s v="643"/>
    <x v="88"/>
    <s v="11. COMPLICACIONES DEL EMBARAZO, PARTO Y PUERPERIO (630-679)"/>
    <s v="principal"/>
    <x v="1"/>
    <x v="89"/>
    <n v="1.7096270573280609E-3"/>
    <n v="0.24890168156339948"/>
    <n v="0.75109831843660047"/>
    <n v="603706"/>
    <n v="3.3618755044886217E-3"/>
    <n v="1.719379963094619E-2"/>
    <n v="0.98280620036905386"/>
    <n v="91.456748977427665"/>
    <n v="1643"/>
    <n v="4.2552904941524074E-4"/>
    <n v="4958"/>
    <n v="1.2840980079128201E-3"/>
    <n v="10380"/>
    <n v="5.7803413808363493E-5"/>
    <n v="593326"/>
    <n v="3.3040720906802584E-3"/>
  </r>
  <r>
    <s v="401"/>
    <x v="89"/>
    <s v="7. ENFERMEDADES DEL SISTEMA CIRCULATORIO (390-459)"/>
    <s v="principal"/>
    <x v="1"/>
    <x v="90"/>
    <n v="1.7060011250749792E-3"/>
    <n v="0.60816760285410654"/>
    <n v="0.39183239714589341"/>
    <n v="270329"/>
    <n v="1.50538911863209E-3"/>
    <n v="7.9070318019894281E-2"/>
    <n v="0.92092968198010572"/>
    <n v="41.039775315014424"/>
    <n v="4006"/>
    <n v="1.0375346147032589E-3"/>
    <n v="2581"/>
    <n v="6.6846651037172019E-4"/>
    <n v="21375"/>
    <n v="1.1903159635392771E-4"/>
    <n v="248954"/>
    <n v="1.3863575222781623E-3"/>
  </r>
  <r>
    <s v="847"/>
    <x v="90"/>
    <s v="17. LESIONES Y ENVENENAMIENTOS (800-999)"/>
    <s v="principal"/>
    <x v="1"/>
    <x v="91"/>
    <n v="1.6943463428329305E-3"/>
    <n v="0.2224090492204219"/>
    <n v="0.77759095077957807"/>
    <n v="358710"/>
    <n v="1.9975590141809315E-3"/>
    <n v="3.3773800563128988E-2"/>
    <n v="0.96622619943687105"/>
    <n v="54.831855701620299"/>
    <n v="1455"/>
    <n v="3.7683795915957109E-4"/>
    <n v="5087"/>
    <n v="1.3175083836733594E-3"/>
    <n v="12115"/>
    <n v="6.7465159758027342E-5"/>
    <n v="346595"/>
    <n v="1.9300938544229043E-3"/>
  </r>
  <r>
    <s v="718"/>
    <x v="91"/>
    <s v="13. ENFERMEDADES DEL SISTEMA OSTEO-MIOARTICULAR Y TEJIDO CONJUNTIVO (710-739)"/>
    <s v="principal"/>
    <x v="1"/>
    <x v="92"/>
    <n v="1.6865764880048982E-3"/>
    <n v="0.33461302211302213"/>
    <n v="0.66538697788697787"/>
    <n v="631004"/>
    <n v="3.513890686583102E-3"/>
    <n v="2.4548180360187893E-2"/>
    <n v="0.97545181963981209"/>
    <n v="96.898648648648646"/>
    <n v="2179"/>
    <n v="5.6435045567608619E-4"/>
    <n v="4333"/>
    <n v="1.122226032328812E-3"/>
    <n v="15490"/>
    <n v="8.6259622340226447E-5"/>
    <n v="615514"/>
    <n v="3.4276310642428758E-3"/>
  </r>
  <r>
    <s v="370"/>
    <x v="92"/>
    <s v="6. ENFERMEDADES DEL SISTEMA NERVIOSO Y DE LOS ÓRGANOS DE LOS SENTIDOS (320-389)"/>
    <s v="excluido"/>
    <x v="1"/>
    <x v="93"/>
    <n v="1.6251946348634421E-3"/>
    <n v="0.76876494023904385"/>
    <n v="0.23123505976095618"/>
    <n v="147041"/>
    <n v="8.1883157705159694E-4"/>
    <n v="0.20032507939962324"/>
    <n v="0.79967492060037682"/>
    <n v="23.432828685258965"/>
    <n v="4824"/>
    <n v="1.2493926563476089E-3"/>
    <n v="1451"/>
    <n v="3.758019785158334E-4"/>
    <n v="29456"/>
    <n v="1.6403250068777988E-4"/>
    <n v="117585"/>
    <n v="6.5479907636381714E-4"/>
  </r>
  <r>
    <s v="831"/>
    <x v="93"/>
    <s v="17. LESIONES Y ENVENENAMIENTOS (800-999)"/>
    <s v="principal"/>
    <x v="1"/>
    <x v="94"/>
    <n v="1.5946332058731814E-3"/>
    <n v="0.14536300146175085"/>
    <n v="0.85463699853824915"/>
    <n v="603553"/>
    <n v="3.361023488851562E-3"/>
    <n v="1.2800864215735818E-2"/>
    <n v="0.98719913578426421"/>
    <n v="98.027123599155431"/>
    <n v="895"/>
    <n v="2.3180066903629972E-4"/>
    <n v="5262"/>
    <n v="1.3628325368368818E-3"/>
    <n v="7726"/>
    <n v="4.302400530668751E-5"/>
    <n v="595827"/>
    <n v="3.3179994835448746E-3"/>
  </r>
  <r>
    <s v="535"/>
    <x v="94"/>
    <s v="9. ENFERMEDADES DEL APARATO DIGESTIVO (520-579)"/>
    <s v="excluido"/>
    <x v="1"/>
    <x v="95"/>
    <n v="1.5943742107122471E-3"/>
    <n v="0.89863547758284601"/>
    <n v="0.10136452241715399"/>
    <n v="75356"/>
    <n v="4.1963719180568781E-4"/>
    <n v="0.2383619088061999"/>
    <n v="0.7616380911938001"/>
    <n v="12.241065627030538"/>
    <n v="5532"/>
    <n v="1.4327612302891732E-3"/>
    <n v="624"/>
    <n v="1.6161298042307378E-4"/>
    <n v="17962"/>
    <n v="1.0002552204487718E-4"/>
    <n v="57394"/>
    <n v="3.1961166976081064E-4"/>
  </r>
  <r>
    <s v="815"/>
    <x v="95"/>
    <s v="17. LESIONES Y ENVENENAMIENTOS (800-999)"/>
    <s v="principal"/>
    <x v="1"/>
    <x v="96"/>
    <n v="1.5858273704014115E-3"/>
    <n v="4.0992977298709786E-2"/>
    <n v="0.95900702270129023"/>
    <n v="460670"/>
    <n v="2.5653466897012341E-3"/>
    <n v="5.0795580350359261E-3"/>
    <n v="0.9949204419649641"/>
    <n v="75.235995427078223"/>
    <n v="251"/>
    <n v="6.5007785394537691E-5"/>
    <n v="5872"/>
    <n v="1.5208195850068737E-3"/>
    <n v="2340"/>
    <n v="1.3030827390324718E-5"/>
    <n v="458330"/>
    <n v="2.5523158623109096E-3"/>
  </r>
  <r>
    <s v="781"/>
    <x v="96"/>
    <s v="16. SÍNTOMAS, SIGNOS Y ESTADOS MAL DEFINIDOS (780-799)"/>
    <s v="principal"/>
    <x v="1"/>
    <x v="97"/>
    <n v="1.5822014381483296E-3"/>
    <n v="0.57996398755933865"/>
    <n v="0.4200360124406613"/>
    <n v="359562"/>
    <n v="2.0023035718461269E-3"/>
    <n v="5.829592671083151E-2"/>
    <n v="0.9417040732891685"/>
    <n v="58.857750859387785"/>
    <n v="3543"/>
    <n v="9.1761985519062562E-4"/>
    <n v="2566"/>
    <n v="6.6458158295770405E-4"/>
    <n v="20961"/>
    <n v="1.1672614227717796E-4"/>
    <n v="338601"/>
    <n v="1.8855774295689488E-3"/>
  </r>
  <r>
    <s v="634"/>
    <x v="97"/>
    <s v="11. COMPLICACIONES DEL EMBARAZO, PARTO Y PUERPERIO (630-679)"/>
    <s v="principal"/>
    <x v="1"/>
    <x v="98"/>
    <n v="1.5539709656064787E-3"/>
    <n v="0.61250000000000004"/>
    <n v="0.38750000000000001"/>
    <n v="131385"/>
    <n v="7.3164754558880903E-4"/>
    <n v="0.21278684781367735"/>
    <n v="0.7872131521863226"/>
    <n v="21.897500000000001"/>
    <n v="3675"/>
    <n v="9.5180721643396812E-4"/>
    <n v="2325"/>
    <n v="6.0216374917251045E-4"/>
    <n v="27957"/>
    <n v="1.5568497493645647E-4"/>
    <n v="103428"/>
    <n v="5.7596257065235259E-4"/>
  </r>
  <r>
    <s v="077"/>
    <x v="98"/>
    <s v="1. ENFERMEDADES INFECCIOSAS Y PARASITARIAS (001-139)"/>
    <s v="excluido"/>
    <x v="1"/>
    <x v="99"/>
    <n v="1.5405032172378891E-3"/>
    <n v="0.86264290517821118"/>
    <n v="0.13735709482178884"/>
    <n v="57624"/>
    <n v="3.208924775812272E-4"/>
    <n v="0.47846383451339719"/>
    <n v="0.52153616548660275"/>
    <n v="9.6879623402824482"/>
    <n v="5131"/>
    <n v="1.3289041707544736E-3"/>
    <n v="817"/>
    <n v="2.1159904648341551E-4"/>
    <n v="27571"/>
    <n v="1.5353544529001829E-4"/>
    <n v="30053"/>
    <n v="1.6735703229120888E-4"/>
  </r>
  <r>
    <s v="367"/>
    <x v="99"/>
    <s v="6. ENFERMEDADES DEL SISTEMA NERVIOSO Y DE LOS ÓRGANOS DE LOS SENTIDOS (320-389)"/>
    <s v="excluido"/>
    <x v="1"/>
    <x v="100"/>
    <n v="1.5192656140412672E-3"/>
    <n v="0.71513808387316735"/>
    <n v="0.28486191612683259"/>
    <n v="99958"/>
    <n v="5.5663907875302487E-4"/>
    <n v="0.29536405290221895"/>
    <n v="0.7046359470977811"/>
    <n v="17.040231844527788"/>
    <n v="4195"/>
    <n v="1.0864847001198629E-3"/>
    <n v="1671"/>
    <n v="4.3278091392140428E-4"/>
    <n v="29524"/>
    <n v="1.6441117430425085E-4"/>
    <n v="70434"/>
    <n v="3.9222790444877405E-4"/>
  </r>
  <r>
    <s v="823"/>
    <x v="100"/>
    <s v="17. LESIONES Y ENVENENAMIENTOS (800-999)"/>
    <s v="principal"/>
    <x v="1"/>
    <x v="101"/>
    <n v="1.5158986769491199E-3"/>
    <n v="2.3748505040150351E-2"/>
    <n v="0.97625149495984964"/>
    <n v="1035351"/>
    <n v="5.7655898159829433E-3"/>
    <n v="1.2865202235763523E-3"/>
    <n v="0.99871347977642366"/>
    <n v="176.89236289082521"/>
    <n v="139"/>
    <n v="3.600032736988342E-5"/>
    <n v="5714"/>
    <n v="1.4798983495792365E-3"/>
    <n v="1332"/>
    <n v="7.417547899107917E-6"/>
    <n v="1034019"/>
    <n v="5.7581722680838353E-3"/>
  </r>
  <r>
    <s v="922"/>
    <x v="101"/>
    <s v="17. LESIONES Y ENVENENAMIENTOS (800-999)"/>
    <s v="principal"/>
    <x v="1"/>
    <x v="102"/>
    <n v="1.3990918593676995E-3"/>
    <n v="0.45760829322473157"/>
    <n v="0.54239170677526838"/>
    <n v="174866"/>
    <n v="9.7378147967372745E-4"/>
    <n v="0.10581816934109546"/>
    <n v="0.89418183065890455"/>
    <n v="32.370603480192521"/>
    <n v="2472"/>
    <n v="6.402360378298692E-4"/>
    <n v="2930"/>
    <n v="7.588558215378304E-4"/>
    <n v="18504"/>
    <n v="1.0304377351733701E-4"/>
    <n v="156362"/>
    <n v="8.7073770615639042E-4"/>
  </r>
  <r>
    <s v="590"/>
    <x v="102"/>
    <s v="10. ENFERMEDADES DEL APARATO GENITOURINARIO (580-629)"/>
    <s v="excluido"/>
    <x v="1"/>
    <x v="103"/>
    <n v="1.396242912597421E-3"/>
    <n v="0.60025969207939156"/>
    <n v="0.39974030792060844"/>
    <n v="162471"/>
    <n v="9.0475707561258429E-4"/>
    <n v="0.15473530660856399"/>
    <n v="0.84526469339143606"/>
    <n v="30.137451307735112"/>
    <n v="3236"/>
    <n v="8.3810834078376075E-4"/>
    <n v="2155"/>
    <n v="5.5813457181366028E-4"/>
    <n v="25140"/>
    <n v="1.3999786350118095E-4"/>
    <n v="137331"/>
    <n v="7.6475921211140337E-4"/>
  </r>
  <r>
    <s v="174"/>
    <x v="103"/>
    <s v="2. NEOPLASIAS (140-239)"/>
    <s v="principal"/>
    <x v="1"/>
    <x v="104"/>
    <n v="1.3884730577693885E-3"/>
    <n v="4.1410184667039732E-2"/>
    <n v="0.95858981533296028"/>
    <n v="1715412"/>
    <n v="9.5526656732015831E-3"/>
    <n v="1.072628616332403E-3"/>
    <n v="0.99892737138366761"/>
    <n v="319.97985450475659"/>
    <n v="222"/>
    <n v="5.7496925727439712E-5"/>
    <n v="5139"/>
    <n v="1.330976132041949E-3"/>
    <n v="1840"/>
    <n v="1.0246462563332257E-5"/>
    <n v="1713572"/>
    <n v="9.5424192106382515E-3"/>
  </r>
  <r>
    <s v="562"/>
    <x v="104"/>
    <s v="9. ENFERMEDADES DEL APARATO DIGESTIVO (520-579)"/>
    <s v="principal"/>
    <x v="1"/>
    <x v="105"/>
    <n v="1.3882140626084543E-3"/>
    <n v="0.41753731343283584"/>
    <n v="0.58246268656716416"/>
    <n v="300917"/>
    <n v="1.6757254212881809E-3"/>
    <n v="5.8082461276697563E-2"/>
    <n v="0.94191753872330242"/>
    <n v="56.141231343283579"/>
    <n v="2238"/>
    <n v="5.7963117017121647E-4"/>
    <n v="3122"/>
    <n v="8.0858289243723768E-4"/>
    <n v="17478"/>
    <n v="9.7330256892348477E-5"/>
    <n v="283439"/>
    <n v="1.5783951643958325E-3"/>
  </r>
  <r>
    <s v="S93_CIE10"/>
    <x v="105"/>
    <s v="Cap.19"/>
    <s v="excluido_2000"/>
    <x v="1"/>
    <x v="106"/>
    <n v="1.3822571739069626E-3"/>
    <n v="0.68034476297545432"/>
    <n v="0.31965523702454562"/>
    <n v="99273"/>
    <n v="5.5282449894004525E-4"/>
    <n v="0.27131244144933669"/>
    <n v="0.72868755855066336"/>
    <n v="18.600899381675099"/>
    <n v="3631"/>
    <n v="9.4041142935285399E-4"/>
    <n v="1706"/>
    <n v="4.4184574455410875E-4"/>
    <n v="26934"/>
    <n v="1.4998816450042989E-4"/>
    <n v="72339"/>
    <n v="4.0283633443961533E-4"/>
  </r>
  <r>
    <s v="M54_CIE10"/>
    <x v="106"/>
    <s v="Cap.13"/>
    <s v="excluido_2000"/>
    <x v="1"/>
    <x v="107"/>
    <n v="1.3729333481133238E-3"/>
    <n v="0.66402565553669124"/>
    <n v="0.33597434446330882"/>
    <n v="137022"/>
    <n v="7.6303847464832201E-4"/>
    <n v="0.15315058895651792"/>
    <n v="0.8468494110434821"/>
    <n v="25.84833050367855"/>
    <n v="3520"/>
    <n v="9.116629664891341E-4"/>
    <n v="1781"/>
    <n v="4.6127038162418972E-4"/>
    <n v="20985"/>
    <n v="1.168597917888736E-4"/>
    <n v="116037"/>
    <n v="6.4617868285944842E-4"/>
  </r>
  <r>
    <s v="626"/>
    <x v="107"/>
    <s v="10. ENFERMEDADES DEL APARATO GENITOURINARIO (580-629)"/>
    <s v="excluido"/>
    <x v="1"/>
    <x v="108"/>
    <n v="1.3447028755714729E-3"/>
    <n v="0.66718027734976892"/>
    <n v="0.33281972265023113"/>
    <n v="158633"/>
    <n v="8.833842912005902E-4"/>
    <n v="0.11005276329641374"/>
    <n v="0.88994723670358622"/>
    <n v="30.553351309707242"/>
    <n v="3464"/>
    <n v="8.9715923747680701E-4"/>
    <n v="1728"/>
    <n v="4.4754363809466582E-4"/>
    <n v="17458"/>
    <n v="9.7218882299268778E-5"/>
    <n v="141175"/>
    <n v="7.8616540890132146E-4"/>
  </r>
  <r>
    <s v="041"/>
    <x v="108"/>
    <s v="1. ENFERMEDADES INFECCIOSAS Y PARASITARIAS (001-139)"/>
    <s v="excluido"/>
    <x v="1"/>
    <x v="109"/>
    <n v="1.3390049820309158E-3"/>
    <n v="0.85841392649903292"/>
    <n v="0.14158607350096711"/>
    <n v="73303"/>
    <n v="4.0820458982605677E-4"/>
    <n v="0.31536226348171287"/>
    <n v="0.68463773651828708"/>
    <n v="14.17852998065764"/>
    <n v="4438"/>
    <n v="1.1494205242269253E-3"/>
    <n v="732"/>
    <n v="1.895844578039904E-4"/>
    <n v="23117"/>
    <n v="1.2873232341116945E-4"/>
    <n v="50186"/>
    <n v="2.7947226641488734E-4"/>
  </r>
  <r>
    <s v="274"/>
    <x v="109"/>
    <s v="3. ENFERMEDADES ENDOCRINAS, DE LA NUTRICION Y METABOLICAS Y TRASTORNOS DE LA INMUNIDAD (240-279)"/>
    <s v="excluido"/>
    <x v="1"/>
    <x v="110"/>
    <n v="1.3221702965701789E-3"/>
    <n v="0.72105778648383934"/>
    <n v="0.27894221351616061"/>
    <n v="137918"/>
    <n v="7.6802805641829259E-4"/>
    <n v="0.16689627169767543"/>
    <n v="0.8331037283023246"/>
    <n v="27.016258570029382"/>
    <n v="3681"/>
    <n v="9.533611873995746E-4"/>
    <n v="1424"/>
    <n v="3.6880910917060425E-4"/>
    <n v="23018"/>
    <n v="1.2818101917542494E-4"/>
    <n v="114900"/>
    <n v="6.3984703724286756E-4"/>
  </r>
  <r>
    <s v="733"/>
    <x v="110"/>
    <s v="13. ENFERMEDADES DEL SISTEMA OSTEO-MIOARTICULAR Y TEJIDO CONJUNTIVO (710-739)"/>
    <s v="principal"/>
    <x v="1"/>
    <x v="111"/>
    <n v="1.3219113014092444E-3"/>
    <n v="0.18534482758620691"/>
    <n v="0.81465517241379315"/>
    <n v="739879"/>
    <n v="4.1201861276607106E-3"/>
    <n v="9.5204756453420095E-3"/>
    <n v="0.99047952435465803"/>
    <n v="144.96061912225704"/>
    <n v="946"/>
    <n v="2.4500942224395478E-4"/>
    <n v="4158"/>
    <n v="1.0769018791652897E-3"/>
    <n v="7044"/>
    <n v="3.9226131682669794E-5"/>
    <n v="732835"/>
    <n v="4.0809599959780408E-3"/>
  </r>
  <r>
    <s v="824"/>
    <x v="111"/>
    <s v="17. LESIONES Y ENVENENAMIENTOS (800-999)"/>
    <s v="principal"/>
    <x v="1"/>
    <x v="112"/>
    <n v="1.305335611109442E-3"/>
    <n v="2.8373015873015873E-2"/>
    <n v="0.97162698412698412"/>
    <n v="812467"/>
    <n v="4.5244090757841681E-3"/>
    <n v="1.6406820215467213E-3"/>
    <n v="0.99835931797845323"/>
    <n v="161.20376984126983"/>
    <n v="143"/>
    <n v="3.7036308013621074E-5"/>
    <n v="4897"/>
    <n v="1.2682993030958209E-3"/>
    <n v="1333"/>
    <n v="7.4231166287619018E-6"/>
    <n v="811134"/>
    <n v="4.5169859591554064E-3"/>
  </r>
  <r>
    <s v="233"/>
    <x v="112"/>
    <s v="2. NEOPLASIAS (140-239)"/>
    <s v="principal"/>
    <x v="1"/>
    <x v="113"/>
    <n v="1.2954937949939344E-3"/>
    <n v="6.7572970811675334E-2"/>
    <n v="0.93242702918832465"/>
    <n v="1324155"/>
    <n v="7.3738612149724051E-3"/>
    <n v="2.1825239492355504E-3"/>
    <n v="0.99781747605076443"/>
    <n v="264.7251099560176"/>
    <n v="338"/>
    <n v="8.754036439583163E-5"/>
    <n v="4664"/>
    <n v="1.2079534305981026E-3"/>
    <n v="2890"/>
    <n v="1.6093628700016425E-5"/>
    <n v="1321265"/>
    <n v="7.3577675862723886E-3"/>
  </r>
  <r>
    <s v="826"/>
    <x v="113"/>
    <s v="17. LESIONES Y ENVENENAMIENTOS (800-999)"/>
    <s v="principal"/>
    <x v="1"/>
    <x v="114"/>
    <n v="1.2685582982567554E-3"/>
    <n v="0.19885667619436503"/>
    <n v="0.80114332380563491"/>
    <n v="210824"/>
    <n v="1.1740218605717173E-3"/>
    <n v="4.33062649413729E-2"/>
    <n v="0.95669373505862709"/>
    <n v="43.042874642711311"/>
    <n v="974"/>
    <n v="2.5226128675011838E-4"/>
    <n v="3924"/>
    <n v="1.016297011506637E-3"/>
    <n v="9130"/>
    <n v="5.084250174088234E-5"/>
    <n v="201694"/>
    <n v="1.123179358830835E-3"/>
  </r>
  <r>
    <s v="053"/>
    <x v="114"/>
    <s v="1. ENFERMEDADES INFECCIOSAS Y PARASITARIAS (001-139)"/>
    <s v="excluido"/>
    <x v="1"/>
    <x v="115"/>
    <n v="1.2499106466694776E-3"/>
    <n v="0.55428926647326981"/>
    <n v="0.44571073352673019"/>
    <n v="151728"/>
    <n v="8.4493221293982436E-4"/>
    <n v="0.13652061583886957"/>
    <n v="0.86347938416113046"/>
    <n v="31.439701616245337"/>
    <n v="2675"/>
    <n v="6.9281205549955505E-4"/>
    <n v="2151"/>
    <n v="5.570985911699226E-4"/>
    <n v="20714"/>
    <n v="1.1535066605264369E-4"/>
    <n v="131014"/>
    <n v="7.2958154688718059E-4"/>
  </r>
  <r>
    <s v="706"/>
    <x v="115"/>
    <s v="12. ENFERMEDADES DE LA PIEL Y DEL TEJIDO SUBCUTÁNEO (680-709)"/>
    <s v="excluido"/>
    <x v="1"/>
    <x v="116"/>
    <n v="1.2310039999212654E-3"/>
    <n v="0.679991584262571"/>
    <n v="0.320008415737429"/>
    <n v="80298"/>
    <n v="4.4715785375568133E-4"/>
    <n v="0.29945951331290943"/>
    <n v="0.70054048668709057"/>
    <n v="16.894172101830424"/>
    <n v="3232"/>
    <n v="8.3707236014002318E-4"/>
    <n v="1521"/>
    <n v="3.9393163978124234E-4"/>
    <n v="24046"/>
    <n v="1.3390567325972144E-4"/>
    <n v="56252"/>
    <n v="3.1325218049595984E-4"/>
  </r>
  <r>
    <s v="566"/>
    <x v="116"/>
    <s v="9. ENFERMEDADES DEL APARATO DIGESTIVO (520-579)"/>
    <s v="principal"/>
    <x v="1"/>
    <x v="117"/>
    <n v="1.2110613725293156E-3"/>
    <n v="0.38729683490162531"/>
    <n v="0.61270316509837464"/>
    <n v="266223"/>
    <n v="1.4825239146728281E-3"/>
    <n v="5.5487317023698177E-2"/>
    <n v="0.94451268297630186"/>
    <n v="56.933917878528653"/>
    <n v="1811"/>
    <n v="4.6904023645222211E-4"/>
    <n v="2865"/>
    <n v="7.4202113607709354E-4"/>
    <n v="14772"/>
    <n v="8.2261274448665282E-5"/>
    <n v="251451"/>
    <n v="1.4002626402241627E-3"/>
  </r>
  <r>
    <s v="074"/>
    <x v="117"/>
    <s v="1. ENFERMEDADES INFECCIOSAS Y PARASITARIAS (001-139)"/>
    <s v="excluido"/>
    <x v="1"/>
    <x v="118"/>
    <n v="1.1962986483560541E-3"/>
    <n v="0.88157609872266729"/>
    <n v="0.11842390127733275"/>
    <n v="41758"/>
    <n v="2.3253901289110239E-4"/>
    <n v="0.45507447674697066"/>
    <n v="0.54492552325302934"/>
    <n v="9.0404849534531291"/>
    <n v="4072"/>
    <n v="1.0546282953249303E-3"/>
    <n v="547"/>
    <n v="1.4167035303112396E-4"/>
    <n v="19003"/>
    <n v="1.0582256961467549E-4"/>
    <n v="22755"/>
    <n v="1.267164432764269E-4"/>
  </r>
  <r>
    <s v="482"/>
    <x v="118"/>
    <s v="8. ENFERMEDADES DEL APARATO RESPIRATORIO (460-519)"/>
    <s v="principal"/>
    <x v="1"/>
    <x v="119"/>
    <n v="1.1771330064469076E-3"/>
    <n v="0.32013201320132012"/>
    <n v="0.67986798679867988"/>
    <n v="200677"/>
    <n v="1.1175159607727323E-3"/>
    <n v="7.1622557642380541E-2"/>
    <n v="0.92837744235761943"/>
    <n v="44.153355335533554"/>
    <n v="1455"/>
    <n v="3.7683795915957109E-4"/>
    <n v="3090"/>
    <n v="8.002950472873365E-4"/>
    <n v="14373"/>
    <n v="8.0039351316725288E-5"/>
    <n v="186304"/>
    <n v="1.037476609456007E-3"/>
  </r>
  <r>
    <s v="807"/>
    <x v="119"/>
    <s v="17. LESIONES Y ENVENENAMIENTOS (800-999)"/>
    <s v="principal"/>
    <x v="1"/>
    <x v="120"/>
    <n v="1.175579035481301E-3"/>
    <n v="0.10310641110376735"/>
    <n v="0.89689358889623261"/>
    <n v="300248"/>
    <n v="1.6719999411496651E-3"/>
    <n v="1.5074205323599158E-2"/>
    <n v="0.98492579467640085"/>
    <n v="66.148490857016967"/>
    <n v="468"/>
    <n v="1.2120973531730533E-4"/>
    <n v="4071"/>
    <n v="1.0543693001639958E-3"/>
    <n v="4526"/>
    <n v="2.5204070413935758E-5"/>
    <n v="295722"/>
    <n v="1.6467958707357293E-3"/>
  </r>
  <r>
    <s v="536"/>
    <x v="120"/>
    <s v="9. ENFERMEDADES DEL APARATO DIGESTIVO (520-579)"/>
    <s v="excluido"/>
    <x v="1"/>
    <x v="121"/>
    <n v="1.1698811419407439E-3"/>
    <n v="0.86185521363736994"/>
    <n v="0.13814478636263006"/>
    <n v="73783"/>
    <n v="4.1087758005996954E-4"/>
    <n v="0.18473090007183227"/>
    <n v="0.81526909992816776"/>
    <n v="16.334514058003098"/>
    <n v="3893"/>
    <n v="1.0082681615176702E-3"/>
    <n v="624"/>
    <n v="1.6161298042307378E-4"/>
    <n v="13630"/>
    <n v="7.5901785183814496E-5"/>
    <n v="60153"/>
    <n v="3.3497579487615502E-4"/>
  </r>
  <r>
    <s v="379"/>
    <x v="121"/>
    <s v="6. ENFERMEDADES DEL SISTEMA NERVIOSO Y DE LOS ÓRGANOS DE LOS SENTIDOS (320-389)"/>
    <s v="excluido"/>
    <x v="1"/>
    <x v="122"/>
    <n v="1.1672911903313999E-3"/>
    <n v="0.51963612158863992"/>
    <n v="0.48036387841136008"/>
    <n v="212283"/>
    <n v="1.1821466371368813E-3"/>
    <n v="6.5954409915066209E-2"/>
    <n v="0.93404559008493382"/>
    <n v="47.100732194364319"/>
    <n v="2342"/>
    <n v="6.0656666690839548E-4"/>
    <n v="2165"/>
    <n v="5.6072452342300434E-4"/>
    <n v="14001"/>
    <n v="7.7967783885442906E-5"/>
    <n v="198282"/>
    <n v="1.1041788532514384E-3"/>
  </r>
  <r>
    <s v="470"/>
    <x v="122"/>
    <s v="8. ENFERMEDADES DEL APARATO RESPIRATORIO (460-519)"/>
    <s v="principal"/>
    <x v="1"/>
    <x v="123"/>
    <n v="1.1631472677564492E-3"/>
    <n v="0.2856824760632376"/>
    <n v="0.7143175239367624"/>
    <n v="128708"/>
    <n v="7.1674005630509145E-4"/>
    <n v="0.1013534512229232"/>
    <n v="0.89864654877707684"/>
    <n v="28.659095969717214"/>
    <n v="1283"/>
    <n v="3.3229079147885203E-4"/>
    <n v="3208"/>
    <n v="8.3085647627759726E-4"/>
    <n v="13045"/>
    <n v="7.2644078336233311E-5"/>
    <n v="115663"/>
    <n v="6.4409597796885804E-4"/>
  </r>
  <r>
    <s v="625"/>
    <x v="123"/>
    <s v="10. ENFERMEDADES DEL APARATO GENITOURINARIO (580-629)"/>
    <s v="excluido"/>
    <x v="0"/>
    <x v="124"/>
    <n v="1.1457945919738435E-3"/>
    <n v="0.92585895117540684"/>
    <n v="7.4141048824593131E-2"/>
    <n v="38966"/>
    <n v="2.169911196971765E-4"/>
    <n v="0.24308371400708309"/>
    <n v="0.75691628599291694"/>
    <n v="8.8078661844484625"/>
    <n v="4096"/>
    <n v="1.0608441791873562E-3"/>
    <n v="328"/>
    <n v="8.4950412786487491E-5"/>
    <n v="9472"/>
    <n v="5.2747007282545188E-5"/>
    <n v="29494"/>
    <n v="1.6424411241463131E-4"/>
  </r>
  <r>
    <s v="361"/>
    <x v="124"/>
    <s v="6. ENFERMEDADES DEL SISTEMA NERVIOSO Y DE LOS ÓRGANOS DE LOS SENTIDOS (320-389)"/>
    <s v="principal"/>
    <x v="1"/>
    <x v="125"/>
    <n v="1.1232620129725496E-3"/>
    <n v="0.10929213742218123"/>
    <n v="0.89070786257781875"/>
    <n v="509506"/>
    <n v="2.8373011710832417E-3"/>
    <n v="8.1215922874313552E-3"/>
    <n v="0.99187840771256863"/>
    <n v="117.47890246714319"/>
    <n v="474"/>
    <n v="1.2276370628291181E-4"/>
    <n v="3863"/>
    <n v="1.0004983066896377E-3"/>
    <n v="4138"/>
    <n v="2.3043403308189609E-5"/>
    <n v="505368"/>
    <n v="2.8142577677750524E-3"/>
  </r>
  <r>
    <s v="308"/>
    <x v="125"/>
    <s v="5. TRASTORNOS MENTALES, DEL COMPORTAMIENTO Y EL DESARROLLO NEUROLÓGICO (290-319)"/>
    <s v="principal"/>
    <x v="1"/>
    <x v="126"/>
    <n v="1.1175641194319924E-3"/>
    <n v="0.31239860950173814"/>
    <n v="0.68760139049826186"/>
    <n v="399965"/>
    <n v="2.2272969560560795E-3"/>
    <n v="2.4134611778530622E-2"/>
    <n v="0.9758653882214694"/>
    <n v="92.691772885283896"/>
    <n v="1348"/>
    <n v="3.4912547693958889E-4"/>
    <n v="2967"/>
    <n v="7.6843864249240366E-4"/>
    <n v="9653"/>
    <n v="5.3754947349916457E-5"/>
    <n v="390312"/>
    <n v="2.1735420087061631E-3"/>
  </r>
  <r>
    <s v="488"/>
    <x v="126"/>
    <s v="8. ENFERMEDADES DEL APARATO RESPIRATORIO (460-519)"/>
    <s v="excluido"/>
    <x v="0"/>
    <x v="127"/>
    <n v="1.1160101484663861E-3"/>
    <n v="0.92434439545138081"/>
    <n v="7.5655604548619165E-2"/>
    <n v="36404"/>
    <n v="2.0272403432366711E-4"/>
    <n v="0.53202944731348201"/>
    <n v="0.46797055268651794"/>
    <n v="8.4483638895335353"/>
    <n v="3983"/>
    <n v="1.0315777260017675E-3"/>
    <n v="326"/>
    <n v="8.4432422464618675E-5"/>
    <n v="19368"/>
    <n v="1.0785515593837998E-4"/>
    <n v="17036"/>
    <n v="9.4868878385287141E-5"/>
  </r>
  <r>
    <s v="816"/>
    <x v="127"/>
    <s v="17. LESIONES Y ENVENENAMIENTOS (800-999)"/>
    <s v="principal"/>
    <x v="1"/>
    <x v="128"/>
    <n v="1.1154921581445173E-3"/>
    <n v="9.7283491989784074E-2"/>
    <n v="0.90271650801021597"/>
    <n v="312864"/>
    <n v="1.7422550344643388E-3"/>
    <n v="1.3037613787460366E-2"/>
    <n v="0.98696238621253962"/>
    <n v="72.640817274204778"/>
    <n v="419"/>
    <n v="1.0851897243151909E-4"/>
    <n v="3888"/>
    <n v="1.0069731857129981E-3"/>
    <n v="4079"/>
    <n v="2.2714848258604498E-5"/>
    <n v="308785"/>
    <n v="1.7195401862057343E-3"/>
  </r>
  <r>
    <s v="785"/>
    <x v="128"/>
    <s v="16. SÍNTOMAS, SIGNOS Y ESTADOS MAL DEFINIDOS (780-799)"/>
    <s v="excluido"/>
    <x v="1"/>
    <x v="129"/>
    <n v="1.1002114436493868E-3"/>
    <n v="0.58027306967984937"/>
    <n v="0.41972693032015068"/>
    <n v="243198"/>
    <n v="1.3543039143898252E-3"/>
    <n v="5.2401746724890827E-2"/>
    <n v="0.94759825327510916"/>
    <n v="57.25"/>
    <n v="2465"/>
    <n v="6.3842307170332833E-4"/>
    <n v="1783"/>
    <n v="4.6178837194605857E-4"/>
    <n v="12744"/>
    <n v="7.0967890710383854E-5"/>
    <n v="230454"/>
    <n v="1.2833360236794414E-3"/>
  </r>
  <r>
    <s v="592"/>
    <x v="129"/>
    <s v="10. ENFERMEDADES DEL APARATO GENITOURINARIO (580-629)"/>
    <s v="principal"/>
    <x v="1"/>
    <x v="130"/>
    <n v="1.043232508243816E-3"/>
    <n v="0.45779543197616684"/>
    <n v="0.54220456802383321"/>
    <n v="217415"/>
    <n v="1.210725357721132E-3"/>
    <n v="5.8735597819837636E-2"/>
    <n v="0.94126440218016239"/>
    <n v="53.975918570009931"/>
    <n v="1844"/>
    <n v="4.7758707676305774E-4"/>
    <n v="2184"/>
    <n v="5.6564543148075817E-4"/>
    <n v="12770"/>
    <n v="7.1112677681387467E-5"/>
    <n v="204645"/>
    <n v="1.1396126800397445E-3"/>
  </r>
  <r>
    <s v="B34_CIE10"/>
    <x v="130"/>
    <s v="Cap.01"/>
    <s v="excluido_2000"/>
    <x v="1"/>
    <x v="131"/>
    <n v="1.0232898808518662E-3"/>
    <n v="0.55580865603644647"/>
    <n v="0.44419134396355353"/>
    <n v="72484"/>
    <n v="4.0364380023944315E-4"/>
    <n v="0.29083659842172066"/>
    <n v="0.7091634015782794"/>
    <n v="18.345735256896987"/>
    <n v="2196"/>
    <n v="5.6875337341197112E-4"/>
    <n v="1755"/>
    <n v="4.5453650743989497E-4"/>
    <n v="21081"/>
    <n v="1.1739438983565615E-4"/>
    <n v="51403"/>
    <n v="2.8624941040378699E-4"/>
  </r>
  <r>
    <s v="995"/>
    <x v="131"/>
    <s v="17. LESIONES Y ENVENENAMIENTOS (800-999)"/>
    <s v="excluido"/>
    <x v="1"/>
    <x v="132"/>
    <n v="9.9946232604590014E-4"/>
    <n v="0.83182171547032913"/>
    <n v="0.1681782845296709"/>
    <n v="89363"/>
    <n v="4.9763838806905466E-4"/>
    <n v="0.11874041829392477"/>
    <n v="0.88125958170607521"/>
    <n v="23.157035501425241"/>
    <n v="3210"/>
    <n v="8.3137446659946605E-4"/>
    <n v="649"/>
    <n v="1.6808785944643411E-4"/>
    <n v="10611"/>
    <n v="5.908979035843401E-5"/>
    <n v="78752"/>
    <n v="4.3854859771062061E-4"/>
  </r>
  <r>
    <s v="552"/>
    <x v="132"/>
    <s v="9. ENFERMEDADES DEL APARATO DIGESTIVO (520-579)"/>
    <s v="principal"/>
    <x v="1"/>
    <x v="133"/>
    <n v="9.9713136959749048E-4"/>
    <n v="0.10103896103896104"/>
    <n v="0.89896103896103896"/>
    <n v="253332"/>
    <n v="1.4107374207033084E-3"/>
    <n v="1.2840857057142406E-2"/>
    <n v="0.98715914294285756"/>
    <n v="65.800519480519483"/>
    <n v="389"/>
    <n v="1.007491176034867E-4"/>
    <n v="3461"/>
    <n v="8.9638225199400372E-4"/>
    <n v="3253"/>
    <n v="1.8115077564412953E-5"/>
    <n v="250079"/>
    <n v="1.3926223431388954E-3"/>
  </r>
  <r>
    <s v="569"/>
    <x v="133"/>
    <s v="9. ENFERMEDADES DEL APARATO DIGESTIVO (520-579)"/>
    <s v="excluido"/>
    <x v="1"/>
    <x v="134"/>
    <n v="9.8366362122890086E-4"/>
    <n v="0.55555555555555558"/>
    <n v="0.44444444444444442"/>
    <n v="222235"/>
    <n v="1.2375666346533393E-3"/>
    <n v="4.5807366076450605E-2"/>
    <n v="0.95419263392354936"/>
    <n v="58.513691416535018"/>
    <n v="2110"/>
    <n v="5.4647978957161165E-4"/>
    <n v="1688"/>
    <n v="4.3718383165728932E-4"/>
    <n v="10180"/>
    <n v="5.668966787756651E-5"/>
    <n v="212055"/>
    <n v="1.1808769667757727E-3"/>
  </r>
  <r>
    <s v="644"/>
    <x v="134"/>
    <s v="11. COMPLICACIONES DEL EMBARAZO, PARTO Y PUERPERIO (630-679)"/>
    <s v="principal"/>
    <x v="1"/>
    <x v="135"/>
    <n v="9.6372099383695115E-4"/>
    <n v="0.10642300456866434"/>
    <n v="0.89357699543133562"/>
    <n v="245084"/>
    <n v="1.3648065385172407E-3"/>
    <n v="1.3615739909582021E-2"/>
    <n v="0.98638426009041802"/>
    <n v="65.865090029561941"/>
    <n v="396"/>
    <n v="1.0256208373002759E-4"/>
    <n v="3325"/>
    <n v="8.6115891010692352E-4"/>
    <n v="3337"/>
    <n v="1.8582850855347688E-5"/>
    <n v="241747"/>
    <n v="1.346223687661893E-3"/>
  </r>
  <r>
    <s v="605"/>
    <x v="135"/>
    <s v="10. ENFERMEDADES DEL APARATO GENITOURINARIO (580-629)"/>
    <s v="excluido"/>
    <x v="1"/>
    <x v="136"/>
    <n v="9.2746167130613327E-4"/>
    <n v="0.58196034627199111"/>
    <n v="0.41803965372800894"/>
    <n v="62423"/>
    <n v="3.4761681119070079E-4"/>
    <n v="0.26184259007096744"/>
    <n v="0.73815740992903256"/>
    <n v="17.431722982407148"/>
    <n v="2084"/>
    <n v="5.3974591538731695E-4"/>
    <n v="1497"/>
    <n v="3.8771575591881643E-4"/>
    <n v="16345"/>
    <n v="9.1020886194383561E-5"/>
    <n v="46078"/>
    <n v="2.5659592499631726E-4"/>
  </r>
  <r>
    <s v="459"/>
    <x v="136"/>
    <s v="7. ENFERMEDADES DEL SISTEMA CIRCULATORIO (390-459)"/>
    <s v="principal"/>
    <x v="1"/>
    <x v="137"/>
    <n v="9.2124578744370736E-4"/>
    <n v="0.2572392465560866"/>
    <n v="0.74276075344391346"/>
    <n v="200411"/>
    <n v="1.1160346786847724E-3"/>
    <n v="3.5267525235640758E-2"/>
    <n v="0.96473247476435919"/>
    <n v="56.342704526286198"/>
    <n v="915"/>
    <n v="2.36980572254988E-4"/>
    <n v="2642"/>
    <n v="6.8426521518871936E-4"/>
    <n v="7068"/>
    <n v="3.9359781194365435E-5"/>
    <n v="193343"/>
    <n v="1.076674897490407E-3"/>
  </r>
  <r>
    <s v="714"/>
    <x v="137"/>
    <s v="13. ENFERMEDADES DEL SISTEMA OSTEO-MIOARTICULAR Y TEJIDO CONJUNTIVO (710-739)"/>
    <s v="principal"/>
    <x v="1"/>
    <x v="138"/>
    <n v="9.1917382615623209E-4"/>
    <n v="0.31445477599323751"/>
    <n v="0.68554522400676243"/>
    <n v="533354"/>
    <n v="2.9701042358714746E-3"/>
    <n v="1.4545686354653756E-2"/>
    <n v="0.98545431364534619"/>
    <n v="150.2828965905889"/>
    <n v="1116"/>
    <n v="2.8903859960280499E-4"/>
    <n v="2433"/>
    <n v="6.3013522655342704E-4"/>
    <n v="7758"/>
    <n v="4.320220465561503E-5"/>
    <n v="525596"/>
    <n v="2.9269020312158592E-3"/>
  </r>
  <r>
    <s v="814"/>
    <x v="138"/>
    <s v="17. LESIONES Y ENVENENAMIENTOS (800-999)"/>
    <s v="principal"/>
    <x v="1"/>
    <x v="139"/>
    <n v="9.0570607778764258E-4"/>
    <n v="7.5207320560480406E-2"/>
    <n v="0.92479267943951959"/>
    <n v="392587"/>
    <n v="2.1862108686689788E-3"/>
    <n v="6.8035874850670046E-3"/>
    <n v="0.99319641251493296"/>
    <n v="112.2639405204461"/>
    <n v="263"/>
    <n v="6.8115727325750646E-5"/>
    <n v="3234"/>
    <n v="8.3759035046189196E-4"/>
    <n v="2671"/>
    <n v="1.4874076905793728E-5"/>
    <n v="389916"/>
    <n v="2.1713367917631852E-3"/>
  </r>
  <r>
    <s v="575"/>
    <x v="139"/>
    <s v="9. ENFERMEDADES DEL APARATO DIGESTIVO (520-579)"/>
    <s v="principal"/>
    <x v="1"/>
    <x v="140"/>
    <n v="8.9612325683306932E-4"/>
    <n v="0.16473988439306358"/>
    <n v="0.83526011560693647"/>
    <n v="188147"/>
    <n v="1.0477397782083012E-3"/>
    <n v="2.5735196415568679E-2"/>
    <n v="0.97426480358443135"/>
    <n v="54.377745664739884"/>
    <n v="570"/>
    <n v="1.4762724173261548E-4"/>
    <n v="2890"/>
    <n v="7.4849601510045384E-4"/>
    <n v="4842"/>
    <n v="2.6963788984594996E-5"/>
    <n v="183305"/>
    <n v="1.0207759892237062E-3"/>
  </r>
  <r>
    <s v="F32_CIE10"/>
    <x v="140"/>
    <s v="Cap.05"/>
    <s v="excluido_2000"/>
    <x v="1"/>
    <x v="141"/>
    <n v="8.839504842691519E-4"/>
    <n v="0.30999121007910929"/>
    <n v="0.69000878992089076"/>
    <n v="330359"/>
    <n v="1.839679959760805E-3"/>
    <n v="2.5469262226850184E-2"/>
    <n v="0.9745307377731498"/>
    <n v="96.794315851157336"/>
    <n v="1058"/>
    <n v="2.7401688026860906E-4"/>
    <n v="2355"/>
    <n v="6.0993360400054283E-4"/>
    <n v="8414"/>
    <n v="4.685529130862914E-5"/>
    <n v="321945"/>
    <n v="1.7928246684521759E-3"/>
  </r>
  <r>
    <s v="293"/>
    <x v="141"/>
    <s v="5. TRASTORNOS MENTALES, DEL COMPORTAMIENTO Y EL DESARROLLO NEUROLÓGICO (290-319)"/>
    <s v="principal"/>
    <x v="1"/>
    <x v="142"/>
    <n v="8.6245388591159561E-4"/>
    <n v="0.20630630630630631"/>
    <n v="0.79369369369369369"/>
    <n v="459804"/>
    <n v="2.5605241698208833E-3"/>
    <n v="1.1672364746718168E-2"/>
    <n v="0.98832763525328182"/>
    <n v="138.07927927927929"/>
    <n v="687"/>
    <n v="1.7792967556194179E-4"/>
    <n v="2643"/>
    <n v="6.8452421034965387E-4"/>
    <n v="5367"/>
    <n v="2.988737205293708E-5"/>
    <n v="454437"/>
    <n v="2.5306367977679461E-3"/>
  </r>
  <r>
    <s v="T14_CIE10"/>
    <x v="105"/>
    <s v="Cap.19"/>
    <s v="excluido_2000"/>
    <x v="1"/>
    <x v="143"/>
    <n v="8.5494302624449761E-4"/>
    <n v="0.70312026658588311"/>
    <n v="0.29687973341411694"/>
    <n v="67586"/>
    <n v="3.7636816239422499E-4"/>
    <n v="0.21682005148995354"/>
    <n v="0.78317994851004646"/>
    <n v="20.474401696455619"/>
    <n v="2321"/>
    <n v="6.0112776852877276E-4"/>
    <n v="980"/>
    <n v="2.5381525771572485E-4"/>
    <n v="14654"/>
    <n v="8.1604164349495059E-5"/>
    <n v="52932"/>
    <n v="2.9476399804472989E-4"/>
  </r>
  <r>
    <s v="721"/>
    <x v="142"/>
    <s v="13. ENFERMEDADES DEL SISTEMA OSTEO-MIOARTICULAR Y TEJIDO CONJUNTIVO (710-739)"/>
    <s v="principal"/>
    <x v="1"/>
    <x v="144"/>
    <n v="8.5287106495702235E-4"/>
    <n v="0.31946553294867902"/>
    <n v="0.68053446705132103"/>
    <n v="442514"/>
    <n v="2.4642408341034841E-3"/>
    <n v="1.594073859810085E-2"/>
    <n v="0.98405926140189914"/>
    <n v="134.38020042514424"/>
    <n v="1052"/>
    <n v="2.7246290930300259E-4"/>
    <n v="2241"/>
    <n v="5.8040815565401976E-4"/>
    <n v="7054"/>
    <n v="3.9281818979209643E-5"/>
    <n v="435460"/>
    <n v="2.4249590151242742E-3"/>
  </r>
  <r>
    <s v="577"/>
    <x v="143"/>
    <s v="9. ENFERMEDADES DEL APARATO DIGESTIVO (520-579)"/>
    <s v="principal"/>
    <x v="1"/>
    <x v="145"/>
    <n v="8.5105809883048147E-4"/>
    <n v="0.25684723067559345"/>
    <n v="0.74315276932440655"/>
    <n v="308432"/>
    <n v="1.7175744246378775E-3"/>
    <n v="2.3700523940447166E-2"/>
    <n v="0.97629947605955281"/>
    <n v="93.86244674376141"/>
    <n v="844"/>
    <n v="2.1859191582864466E-4"/>
    <n v="2442"/>
    <n v="6.3246618300183681E-4"/>
    <n v="7310"/>
    <n v="4.0707413770629781E-5"/>
    <n v="301122"/>
    <n v="1.6768670108672479E-3"/>
  </r>
  <r>
    <s v="812"/>
    <x v="144"/>
    <s v="17. LESIONES Y ENVENENAMIENTOS (800-999)"/>
    <s v="principal"/>
    <x v="1"/>
    <x v="146"/>
    <n v="8.3862633110562965E-4"/>
    <n v="2.2853613341568869E-2"/>
    <n v="0.97714638665843112"/>
    <n v="591940"/>
    <n v="3.2963538313798349E-3"/>
    <n v="1.2484373416224617E-3"/>
    <n v="0.9987515626583775"/>
    <n v="182.81037677578752"/>
    <n v="74"/>
    <n v="1.9165641909146568E-5"/>
    <n v="3164"/>
    <n v="8.1946068919648302E-4"/>
    <n v="739"/>
    <n v="4.115291214294858E-6"/>
    <n v="591201"/>
    <n v="3.2922385401655402E-3"/>
  </r>
  <r>
    <s v="373"/>
    <x v="145"/>
    <s v="6. ENFERMEDADES DEL SISTEMA NERVIOSO Y DE LOS ÓRGANOS DE LOS SENTIDOS (320-389)"/>
    <s v="excluido"/>
    <x v="1"/>
    <x v="147"/>
    <n v="8.3577738433535109E-4"/>
    <n v="0.89123024480942048"/>
    <n v="0.10876975519057949"/>
    <n v="28477"/>
    <n v="1.5858071435652865E-4"/>
    <n v="0.45405063735646312"/>
    <n v="0.54594936264353688"/>
    <n v="8.8246048961884096"/>
    <n v="2876"/>
    <n v="7.448700828473721E-4"/>
    <n v="351"/>
    <n v="9.0907301487978993E-5"/>
    <n v="12930"/>
    <n v="7.2003674426025045E-5"/>
    <n v="15547"/>
    <n v="8.6577039930503587E-5"/>
  </r>
  <r>
    <s v="842"/>
    <x v="146"/>
    <s v="17. LESIONES Y ENVENENAMIENTOS (800-999)"/>
    <s v="excluido"/>
    <x v="1"/>
    <x v="148"/>
    <n v="8.1894269887461423E-4"/>
    <n v="0.41208096141682482"/>
    <n v="0.58791903858317518"/>
    <n v="167863"/>
    <n v="9.34783665906871E-4"/>
    <n v="6.628024043416357E-2"/>
    <n v="0.93371975956583642"/>
    <n v="53.087602783048702"/>
    <n v="1303"/>
    <n v="3.3747069469754025E-4"/>
    <n v="1859"/>
    <n v="4.8147200417707393E-4"/>
    <n v="11126"/>
    <n v="6.1957686130236249E-5"/>
    <n v="156737"/>
    <n v="8.7282597977663475E-4"/>
  </r>
  <r>
    <s v="078"/>
    <x v="147"/>
    <s v="1. ENFERMEDADES INFECCIOSAS Y PARASITARIAS (001-139)"/>
    <s v="excluido"/>
    <x v="1"/>
    <x v="149"/>
    <n v="8.1194982952938503E-4"/>
    <n v="0.74673046251993624"/>
    <n v="0.25326953748006381"/>
    <n v="66043"/>
    <n v="3.6777561253812621E-4"/>
    <n v="0.18048846963342066"/>
    <n v="0.81951153036657931"/>
    <n v="21.06634768740032"/>
    <n v="2341"/>
    <n v="6.0630767174746109E-4"/>
    <n v="794"/>
    <n v="2.0564215778192399E-4"/>
    <n v="11920"/>
    <n v="6.637925747550028E-5"/>
    <n v="54123"/>
    <n v="3.0139635506262595E-4"/>
  </r>
  <r>
    <s v="J09_CIE10"/>
    <x v="25"/>
    <s v="Cap.10"/>
    <s v="excluido_2000"/>
    <x v="0"/>
    <x v="150"/>
    <n v="8.0495696018415594E-4"/>
    <n v="0.95334620334620335"/>
    <n v="4.6653796653796653E-2"/>
    <n v="20335"/>
    <n v="1.1324011751378341E-4"/>
    <n v="0.80113105483157121"/>
    <n v="0.19886894516842882"/>
    <n v="6.5427927927927927"/>
    <n v="2963"/>
    <n v="7.6740266184866597E-4"/>
    <n v="145"/>
    <n v="3.7554298335489898E-5"/>
    <n v="16291"/>
    <n v="9.0720174793068378E-5"/>
    <n v="4044"/>
    <n v="2.2519942720715028E-5"/>
  </r>
  <r>
    <s v="380"/>
    <x v="148"/>
    <s v="6. ENFERMEDADES DEL SISTEMA NERVIOSO Y DE LOS ÓRGANOS DE LOS SENTIDOS (320-389)"/>
    <s v="excluido"/>
    <x v="0"/>
    <x v="151"/>
    <n v="7.9148921181556643E-4"/>
    <n v="0.90346858638743455"/>
    <n v="9.6531413612565439E-2"/>
    <n v="29101"/>
    <n v="1.6205560166061524E-4"/>
    <n v="0.39366344799147795"/>
    <n v="0.60633655200852199"/>
    <n v="9.522578534031414"/>
    <n v="2761"/>
    <n v="7.1508563933991452E-4"/>
    <n v="295"/>
    <n v="7.6403572475651865E-5"/>
    <n v="11456"/>
    <n v="6.3795366916051275E-5"/>
    <n v="17645"/>
    <n v="9.8260234744563954E-5"/>
  </r>
  <r>
    <s v="703"/>
    <x v="149"/>
    <s v="12. ENFERMEDADES DE LA PIEL Y DEL TEJIDO SUBCUTÁNEO (680-709)"/>
    <s v="excluido"/>
    <x v="1"/>
    <x v="152"/>
    <n v="7.9097122149369764E-4"/>
    <n v="0.53307138179436808"/>
    <n v="0.46692861820563197"/>
    <n v="77929"/>
    <n v="4.3396553320539105E-4"/>
    <n v="0.15707887949287172"/>
    <n v="0.84292112050712831"/>
    <n v="25.517026850032742"/>
    <n v="1628"/>
    <n v="4.2164412200122454E-4"/>
    <n v="1426"/>
    <n v="3.6932709949247309E-4"/>
    <n v="12241"/>
    <n v="6.8166819694429436E-5"/>
    <n v="65688"/>
    <n v="3.657987135109616E-4"/>
  </r>
  <r>
    <s v="736"/>
    <x v="150"/>
    <s v="13. ENFERMEDADES DEL SISTEMA OSTEO-MIOARTICULAR Y TEJIDO CONJUNTIVO (710-739)"/>
    <s v="principal"/>
    <x v="1"/>
    <x v="153"/>
    <n v="7.8864026504528787E-4"/>
    <n v="9.0311986863711002E-2"/>
    <n v="0.909688013136289"/>
    <n v="524577"/>
    <n v="2.9212274956984486E-3"/>
    <n v="4.6037092743296025E-3"/>
    <n v="0.99539629072567037"/>
    <n v="172.27487684729064"/>
    <n v="275"/>
    <n v="7.1223669256963602E-5"/>
    <n v="2770"/>
    <n v="7.1741659578832429E-4"/>
    <n v="2415"/>
    <n v="1.3448482114373587E-5"/>
    <n v="522162"/>
    <n v="2.9077790135840749E-3"/>
  </r>
  <r>
    <s v="B08_CIE10"/>
    <x v="130"/>
    <s v="Cap.01"/>
    <s v="excluido_2000"/>
    <x v="0"/>
    <x v="154"/>
    <n v="7.7543151183763286E-4"/>
    <n v="0.98229792919171677"/>
    <n v="1.7702070808283232E-2"/>
    <n v="10994"/>
    <n v="6.1222613815910241E-5"/>
    <n v="0.87347644169547023"/>
    <n v="0.12652355830452974"/>
    <n v="3.6720106880427523"/>
    <n v="2941"/>
    <n v="7.6170476830810896E-4"/>
    <n v="53"/>
    <n v="1.3726743529523895E-5"/>
    <n v="9603"/>
    <n v="5.347651086721721E-5"/>
    <n v="1391"/>
    <n v="7.7461029486930275E-6"/>
  </r>
  <r>
    <s v="810"/>
    <x v="151"/>
    <s v="17. LESIONES Y ENVENENAMIENTOS (800-999)"/>
    <s v="principal"/>
    <x v="1"/>
    <x v="155"/>
    <n v="7.7335955055015749E-4"/>
    <n v="4.1192230408573345E-2"/>
    <n v="0.95880776959142666"/>
    <n v="301973"/>
    <n v="1.681605999802789E-3"/>
    <n v="3.8016643872134264E-3"/>
    <n v="0.99619833561278659"/>
    <n v="101.12960482250503"/>
    <n v="123"/>
    <n v="3.1856404794932811E-5"/>
    <n v="2863"/>
    <n v="7.4150314575522475E-4"/>
    <n v="1148"/>
    <n v="6.3929016427746913E-6"/>
    <n v="300825"/>
    <n v="1.6752130981600142E-3"/>
  </r>
  <r>
    <s v="345"/>
    <x v="152"/>
    <s v="6. ENFERMEDADES DEL SISTEMA NERVIOSO Y DE LOS ÓRGANOS DE LOS SENTIDOS (320-389)"/>
    <s v="excluido"/>
    <x v="1"/>
    <x v="156"/>
    <n v="7.6118677798624006E-4"/>
    <n v="0.37835998638992857"/>
    <n v="0.62164001361007148"/>
    <n v="419457"/>
    <n v="2.3358426344715537E-3"/>
    <n v="1.5863366209170428E-2"/>
    <n v="0.98413663379082961"/>
    <n v="142.72099353521605"/>
    <n v="1112"/>
    <n v="2.8800261895906736E-4"/>
    <n v="1827"/>
    <n v="4.7318415902717275E-4"/>
    <n v="6654"/>
    <n v="3.7054327117615677E-5"/>
    <n v="412803"/>
    <n v="2.2987883073539378E-3"/>
  </r>
  <r>
    <s v="451"/>
    <x v="153"/>
    <s v="7. ENFERMEDADES DEL SISTEMA CIRCULATORIO (390-459)"/>
    <s v="excluido"/>
    <x v="1"/>
    <x v="157"/>
    <n v="7.5963280702063358E-4"/>
    <n v="0.28025912035458572"/>
    <n v="0.71974087964541422"/>
    <n v="220089"/>
    <n v="1.2256161408158877E-3"/>
    <n v="3.1141947121391799E-2"/>
    <n v="0.96885805287860816"/>
    <n v="75.038868053187869"/>
    <n v="822"/>
    <n v="2.1289402228808757E-4"/>
    <n v="2111"/>
    <n v="5.4673878473254604E-4"/>
    <n v="6854"/>
    <n v="3.816807304841266E-5"/>
    <n v="213235"/>
    <n v="1.187448067767475E-3"/>
  </r>
  <r>
    <s v="906"/>
    <x v="154"/>
    <s v="17. LESIONES Y ENVENENAMIENTOS (800-999)"/>
    <s v="excluido"/>
    <x v="1"/>
    <x v="158"/>
    <n v="7.4979099090512593E-4"/>
    <n v="0.54473229706390325"/>
    <n v="0.4552677029360967"/>
    <n v="115899"/>
    <n v="6.4541019816719849E-4"/>
    <n v="9.5194954227387635E-2"/>
    <n v="0.90480504577261234"/>
    <n v="40.034196891191712"/>
    <n v="1577"/>
    <n v="4.0843536879356948E-4"/>
    <n v="1318"/>
    <n v="3.4135562211155644E-4"/>
    <n v="11033"/>
    <n v="6.1439794272415653E-5"/>
    <n v="104866"/>
    <n v="5.8397040389478292E-4"/>
  </r>
  <r>
    <s v="521"/>
    <x v="155"/>
    <s v="9. ENFERMEDADES DEL APARATO DIGESTIVO (520-579)"/>
    <s v="excluido"/>
    <x v="0"/>
    <x v="159"/>
    <n v="7.4720103929578176E-4"/>
    <n v="0.93968804159445407"/>
    <n v="6.0311958405545929E-2"/>
    <n v="18463"/>
    <n v="1.0281545560152363E-4"/>
    <n v="0.54075719005578726"/>
    <n v="0.45924280994421274"/>
    <n v="6.3996533795493935"/>
    <n v="2711"/>
    <n v="7.0213588129319391E-4"/>
    <n v="174"/>
    <n v="4.5065158002587877E-5"/>
    <n v="9984"/>
    <n v="5.5598196865385469E-5"/>
    <n v="8479"/>
    <n v="4.7217258736138158E-5"/>
  </r>
  <r>
    <s v="250"/>
    <x v="156"/>
    <s v="3. ENFERMEDADES ENDOCRINAS, DE LA NUTRICION Y METABOLICAS Y TRASTORNOS DE LA INMUNIDAD (240-279)"/>
    <s v="excluido"/>
    <x v="1"/>
    <x v="160"/>
    <n v="7.3502826673186434E-4"/>
    <n v="0.38971106412966877"/>
    <n v="0.61028893587033117"/>
    <n v="228501"/>
    <n v="1.2724602946652087E-3"/>
    <n v="3.0131159163417229E-2"/>
    <n v="0.96986884083658276"/>
    <n v="80.514799154334042"/>
    <n v="1106"/>
    <n v="2.8644864799346088E-4"/>
    <n v="1732"/>
    <n v="4.4857961873840351E-4"/>
    <n v="6885"/>
    <n v="3.8340703667686194E-5"/>
    <n v="221616"/>
    <n v="1.2341195909975225E-3"/>
  </r>
  <r>
    <s v="604"/>
    <x v="157"/>
    <s v="10. ENFERMEDADES DEL APARATO GENITOURINARIO (580-629)"/>
    <s v="excluido"/>
    <x v="1"/>
    <x v="161"/>
    <n v="7.0938774579935751E-4"/>
    <n v="0.54910551296093468"/>
    <n v="0.45089448703906537"/>
    <n v="87694"/>
    <n v="4.8834417827655382E-4"/>
    <n v="0.13227814901817683"/>
    <n v="0.8677218509818232"/>
    <n v="32.016794450529389"/>
    <n v="1504"/>
    <n v="3.895287220453573E-4"/>
    <n v="1235"/>
    <n v="3.1985902375400021E-4"/>
    <n v="11600"/>
    <n v="6.4597263986225097E-5"/>
    <n v="76094"/>
    <n v="4.2374691429032869E-4"/>
  </r>
  <r>
    <s v="338"/>
    <x v="158"/>
    <s v="6. ENFERMEDADES DEL SISTEMA NERVIOSO Y DE LOS ÓRGANOS DE LOS SENTIDOS (320-389)"/>
    <s v="excluido"/>
    <x v="1"/>
    <x v="162"/>
    <n v="6.9695597807450569E-4"/>
    <n v="0.61129691564474176"/>
    <n v="0.38870308435525824"/>
    <n v="138669"/>
    <n v="7.7221017238843519E-4"/>
    <n v="6.3402779280156349E-2"/>
    <n v="0.93659722071984364"/>
    <n v="51.530657748049052"/>
    <n v="1645"/>
    <n v="4.2604703973710953E-4"/>
    <n v="1046"/>
    <n v="2.7090893833739611E-4"/>
    <n v="8792"/>
    <n v="4.8960271117835436E-5"/>
    <n v="129877"/>
    <n v="7.2324990127059974E-4"/>
  </r>
  <r>
    <s v="524"/>
    <x v="159"/>
    <s v="9. ENFERMEDADES DEL APARATO DIGESTIVO (520-579)"/>
    <s v="excluido"/>
    <x v="1"/>
    <x v="163"/>
    <n v="6.8530119583245705E-4"/>
    <n v="0.69954648526077101"/>
    <n v="0.30045351473922904"/>
    <n v="78446"/>
    <n v="4.3684456643650125E-4"/>
    <n v="0.10751344874180965"/>
    <n v="0.89248655125819032"/>
    <n v="29.647014361300077"/>
    <n v="1851"/>
    <n v="4.7940004288959866E-4"/>
    <n v="795"/>
    <n v="2.0590115294285842E-4"/>
    <n v="8434"/>
    <n v="4.6966665901708839E-5"/>
    <n v="70012"/>
    <n v="3.8987790053479241E-4"/>
  </r>
  <r>
    <s v="473"/>
    <x v="160"/>
    <s v="8. ENFERMEDADES DEL APARATO RESPIRATORIO (460-519)"/>
    <s v="excluido"/>
    <x v="1"/>
    <x v="164"/>
    <n v="6.8504220067152266E-4"/>
    <n v="0.69187145557655949"/>
    <n v="0.30812854442344045"/>
    <n v="62588"/>
    <n v="3.4853565158360833E-4"/>
    <n v="0.1619639547517096"/>
    <n v="0.83803604524829045"/>
    <n v="23.662759924385632"/>
    <n v="1830"/>
    <n v="4.7396114450997599E-4"/>
    <n v="815"/>
    <n v="2.1108105616154667E-4"/>
    <n v="10137"/>
    <n v="5.6450212502445162E-5"/>
    <n v="52451"/>
    <n v="2.9208543908116317E-4"/>
  </r>
  <r>
    <s v="680"/>
    <x v="161"/>
    <s v="12. ENFERMEDADES DE LA PIEL Y DEL TEJIDO SUBCUTÁNEO (680-709)"/>
    <s v="excluido"/>
    <x v="1"/>
    <x v="165"/>
    <n v="6.8452421034965387E-4"/>
    <n v="0.68747635262958762"/>
    <n v="0.31252364737041238"/>
    <n v="59343"/>
    <n v="3.3046512385642723E-4"/>
    <n v="0.20083244864600711"/>
    <n v="0.79916755135399287"/>
    <n v="22.452894438138479"/>
    <n v="1817"/>
    <n v="4.7059420741782859E-4"/>
    <n v="826"/>
    <n v="2.1393000293182523E-4"/>
    <n v="11918"/>
    <n v="6.6368120016192309E-5"/>
    <n v="47425"/>
    <n v="2.6409700384023496E-4"/>
  </r>
  <r>
    <s v="202"/>
    <x v="162"/>
    <s v="2. NEOPLASIAS (140-239)"/>
    <s v="excluido"/>
    <x v="1"/>
    <x v="166"/>
    <n v="6.7235143778573644E-4"/>
    <n v="0.37750385208012327"/>
    <n v="0.62249614791987673"/>
    <n v="361989"/>
    <n v="2.0158188787163483E-3"/>
    <n v="1.7345830950664248E-2"/>
    <n v="0.98265416904933578"/>
    <n v="139.44106317411402"/>
    <n v="980"/>
    <n v="2.5381525771572485E-4"/>
    <n v="1616"/>
    <n v="4.1853618007001159E-4"/>
    <n v="6279"/>
    <n v="3.4966053497371331E-5"/>
    <n v="355710"/>
    <n v="1.9808528252189769E-3"/>
  </r>
  <r>
    <s v="556"/>
    <x v="163"/>
    <s v="9. ENFERMEDADES DEL APARATO DIGESTIVO (520-579)"/>
    <s v="excluido"/>
    <x v="1"/>
    <x v="167"/>
    <n v="6.7131545714199875E-4"/>
    <n v="0.34259259259259262"/>
    <n v="0.65740740740740744"/>
    <n v="281407"/>
    <n v="1.5670795057389352E-3"/>
    <n v="1.9398948853440037E-2"/>
    <n v="0.98060105114655993"/>
    <n v="108.56751543209876"/>
    <n v="888"/>
    <n v="2.2998770290975885E-4"/>
    <n v="1704"/>
    <n v="4.4132775423223991E-4"/>
    <n v="5459"/>
    <n v="3.0399695181103694E-5"/>
    <n v="275948"/>
    <n v="1.5366798105578314E-3"/>
  </r>
  <r>
    <s v="555"/>
    <x v="164"/>
    <s v="9. ENFERMEDADES DEL APARATO DIGESTIVO (520-579)"/>
    <s v="excluido"/>
    <x v="1"/>
    <x v="168"/>
    <n v="6.6691253940611372E-4"/>
    <n v="0.42718446601941745"/>
    <n v="0.57281553398058249"/>
    <n v="251888"/>
    <n v="1.4026961750829541E-3"/>
    <n v="2.4935685701581656E-2"/>
    <n v="0.97506431429841833"/>
    <n v="97.820582524271842"/>
    <n v="1100"/>
    <n v="2.8489467702785441E-4"/>
    <n v="1475"/>
    <n v="3.8201786237825931E-4"/>
    <n v="6281"/>
    <n v="3.4977190956679296E-5"/>
    <n v="245607"/>
    <n v="1.3677189841262748E-3"/>
  </r>
  <r>
    <s v="692"/>
    <x v="165"/>
    <s v="12. ENFERMEDADES DE LA PIEL Y DEL TEJIDO SUBCUTÁNEO (680-709)"/>
    <s v="excluido"/>
    <x v="1"/>
    <x v="169"/>
    <n v="6.6199163134835989E-4"/>
    <n v="0.64749608763693267"/>
    <n v="0.35250391236306727"/>
    <n v="104759"/>
    <n v="5.8337454982180647E-4"/>
    <n v="8.8173808455598093E-2"/>
    <n v="0.91182619154440192"/>
    <n v="40.985524256651019"/>
    <n v="1655"/>
    <n v="4.2863699134645369E-4"/>
    <n v="901"/>
    <n v="2.333546400019062E-4"/>
    <n v="9237"/>
    <n v="5.1438355813858728E-5"/>
    <n v="95522"/>
    <n v="5.3193619400794773E-4"/>
  </r>
  <r>
    <s v="882"/>
    <x v="166"/>
    <s v="17. LESIONES Y ENVENENAMIENTOS (800-999)"/>
    <s v="excluido"/>
    <x v="1"/>
    <x v="170"/>
    <n v="6.5966067489995012E-4"/>
    <n v="0.53474676089517081"/>
    <n v="0.46525323910482919"/>
    <n v="78830"/>
    <n v="4.3898295862363146E-4"/>
    <n v="0.15737663326144868"/>
    <n v="0.84262336673855132"/>
    <n v="30.950137416568513"/>
    <n v="1362"/>
    <n v="3.5275140919267063E-4"/>
    <n v="1185"/>
    <n v="3.0690926570727954E-4"/>
    <n v="12406"/>
    <n v="6.9085660087336943E-5"/>
    <n v="66424"/>
    <n v="3.6989729853629448E-4"/>
  </r>
  <r>
    <s v="601"/>
    <x v="167"/>
    <s v="10. ENFERMEDADES DEL APARATO GENITOURINARIO (580-629)"/>
    <s v="excluido"/>
    <x v="1"/>
    <x v="171"/>
    <n v="6.5810670393434364E-4"/>
    <n v="0.51200314836678473"/>
    <n v="0.48799685163321527"/>
    <n v="109255"/>
    <n v="6.084115583461227E-4"/>
    <n v="8.9588577181822338E-2"/>
    <n v="0.91041142281817766"/>
    <n v="42.996851633215272"/>
    <n v="1301"/>
    <n v="3.3695270437567146E-4"/>
    <n v="1240"/>
    <n v="3.2115399955867223E-4"/>
    <n v="9788"/>
    <n v="5.4506725853204422E-5"/>
    <n v="99467"/>
    <n v="5.5390483249291827E-4"/>
  </r>
  <r>
    <s v="339"/>
    <x v="168"/>
    <s v="6. ENFERMEDADES DEL SISTEMA NERVIOSO Y DE LOS ÓRGANOS DE LOS SENTIDOS (320-389)"/>
    <s v="excluido"/>
    <x v="1"/>
    <x v="172"/>
    <n v="6.5189082007191773E-4"/>
    <n v="0.68891537544696069"/>
    <n v="0.31108462455303931"/>
    <n v="124944"/>
    <n v="6.957793578874922E-4"/>
    <n v="5.4712511205019847E-2"/>
    <n v="0.94528748879498015"/>
    <n v="49.640047675804531"/>
    <n v="1734"/>
    <n v="4.490976090602723E-4"/>
    <n v="783"/>
    <n v="2.0279321101164546E-4"/>
    <n v="6836"/>
    <n v="3.8067835914640932E-5"/>
    <n v="118108"/>
    <n v="6.5771152197285118E-4"/>
  </r>
  <r>
    <s v="708"/>
    <x v="169"/>
    <s v="12. ENFERMEDADES DE LA PIEL Y DEL TEJIDO SUBCUTÁNEO (680-709)"/>
    <s v="excluido"/>
    <x v="1"/>
    <x v="173"/>
    <n v="6.4904187330163928E-4"/>
    <n v="0.85594573024740628"/>
    <n v="0.14405426975259378"/>
    <n v="41038"/>
    <n v="2.2852952754023325E-4"/>
    <n v="0.21063404649349385"/>
    <n v="0.78936595350650618"/>
    <n v="16.37589784517159"/>
    <n v="2145"/>
    <n v="5.5554462020431612E-4"/>
    <n v="361"/>
    <n v="9.3497253097323132E-5"/>
    <n v="8644"/>
    <n v="4.8136099129045672E-5"/>
    <n v="32394"/>
    <n v="1.8039342841118757E-4"/>
  </r>
  <r>
    <s v="239"/>
    <x v="170"/>
    <s v="2. NEOPLASIAS (140-239)"/>
    <s v="excluido"/>
    <x v="1"/>
    <x v="174"/>
    <n v="6.4437996040481985E-4"/>
    <n v="0.14067524115755628"/>
    <n v="0.85932475884244375"/>
    <n v="437597"/>
    <n v="2.4368593903948401E-3"/>
    <n v="6.5082713089897786E-3"/>
    <n v="0.99349172869101021"/>
    <n v="175.88303858520899"/>
    <n v="350"/>
    <n v="9.0648306327044585E-5"/>
    <n v="2138"/>
    <n v="5.5373165407777525E-4"/>
    <n v="2848"/>
    <n v="1.5859742054549059E-5"/>
    <n v="434749"/>
    <n v="2.4209996483402912E-3"/>
  </r>
  <r>
    <s v="V54"/>
    <x v="171"/>
    <s v="PERSONAS QUE ENTRAN EN CONTACTO CON LOS SERVICIOS SANITARIOS PARA PROCEDIMIENTOS ESPECIFICOS Y CUIDADOS POSTERIORES (V50-V59)"/>
    <s v="excluido"/>
    <x v="1"/>
    <x v="175"/>
    <n v="6.4308498460014776E-4"/>
    <n v="0.12766814337494967"/>
    <n v="0.87233185662505031"/>
    <n v="189855"/>
    <n v="1.0572511684573075E-3"/>
    <n v="1.5901609122751573E-2"/>
    <n v="0.98409839087724837"/>
    <n v="76.461941200161093"/>
    <n v="317"/>
    <n v="8.2101466016208958E-5"/>
    <n v="2166"/>
    <n v="5.6098351858393874E-4"/>
    <n v="3019"/>
    <n v="1.6811994825380482E-5"/>
    <n v="186836"/>
    <n v="1.040439173631927E-3"/>
  </r>
  <r>
    <s v="368"/>
    <x v="172"/>
    <s v="6. ENFERMEDADES DEL SISTEMA NERVIOSO Y DE LOS ÓRGANOS DE LOS SENTIDOS (320-389)"/>
    <s v="excluido"/>
    <x v="1"/>
    <x v="176"/>
    <n v="6.3764608622052504E-4"/>
    <n v="0.45653939886271322"/>
    <n v="0.54346060113728678"/>
    <n v="208913"/>
    <n v="1.163380018202952E-3"/>
    <n v="3.2281380287488094E-2"/>
    <n v="0.96771861971251194"/>
    <n v="84.854995938261581"/>
    <n v="1124"/>
    <n v="2.9111056089028032E-4"/>
    <n v="1338"/>
    <n v="3.4653552533024472E-4"/>
    <n v="6744"/>
    <n v="3.7555512786474316E-5"/>
    <n v="202169"/>
    <n v="1.1258245054164779E-3"/>
  </r>
  <r>
    <s v="381"/>
    <x v="173"/>
    <s v="6. ENFERMEDADES DEL SISTEMA NERVIOSO Y DE LOS ÓRGANOS DE LOS SENTIDOS (320-389)"/>
    <s v="excluido"/>
    <x v="1"/>
    <x v="177"/>
    <n v="6.3686910073772185E-4"/>
    <n v="0.83163887759251731"/>
    <n v="0.16836112240748272"/>
    <n v="34390"/>
    <n v="1.915086128005415E-4"/>
    <n v="0.27888921198022681"/>
    <n v="0.72111078801977324"/>
    <n v="13.985359902399349"/>
    <n v="2045"/>
    <n v="5.2964510411087479E-4"/>
    <n v="414"/>
    <n v="1.0722399662684702E-4"/>
    <n v="9591"/>
    <n v="5.3409686111369389E-5"/>
    <n v="24799"/>
    <n v="1.3809892668917209E-4"/>
  </r>
  <r>
    <s v="523"/>
    <x v="174"/>
    <s v="9. ENFERMEDADES DEL APARATO DIGESTIVO (520-579)"/>
    <s v="excluido"/>
    <x v="1"/>
    <x v="178"/>
    <n v="6.3635111041585295E-4"/>
    <n v="0.89377289377289382"/>
    <n v="0.10622710622710622"/>
    <n v="21250"/>
    <n v="1.183355051471796E-4"/>
    <n v="0.44611764705882351"/>
    <n v="0.55388235294117649"/>
    <n v="8.6487586487586494"/>
    <n v="2196"/>
    <n v="5.6875337341197112E-4"/>
    <n v="261"/>
    <n v="6.7597737003881816E-5"/>
    <n v="9480"/>
    <n v="5.2791557119777066E-5"/>
    <n v="11770"/>
    <n v="6.5543948027402531E-5"/>
  </r>
  <r>
    <s v="278"/>
    <x v="175"/>
    <s v="3. ENFERMEDADES ENDOCRINAS, DE LA NUTRICION Y METABOLICAS Y TRASTORNOS DE LA INMUNIDAD (240-279)"/>
    <s v="excluido"/>
    <x v="1"/>
    <x v="179"/>
    <n v="6.3427914912837769E-4"/>
    <n v="0.13066557778685178"/>
    <n v="0.86933442221314827"/>
    <n v="213468"/>
    <n v="1.1887455817768534E-3"/>
    <n v="1.1256956546180225E-2"/>
    <n v="0.9887430434538198"/>
    <n v="87.165373621886488"/>
    <n v="320"/>
    <n v="8.2878451499012197E-5"/>
    <n v="2129"/>
    <n v="5.5140069762936548E-4"/>
    <n v="2403"/>
    <n v="1.3381657358525768E-5"/>
    <n v="211065"/>
    <n v="1.1753639244183277E-3"/>
  </r>
  <r>
    <s v="848"/>
    <x v="176"/>
    <s v="17. LESIONES Y ENVENENAMIENTOS (800-999)"/>
    <s v="excluido"/>
    <x v="1"/>
    <x v="180"/>
    <n v="6.2340135236913234E-4"/>
    <n v="0.49439135853759869"/>
    <n v="0.50560864146240136"/>
    <n v="82655"/>
    <n v="4.6028334955012379E-4"/>
    <n v="0.11433065150323635"/>
    <n v="0.88566934849676371"/>
    <n v="34.339426672206066"/>
    <n v="1190"/>
    <n v="3.0820424151195157E-4"/>
    <n v="1217"/>
    <n v="3.1519711085718072E-4"/>
    <n v="9450"/>
    <n v="5.2624495230157517E-5"/>
    <n v="73205"/>
    <n v="4.0765885431996626E-4"/>
  </r>
  <r>
    <s v="351"/>
    <x v="177"/>
    <s v="6. ENFERMEDADES DEL SISTEMA NERVIOSO Y DE LOS ÓRGANOS DE LOS SENTIDOS (320-389)"/>
    <s v="excluido"/>
    <x v="1"/>
    <x v="181"/>
    <n v="6.2081140075978818E-4"/>
    <n v="0.22569879015435962"/>
    <n v="0.77430120984564044"/>
    <n v="167701"/>
    <n v="9.3388153170292552E-4"/>
    <n v="2.8992075181424083E-2"/>
    <n v="0.9710079248185759"/>
    <n v="69.96287025448477"/>
    <n v="541"/>
    <n v="1.4011638206551749E-4"/>
    <n v="1856"/>
    <n v="4.8069501869427069E-4"/>
    <n v="4862"/>
    <n v="2.7075163577674695E-5"/>
    <n v="162839"/>
    <n v="9.0680636812525079E-4"/>
  </r>
  <r>
    <s v="681"/>
    <x v="178"/>
    <s v="12. ENFERMEDADES DE LA PIEL Y DEL TEJIDO SUBCUTÁNEO (680-709)"/>
    <s v="excluido"/>
    <x v="1"/>
    <x v="182"/>
    <n v="6.1744446366764083E-4"/>
    <n v="0.63296979865771807"/>
    <n v="0.36703020134228187"/>
    <n v="65590"/>
    <n v="3.6525297800487109E-4"/>
    <n v="0.15941454490013721"/>
    <n v="0.84058545509986282"/>
    <n v="27.51258389261745"/>
    <n v="1509"/>
    <n v="3.9082369785002939E-4"/>
    <n v="875"/>
    <n v="2.2662076581761147E-4"/>
    <n v="10456"/>
    <n v="5.8226637262066353E-5"/>
    <n v="55134"/>
    <n v="3.070263407428047E-4"/>
  </r>
  <r>
    <s v="840"/>
    <x v="179"/>
    <s v="17. LESIONES Y ENVENENAMIENTOS (800-999)"/>
    <s v="excluido"/>
    <x v="1"/>
    <x v="183"/>
    <n v="6.0345872497718253E-4"/>
    <n v="0.10214592274678111"/>
    <n v="0.89785407725321886"/>
    <n v="424015"/>
    <n v="2.3612249042344168E-3"/>
    <n v="4.8087921417874369E-3"/>
    <n v="0.99519120785821258"/>
    <n v="181.98068669527896"/>
    <n v="238"/>
    <n v="6.1640848302390314E-5"/>
    <n v="2092"/>
    <n v="5.4181787667479222E-4"/>
    <n v="2039"/>
    <n v="1.1354639764475258E-5"/>
    <n v="421976"/>
    <n v="2.3498702644699416E-3"/>
  </r>
  <r>
    <s v="805"/>
    <x v="180"/>
    <s v="17. LESIONES Y ENVENENAMIENTOS (800-999)"/>
    <s v="principal"/>
    <x v="1"/>
    <x v="184"/>
    <n v="5.9905580724129749E-4"/>
    <n v="3.6316472114137487E-2"/>
    <n v="0.96368352788586253"/>
    <n v="461802"/>
    <n v="2.5716504916695453E-3"/>
    <n v="1.5482825973036063E-3"/>
    <n v="0.99845171740269645"/>
    <n v="199.6549935149157"/>
    <n v="84"/>
    <n v="2.17555935184907E-5"/>
    <n v="2229"/>
    <n v="5.7730021372280681E-4"/>
    <n v="715"/>
    <n v="3.9816417025992199E-6"/>
    <n v="461087"/>
    <n v="2.5676688499669462E-3"/>
  </r>
  <r>
    <s v="620"/>
    <x v="181"/>
    <s v="10. ENFERMEDADES DEL APARATO GENITOURINARIO (580-629)"/>
    <s v="excluido"/>
    <x v="1"/>
    <x v="185"/>
    <n v="5.8973198144765863E-4"/>
    <n v="0.25867369345630215"/>
    <n v="0.7413263065436978"/>
    <n v="109611"/>
    <n v="6.1039402610294131E-4"/>
    <n v="4.119112132906369E-2"/>
    <n v="0.95880887867093634"/>
    <n v="48.138339920948617"/>
    <n v="589"/>
    <n v="1.5254814979036931E-4"/>
    <n v="1688"/>
    <n v="4.3718383165728932E-4"/>
    <n v="4515"/>
    <n v="2.5142814387741926E-5"/>
    <n v="105096"/>
    <n v="5.8525121171519937E-4"/>
  </r>
  <r>
    <s v="617"/>
    <x v="182"/>
    <s v="10. ENFERMEDADES DEL APARATO GENITOURINARIO (580-629)"/>
    <s v="excluido"/>
    <x v="1"/>
    <x v="185"/>
    <n v="5.8973198144765863E-4"/>
    <n v="0.3188405797101449"/>
    <n v="0.6811594202898551"/>
    <n v="142092"/>
    <n v="7.9127193399402564E-4"/>
    <n v="3.1613320946992089E-2"/>
    <n v="0.9683866790530079"/>
    <n v="62.403162055335969"/>
    <n v="726"/>
    <n v="1.8803048683838392E-4"/>
    <n v="1551"/>
    <n v="4.0170149460927473E-4"/>
    <n v="4492"/>
    <n v="2.501473360570027E-5"/>
    <n v="137600"/>
    <n v="7.662572003883253E-4"/>
  </r>
  <r>
    <s v="616"/>
    <x v="183"/>
    <s v="10. ENFERMEDADES DEL APARATO GENITOURINARIO (580-629)"/>
    <s v="excluido"/>
    <x v="1"/>
    <x v="186"/>
    <n v="5.8014916049308537E-4"/>
    <n v="0.68616071428571423"/>
    <n v="0.31383928571428571"/>
    <n v="40894"/>
    <n v="2.2772763047005943E-4"/>
    <n v="0.25536753557979164"/>
    <n v="0.74463246442020836"/>
    <n v="18.256250000000001"/>
    <n v="1537"/>
    <n v="3.9807556235619293E-4"/>
    <n v="703"/>
    <n v="1.8207359813689241E-4"/>
    <n v="10443"/>
    <n v="5.8154243776564547E-5"/>
    <n v="30451"/>
    <n v="1.6957338669349486E-4"/>
  </r>
  <r>
    <s v="905"/>
    <x v="184"/>
    <s v="17. LESIONES Y ENVENENAMIENTOS (800-999)"/>
    <s v="excluido"/>
    <x v="1"/>
    <x v="187"/>
    <n v="5.7652322824000351E-4"/>
    <n v="0.20619946091644206"/>
    <n v="0.79380053908355797"/>
    <n v="219934"/>
    <n v="1.2247529877195198E-3"/>
    <n v="1.8123618903852973E-2"/>
    <n v="0.98187638109614706"/>
    <n v="98.802336028751128"/>
    <n v="459"/>
    <n v="1.1887877886889562E-4"/>
    <n v="1767"/>
    <n v="4.5764444937110798E-4"/>
    <n v="3986"/>
    <n v="2.2196956400783902E-5"/>
    <n v="215948"/>
    <n v="1.202556031318736E-3"/>
  </r>
  <r>
    <s v="475"/>
    <x v="185"/>
    <s v="8. ENFERMEDADES DEL APARATO RESPIRATORIO (460-519)"/>
    <s v="excluido"/>
    <x v="1"/>
    <x v="188"/>
    <n v="5.7367428146972506E-4"/>
    <n v="0.79548532731376975"/>
    <n v="0.20451467268623025"/>
    <n v="29349"/>
    <n v="1.6343664661480349E-4"/>
    <n v="0.41895805649255513"/>
    <n v="0.58104194350744487"/>
    <n v="13.250112866817156"/>
    <n v="1762"/>
    <n v="4.5634947356643589E-4"/>
    <n v="453"/>
    <n v="1.1732480790328914E-4"/>
    <n v="12296"/>
    <n v="6.8473099825398605E-5"/>
    <n v="17053"/>
    <n v="9.4963546789404883E-5"/>
  </r>
  <r>
    <s v="052"/>
    <x v="186"/>
    <s v="1. ENFERMEDADES INFECCIOSAS Y PARASITARIAS (001-139)"/>
    <s v="excluido"/>
    <x v="1"/>
    <x v="189"/>
    <n v="5.7212031050411858E-4"/>
    <n v="0.81439565414214576"/>
    <n v="0.18560434585785424"/>
    <n v="27522"/>
    <n v="1.5326257753697304E-4"/>
    <n v="0.61129278395465447"/>
    <n v="0.38870721604534553"/>
    <n v="12.459031235853328"/>
    <n v="1799"/>
    <n v="4.6593229452100915E-4"/>
    <n v="410"/>
    <n v="1.0618801598310937E-4"/>
    <n v="16824"/>
    <n v="9.3688307698642338E-5"/>
    <n v="10698"/>
    <n v="5.9574269838330698E-5"/>
  </r>
  <r>
    <s v="618"/>
    <x v="187"/>
    <s v="10. ENFERMEDADES DEL APARATO GENITOURINARIO (580-629)"/>
    <s v="excluido"/>
    <x v="1"/>
    <x v="190"/>
    <n v="5.7160232018224968E-4"/>
    <n v="6.2528318985047571E-2"/>
    <n v="0.93747168101495237"/>
    <n v="229261"/>
    <n v="1.2766925292022372E-3"/>
    <n v="4.5842947557587204E-3"/>
    <n v="0.99541570524424128"/>
    <n v="103.87902129587675"/>
    <n v="138"/>
    <n v="3.5741332208949005E-5"/>
    <n v="2069"/>
    <n v="5.358609879733007E-4"/>
    <n v="1051"/>
    <n v="5.8527348663381533E-6"/>
    <n v="228210"/>
    <n v="1.2708397943358991E-3"/>
  </r>
  <r>
    <s v="994"/>
    <x v="188"/>
    <s v="17. LESIONES Y ENVENENAMIENTOS (800-999)"/>
    <s v="excluido"/>
    <x v="1"/>
    <x v="191"/>
    <n v="5.6745839760729915E-4"/>
    <n v="0.74258329529895029"/>
    <n v="0.25741670470104977"/>
    <n v="70788"/>
    <n v="3.9419923474628472E-4"/>
    <n v="9.8929197039046166E-2"/>
    <n v="0.90107080296095388"/>
    <n v="32.308534915563669"/>
    <n v="1627"/>
    <n v="4.2138512684029009E-4"/>
    <n v="564"/>
    <n v="1.46073270767009E-4"/>
    <n v="7003"/>
    <n v="3.899781376685641E-5"/>
    <n v="63785"/>
    <n v="3.5520142097942827E-4"/>
  </r>
  <r>
    <s v="621"/>
    <x v="189"/>
    <s v="10. ENFERMEDADES DEL APARATO GENITOURINARIO (580-629)"/>
    <s v="excluido"/>
    <x v="1"/>
    <x v="192"/>
    <n v="5.6124251374487324E-4"/>
    <n v="0.64513151822796488"/>
    <n v="0.35486848177203506"/>
    <n v="57550"/>
    <n v="3.2048039158683229E-4"/>
    <n v="0.14625543006081668"/>
    <n v="0.85374456993918335"/>
    <n v="26.55745269958468"/>
    <n v="1398"/>
    <n v="3.620752349863095E-4"/>
    <n v="769"/>
    <n v="1.9916727875856366E-4"/>
    <n v="8417"/>
    <n v="4.687199749759109E-5"/>
    <n v="49133"/>
    <n v="2.7360839408924122E-4"/>
  </r>
  <r>
    <s v="999"/>
    <x v="190"/>
    <s v="17. LESIONES Y ENVENENAMIENTOS (800-999)"/>
    <s v="excluido"/>
    <x v="0"/>
    <x v="193"/>
    <n v="5.6046552826206995E-4"/>
    <n v="0.96164510166358597"/>
    <n v="3.8354898336414048E-2"/>
    <n v="16855"/>
    <n v="9.3860938317915865E-5"/>
    <n v="0.27730643725897358"/>
    <n v="0.72269356274102636"/>
    <n v="7.7888170055452868"/>
    <n v="2081"/>
    <n v="5.3896892990451366E-4"/>
    <n v="83"/>
    <n v="2.1496598357556288E-5"/>
    <n v="4674"/>
    <n v="2.6028242402725529E-5"/>
    <n v="12181"/>
    <n v="6.7832695915190339E-5"/>
  </r>
  <r>
    <s v="280"/>
    <x v="191"/>
    <s v="4. ENFERMEDADES DE LA SANGRE Y DE LOS ORGANOS HEMATOPOYÉTICOS (280-289)"/>
    <s v="excluido"/>
    <x v="1"/>
    <x v="194"/>
    <n v="5.570985911699226E-4"/>
    <n v="0.31148303114830311"/>
    <n v="0.68851696885169689"/>
    <n v="172287"/>
    <n v="9.5941972589610037E-4"/>
    <n v="2.4424361675576219E-2"/>
    <n v="0.97557563832442373"/>
    <n v="80.096234309623426"/>
    <n v="670"/>
    <n v="1.7352675782605678E-4"/>
    <n v="1481"/>
    <n v="3.8357183334386579E-4"/>
    <n v="4208"/>
    <n v="2.3433214383968556E-5"/>
    <n v="168079"/>
    <n v="9.3598651151213178E-4"/>
  </r>
  <r>
    <s v="153"/>
    <x v="192"/>
    <s v="2. NEOPLASIAS (140-239)"/>
    <s v="excluido"/>
    <x v="1"/>
    <x v="195"/>
    <n v="5.4932873634189021E-4"/>
    <n v="6.2706270627062702E-2"/>
    <n v="0.93729372937293731"/>
    <n v="616686"/>
    <n v="3.4341576153973461E-3"/>
    <n v="8.8699921840288255E-4"/>
    <n v="0.99911300078159715"/>
    <n v="290.75247524752473"/>
    <n v="133"/>
    <n v="3.4446356404276943E-5"/>
    <n v="1988"/>
    <n v="5.148823799376132E-4"/>
    <n v="547"/>
    <n v="3.0460951207297528E-6"/>
    <n v="616139"/>
    <n v="3.4311115202766162E-3"/>
  </r>
  <r>
    <s v="216"/>
    <x v="193"/>
    <s v="2. NEOPLASIAS (140-239)"/>
    <s v="excluido"/>
    <x v="1"/>
    <x v="195"/>
    <n v="5.4932873634189021E-4"/>
    <n v="0.64450730787364452"/>
    <n v="0.35549269212635548"/>
    <n v="42912"/>
    <n v="2.3896532691180099E-4"/>
    <n v="0.21460197613721105"/>
    <n v="0.78539802386278901"/>
    <n v="20.231966053748231"/>
    <n v="1367"/>
    <n v="3.5404638499734271E-4"/>
    <n v="754"/>
    <n v="1.9528235134454747E-4"/>
    <n v="9209"/>
    <n v="5.1282431383547151E-5"/>
    <n v="33703"/>
    <n v="1.8768289552825384E-4"/>
  </r>
  <r>
    <s v="J10_CIE10"/>
    <x v="25"/>
    <s v="Cap.10"/>
    <s v="excluido_2000"/>
    <x v="0"/>
    <x v="196"/>
    <n v="5.4440782828413638E-4"/>
    <n v="0.95813510941960034"/>
    <n v="4.1864890580399619E-2"/>
    <n v="13828"/>
    <n v="7.7004393655303514E-5"/>
    <n v="0.80698582586057277"/>
    <n v="0.19301417413942726"/>
    <n v="6.5784966698382492"/>
    <n v="2014"/>
    <n v="5.2161625412190801E-4"/>
    <n v="88"/>
    <n v="2.2791574162228354E-5"/>
    <n v="11159"/>
    <n v="6.2141454208817747E-5"/>
    <n v="2669"/>
    <n v="1.4862939446485759E-5"/>
  </r>
  <r>
    <s v="434"/>
    <x v="194"/>
    <s v="7. ENFERMEDADES DEL SISTEMA CIRCULATORIO (390-459)"/>
    <s v="excluido"/>
    <x v="1"/>
    <x v="197"/>
    <n v="5.4026390570918574E-4"/>
    <n v="6.5675934803451588E-2"/>
    <n v="0.93432406519654843"/>
    <n v="530309"/>
    <n v="2.9531474540750902E-3"/>
    <n v="2.445743896482994E-3"/>
    <n v="0.997554256103517"/>
    <n v="254.2229146692234"/>
    <n v="137"/>
    <n v="3.5482337048014597E-5"/>
    <n v="1949"/>
    <n v="5.0478156866117115E-4"/>
    <n v="1297"/>
    <n v="7.2226423612184446E-6"/>
    <n v="529012"/>
    <n v="2.9459248117138718E-3"/>
  </r>
  <r>
    <s v="185"/>
    <x v="195"/>
    <s v="2. NEOPLASIAS (140-239)"/>
    <s v="excluido"/>
    <x v="1"/>
    <x v="198"/>
    <n v="5.3094007991554687E-4"/>
    <n v="5.2682926829268291E-2"/>
    <n v="0.94731707317073166"/>
    <n v="392229"/>
    <n v="2.184217263452852E-3"/>
    <n v="2.1339574585255042E-3"/>
    <n v="0.99786604254147449"/>
    <n v="191.33121951219513"/>
    <n v="108"/>
    <n v="2.7971477380916614E-5"/>
    <n v="1942"/>
    <n v="5.0296860253463028E-4"/>
    <n v="837"/>
    <n v="4.66102672038538E-6"/>
    <n v="391392"/>
    <n v="2.179556236732467E-3"/>
  </r>
  <r>
    <s v="879"/>
    <x v="196"/>
    <s v="17. LESIONES Y ENVENENAMIENTOS (800-999)"/>
    <s v="excluido"/>
    <x v="1"/>
    <x v="199"/>
    <n v="5.2964510411087479E-4"/>
    <n v="0.62982885085574569"/>
    <n v="0.37017114914425425"/>
    <n v="52774"/>
    <n v="2.938841387594003E-4"/>
    <n v="0.1855838102095729"/>
    <n v="0.81441618979042707"/>
    <n v="25.806356968215159"/>
    <n v="1288"/>
    <n v="3.3358576728352406E-4"/>
    <n v="757"/>
    <n v="1.9605933682735071E-4"/>
    <n v="9794"/>
    <n v="5.4540138231128329E-5"/>
    <n v="42980"/>
    <n v="2.3934400052827198E-4"/>
  </r>
  <r>
    <s v="477"/>
    <x v="197"/>
    <s v="8. ENFERMEDADES DEL APARATO RESPIRATORIO (460-519)"/>
    <s v="excluido"/>
    <x v="0"/>
    <x v="200"/>
    <n v="5.2627816701872744E-4"/>
    <n v="0.9192913385826772"/>
    <n v="8.070866141732283E-2"/>
    <n v="13381"/>
    <n v="7.4515171499972251E-5"/>
    <n v="0.44286675136387416"/>
    <n v="0.5571332486361259"/>
    <n v="6.5851377952755907"/>
    <n v="1868"/>
    <n v="4.8380296062548365E-4"/>
    <n v="164"/>
    <n v="4.2475206393243746E-5"/>
    <n v="5926"/>
    <n v="3.3000291929514649E-5"/>
    <n v="7455"/>
    <n v="4.1514879570457595E-5"/>
  </r>
  <r>
    <s v="720"/>
    <x v="198"/>
    <s v="13. ENFERMEDADES DEL SISTEMA OSTEO-MIOARTICULAR Y TEJIDO CONJUNTIVO (710-739)"/>
    <s v="excluido"/>
    <x v="1"/>
    <x v="201"/>
    <n v="5.1773132670789176E-4"/>
    <n v="0.27663831915957982"/>
    <n v="0.72336168084042018"/>
    <n v="331322"/>
    <n v="1.8450426464175925E-3"/>
    <n v="1.1595970083483741E-2"/>
    <n v="0.98840402991651621"/>
    <n v="165.74387193596797"/>
    <n v="553"/>
    <n v="1.4322432399673044E-4"/>
    <n v="1446"/>
    <n v="3.7450700271116137E-4"/>
    <n v="3842"/>
    <n v="2.1395059330610074E-5"/>
    <n v="327480"/>
    <n v="1.8236475870869824E-3"/>
  </r>
  <r>
    <s v="600"/>
    <x v="199"/>
    <s v="10. ENFERMEDADES DEL APARATO GENITOURINARIO (580-629)"/>
    <s v="excluido"/>
    <x v="1"/>
    <x v="202"/>
    <n v="5.1125644768453145E-4"/>
    <n v="0.22948328267477203"/>
    <n v="0.77051671732522797"/>
    <n v="134254"/>
    <n v="7.4762423096609175E-4"/>
    <n v="2.6539246502897493E-2"/>
    <n v="0.97346075349710248"/>
    <n v="68.011144883485315"/>
    <n v="453"/>
    <n v="1.1732480790328914E-4"/>
    <n v="1521"/>
    <n v="3.9393163978124234E-4"/>
    <n v="3563"/>
    <n v="1.984138375714828E-5"/>
    <n v="130691"/>
    <n v="7.2778284720894347E-4"/>
  </r>
  <r>
    <s v="635"/>
    <x v="200"/>
    <s v="11. COMPLICACIONES DEL EMBARAZO, PARTO Y PUERPERIO (630-679)"/>
    <s v="excluido"/>
    <x v="1"/>
    <x v="203"/>
    <n v="5.1099745252359706E-4"/>
    <n v="0.71870248352762289"/>
    <n v="0.28129751647237711"/>
    <n v="34722"/>
    <n v="1.9335743104566448E-4"/>
    <n v="0.26283048211508553"/>
    <n v="0.73716951788491447"/>
    <n v="17.598580841358338"/>
    <n v="1418"/>
    <n v="3.6725513820499777E-4"/>
    <n v="555"/>
    <n v="1.4374231431859926E-4"/>
    <n v="9126"/>
    <n v="5.0820226822266405E-5"/>
    <n v="25596"/>
    <n v="1.4253720422339807E-4"/>
  </r>
  <r>
    <s v="628"/>
    <x v="201"/>
    <s v="10. ENFERMEDADES DEL APARATO GENITOURINARIO (580-629)"/>
    <s v="excluido"/>
    <x v="1"/>
    <x v="204"/>
    <n v="5.0374558801743346E-4"/>
    <n v="0.61028277634961436"/>
    <n v="0.38971722365038558"/>
    <n v="67349"/>
    <n v="3.7504837346623055E-4"/>
    <n v="0.10118932723574219"/>
    <n v="0.89881067276425786"/>
    <n v="34.626735218508998"/>
    <n v="1187"/>
    <n v="3.0742725602914833E-4"/>
    <n v="758"/>
    <n v="1.9631833198828513E-4"/>
    <n v="6815"/>
    <n v="3.7950892591907248E-5"/>
    <n v="60534"/>
    <n v="3.3709748087432329E-4"/>
  </r>
  <r>
    <s v="471"/>
    <x v="202"/>
    <s v="8. ENFERMEDADES DEL APARATO RESPIRATORIO (460-519)"/>
    <s v="excluido"/>
    <x v="1"/>
    <x v="205"/>
    <n v="5.008966412471549E-4"/>
    <n v="0.39607032057911062"/>
    <n v="0.60392967942088938"/>
    <n v="53340"/>
    <n v="2.9703603974355576E-4"/>
    <n v="0.13496437945256842"/>
    <n v="0.86503562054743155"/>
    <n v="27.580144777662873"/>
    <n v="766"/>
    <n v="1.9839029327576042E-4"/>
    <n v="1168"/>
    <n v="3.025063479713945E-4"/>
    <n v="7199"/>
    <n v="4.0089284779037457E-5"/>
    <n v="46141"/>
    <n v="2.5694675496451829E-4"/>
  </r>
  <r>
    <s v="V25"/>
    <x v="203"/>
    <s v="PERSONAS QUE ENTRAN EN CONTACTO CON LOS SERVICIOS SANITARIOS EN CIRCUNSTANCIAS RELACIONADAS CON LA REPRODUCCIÓN Y DESARROLLO (V20-V29)"/>
    <s v="excluido"/>
    <x v="1"/>
    <x v="206"/>
    <n v="4.9960166544248293E-4"/>
    <n v="0.83722135821669263"/>
    <n v="0.16277864178330742"/>
    <n v="18405"/>
    <n v="1.024924692815925E-4"/>
    <n v="0.47546862265688672"/>
    <n v="0.52453137734311328"/>
    <n v="9.5412130637636086"/>
    <n v="1615"/>
    <n v="4.1827718490907714E-4"/>
    <n v="314"/>
    <n v="8.1324480533405719E-5"/>
    <n v="8751"/>
    <n v="4.8731953202022059E-5"/>
    <n v="9654"/>
    <n v="5.3760516079570443E-5"/>
  </r>
  <r>
    <s v="456"/>
    <x v="204"/>
    <s v="7. ENFERMEDADES DEL SISTEMA CIRCULATORIO (390-459)"/>
    <s v="excluido"/>
    <x v="1"/>
    <x v="207"/>
    <n v="4.9597573318940107E-4"/>
    <n v="0.22036553524804178"/>
    <n v="0.77963446475195819"/>
    <n v="95704"/>
    <n v="5.3294970280497297E-4"/>
    <n v="3.8765359859567E-2"/>
    <n v="0.96123464014043303"/>
    <n v="49.975979112271538"/>
    <n v="422"/>
    <n v="1.0929595791432233E-4"/>
    <n v="1493"/>
    <n v="3.8667977527507874E-4"/>
    <n v="3710"/>
    <n v="2.0659987016284063E-5"/>
    <n v="91994"/>
    <n v="5.1228971578868893E-4"/>
  </r>
  <r>
    <s v="S83_CIE10"/>
    <x v="105"/>
    <s v="Cap.19"/>
    <s v="excluido_2000"/>
    <x v="1"/>
    <x v="208"/>
    <n v="4.9493975254566338E-4"/>
    <n v="0.32967032967032966"/>
    <n v="0.67032967032967028"/>
    <n v="115881"/>
    <n v="6.4530996103342683E-4"/>
    <n v="4.3035527825959388E-2"/>
    <n v="0.95696447217404057"/>
    <n v="60.638932496075356"/>
    <n v="630"/>
    <n v="1.6316695138868026E-4"/>
    <n v="1281"/>
    <n v="3.3177280115698318E-4"/>
    <n v="4987"/>
    <n v="2.777125478442281E-5"/>
    <n v="110894"/>
    <n v="6.1753870624900399E-4"/>
  </r>
  <r>
    <s v="388"/>
    <x v="205"/>
    <s v="6. ENFERMEDADES DEL SISTEMA NERVIOSO Y DE LOS ÓRGANOS DE LOS SENTIDOS (320-389)"/>
    <s v="excluido"/>
    <x v="1"/>
    <x v="208"/>
    <n v="4.9493975254566338E-4"/>
    <n v="0.74882260596546313"/>
    <n v="0.25117739403453687"/>
    <n v="59101"/>
    <n v="3.291174912801629E-4"/>
    <n v="9.7781763421938714E-2"/>
    <n v="0.90221823657806133"/>
    <n v="30.926739926739927"/>
    <n v="1431"/>
    <n v="3.7062207529714512E-4"/>
    <n v="480"/>
    <n v="1.2431767724851829E-4"/>
    <n v="5779"/>
    <n v="3.2181688670378871E-5"/>
    <n v="53322"/>
    <n v="2.9693580260978404E-4"/>
  </r>
  <r>
    <s v="530"/>
    <x v="206"/>
    <s v="9. ENFERMEDADES DEL APARATO DIGESTIVO (520-579)"/>
    <s v="excluido"/>
    <x v="1"/>
    <x v="209"/>
    <n v="4.9364477674099141E-4"/>
    <n v="0.51573976915005249"/>
    <n v="0.48426023084994751"/>
    <n v="98751"/>
    <n v="5.4991762206066505E-4"/>
    <n v="3.8409737622910146E-2"/>
    <n v="0.96159026237708989"/>
    <n v="51.810598111227705"/>
    <n v="983"/>
    <n v="2.5459224319852809E-4"/>
    <n v="923"/>
    <n v="2.3905253354246329E-4"/>
    <n v="3793"/>
    <n v="2.1122191577564812E-5"/>
    <n v="94958"/>
    <n v="5.2879543048310032E-4"/>
  </r>
  <r>
    <s v="453"/>
    <x v="207"/>
    <s v="7. ENFERMEDADES DEL SISTEMA CIRCULATORIO (390-459)"/>
    <s v="excluido"/>
    <x v="1"/>
    <x v="210"/>
    <n v="4.9157281545351603E-4"/>
    <n v="0.17702845100105374"/>
    <n v="0.82297154899894631"/>
    <n v="232223"/>
    <n v="1.2931871064373406E-3"/>
    <n v="1.1342545742669762E-2"/>
    <n v="0.9886574542573302"/>
    <n v="122.35142255005269"/>
    <n v="336"/>
    <n v="8.7022374073962799E-5"/>
    <n v="1562"/>
    <n v="4.0455044137955329E-4"/>
    <n v="2634"/>
    <n v="1.4668033908596286E-5"/>
    <n v="229589"/>
    <n v="1.2785190725287444E-3"/>
  </r>
  <r>
    <s v="307"/>
    <x v="208"/>
    <s v="5. TRASTORNOS MENTALES, DEL COMPORTAMIENTO Y EL DESARROLLO NEUROLÓGICO (290-319)"/>
    <s v="excluido"/>
    <x v="1"/>
    <x v="211"/>
    <n v="4.7473812999277923E-4"/>
    <n v="0.59847244953627932"/>
    <n v="0.40152755046372068"/>
    <n v="144243"/>
    <n v="8.0325027147974714E-4"/>
    <n v="3.1037901319301456E-2"/>
    <n v="0.96896209868069849"/>
    <n v="78.692307692307693"/>
    <n v="1097"/>
    <n v="2.8411769154505117E-4"/>
    <n v="736"/>
    <n v="1.9062043844772804E-4"/>
    <n v="4477"/>
    <n v="2.4931202660890499E-5"/>
    <n v="139766"/>
    <n v="7.7831906881885673E-4"/>
  </r>
  <r>
    <s v="632"/>
    <x v="209"/>
    <s v="11. COMPLICACIONES DEL EMBARAZO, PARTO Y PUERPERIO (630-679)"/>
    <s v="excluido"/>
    <x v="1"/>
    <x v="212"/>
    <n v="4.6955822677409095E-4"/>
    <n v="0.64754550468836181"/>
    <n v="0.35245449531163819"/>
    <n v="33115"/>
    <n v="1.844084824917107E-4"/>
    <n v="0.28564094821078062"/>
    <n v="0.71435905178921943"/>
    <n v="18.26530612244898"/>
    <n v="1174"/>
    <n v="3.0406031893700098E-4"/>
    <n v="639"/>
    <n v="1.6549790783708997E-4"/>
    <n v="9459"/>
    <n v="5.2674613797043381E-5"/>
    <n v="23656"/>
    <n v="1.3173386869466731E-4"/>
  </r>
  <r>
    <s v="411"/>
    <x v="210"/>
    <s v="7. ENFERMEDADES DEL SISTEMA CIRCULATORIO (390-459)"/>
    <s v="excluido"/>
    <x v="1"/>
    <x v="213"/>
    <n v="4.6075239130232093E-4"/>
    <n v="0.10399100618324901"/>
    <n v="0.89600899381675103"/>
    <n v="346253"/>
    <n v="1.9281893488812415E-3"/>
    <n v="4.2050177182580365E-3"/>
    <n v="0.99579498228174201"/>
    <n v="194.63350196739742"/>
    <n v="185"/>
    <n v="4.7914104772866424E-5"/>
    <n v="1594"/>
    <n v="4.1283828652945447E-4"/>
    <n v="1456"/>
    <n v="8.1080703762020475E-6"/>
    <n v="344797"/>
    <n v="1.9200812785050393E-3"/>
  </r>
  <r>
    <s v="340"/>
    <x v="211"/>
    <s v="6. ENFERMEDADES DEL SISTEMA NERVIOSO Y DE LOS ÓRGANOS DE LOS SENTIDOS (320-389)"/>
    <s v="excluido"/>
    <x v="1"/>
    <x v="214"/>
    <n v="4.6049339614138648E-4"/>
    <n v="0.20753655793025871"/>
    <n v="0.79246344206974129"/>
    <n v="360697"/>
    <n v="2.0086240800033994E-3"/>
    <n v="7.6823483422373906E-3"/>
    <n v="0.99231765165776264"/>
    <n v="202.86670416197975"/>
    <n v="369"/>
    <n v="9.556921438479844E-5"/>
    <n v="1409"/>
    <n v="3.6492418175658806E-4"/>
    <n v="2771"/>
    <n v="1.543094987119222E-5"/>
    <n v="357926"/>
    <n v="1.9931931301322074E-3"/>
  </r>
  <r>
    <s v="633"/>
    <x v="212"/>
    <s v="11. COMPLICACIONES DEL EMBARAZO, PARTO Y PUERPERIO (630-679)"/>
    <s v="excluido"/>
    <x v="1"/>
    <x v="215"/>
    <n v="4.5893942517578E-4"/>
    <n v="0.1670428893905192"/>
    <n v="0.83295711060948086"/>
    <n v="84549"/>
    <n v="4.7083052351477124E-4"/>
    <n v="3.3258820329039963E-2"/>
    <n v="0.96674117967096007"/>
    <n v="47.713882618510155"/>
    <n v="296"/>
    <n v="7.6662567636586273E-5"/>
    <n v="1476"/>
    <n v="3.8227685753919376E-4"/>
    <n v="2812"/>
    <n v="1.5659267787005603E-5"/>
    <n v="81737"/>
    <n v="4.5517125572776561E-4"/>
  </r>
  <r>
    <s v="173"/>
    <x v="213"/>
    <s v="2. NEOPLASIAS (140-239)"/>
    <s v="excluido"/>
    <x v="1"/>
    <x v="216"/>
    <n v="4.5764444937110798E-4"/>
    <n v="0.45444255800792305"/>
    <n v="0.54555744199207701"/>
    <n v="76381"/>
    <n v="4.2534513970102238E-4"/>
    <n v="8.3240596483418652E-2"/>
    <n v="0.91675940351658136"/>
    <n v="43.226372382569323"/>
    <n v="803"/>
    <n v="2.0797311423033371E-4"/>
    <n v="964"/>
    <n v="2.4967133514077421E-4"/>
    <n v="6358"/>
    <n v="3.5405983140036135E-5"/>
    <n v="70023"/>
    <n v="3.8993915656098624E-4"/>
  </r>
  <r>
    <s v="048"/>
    <x v="214"/>
    <s v="1. ENFERMEDADES INFECCIOSAS Y PARASITARIAS (001-139)"/>
    <s v="excluido"/>
    <x v="1"/>
    <x v="217"/>
    <n v="4.5660846872737029E-4"/>
    <n v="0.86727169597277365"/>
    <n v="0.13272830402722632"/>
    <n v="24196"/>
    <n v="1.3474098270781917E-4"/>
    <n v="0.27045792693007109"/>
    <n v="0.72954207306992891"/>
    <n v="13.724333522404992"/>
    <n v="1529"/>
    <n v="3.9600360106871761E-4"/>
    <n v="234"/>
    <n v="6.0604867658652667E-5"/>
    <n v="6544"/>
    <n v="3.6441766855677333E-5"/>
    <n v="17652"/>
    <n v="9.8299215852141854E-5"/>
  </r>
  <r>
    <s v="R51_CIE10"/>
    <x v="215"/>
    <s v="Cap.18"/>
    <s v="excluido_2000"/>
    <x v="0"/>
    <x v="218"/>
    <n v="4.5427751227896057E-4"/>
    <n v="0.94070695553021666"/>
    <n v="5.9293044469783354E-2"/>
    <n v="12982"/>
    <n v="7.2293248368032271E-5"/>
    <n v="0.32645201047604377"/>
    <n v="0.67354798952395623"/>
    <n v="7.4013683010262259"/>
    <n v="1650"/>
    <n v="4.2734201554178161E-4"/>
    <n v="104"/>
    <n v="2.6935496737178963E-5"/>
    <n v="4238"/>
    <n v="2.3600276273588101E-5"/>
    <n v="8744"/>
    <n v="4.869297209444416E-5"/>
  </r>
  <r>
    <s v="V07"/>
    <x v="216"/>
    <s v="PERSONAS CON NECESIDAD DE AISLAMIENTO Y OTRAS MEDIDAS PROFILACTICAS POR RIESGOS SANITARIOS EN POTENCIA (V07-V09)"/>
    <s v="excluido"/>
    <x v="1"/>
    <x v="219"/>
    <n v="4.5220555099148525E-4"/>
    <n v="0.33963344788087058"/>
    <n v="0.66036655211912942"/>
    <n v="95566"/>
    <n v="5.3218121811272315E-4"/>
    <n v="5.30628047632003E-2"/>
    <n v="0.94693719523679964"/>
    <n v="54.734249713631158"/>
    <n v="593"/>
    <n v="1.5358413043410697E-4"/>
    <n v="1153"/>
    <n v="2.9862142055737831E-4"/>
    <n v="5071"/>
    <n v="2.8239028075357542E-5"/>
    <n v="90495"/>
    <n v="5.0394219003736557E-4"/>
  </r>
  <r>
    <s v="374"/>
    <x v="217"/>
    <s v="6. ENFERMEDADES DEL SISTEMA NERVIOSO Y DE LOS ÓRGANOS DE LOS SENTIDOS (320-389)"/>
    <s v="excluido"/>
    <x v="1"/>
    <x v="220"/>
    <n v="4.4987459454307553E-4"/>
    <n v="0.60218767990788713"/>
    <n v="0.39781232009211281"/>
    <n v="47301"/>
    <n v="2.634064813631408E-4"/>
    <n v="0.16735375573455108"/>
    <n v="0.83264624426544898"/>
    <n v="27.231433506044905"/>
    <n v="1046"/>
    <n v="2.7090893833739611E-4"/>
    <n v="691"/>
    <n v="1.7896565620567945E-4"/>
    <n v="7916"/>
    <n v="4.4082063940944644E-5"/>
    <n v="39385"/>
    <n v="2.1932441742219616E-4"/>
  </r>
  <r>
    <s v="802"/>
    <x v="218"/>
    <s v="17. LESIONES Y ENVENENAMIENTOS (800-999)"/>
    <s v="excluido"/>
    <x v="1"/>
    <x v="221"/>
    <n v="4.4417670100251847E-4"/>
    <n v="0.28979591836734692"/>
    <n v="0.71020408163265303"/>
    <n v="104442"/>
    <n v="5.8160926252149323E-4"/>
    <n v="4.1697784416231017E-2"/>
    <n v="0.95830221558376893"/>
    <n v="60.899125364431484"/>
    <n v="497"/>
    <n v="1.287205949844033E-4"/>
    <n v="1218"/>
    <n v="3.1545610601811517E-4"/>
    <n v="4355"/>
    <n v="2.4251817643104338E-5"/>
    <n v="100087"/>
    <n v="5.5735744487838898E-4"/>
  </r>
  <r>
    <s v="705"/>
    <x v="219"/>
    <s v="12. ENFERMEDADES DE LA PIEL Y DEL TEJIDO SUBCUTÁNEO (680-709)"/>
    <s v="excluido"/>
    <x v="1"/>
    <x v="222"/>
    <n v="4.4391770584158407E-4"/>
    <n v="0.48191365227537925"/>
    <n v="0.51808634772462081"/>
    <n v="83212"/>
    <n v="4.6338513196739336E-4"/>
    <n v="7.2597702254482532E-2"/>
    <n v="0.92740229774551752"/>
    <n v="48.548424737456244"/>
    <n v="826"/>
    <n v="2.1393000293182523E-4"/>
    <n v="888"/>
    <n v="2.2998770290975885E-4"/>
    <n v="6041"/>
    <n v="3.3640695839722915E-5"/>
    <n v="77171"/>
    <n v="4.2974443612767046E-4"/>
  </r>
  <r>
    <s v="220"/>
    <x v="220"/>
    <s v="2. NEOPLASIAS (140-239)"/>
    <s v="excluido"/>
    <x v="1"/>
    <x v="223"/>
    <n v="4.3614785101355168E-4"/>
    <n v="0.17102137767220901"/>
    <n v="0.82897862232779096"/>
    <n v="84977"/>
    <n v="4.7321393980667676E-4"/>
    <n v="2.8595973027995811E-2"/>
    <n v="0.97140402697200423"/>
    <n v="50.461401425178146"/>
    <n v="288"/>
    <n v="7.4590606349110979E-5"/>
    <n v="1396"/>
    <n v="3.6155724466444071E-4"/>
    <n v="2430"/>
    <n v="1.3532013059183362E-5"/>
    <n v="82547"/>
    <n v="4.5968192674749339E-4"/>
  </r>
  <r>
    <s v="V23"/>
    <x v="221"/>
    <s v="PERSONAS QUE ENTRAN EN CONTACTO CON LOS SERVICIOS SANITARIOS EN CIRCUNSTANCIAS RELACIONADAS CON LA REPRODUCCIÓN Y DESARROLLO (V20-V29)"/>
    <s v="excluido"/>
    <x v="1"/>
    <x v="224"/>
    <n v="4.3537086553074845E-4"/>
    <n v="0.11362284354550863"/>
    <n v="0.88637715645449133"/>
    <n v="151522"/>
    <n v="8.4378505463110346E-4"/>
    <n v="1.0440728079090826E-2"/>
    <n v="0.9895592719209092"/>
    <n v="90.138013087447945"/>
    <n v="191"/>
    <n v="4.9468075738472902E-5"/>
    <n v="1490"/>
    <n v="3.859027897922755E-4"/>
    <n v="1582"/>
    <n v="8.8097303126041466E-6"/>
    <n v="149940"/>
    <n v="8.3497532431849931E-4"/>
  </r>
  <r>
    <s v="387"/>
    <x v="222"/>
    <s v="6. ENFERMEDADES DEL SISTEMA NERVIOSO Y DE LOS ÓRGANOS DE LOS SENTIDOS (320-389)"/>
    <s v="excluido"/>
    <x v="1"/>
    <x v="225"/>
    <n v="4.35111870369814E-4"/>
    <n v="0.51904761904761909"/>
    <n v="0.48095238095238096"/>
    <n v="65024"/>
    <n v="3.6210107702071558E-4"/>
    <n v="7.1265994094488194E-2"/>
    <n v="0.92873400590551181"/>
    <n v="38.704761904761902"/>
    <n v="872"/>
    <n v="2.2584378033480823E-4"/>
    <n v="808"/>
    <n v="2.0926809003500579E-4"/>
    <n v="4634"/>
    <n v="2.5805493216566131E-5"/>
    <n v="60390"/>
    <n v="3.3629558380414946E-4"/>
  </r>
  <r>
    <s v="188"/>
    <x v="223"/>
    <s v="2. NEOPLASIAS (140-239)"/>
    <s v="excluido"/>
    <x v="1"/>
    <x v="226"/>
    <n v="4.3407588972607636E-4"/>
    <n v="0.17422434367541767"/>
    <n v="0.82577565632458239"/>
    <n v="258122"/>
    <n v="1.4374116357458962E-3"/>
    <n v="9.1972013234052109E-3"/>
    <n v="0.99080279867659482"/>
    <n v="154.01073985680191"/>
    <n v="292"/>
    <n v="7.5626586992848626E-5"/>
    <n v="1384"/>
    <n v="3.5844930273322775E-4"/>
    <n v="2374"/>
    <n v="1.3220164198560206E-5"/>
    <n v="255748"/>
    <n v="1.4241914715473359E-3"/>
  </r>
  <r>
    <s v="485"/>
    <x v="224"/>
    <s v="8. ENFERMEDADES DEL APARATO RESPIRATORIO (460-519)"/>
    <s v="excluido"/>
    <x v="1"/>
    <x v="227"/>
    <n v="4.3148593811673225E-4"/>
    <n v="0.46518607442977189"/>
    <n v="0.53481392557022811"/>
    <n v="54925"/>
    <n v="3.0586247624512185E-4"/>
    <n v="0.13387346381429222"/>
    <n v="0.86612653618570778"/>
    <n v="32.968187274909965"/>
    <n v="775"/>
    <n v="2.0072124972417017E-4"/>
    <n v="891"/>
    <n v="2.3076468839256209E-4"/>
    <n v="7353"/>
    <n v="4.0946869145751136E-5"/>
    <n v="47572"/>
    <n v="2.6491560709937073E-4"/>
  </r>
  <r>
    <s v="362"/>
    <x v="225"/>
    <s v="6. ENFERMEDADES DEL SISTEMA NERVIOSO Y DE LOS ÓRGANOS DE LOS SENTIDOS (320-389)"/>
    <s v="excluido"/>
    <x v="1"/>
    <x v="228"/>
    <n v="4.3070895263392901E-4"/>
    <n v="0.31208659049909804"/>
    <n v="0.68791340950090196"/>
    <n v="213416"/>
    <n v="1.1884560078348463E-3"/>
    <n v="1.3115230348240057E-2"/>
    <n v="0.98688476965175997"/>
    <n v="128.33193024654238"/>
    <n v="519"/>
    <n v="1.3441848852496039E-4"/>
    <n v="1144"/>
    <n v="2.9629046410896859E-4"/>
    <n v="2799"/>
    <n v="1.5586874301503797E-5"/>
    <n v="210617"/>
    <n v="1.1728691335333424E-3"/>
  </r>
  <r>
    <s v="474"/>
    <x v="226"/>
    <s v="8. ENFERMEDADES DEL APARATO RESPIRATORIO (460-519)"/>
    <s v="excluido"/>
    <x v="1"/>
    <x v="229"/>
    <n v="4.2993196715112577E-4"/>
    <n v="0.51927710843373498"/>
    <n v="0.48072289156626508"/>
    <n v="36963"/>
    <n v="2.0583695420024468E-4"/>
    <n v="0.17447176906636366"/>
    <n v="0.82552823093363636"/>
    <n v="22.266867469879518"/>
    <n v="862"/>
    <n v="2.2325382872546409E-4"/>
    <n v="798"/>
    <n v="2.0667813842566166E-4"/>
    <n v="6449"/>
    <n v="3.5912737538548766E-5"/>
    <n v="30514"/>
    <n v="1.6992421666169592E-4"/>
  </r>
  <r>
    <s v="686"/>
    <x v="227"/>
    <s v="12. ENFERMEDADES DE LA PIEL Y DEL TEJIDO SUBCUTÁNEO (680-709)"/>
    <s v="excluido"/>
    <x v="1"/>
    <x v="230"/>
    <n v="4.1775919458720835E-4"/>
    <n v="0.59082455052696836"/>
    <n v="0.40917544947303164"/>
    <n v="56689"/>
    <n v="3.1568571535475125E-4"/>
    <n v="0.11245567923230257"/>
    <n v="0.8875443207676974"/>
    <n v="35.145071295722254"/>
    <n v="953"/>
    <n v="2.4682238837049571E-4"/>
    <n v="660"/>
    <n v="1.7093680621671264E-4"/>
    <n v="6375"/>
    <n v="3.5500651544153884E-5"/>
    <n v="50314"/>
    <n v="2.8018506381059739E-4"/>
  </r>
  <r>
    <s v="413"/>
    <x v="228"/>
    <s v="7. ENFERMEDADES DEL SISTEMA CIRCULATORIO (390-459)"/>
    <s v="excluido"/>
    <x v="1"/>
    <x v="231"/>
    <n v="4.1542823813879863E-4"/>
    <n v="0.15461346633416459"/>
    <n v="0.84538653366583538"/>
    <n v="268210"/>
    <n v="1.493588980495296E-3"/>
    <n v="7.16602662093136E-3"/>
    <n v="0.99283397337906865"/>
    <n v="167.21321695760599"/>
    <n v="248"/>
    <n v="6.4230799911734452E-5"/>
    <n v="1356"/>
    <n v="3.5119743822706415E-4"/>
    <n v="1922"/>
    <n v="1.0703098394959021E-5"/>
    <n v="266288"/>
    <n v="1.482885882100337E-3"/>
  </r>
  <r>
    <s v="637"/>
    <x v="229"/>
    <s v="11. COMPLICACIONES DEL EMBARAZO, PARTO Y PUERPERIO (630-679)"/>
    <s v="excluido"/>
    <x v="1"/>
    <x v="232"/>
    <n v="4.0791737847170064E-4"/>
    <n v="0.66285714285714281"/>
    <n v="0.33714285714285713"/>
    <n v="30595"/>
    <n v="1.7037528376366871E-4"/>
    <n v="0.26899820232064064"/>
    <n v="0.73100179767935936"/>
    <n v="19.425396825396824"/>
    <n v="1044"/>
    <n v="2.7039094801552726E-4"/>
    <n v="531"/>
    <n v="1.3752643045617335E-4"/>
    <n v="8230"/>
    <n v="4.5830645052295913E-5"/>
    <n v="22365"/>
    <n v="1.2454463871137281E-4"/>
  </r>
  <r>
    <s v="528"/>
    <x v="230"/>
    <s v="9. ENFERMEDADES DEL APARATO DIGESTIVO (520-579)"/>
    <s v="excluido"/>
    <x v="1"/>
    <x v="233"/>
    <n v="4.0325546557488121E-4"/>
    <n v="0.74373795761078998"/>
    <n v="0.25626204238921002"/>
    <n v="42785"/>
    <n v="2.3825809824574491E-4"/>
    <n v="0.15227299287133342"/>
    <n v="0.84772700712866655"/>
    <n v="27.479126525369299"/>
    <n v="1158"/>
    <n v="2.9991639636205039E-4"/>
    <n v="399"/>
    <n v="1.0333906921283083E-4"/>
    <n v="6515"/>
    <n v="3.628027369571177E-5"/>
    <n v="36270"/>
    <n v="2.0197782455003314E-4"/>
  </r>
  <r>
    <s v="709"/>
    <x v="231"/>
    <s v="12. ENFERMEDADES DE LA PIEL Y DEL TEJIDO SUBCUTÁNEO (680-709)"/>
    <s v="excluido"/>
    <x v="1"/>
    <x v="234"/>
    <n v="4.0196048977020912E-4"/>
    <n v="0.65914948453608246"/>
    <n v="0.34085051546391754"/>
    <n v="40429"/>
    <n v="2.2513817118095643E-4"/>
    <n v="0.16465903188305425"/>
    <n v="0.8353409681169458"/>
    <n v="26.049613402061855"/>
    <n v="1023"/>
    <n v="2.6495204963590459E-4"/>
    <n v="529"/>
    <n v="1.3700844013430453E-4"/>
    <n v="6657"/>
    <n v="3.7071033306577627E-5"/>
    <n v="33772"/>
    <n v="1.8806713787437881E-4"/>
  </r>
  <r>
    <s v="526"/>
    <x v="232"/>
    <s v="9. ENFERMEDADES DEL APARATO DIGESTIVO (520-579)"/>
    <s v="excluido"/>
    <x v="1"/>
    <x v="235"/>
    <n v="3.9522661558591437E-4"/>
    <n v="0.73263433813892531"/>
    <n v="0.26736566186107469"/>
    <n v="27764"/>
    <n v="1.546102101132374E-4"/>
    <n v="0.22381501224607406"/>
    <n v="0.77618498775392597"/>
    <n v="18.193971166448232"/>
    <n v="1118"/>
    <n v="2.8955658992467384E-4"/>
    <n v="408"/>
    <n v="1.0567002566124054E-4"/>
    <n v="6214"/>
    <n v="3.4604086069862306E-5"/>
    <n v="21550"/>
    <n v="1.2000612404337508E-4"/>
  </r>
  <r>
    <s v="054"/>
    <x v="233"/>
    <s v="1. ENFERMEDADES INFECCIOSAS Y PARASITARIAS (001-139)"/>
    <s v="excluido"/>
    <x v="1"/>
    <x v="236"/>
    <n v="3.9393163978124234E-4"/>
    <n v="0.76265614727153186"/>
    <n v="0.23734385272846811"/>
    <n v="36008"/>
    <n v="2.005188173806891E-4"/>
    <n v="0.18793045989780049"/>
    <n v="0.81206954010219956"/>
    <n v="23.673898750821827"/>
    <n v="1160"/>
    <n v="3.0043438668391918E-4"/>
    <n v="361"/>
    <n v="9.3497253097323132E-5"/>
    <n v="6767"/>
    <n v="3.7683593568515972E-5"/>
    <n v="29241"/>
    <n v="1.6283522381217312E-4"/>
  </r>
  <r>
    <s v="873"/>
    <x v="234"/>
    <s v="17. LESIONES Y ENVENENAMIENTOS (800-999)"/>
    <s v="excluido"/>
    <x v="1"/>
    <x v="237"/>
    <n v="3.931546542984391E-4"/>
    <n v="0.71475625823451916"/>
    <n v="0.2852437417654809"/>
    <n v="28937"/>
    <n v="1.6114232999736171E-4"/>
    <n v="0.26398728271762795"/>
    <n v="0.73601271728237205"/>
    <n v="19.062582345191039"/>
    <n v="1085"/>
    <n v="2.8100974961383821E-4"/>
    <n v="433"/>
    <n v="1.1214490468460088E-4"/>
    <n v="7639"/>
    <n v="4.2539525826790821E-5"/>
    <n v="21298"/>
    <n v="1.1860280417057087E-4"/>
  </r>
  <r>
    <s v="355"/>
    <x v="235"/>
    <s v="6. ENFERMEDADES DEL SISTEMA NERVIOSO Y DE LOS ÓRGANOS DE LOS SENTIDOS (320-389)"/>
    <s v="excluido"/>
    <x v="1"/>
    <x v="238"/>
    <n v="3.9211867365470141E-4"/>
    <n v="0.22985468956406868"/>
    <n v="0.77014531043593126"/>
    <n v="175646"/>
    <n v="9.7812508880383564E-4"/>
    <n v="1.3419036015622332E-2"/>
    <n v="0.98658096398437767"/>
    <n v="116.01453104359314"/>
    <n v="348"/>
    <n v="9.0130316005175755E-5"/>
    <n v="1166"/>
    <n v="3.0198835764952566E-4"/>
    <n v="2357"/>
    <n v="1.3125495794442462E-5"/>
    <n v="173289"/>
    <n v="9.6499959300939324E-4"/>
  </r>
  <r>
    <s v="608"/>
    <x v="236"/>
    <s v="10. ENFERMEDADES DEL APARATO GENITOURINARIO (580-629)"/>
    <s v="excluido"/>
    <x v="1"/>
    <x v="238"/>
    <n v="3.9211867365470141E-4"/>
    <n v="0.51453104359313073"/>
    <n v="0.48546895640686921"/>
    <n v="55883"/>
    <n v="3.111973192536394E-4"/>
    <n v="9.5127319578404881E-2"/>
    <n v="0.90487268042159508"/>
    <n v="36.910832232496695"/>
    <n v="779"/>
    <n v="2.017572303679078E-4"/>
    <n v="735"/>
    <n v="1.9036144328679364E-4"/>
    <n v="5316"/>
    <n v="2.9603366840583847E-5"/>
    <n v="50567"/>
    <n v="2.8159395241305555E-4"/>
  </r>
  <r>
    <s v="242"/>
    <x v="237"/>
    <s v="3. ENFERMEDADES ENDOCRINAS, DE LA NUTRICION Y METABOLICAS Y TRASTORNOS DE LA INMUNIDAD (240-279)"/>
    <s v="excluido"/>
    <x v="1"/>
    <x v="239"/>
    <n v="3.8823374624068522E-4"/>
    <n v="0.38358905937291526"/>
    <n v="0.61641094062708468"/>
    <n v="105764"/>
    <n v="5.8897112312406138E-4"/>
    <n v="4.2982489315835253E-2"/>
    <n v="0.95701751068416474"/>
    <n v="70.556370913942629"/>
    <n v="575"/>
    <n v="1.4892221753728754E-4"/>
    <n v="924"/>
    <n v="2.3931152870339771E-4"/>
    <n v="4546"/>
    <n v="2.5315445007015457E-5"/>
    <n v="101218"/>
    <n v="5.6365567811704584E-4"/>
  </r>
  <r>
    <s v="998"/>
    <x v="238"/>
    <s v="17. LESIONES Y ENVENENAMIENTOS (800-999)"/>
    <s v="excluido"/>
    <x v="1"/>
    <x v="239"/>
    <n v="3.8823374624068522E-4"/>
    <n v="0.70980653769179458"/>
    <n v="0.29019346230820547"/>
    <n v="41492"/>
    <n v="2.310577308031424E-4"/>
    <n v="9.9754169478453683E-2"/>
    <n v="0.90024583052154628"/>
    <n v="27.679786524349566"/>
    <n v="1064"/>
    <n v="2.7557085123421554E-4"/>
    <n v="435"/>
    <n v="1.1266289500646969E-4"/>
    <n v="4139"/>
    <n v="2.3048972037843595E-5"/>
    <n v="37353"/>
    <n v="2.0800875876529881E-4"/>
  </r>
  <r>
    <s v="622"/>
    <x v="239"/>
    <s v="10. ENFERMEDADES DEL APARATO GENITOURINARIO (580-629)"/>
    <s v="excluido"/>
    <x v="1"/>
    <x v="240"/>
    <n v="3.8667977527507874E-4"/>
    <n v="0.54186202277294038"/>
    <n v="0.45813797722705962"/>
    <n v="38921"/>
    <n v="2.1674052686274716E-4"/>
    <n v="0.14932812620436267"/>
    <n v="0.85067187379563736"/>
    <n v="26.068988613529807"/>
    <n v="809"/>
    <n v="2.0952708519594019E-4"/>
    <n v="684"/>
    <n v="1.7715269007913855E-4"/>
    <n v="5812"/>
    <n v="3.2365456748960369E-5"/>
    <n v="33109"/>
    <n v="1.8437507011378679E-4"/>
  </r>
  <r>
    <s v="891"/>
    <x v="240"/>
    <s v="17. LESIONES Y ENVENENAMIENTOS (800-999)"/>
    <s v="excluido"/>
    <x v="1"/>
    <x v="241"/>
    <n v="3.8460781398760348E-4"/>
    <n v="0.44511784511784513"/>
    <n v="0.55488215488215487"/>
    <n v="61246"/>
    <n v="3.4106241638796056E-4"/>
    <n v="8.8577213205760383E-2"/>
    <n v="0.9114227867942396"/>
    <n v="41.243097643097641"/>
    <n v="661"/>
    <n v="1.7119580137764707E-4"/>
    <n v="824"/>
    <n v="2.1341201260995638E-4"/>
    <n v="5425"/>
    <n v="3.0210358372868206E-5"/>
    <n v="55821"/>
    <n v="3.1085205801509238E-4"/>
  </r>
  <r>
    <s v="S62_CIE10"/>
    <x v="105"/>
    <s v="Cap.19"/>
    <s v="excluido_2000"/>
    <x v="1"/>
    <x v="242"/>
    <n v="3.8434881882666903E-4"/>
    <n v="0.1623989218328841"/>
    <n v="0.83760107816711593"/>
    <n v="82184"/>
    <n v="4.576604778830969E-4"/>
    <n v="2.6465005353840162E-2"/>
    <n v="0.97353499464615989"/>
    <n v="55.380053908355798"/>
    <n v="241"/>
    <n v="6.2417833785193553E-5"/>
    <n v="1243"/>
    <n v="3.2193098504147547E-4"/>
    <n v="2175"/>
    <n v="1.2111986997417206E-5"/>
    <n v="80009"/>
    <n v="4.4554849088567969E-4"/>
  </r>
  <r>
    <s v="075"/>
    <x v="241"/>
    <s v="1. ENFERMEDADES INFECCIOSAS Y PARASITARIAS (001-139)"/>
    <s v="excluido"/>
    <x v="1"/>
    <x v="243"/>
    <n v="3.8279484786106255E-4"/>
    <n v="0.49391069012178618"/>
    <n v="0.50608930987821377"/>
    <n v="37707"/>
    <n v="2.0998008906280947E-4"/>
    <n v="0.16434614262603761"/>
    <n v="0.83565385737396236"/>
    <n v="25.512178619756426"/>
    <n v="730"/>
    <n v="1.8906646748212156E-4"/>
    <n v="748"/>
    <n v="1.9372838037894099E-4"/>
    <n v="6197"/>
    <n v="3.4509417665744564E-5"/>
    <n v="31510"/>
    <n v="1.754706713970649E-4"/>
  </r>
  <r>
    <s v="480"/>
    <x v="242"/>
    <s v="8. ENFERMEDADES DEL APARATO RESPIRATORIO (460-519)"/>
    <s v="excluido"/>
    <x v="1"/>
    <x v="244"/>
    <n v="3.8098188173452168E-4"/>
    <n v="0.32087015635622024"/>
    <n v="0.67912984364377971"/>
    <n v="87342"/>
    <n v="4.863839854383511E-4"/>
    <n v="5.0594215841176064E-2"/>
    <n v="0.94940578415882393"/>
    <n v="59.375934738273287"/>
    <n v="472"/>
    <n v="1.2224571596104299E-4"/>
    <n v="999"/>
    <n v="2.5873616577347868E-4"/>
    <n v="4419"/>
    <n v="2.4608216340959374E-5"/>
    <n v="82923"/>
    <n v="4.6177576909739172E-4"/>
  </r>
  <r>
    <s v="005"/>
    <x v="243"/>
    <s v="1. ENFERMEDADES INFECCIOSAS Y PARASITARIAS (001-139)"/>
    <s v="excluido"/>
    <x v="0"/>
    <x v="245"/>
    <n v="3.8072288657358728E-4"/>
    <n v="0.96870748299319731"/>
    <n v="3.1292517006802724E-2"/>
    <n v="6513"/>
    <n v="3.6269136236403799E-5"/>
    <n v="0.63534469522493475"/>
    <n v="0.36465530477506525"/>
    <n v="4.4306122448979588"/>
    <n v="1424"/>
    <n v="3.6880910917060425E-4"/>
    <n v="46"/>
    <n v="1.1913777402983002E-5"/>
    <n v="4138"/>
    <n v="2.3043403308189609E-5"/>
    <n v="2375"/>
    <n v="1.3225732928214191E-5"/>
  </r>
  <r>
    <s v="435"/>
    <x v="244"/>
    <s v="7. ENFERMEDADES DEL SISTEMA CIRCULATORIO (390-459)"/>
    <s v="excluido"/>
    <x v="1"/>
    <x v="246"/>
    <n v="3.6803212368780101E-4"/>
    <n v="0.18789584799437017"/>
    <n v="0.8121041520056298"/>
    <n v="236204"/>
    <n v="1.3153562191898546E-3"/>
    <n v="8.9075544867995467E-3"/>
    <n v="0.99109244551320042"/>
    <n v="166.22378606615061"/>
    <n v="267"/>
    <n v="6.9151707969488294E-5"/>
    <n v="1154"/>
    <n v="2.988804157183127E-4"/>
    <n v="2104"/>
    <n v="1.1716607191984278E-5"/>
    <n v="234100"/>
    <n v="1.3036396119978704E-3"/>
  </r>
  <r>
    <s v="603"/>
    <x v="245"/>
    <s v="10. ENFERMEDADES DEL APARATO GENITOURINARIO (580-629)"/>
    <s v="excluido"/>
    <x v="1"/>
    <x v="247"/>
    <n v="3.6362920595191597E-4"/>
    <n v="0.22435897435897437"/>
    <n v="0.77564102564102566"/>
    <n v="67553"/>
    <n v="3.7618439431564345E-4"/>
    <n v="4.3106893846313263E-2"/>
    <n v="0.95689310615368672"/>
    <n v="48.114672364672366"/>
    <n v="315"/>
    <n v="8.1583475694340128E-5"/>
    <n v="1089"/>
    <n v="2.8204573025757585E-4"/>
    <n v="2912"/>
    <n v="1.6216140752404095E-5"/>
    <n v="64641"/>
    <n v="3.5996825356323937E-4"/>
  </r>
  <r>
    <s v="578"/>
    <x v="246"/>
    <s v="9. ENFERMEDADES DEL APARATO DIGESTIVO (520-579)"/>
    <s v="excluido"/>
    <x v="1"/>
    <x v="247"/>
    <n v="3.6362920595191597E-4"/>
    <n v="0.44729344729344728"/>
    <n v="0.55270655270655267"/>
    <n v="90237"/>
    <n v="5.0250545778663747E-4"/>
    <n v="4.5790529383733944E-2"/>
    <n v="0.95420947061626604"/>
    <n v="64.271367521367523"/>
    <n v="628"/>
    <n v="1.6264896106681144E-4"/>
    <n v="776"/>
    <n v="2.0098024488510456E-4"/>
    <n v="4132"/>
    <n v="2.3009990930265699E-5"/>
    <n v="86105"/>
    <n v="4.7949546685637173E-4"/>
  </r>
  <r>
    <s v="360"/>
    <x v="247"/>
    <s v="6. ENFERMEDADES DEL SISTEMA NERVIOSO Y DE LOS ÓRGANOS DE LOS SENTIDOS (320-389)"/>
    <s v="excluido"/>
    <x v="1"/>
    <x v="248"/>
    <n v="3.6259322530817834E-4"/>
    <n v="0.4707142857142857"/>
    <n v="0.52928571428571425"/>
    <n v="84465"/>
    <n v="4.703627502238365E-4"/>
    <n v="5.8272657313680219E-2"/>
    <n v="0.94172734268631975"/>
    <n v="60.332142857142856"/>
    <n v="659"/>
    <n v="1.7067781105577822E-4"/>
    <n v="741"/>
    <n v="1.9191541425240012E-4"/>
    <n v="4922"/>
    <n v="2.7409287356913788E-5"/>
    <n v="79543"/>
    <n v="4.4295346286692269E-4"/>
  </r>
  <r>
    <s v="241"/>
    <x v="248"/>
    <s v="3. ENFERMEDADES ENDOCRINAS, DE LA NUTRICION Y METABOLICAS Y TRASTORNOS DE LA INMUNIDAD (240-279)"/>
    <s v="excluido"/>
    <x v="1"/>
    <x v="249"/>
    <n v="3.6078025918163747E-4"/>
    <n v="0.15362526920315864"/>
    <n v="0.84637473079684133"/>
    <n v="86980"/>
    <n v="4.8436810530360855E-4"/>
    <n v="2.2602897217751206E-2"/>
    <n v="0.97739710278224878"/>
    <n v="62.440775305096913"/>
    <n v="214"/>
    <n v="5.5424964439964404E-5"/>
    <n v="1179"/>
    <n v="3.0535529474167306E-4"/>
    <n v="1966"/>
    <n v="1.0948122499734358E-5"/>
    <n v="85014"/>
    <n v="4.7341998280387419E-4"/>
  </r>
  <r>
    <s v="696"/>
    <x v="249"/>
    <s v="12. ENFERMEDADES DE LA PIEL Y DEL TEJIDO SUBCUTÁNEO (680-709)"/>
    <s v="excluido"/>
    <x v="1"/>
    <x v="250"/>
    <n v="3.6052126402070302E-4"/>
    <n v="0.25646551724137934"/>
    <n v="0.74353448275862066"/>
    <n v="217672"/>
    <n v="1.2121565212422061E-3"/>
    <n v="1.15586754382741E-2"/>
    <n v="0.98844132456172595"/>
    <n v="156.37356321839081"/>
    <n v="357"/>
    <n v="9.2461272453585471E-5"/>
    <n v="1035"/>
    <n v="2.6805999156711755E-4"/>
    <n v="2516"/>
    <n v="1.4010923809426065E-5"/>
    <n v="215156"/>
    <n v="1.19814559743278E-3"/>
  </r>
  <r>
    <s v="944"/>
    <x v="250"/>
    <s v="17. LESIONES Y ENVENENAMIENTOS (800-999)"/>
    <s v="excluido"/>
    <x v="1"/>
    <x v="251"/>
    <n v="3.6000327369883423E-4"/>
    <n v="0.56690647482014389"/>
    <n v="0.43309352517985611"/>
    <n v="29928"/>
    <n v="1.6666094108446077E-4"/>
    <n v="0.20485832665062817"/>
    <n v="0.7951416733493718"/>
    <n v="21.53093525179856"/>
    <n v="788"/>
    <n v="2.0408818681631752E-4"/>
    <n v="602"/>
    <n v="1.5591508688251668E-4"/>
    <n v="6131"/>
    <n v="3.414188150858156E-5"/>
    <n v="23797"/>
    <n v="1.3251905957587919E-4"/>
  </r>
  <r>
    <s v="710"/>
    <x v="251"/>
    <s v="13. ENFERMEDADES DEL SISTEMA OSTEO-MIOARTICULAR Y TEJIDO CONJUNTIVO (710-739)"/>
    <s v="excluido"/>
    <x v="1"/>
    <x v="252"/>
    <n v="3.5741332208949006E-4"/>
    <n v="0.33405797101449275"/>
    <n v="0.66594202898550725"/>
    <n v="182038"/>
    <n v="1.0137204087521073E-3"/>
    <n v="1.5831859282127908E-2"/>
    <n v="0.98416814071787206"/>
    <n v="131.91159420289856"/>
    <n v="461"/>
    <n v="1.1939676919076443E-4"/>
    <n v="919"/>
    <n v="2.3801655289872563E-4"/>
    <n v="2882"/>
    <n v="1.6049078862784546E-5"/>
    <n v="179156"/>
    <n v="9.9767132988932278E-4"/>
  </r>
  <r>
    <s v="295"/>
    <x v="252"/>
    <s v="5. TRASTORNOS MENTALES, DEL COMPORTAMIENTO Y EL DESARROLLO NEUROLÓGICO (290-319)"/>
    <s v="excluido"/>
    <x v="1"/>
    <x v="253"/>
    <n v="3.5689533176762127E-4"/>
    <n v="0.15312046444121916"/>
    <n v="0.84687953555878082"/>
    <n v="269961"/>
    <n v="1.5033398261194238E-3"/>
    <n v="6.2008956849322677E-3"/>
    <n v="0.99379910431506768"/>
    <n v="195.90783744557331"/>
    <n v="211"/>
    <n v="5.4647978957161165E-5"/>
    <n v="1167"/>
    <n v="3.0224735281046011E-4"/>
    <n v="1674"/>
    <n v="9.3220534407707599E-6"/>
    <n v="268287"/>
    <n v="1.4940177726786529E-3"/>
  </r>
  <r>
    <s v="641"/>
    <x v="253"/>
    <s v="11. COMPLICACIONES DEL EMBARAZO, PARTO Y PUERPERIO (630-679)"/>
    <s v="excluido"/>
    <x v="1"/>
    <x v="254"/>
    <n v="3.4368657855996616E-4"/>
    <n v="0.15749811605124342"/>
    <n v="0.84250188394875658"/>
    <n v="106595"/>
    <n v="5.9359873746652283E-4"/>
    <n v="1.6276560814297104E-2"/>
    <n v="0.98372343918570293"/>
    <n v="80.327807083647329"/>
    <n v="209"/>
    <n v="5.4129988635292341E-5"/>
    <n v="1118"/>
    <n v="2.8955658992467384E-4"/>
    <n v="1735"/>
    <n v="9.6617459496638408E-6"/>
    <n v="104860"/>
    <n v="5.8393699151685903E-4"/>
  </r>
  <r>
    <s v="614"/>
    <x v="254"/>
    <s v="10. ENFERMEDADES DEL APARATO GENITOURINARIO (580-629)"/>
    <s v="excluido"/>
    <x v="1"/>
    <x v="254"/>
    <n v="3.4368657855996616E-4"/>
    <n v="0.33383571966842501"/>
    <n v="0.66616428033157493"/>
    <n v="61014"/>
    <n v="3.3977047110823606E-4"/>
    <n v="5.9248697020355984E-2"/>
    <n v="0.94075130297964404"/>
    <n v="45.978899773926152"/>
    <n v="443"/>
    <n v="1.14734856293945E-4"/>
    <n v="884"/>
    <n v="2.2895172226602119E-4"/>
    <n v="3615"/>
    <n v="2.0130957699155496E-5"/>
    <n v="57399"/>
    <n v="3.1963951340908058E-4"/>
  </r>
  <r>
    <s v="T80_CIE10"/>
    <x v="105"/>
    <s v="Cap.19"/>
    <s v="excluido_2000"/>
    <x v="0"/>
    <x v="254"/>
    <n v="3.4368657855996616E-4"/>
    <n v="1"/>
    <n v="0"/>
    <n v="2274"/>
    <n v="1.2663291233161714E-5"/>
    <n v="1"/>
    <n v="0"/>
    <n v="1.7136397889977393"/>
    <n v="1327"/>
    <n v="3.4368657855996616E-4"/>
    <n v="0"/>
    <n v="0"/>
    <n v="2274"/>
    <n v="1.2663291233161714E-5"/>
    <n v="0"/>
    <n v="0"/>
  </r>
  <r>
    <s v="K52_CIE10"/>
    <x v="255"/>
    <s v="Cap.11"/>
    <s v="excluido_2000"/>
    <x v="0"/>
    <x v="255"/>
    <n v="3.4239160275529413E-4"/>
    <n v="0.9863842662632375"/>
    <n v="1.3615733736762481E-2"/>
    <n v="4927"/>
    <n v="2.7437131005183713E-5"/>
    <n v="0.87984574791962655"/>
    <n v="0.12015425208037345"/>
    <n v="3.726928895612708"/>
    <n v="1304"/>
    <n v="3.377296898584747E-4"/>
    <n v="18"/>
    <n v="4.6619128968194362E-6"/>
    <n v="4335"/>
    <n v="2.4140443050024639E-5"/>
    <n v="592"/>
    <n v="3.2966879551590742E-6"/>
  </r>
  <r>
    <s v="230"/>
    <x v="256"/>
    <s v="2. NEOPLASIAS (140-239)"/>
    <s v="excluido"/>
    <x v="1"/>
    <x v="256"/>
    <n v="3.3721169953660585E-4"/>
    <n v="2.227342549923195E-2"/>
    <n v="0.97772657450076805"/>
    <n v="424093"/>
    <n v="2.3616592651474278E-3"/>
    <n v="5.871353688931437E-4"/>
    <n v="0.9994128646311069"/>
    <n v="325.72427035330259"/>
    <n v="29"/>
    <n v="7.5108596670979796E-6"/>
    <n v="1273"/>
    <n v="3.2970083986950786E-4"/>
    <n v="249"/>
    <n v="1.3866136838422457E-6"/>
    <n v="423844"/>
    <n v="2.3602726514635854E-3"/>
  </r>
  <r>
    <s v="415"/>
    <x v="257"/>
    <s v="7. ENFERMEDADES DEL SISTEMA CIRCULATORIO (390-459)"/>
    <s v="excluido"/>
    <x v="1"/>
    <x v="257"/>
    <n v="3.3332677212258966E-4"/>
    <n v="8.5470085470085472E-2"/>
    <n v="0.9145299145299145"/>
    <n v="200116"/>
    <n v="1.1143919034368468E-3"/>
    <n v="5.2419596633952311E-3"/>
    <n v="0.99475804033660475"/>
    <n v="155.4902874902875"/>
    <n v="110"/>
    <n v="2.8489467702785441E-5"/>
    <n v="1177"/>
    <n v="3.0483730441980422E-4"/>
    <n v="1049"/>
    <n v="5.8415974070301837E-6"/>
    <n v="199067"/>
    <n v="1.1085503060298165E-3"/>
  </r>
  <r>
    <s v="527"/>
    <x v="258"/>
    <s v="9. ENFERMEDADES DEL APARATO DIGESTIVO (520-579)"/>
    <s v="excluido"/>
    <x v="1"/>
    <x v="258"/>
    <n v="3.3099581567417994E-4"/>
    <n v="0.63223787167449141"/>
    <n v="0.36776212832550859"/>
    <n v="35078"/>
    <n v="1.9533989880248312E-4"/>
    <n v="0.16292262956839043"/>
    <n v="0.83707737043160957"/>
    <n v="27.447574334898277"/>
    <n v="808"/>
    <n v="2.0926809003500579E-4"/>
    <n v="470"/>
    <n v="1.2172772563917416E-4"/>
    <n v="5715"/>
    <n v="3.1825289972523831E-5"/>
    <n v="29363"/>
    <n v="1.6351460882995929E-4"/>
  </r>
  <r>
    <s v="996"/>
    <x v="259"/>
    <s v="17. LESIONES Y ENVENENAMIENTOS (800-999)"/>
    <s v="excluido"/>
    <x v="1"/>
    <x v="259"/>
    <n v="3.3073682051324555E-4"/>
    <n v="0.2701644479248238"/>
    <n v="0.72983555207517614"/>
    <n v="129684"/>
    <n v="7.2217513644738066E-4"/>
    <n v="2.07889947873292E-2"/>
    <n v="0.97921100521267079"/>
    <n v="101.55364134690682"/>
    <n v="345"/>
    <n v="8.9353330522372516E-5"/>
    <n v="932"/>
    <n v="2.4138348999087301E-4"/>
    <n v="2696"/>
    <n v="1.501329514714335E-5"/>
    <n v="126988"/>
    <n v="7.0716184130023736E-4"/>
  </r>
  <r>
    <s v="472"/>
    <x v="260"/>
    <s v="8. ENFERMEDADES DEL APARATO RESPIRATORIO (460-519)"/>
    <s v="excluido"/>
    <x v="1"/>
    <x v="260"/>
    <n v="3.3021883019137671E-4"/>
    <n v="0.85568627450980395"/>
    <n v="0.14431372549019608"/>
    <n v="14453"/>
    <n v="8.0484849689044084E-5"/>
    <n v="0.34809382135196842"/>
    <n v="0.65190617864803158"/>
    <n v="11.335686274509804"/>
    <n v="1091"/>
    <n v="2.8256372057944469E-4"/>
    <n v="184"/>
    <n v="4.7655109611932009E-5"/>
    <n v="5031"/>
    <n v="2.8016278889198144E-5"/>
    <n v="9422"/>
    <n v="5.246857079984594E-5"/>
  </r>
  <r>
    <s v="850"/>
    <x v="261"/>
    <s v="17. LESIONES Y ENVENENAMIENTOS (800-999)"/>
    <s v="excluido"/>
    <x v="1"/>
    <x v="261"/>
    <n v="3.2918284954763907E-4"/>
    <n v="0.54209284028324156"/>
    <n v="0.45790715971675844"/>
    <n v="63110"/>
    <n v="3.5144252846298847E-4"/>
    <n v="8.142925051497385E-2"/>
    <n v="0.91857074948502615"/>
    <n v="49.653815892997642"/>
    <n v="689"/>
    <n v="1.7844766588381064E-4"/>
    <n v="582"/>
    <n v="1.5073518366382843E-4"/>
    <n v="5139"/>
    <n v="2.8617701691828517E-5"/>
    <n v="57971"/>
    <n v="3.2282482677115993E-4"/>
  </r>
  <r>
    <s v="193"/>
    <x v="262"/>
    <s v="2. NEOPLASIAS (140-239)"/>
    <s v="excluido"/>
    <x v="1"/>
    <x v="262"/>
    <n v="3.2892385438670462E-4"/>
    <n v="0.16692913385826771"/>
    <n v="0.83307086614173231"/>
    <n v="172750"/>
    <n v="9.6199804772589533E-4"/>
    <n v="9.9160636758321274E-3"/>
    <n v="0.99008393632416791"/>
    <n v="136.02362204724409"/>
    <n v="212"/>
    <n v="5.490697411809558E-5"/>
    <n v="1058"/>
    <n v="2.7401688026860906E-4"/>
    <n v="1713"/>
    <n v="9.5392338972761722E-6"/>
    <n v="171037"/>
    <n v="9.5245881382861918E-4"/>
  </r>
  <r>
    <s v="738"/>
    <x v="263"/>
    <s v="13. ENFERMEDADES DEL SISTEMA OSTEO-MIOARTICULAR Y TEJIDO CONJUNTIVO (710-739)"/>
    <s v="excluido"/>
    <x v="1"/>
    <x v="263"/>
    <n v="3.2736988342109815E-4"/>
    <n v="0.42325949367088606"/>
    <n v="0.57674050632911389"/>
    <n v="144010"/>
    <n v="8.0195275747036875E-4"/>
    <n v="1.9831956114158739E-2"/>
    <n v="0.98016804388584122"/>
    <n v="113.93196202531645"/>
    <n v="535"/>
    <n v="1.3856241109991101E-4"/>
    <n v="729"/>
    <n v="1.8880747232118716E-4"/>
    <n v="2856"/>
    <n v="1.5904291891780937E-5"/>
    <n v="141154"/>
    <n v="7.8604846557858775E-4"/>
  </r>
  <r>
    <s v="365"/>
    <x v="264"/>
    <s v="6. ENFERMEDADES DEL SISTEMA NERVIOSO Y DE LOS ÓRGANOS DE LOS SENTIDOS (320-389)"/>
    <s v="excluido"/>
    <x v="1"/>
    <x v="264"/>
    <n v="3.2659289793829491E-4"/>
    <n v="0.21411578112609039"/>
    <n v="0.78588421887390958"/>
    <n v="139695"/>
    <n v="7.7792368901342371E-4"/>
    <n v="1.2699094455778661E-2"/>
    <n v="0.98730090554422134"/>
    <n v="110.78112609040444"/>
    <n v="270"/>
    <n v="6.9928693452291532E-5"/>
    <n v="991"/>
    <n v="2.5666420448600336E-4"/>
    <n v="1774"/>
    <n v="9.8789264061692531E-6"/>
    <n v="137921"/>
    <n v="7.6804476260725453E-4"/>
  </r>
  <r>
    <s v="T50_CIE10"/>
    <x v="105"/>
    <s v="Cap.19"/>
    <s v="excluido_2000"/>
    <x v="0"/>
    <x v="265"/>
    <n v="3.2244897536334432E-4"/>
    <n v="0.9927710843373494"/>
    <n v="7.2289156626506026E-3"/>
    <n v="2948"/>
    <n v="1.641661501994755E-5"/>
    <n v="0.79240162822252369"/>
    <n v="0.20759837177747625"/>
    <n v="2.3678714859437751"/>
    <n v="1236"/>
    <n v="3.201180189149346E-4"/>
    <n v="9"/>
    <n v="2.3309564484097181E-6"/>
    <n v="2336"/>
    <n v="1.3008552471708779E-5"/>
    <n v="612"/>
    <n v="3.4080625482387728E-6"/>
  </r>
  <r>
    <s v="512"/>
    <x v="265"/>
    <s v="8. ENFERMEDADES DEL APARATO RESPIRATORIO (460-519)"/>
    <s v="excluido"/>
    <x v="1"/>
    <x v="266"/>
    <n v="3.201180189149346E-4"/>
    <n v="0.12135922330097088"/>
    <n v="0.87864077669902918"/>
    <n v="86473"/>
    <n v="4.8154475936903823E-4"/>
    <n v="1.6918575740404521E-2"/>
    <n v="0.98308142425959544"/>
    <n v="69.961974110032358"/>
    <n v="150"/>
    <n v="3.8849274140161967E-5"/>
    <n v="1086"/>
    <n v="2.8126874477477261E-4"/>
    <n v="1463"/>
    <n v="8.1470514837799418E-6"/>
    <n v="85010"/>
    <n v="4.7339770788525824E-4"/>
  </r>
  <r>
    <s v="298"/>
    <x v="266"/>
    <s v="5. TRASTORNOS MENTALES, DEL COMPORTAMIENTO Y EL DESARROLLO NEUROLÓGICO (290-319)"/>
    <s v="excluido"/>
    <x v="1"/>
    <x v="267"/>
    <n v="3.1726907214465604E-4"/>
    <n v="0.13387755102040816"/>
    <n v="0.86612244897959179"/>
    <n v="220868"/>
    <n v="1.229954181216342E-3"/>
    <n v="6.0760273104297586E-3"/>
    <n v="0.99392397268957022"/>
    <n v="180.3004081632653"/>
    <n v="164"/>
    <n v="4.2475206393243746E-5"/>
    <n v="1061"/>
    <n v="2.747938657514123E-4"/>
    <n v="1342"/>
    <n v="7.4732351956477656E-6"/>
    <n v="219526"/>
    <n v="1.222480946020694E-3"/>
  </r>
  <r>
    <s v="796"/>
    <x v="267"/>
    <s v="16. SÍNTOMAS, SIGNOS Y ESTADOS MAL DEFINIDOS (780-799)"/>
    <s v="excluido"/>
    <x v="1"/>
    <x v="268"/>
    <n v="3.12866154408771E-4"/>
    <n v="0.70033112582781454"/>
    <n v="0.29966887417218541"/>
    <n v="35027"/>
    <n v="1.9505589359012989E-4"/>
    <n v="0.10426242612841523"/>
    <n v="0.89573757387158481"/>
    <n v="28.995860927152318"/>
    <n v="846"/>
    <n v="2.1910990615051348E-4"/>
    <n v="362"/>
    <n v="9.375624825825754E-5"/>
    <n v="3652"/>
    <n v="2.0337000696352937E-5"/>
    <n v="31375"/>
    <n v="1.7471889289377693E-4"/>
  </r>
  <r>
    <s v="172"/>
    <x v="268"/>
    <s v="2. NEOPLASIAS (140-239)"/>
    <s v="excluido"/>
    <x v="1"/>
    <x v="269"/>
    <n v="3.1208916892596776E-4"/>
    <n v="0.17593360995850624"/>
    <n v="0.82406639004149373"/>
    <n v="143642"/>
    <n v="7.9990346495770225E-4"/>
    <n v="1.2322301276785342E-2"/>
    <n v="0.98767769872321465"/>
    <n v="119.20497925311203"/>
    <n v="212"/>
    <n v="5.490697411809558E-5"/>
    <n v="993"/>
    <n v="2.571821948078722E-4"/>
    <n v="1770"/>
    <n v="9.8566514875533123E-6"/>
    <n v="141872"/>
    <n v="7.9004681347014897E-4"/>
  </r>
  <r>
    <s v="162"/>
    <x v="269"/>
    <s v="2. NEOPLASIAS (140-239)"/>
    <s v="excluido"/>
    <x v="1"/>
    <x v="270"/>
    <n v="3.1053519796036129E-4"/>
    <n v="2.1684737281067557E-2"/>
    <n v="0.97831526271893243"/>
    <n v="316727"/>
    <n v="1.7637670371176825E-3"/>
    <n v="6.2514405150176651E-4"/>
    <n v="0.99937485594849829"/>
    <n v="264.15929941618015"/>
    <n v="26"/>
    <n v="6.7338741842947408E-6"/>
    <n v="1173"/>
    <n v="3.0380132377606659E-4"/>
    <n v="198"/>
    <n v="1.1026084714890147E-6"/>
    <n v="316529"/>
    <n v="1.7626644286461936E-3"/>
  </r>
  <r>
    <s v="J18_CIE10"/>
    <x v="25"/>
    <s v="Cap.10"/>
    <s v="excluido_2000"/>
    <x v="1"/>
    <x v="271"/>
    <n v="3.0846323667288602E-4"/>
    <n v="0.63056255247691018"/>
    <n v="0.36943744752308982"/>
    <n v="23440"/>
    <n v="1.3053102308940658E-4"/>
    <n v="0.27649317406143342"/>
    <n v="0.72350682593856652"/>
    <n v="19.680940386230059"/>
    <n v="751"/>
    <n v="1.9450536586174423E-4"/>
    <n v="440"/>
    <n v="1.1395787081114176E-4"/>
    <n v="6481"/>
    <n v="3.6090936887476286E-5"/>
    <n v="16959"/>
    <n v="9.4440086201930302E-5"/>
  </r>
  <r>
    <s v="491"/>
    <x v="270"/>
    <s v="8. ENFERMEDADES DEL APARATO RESPIRATORIO (460-519)"/>
    <s v="excluido"/>
    <x v="1"/>
    <x v="272"/>
    <n v="3.0820424151195157E-4"/>
    <n v="0.41764705882352943"/>
    <n v="0.58235294117647063"/>
    <n v="116001"/>
    <n v="6.4597820859190499E-4"/>
    <n v="3.1784208756821059E-2"/>
    <n v="0.96821579124317891"/>
    <n v="97.479831932773109"/>
    <n v="497"/>
    <n v="1.287205949844033E-4"/>
    <n v="693"/>
    <n v="1.7948364652754827E-4"/>
    <n v="3687"/>
    <n v="2.053190623424241E-5"/>
    <n v="112314"/>
    <n v="6.2544630235766255E-4"/>
  </r>
  <r>
    <s v="428"/>
    <x v="271"/>
    <s v="7. ENFERMEDADES DEL SISTEMA CIRCULATORIO (390-459)"/>
    <s v="excluido"/>
    <x v="1"/>
    <x v="273"/>
    <n v="3.063912753854107E-4"/>
    <n v="9.1293322062552834E-2"/>
    <n v="0.90870667793744719"/>
    <n v="279266"/>
    <n v="1.5551568555497535E-3"/>
    <n v="3.2119914346895075E-3"/>
    <n v="0.99678800856531047"/>
    <n v="236.06593406593407"/>
    <n v="108"/>
    <n v="2.7971477380916614E-5"/>
    <n v="1075"/>
    <n v="2.784197980044941E-4"/>
    <n v="897"/>
    <n v="4.9951504996244752E-6"/>
    <n v="278369"/>
    <n v="1.5501617050501289E-3"/>
  </r>
  <r>
    <s v="518"/>
    <x v="272"/>
    <s v="8. ENFERMEDADES DEL APARATO RESPIRATORIO (460-519)"/>
    <s v="excluido"/>
    <x v="1"/>
    <x v="274"/>
    <n v="3.0457830925886983E-4"/>
    <n v="0.32142857142857145"/>
    <n v="0.6785714285714286"/>
    <n v="147668"/>
    <n v="8.2232317054464559E-4"/>
    <n v="1.8020153316900073E-2"/>
    <n v="0.9819798466830999"/>
    <n v="125.56802721088435"/>
    <n v="378"/>
    <n v="9.7900170833208156E-5"/>
    <n v="798"/>
    <n v="2.0667813842566166E-4"/>
    <n v="2661"/>
    <n v="1.4818389609253879E-5"/>
    <n v="145007"/>
    <n v="8.0750478093539167E-4"/>
  </r>
  <r>
    <s v="541"/>
    <x v="273"/>
    <s v="9. ENFERMEDADES DEL APARATO DIGESTIVO (520-579)"/>
    <s v="excluido"/>
    <x v="1"/>
    <x v="275"/>
    <n v="3.0406031893700098E-4"/>
    <n v="0.13798977853492334"/>
    <n v="0.86201022146507666"/>
    <n v="43580"/>
    <n v="2.4268523832066293E-4"/>
    <n v="3.7999082147774206E-2"/>
    <n v="0.96200091785222575"/>
    <n v="37.120954003407157"/>
    <n v="162"/>
    <n v="4.1957216071374922E-5"/>
    <n v="1012"/>
    <n v="2.6210310286562603E-4"/>
    <n v="1656"/>
    <n v="9.2218163069990322E-6"/>
    <n v="41924"/>
    <n v="2.3346342201366389E-4"/>
  </r>
  <r>
    <s v="420"/>
    <x v="274"/>
    <s v="7. ENFERMEDADES DEL SISTEMA CIRCULATORIO (390-459)"/>
    <s v="excluido"/>
    <x v="1"/>
    <x v="276"/>
    <n v="3.0198835764952566E-4"/>
    <n v="0.18696397941680962"/>
    <n v="0.81303602058319036"/>
    <n v="93862"/>
    <n v="5.2269210278233283E-4"/>
    <n v="2.0956297543201722E-2"/>
    <n v="0.97904370245679828"/>
    <n v="80.499142367066895"/>
    <n v="218"/>
    <n v="5.6460945083702058E-5"/>
    <n v="948"/>
    <n v="2.4552741256582362E-4"/>
    <n v="1967"/>
    <n v="1.0953691229388342E-5"/>
    <n v="91895"/>
    <n v="5.1173841155294447E-4"/>
  </r>
  <r>
    <s v="384"/>
    <x v="275"/>
    <s v="6. ENFERMEDADES DEL SISTEMA NERVIOSO Y DE LOS ÓRGANOS DE LOS SENTIDOS (320-389)"/>
    <s v="excluido"/>
    <x v="1"/>
    <x v="277"/>
    <n v="2.9732644475270623E-4"/>
    <n v="0.46777003484320556"/>
    <n v="0.53222996515679444"/>
    <n v="38282"/>
    <n v="2.1318210861385082E-4"/>
    <n v="8.9258659422182751E-2"/>
    <n v="0.9107413405778173"/>
    <n v="33.346689895470384"/>
    <n v="537"/>
    <n v="1.3908040142177983E-4"/>
    <n v="611"/>
    <n v="1.582460433309264E-4"/>
    <n v="3417"/>
    <n v="1.9028349227666481E-5"/>
    <n v="34865"/>
    <n v="1.9415375938618433E-4"/>
  </r>
  <r>
    <s v="732"/>
    <x v="276"/>
    <s v="13. ENFERMEDADES DEL SISTEMA OSTEO-MIOARTICULAR Y TEJIDO CONJUNTIVO (710-739)"/>
    <s v="excluido"/>
    <x v="1"/>
    <x v="278"/>
    <n v="2.8826161412000176E-4"/>
    <n v="0.24168912848158131"/>
    <n v="0.75831087151841869"/>
    <n v="158486"/>
    <n v="8.8256568794145443E-4"/>
    <n v="1.0953648902742199E-2"/>
    <n v="0.9890463510972578"/>
    <n v="142.39532794249774"/>
    <n v="269"/>
    <n v="6.9669698291357124E-5"/>
    <n v="844"/>
    <n v="2.1859191582864466E-4"/>
    <n v="1736"/>
    <n v="9.6673146793178247E-6"/>
    <n v="156750"/>
    <n v="8.7289837326213658E-4"/>
  </r>
  <r>
    <s v="R29_CIE10"/>
    <x v="215"/>
    <s v="Cap.18"/>
    <s v="excluido_2000"/>
    <x v="1"/>
    <x v="279"/>
    <n v="2.8774362379813297E-4"/>
    <n v="0.72187218721872182"/>
    <n v="0.27812781278127813"/>
    <n v="25103"/>
    <n v="1.397918205039835E-4"/>
    <n v="0.18149225192208102"/>
    <n v="0.81850774807791893"/>
    <n v="22.594959495949595"/>
    <n v="802"/>
    <n v="2.0771411906939932E-4"/>
    <n v="309"/>
    <n v="8.002950472873365E-5"/>
    <n v="4556"/>
    <n v="2.5371132303555306E-5"/>
    <n v="20547"/>
    <n v="1.144206882004282E-4"/>
  </r>
  <r>
    <s v="072"/>
    <x v="277"/>
    <s v="1. ENFERMEDADES INFECCIOSAS Y PARASITARIAS (001-139)"/>
    <s v="excluido"/>
    <x v="1"/>
    <x v="280"/>
    <n v="2.8075075445290382E-4"/>
    <n v="0.84594095940959413"/>
    <n v="0.1540590405904059"/>
    <n v="13170"/>
    <n v="7.3340169542981433E-5"/>
    <n v="0.58109339407744875"/>
    <n v="0.41890660592255125"/>
    <n v="12.149446494464945"/>
    <n v="917"/>
    <n v="2.3749856257685681E-4"/>
    <n v="167"/>
    <n v="4.3252191876046991E-5"/>
    <n v="7653"/>
    <n v="4.2617488041946613E-5"/>
    <n v="5517"/>
    <n v="3.0722681501034819E-5"/>
  </r>
  <r>
    <s v="642"/>
    <x v="278"/>
    <s v="11. COMPLICACIONES DEL EMBARAZO, PARTO Y PUERPERIO (630-679)"/>
    <s v="excluido"/>
    <x v="1"/>
    <x v="281"/>
    <n v="2.7816080284355965E-4"/>
    <n v="0.17783985102420857"/>
    <n v="0.82216014897579148"/>
    <n v="85352"/>
    <n v="4.7530221342692109E-4"/>
    <n v="1.7445402568188211E-2"/>
    <n v="0.98255459743181184"/>
    <n v="79.471135940409681"/>
    <n v="191"/>
    <n v="4.9468075738472902E-5"/>
    <n v="883"/>
    <n v="2.2869272710508676E-4"/>
    <n v="1489"/>
    <n v="8.2918384547835494E-6"/>
    <n v="83863"/>
    <n v="4.6701037497213756E-4"/>
  </r>
  <r>
    <s v="571"/>
    <x v="279"/>
    <s v="9. ENFERMEDADES DEL APARATO DIGESTIVO (520-579)"/>
    <s v="excluido"/>
    <x v="1"/>
    <x v="282"/>
    <n v="2.7660683187795317E-4"/>
    <n v="0.18164794007490637"/>
    <n v="0.81835205992509363"/>
    <n v="207317"/>
    <n v="1.1544923256751921E-3"/>
    <n v="6.7818847465475575E-3"/>
    <n v="0.99321811525345249"/>
    <n v="194.11704119850188"/>
    <n v="194"/>
    <n v="5.024506122127614E-5"/>
    <n v="874"/>
    <n v="2.2636177065667705E-4"/>
    <n v="1406"/>
    <n v="7.8296338935028017E-6"/>
    <n v="205911"/>
    <n v="1.1466626917816893E-3"/>
  </r>
  <r>
    <s v="881"/>
    <x v="280"/>
    <s v="17. LESIONES Y ENVENENAMIENTOS (800-999)"/>
    <s v="excluido"/>
    <x v="1"/>
    <x v="283"/>
    <n v="2.7531185607328115E-4"/>
    <n v="0.48824082784571965"/>
    <n v="0.51175917215428035"/>
    <n v="45069"/>
    <n v="2.5097707677544645E-4"/>
    <n v="9.9602831214360199E-2"/>
    <n v="0.9003971687856398"/>
    <n v="42.397930385700846"/>
    <n v="519"/>
    <n v="1.3441848852496039E-4"/>
    <n v="544"/>
    <n v="1.4089336754832073E-4"/>
    <n v="4489"/>
    <n v="2.4998027416738317E-5"/>
    <n v="40580"/>
    <n v="2.2597904935870816E-4"/>
  </r>
  <r>
    <s v="607"/>
    <x v="281"/>
    <s v="10. ENFERMEDADES DEL APARATO GENITOURINARIO (580-629)"/>
    <s v="excluido"/>
    <x v="1"/>
    <x v="284"/>
    <n v="2.747938657514123E-4"/>
    <n v="0.50895381715362864"/>
    <n v="0.49104618284637136"/>
    <n v="30028"/>
    <n v="1.6721781404985925E-4"/>
    <n v="0.1279805514852804"/>
    <n v="0.87201944851471958"/>
    <n v="28.301602262016964"/>
    <n v="540"/>
    <n v="1.3985738690458306E-4"/>
    <n v="521"/>
    <n v="1.3493647884682924E-4"/>
    <n v="3843"/>
    <n v="2.1400628060264056E-5"/>
    <n v="26185"/>
    <n v="1.4581718598959519E-4"/>
  </r>
  <r>
    <s v="231"/>
    <x v="282"/>
    <s v="2. NEOPLASIAS (140-239)"/>
    <s v="excluido"/>
    <x v="1"/>
    <x v="285"/>
    <n v="2.6909597221085524E-4"/>
    <n v="1.5399422521655439E-2"/>
    <n v="0.98460057747834451"/>
    <n v="313292"/>
    <n v="1.7446384507562444E-3"/>
    <n v="4.3409981742272387E-4"/>
    <n v="0.99956590018257729"/>
    <n v="301.53224254090469"/>
    <n v="16"/>
    <n v="4.14392257495061E-6"/>
    <n v="1023"/>
    <n v="2.6495204963590459E-4"/>
    <n v="136"/>
    <n v="7.5734723294194951E-7"/>
    <n v="313156"/>
    <n v="1.7438811035233024E-3"/>
  </r>
  <r>
    <s v="S82_CIE10"/>
    <x v="105"/>
    <s v="Cap.19"/>
    <s v="excluido_2000"/>
    <x v="1"/>
    <x v="286"/>
    <n v="2.644340593140358E-4"/>
    <n v="0.10577864838393732"/>
    <n v="0.89422135161606264"/>
    <n v="113781"/>
    <n v="6.3361562876005847E-4"/>
    <n v="7.9099322382471596E-3"/>
    <n v="0.99209006776175279"/>
    <n v="111.44074436826641"/>
    <n v="108"/>
    <n v="2.7971477380916614E-5"/>
    <n v="913"/>
    <n v="2.3646258193311915E-4"/>
    <n v="900"/>
    <n v="5.0118566885864304E-6"/>
    <n v="112881"/>
    <n v="6.2860377207147201E-4"/>
  </r>
  <r>
    <s v="707"/>
    <x v="283"/>
    <s v="12. ENFERMEDADES DE LA PIEL Y DEL TEJIDO SUBCUTÁNEO (680-709)"/>
    <s v="excluido"/>
    <x v="1"/>
    <x v="286"/>
    <n v="2.644340593140358E-4"/>
    <n v="0.11655239960822723"/>
    <n v="0.88344760039177272"/>
    <n v="175330"/>
    <n v="9.7636537023317645E-4"/>
    <n v="5.4810927964409973E-3"/>
    <n v="0.99451890720355896"/>
    <n v="171.72380019588638"/>
    <n v="119"/>
    <n v="3.0820424151195157E-5"/>
    <n v="902"/>
    <n v="2.3361363516284062E-4"/>
    <n v="961"/>
    <n v="5.3515491974795104E-6"/>
    <n v="174369"/>
    <n v="9.7101382103569696E-4"/>
  </r>
  <r>
    <s v="920"/>
    <x v="284"/>
    <s v="17. LESIONES Y ENVENENAMIENTOS (800-999)"/>
    <s v="excluido"/>
    <x v="1"/>
    <x v="287"/>
    <n v="2.6365707383123256E-4"/>
    <n v="0.66011787819253442"/>
    <n v="0.33988212180746563"/>
    <n v="26288"/>
    <n v="1.4639076514395564E-4"/>
    <n v="0.16695830797321973"/>
    <n v="0.83304169202678024"/>
    <n v="25.823182711198427"/>
    <n v="672"/>
    <n v="1.740447481479256E-4"/>
    <n v="346"/>
    <n v="8.9612325683306938E-5"/>
    <n v="4389"/>
    <n v="2.4441154451339825E-5"/>
    <n v="21899"/>
    <n v="1.2194961069261581E-4"/>
  </r>
  <r>
    <s v="437"/>
    <x v="285"/>
    <s v="7. ENFERMEDADES DEL SISTEMA CIRCULATORIO (390-459)"/>
    <s v="excluido"/>
    <x v="1"/>
    <x v="288"/>
    <n v="2.6339807867029811E-4"/>
    <n v="0.1848574237954769"/>
    <n v="0.81514257620452313"/>
    <n v="213869"/>
    <n v="1.1909786423681013E-3"/>
    <n v="6.4291692578167005E-3"/>
    <n v="0.99357083074218333"/>
    <n v="210.29400196656835"/>
    <n v="188"/>
    <n v="4.8691090255669663E-5"/>
    <n v="829"/>
    <n v="2.1470698841462847E-4"/>
    <n v="1375"/>
    <n v="7.6570032742292693E-6"/>
    <n v="212494"/>
    <n v="1.1833216390938722E-3"/>
  </r>
  <r>
    <s v="219"/>
    <x v="286"/>
    <s v="2. NEOPLASIAS (140-239)"/>
    <s v="excluido"/>
    <x v="1"/>
    <x v="289"/>
    <n v="2.6054913190001955E-4"/>
    <n v="0.41650099403578528"/>
    <n v="0.58349900596421467"/>
    <n v="43810"/>
    <n v="2.4396604614107946E-4"/>
    <n v="5.9187400136955032E-2"/>
    <n v="0.940812599863045"/>
    <n v="43.548707753479128"/>
    <n v="419"/>
    <n v="1.0851897243151909E-4"/>
    <n v="587"/>
    <n v="1.5203015946850049E-4"/>
    <n v="2593"/>
    <n v="1.4439715992782904E-5"/>
    <n v="41217"/>
    <n v="2.2952633014829656E-4"/>
  </r>
  <r>
    <s v="189"/>
    <x v="287"/>
    <s v="2. NEOPLASIAS (140-239)"/>
    <s v="excluido"/>
    <x v="1"/>
    <x v="290"/>
    <n v="2.5899516093441308E-4"/>
    <n v="4.2000000000000003E-2"/>
    <n v="0.95799999999999996"/>
    <n v="208256"/>
    <n v="1.1597213628202841E-3"/>
    <n v="1.6085971112476951E-3"/>
    <n v="0.99839140288875228"/>
    <n v="208.256"/>
    <n v="42"/>
    <n v="1.087779675924535E-5"/>
    <n v="958"/>
    <n v="2.4811736417516773E-4"/>
    <n v="335"/>
    <n v="1.865524434084949E-6"/>
    <n v="207921"/>
    <n v="1.1578558383861992E-3"/>
  </r>
  <r>
    <s v="215"/>
    <x v="288"/>
    <s v="2. NEOPLASIAS (140-239)"/>
    <s v="excluido"/>
    <x v="1"/>
    <x v="291"/>
    <n v="2.5821817545160984E-4"/>
    <n v="0.30290872617853559"/>
    <n v="0.69709127382146441"/>
    <n v="59680"/>
    <n v="3.3234178574982018E-4"/>
    <n v="3.8270777479892763E-2"/>
    <n v="0.96172922252010729"/>
    <n v="59.859578736208626"/>
    <n v="302"/>
    <n v="7.8216538602192751E-5"/>
    <n v="695"/>
    <n v="1.8000163684941711E-4"/>
    <n v="2284"/>
    <n v="1.2718978529701564E-5"/>
    <n v="57396"/>
    <n v="3.1962280722011864E-4"/>
  </r>
  <r>
    <s v="285"/>
    <x v="289"/>
    <s v="4. ENFERMEDADES DE LA SANGRE Y DE LOS ORGANOS HEMATOPOYÉTICOS (280-289)"/>
    <s v="excluido"/>
    <x v="1"/>
    <x v="292"/>
    <n v="2.5770018512974105E-4"/>
    <n v="0.3055276381909548"/>
    <n v="0.69447236180904526"/>
    <n v="84708"/>
    <n v="4.7171595152975483E-4"/>
    <n v="2.4000094442083394E-2"/>
    <n v="0.9759999055579166"/>
    <n v="85.133668341708542"/>
    <n v="304"/>
    <n v="7.8734528924061581E-5"/>
    <n v="691"/>
    <n v="1.7896565620567945E-4"/>
    <n v="2033"/>
    <n v="1.1321227386551347E-5"/>
    <n v="82675"/>
    <n v="4.6039472414320345E-4"/>
  </r>
  <r>
    <s v="949"/>
    <x v="290"/>
    <s v="17. LESIONES Y ENVENENAMIENTOS (800-999)"/>
    <s v="excluido"/>
    <x v="1"/>
    <x v="293"/>
    <n v="2.5303827223292162E-4"/>
    <n v="0.59160696008188329"/>
    <n v="0.40839303991811671"/>
    <n v="25079"/>
    <n v="1.3965817099228787E-4"/>
    <n v="0.16288528250727702"/>
    <n v="0.83711471749272304"/>
    <n v="25.669396110542475"/>
    <n v="578"/>
    <n v="1.4969920302009077E-4"/>
    <n v="399"/>
    <n v="1.0333906921283083E-4"/>
    <n v="4085"/>
    <n v="2.2748260636528408E-5"/>
    <n v="20994"/>
    <n v="1.1690991035575946E-4"/>
  </r>
  <r>
    <s v="350"/>
    <x v="291"/>
    <s v="6. ENFERMEDADES DEL SISTEMA NERVIOSO Y DE LOS ÓRGANOS DE LOS SENTIDOS (320-389)"/>
    <s v="excluido"/>
    <x v="1"/>
    <x v="294"/>
    <n v="2.5122530610638069E-4"/>
    <n v="0.37216494845360826"/>
    <n v="0.62783505154639174"/>
    <n v="111376"/>
    <n v="6.2022283394222476E-4"/>
    <n v="2.0534046832351674E-2"/>
    <n v="0.97946595316764828"/>
    <n v="114.82061855670104"/>
    <n v="361"/>
    <n v="9.3497253097323132E-5"/>
    <n v="609"/>
    <n v="1.5772805300905758E-4"/>
    <n v="2287"/>
    <n v="1.2735684718663517E-5"/>
    <n v="109089"/>
    <n v="6.0748714922356122E-4"/>
  </r>
  <r>
    <s v="610"/>
    <x v="292"/>
    <s v="10. ENFERMEDADES DEL APARATO GENITOURINARIO (580-629)"/>
    <s v="excluido"/>
    <x v="1"/>
    <x v="294"/>
    <n v="2.5122530610638069E-4"/>
    <n v="0.3958762886597938"/>
    <n v="0.60412371134020615"/>
    <n v="36819"/>
    <n v="2.0503505713007086E-4"/>
    <n v="8.1180912029115398E-2"/>
    <n v="0.91881908797088463"/>
    <n v="37.957731958762885"/>
    <n v="384"/>
    <n v="9.9454141798814634E-5"/>
    <n v="586"/>
    <n v="1.5177116430756607E-4"/>
    <n v="2989"/>
    <n v="1.6644932935760934E-5"/>
    <n v="33830"/>
    <n v="1.8839012419430992E-4"/>
  </r>
  <r>
    <s v="R52_CIE10"/>
    <x v="215"/>
    <s v="Cap.18"/>
    <s v="excluido_2000"/>
    <x v="1"/>
    <x v="294"/>
    <n v="2.5122530610638069E-4"/>
    <n v="0.85257731958762883"/>
    <n v="0.14742268041237114"/>
    <n v="15009"/>
    <n v="8.3581063376659699E-5"/>
    <n v="0.23232727030448397"/>
    <n v="0.76767272969551603"/>
    <n v="15.47319587628866"/>
    <n v="827"/>
    <n v="2.1418899809275962E-4"/>
    <n v="143"/>
    <n v="3.7036308013621074E-5"/>
    <n v="3487"/>
    <n v="1.9418160303445424E-5"/>
    <n v="11522"/>
    <n v="6.4162903073214272E-5"/>
  </r>
  <r>
    <s v="414"/>
    <x v="293"/>
    <s v="7. ENFERMEDADES DEL SISTEMA CIRCULATORIO (390-459)"/>
    <s v="excluido"/>
    <x v="1"/>
    <x v="295"/>
    <n v="2.5096631094544629E-4"/>
    <n v="0.12693498452012383"/>
    <n v="0.87306501547987614"/>
    <n v="187658"/>
    <n v="1.0450166694075027E-3"/>
    <n v="5.3021986805784991E-3"/>
    <n v="0.99469780131942154"/>
    <n v="193.66150670794633"/>
    <n v="123"/>
    <n v="3.1856404794932811E-5"/>
    <n v="846"/>
    <n v="2.1910990615051348E-4"/>
    <n v="995"/>
    <n v="5.540886005714998E-6"/>
    <n v="186663"/>
    <n v="1.0394757834017877E-3"/>
  </r>
  <r>
    <s v="371"/>
    <x v="294"/>
    <s v="6. ENFERMEDADES DEL SISTEMA NERVIOSO Y DE LOS ÓRGANOS DE LOS SENTIDOS (320-389)"/>
    <s v="excluido"/>
    <x v="1"/>
    <x v="296"/>
    <n v="2.4656339320956126E-4"/>
    <n v="0.40756302521008403"/>
    <n v="0.59243697478991597"/>
    <n v="74030"/>
    <n v="4.1225305628450382E-4"/>
    <n v="4.1658786978252059E-2"/>
    <n v="0.95834121302174791"/>
    <n v="77.762605042016801"/>
    <n v="388"/>
    <n v="1.0049012244255228E-4"/>
    <n v="564"/>
    <n v="1.46073270767009E-4"/>
    <n v="3084"/>
    <n v="1.7173962252889501E-5"/>
    <n v="70946"/>
    <n v="3.9507909403161431E-4"/>
  </r>
  <r>
    <s v="560"/>
    <x v="295"/>
    <s v="9. ENFERMEDADES DEL APARATO DIGESTIVO (520-579)"/>
    <s v="excluido"/>
    <x v="1"/>
    <x v="297"/>
    <n v="2.4449143192208599E-4"/>
    <n v="0.23516949152542374"/>
    <n v="0.76483050847457623"/>
    <n v="80695"/>
    <n v="4.4936863942831332E-4"/>
    <n v="2.0447363529338868E-2"/>
    <n v="0.97955263647066115"/>
    <n v="85.481991525423723"/>
    <n v="222"/>
    <n v="5.7496925727439712E-5"/>
    <n v="722"/>
    <n v="1.8699450619464626E-4"/>
    <n v="1650"/>
    <n v="9.1884039290751218E-6"/>
    <n v="79045"/>
    <n v="4.401802354992382E-4"/>
  </r>
  <r>
    <s v="Z33_CIE10"/>
    <x v="20"/>
    <s v="Cap.21"/>
    <s v="excluido_2000"/>
    <x v="1"/>
    <x v="298"/>
    <n v="2.3957052386433211E-4"/>
    <n v="0.4"/>
    <n v="0.6"/>
    <n v="35123"/>
    <n v="1.9559049163691243E-4"/>
    <n v="5.9248925205705662E-2"/>
    <n v="0.94075107479429432"/>
    <n v="37.970810810810811"/>
    <n v="370"/>
    <n v="9.5828209545732848E-5"/>
    <n v="555"/>
    <n v="1.4374231431859926E-4"/>
    <n v="2081"/>
    <n v="1.1588526409942624E-5"/>
    <n v="33042"/>
    <n v="1.8400196522696982E-4"/>
  </r>
  <r>
    <s v="364"/>
    <x v="296"/>
    <s v="6. ENFERMEDADES DEL SISTEMA NERVIOSO Y DE LOS ÓRGANOS DE LOS SENTIDOS (320-389)"/>
    <s v="excluido"/>
    <x v="1"/>
    <x v="299"/>
    <n v="2.3672157709405357E-4"/>
    <n v="0.45295404814004375"/>
    <n v="0.54704595185995619"/>
    <n v="41400"/>
    <n v="2.305454076749758E-4"/>
    <n v="7.7536231884057977E-2"/>
    <n v="0.922463768115942"/>
    <n v="45.295404814004378"/>
    <n v="414"/>
    <n v="1.0722399662684702E-4"/>
    <n v="500"/>
    <n v="1.2949758046720654E-4"/>
    <n v="3210"/>
    <n v="1.7875622189291602E-5"/>
    <n v="38190"/>
    <n v="2.1266978548568419E-4"/>
  </r>
  <r>
    <s v="S92_CIE10"/>
    <x v="105"/>
    <s v="Cap.19"/>
    <s v="excluido_2000"/>
    <x v="1"/>
    <x v="300"/>
    <n v="2.3490861096751267E-4"/>
    <n v="0.33737596471885334"/>
    <n v="0.66262403528114666"/>
    <n v="37802"/>
    <n v="2.1050911837993804E-4"/>
    <n v="6.6557325009258775E-2"/>
    <n v="0.93344267499074118"/>
    <n v="41.678059536934953"/>
    <n v="306"/>
    <n v="7.9252519245930411E-5"/>
    <n v="601"/>
    <n v="1.5565609172158226E-4"/>
    <n v="2516"/>
    <n v="1.4010923809426065E-5"/>
    <n v="35286"/>
    <n v="1.9649819457051197E-4"/>
  </r>
  <r>
    <s v="892"/>
    <x v="297"/>
    <s v="17. LESIONES Y ENVENENAMIENTOS (800-999)"/>
    <s v="excluido"/>
    <x v="1"/>
    <x v="301"/>
    <n v="2.3154167387536532E-4"/>
    <n v="0.59619686800894856"/>
    <n v="0.40380313199105144"/>
    <n v="27251"/>
    <n v="1.5175345180074313E-4"/>
    <n v="0.14538916003082455"/>
    <n v="0.85461083996917542"/>
    <n v="30.482102908277405"/>
    <n v="533"/>
    <n v="1.3804442077804219E-4"/>
    <n v="361"/>
    <n v="9.3497253097323132E-5"/>
    <n v="3962"/>
    <n v="2.2063306889088264E-5"/>
    <n v="23289"/>
    <n v="1.2969014491165487E-4"/>
  </r>
  <r>
    <s v="L03_CIE10"/>
    <x v="298"/>
    <s v="Cap.12"/>
    <s v="excluido_2000"/>
    <x v="1"/>
    <x v="302"/>
    <n v="2.3024669807069324E-4"/>
    <n v="0.72103487064116989"/>
    <n v="0.27896512935883017"/>
    <n v="13154"/>
    <n v="7.3251069868517676E-5"/>
    <n v="0.35669758248441541"/>
    <n v="0.64330241751558459"/>
    <n v="14.796400449943757"/>
    <n v="641"/>
    <n v="1.6601589815895879E-4"/>
    <n v="248"/>
    <n v="6.4230799911734452E-5"/>
    <n v="4692"/>
    <n v="2.6128479536497257E-5"/>
    <n v="8462"/>
    <n v="4.7122590332020416E-5"/>
  </r>
  <r>
    <s v="211"/>
    <x v="299"/>
    <s v="2. NEOPLASIAS (140-239)"/>
    <s v="excluido"/>
    <x v="1"/>
    <x v="303"/>
    <n v="2.2791574162228352E-4"/>
    <n v="0.63636363636363635"/>
    <n v="0.36363636363636365"/>
    <n v="45635"/>
    <n v="2.5412897775960197E-4"/>
    <n v="3.8961323545524271E-2"/>
    <n v="0.96103867645447572"/>
    <n v="51.857954545454547"/>
    <n v="560"/>
    <n v="1.4503729012327134E-4"/>
    <n v="320"/>
    <n v="8.2878451499012197E-5"/>
    <n v="1778"/>
    <n v="9.9012013247851922E-6"/>
    <n v="43857"/>
    <n v="2.4422777643481674E-4"/>
  </r>
  <r>
    <s v="154"/>
    <x v="300"/>
    <s v="2. NEOPLASIAS (140-239)"/>
    <s v="excluido"/>
    <x v="1"/>
    <x v="304"/>
    <n v="2.2454880453013615E-4"/>
    <n v="6.1130334486735868E-2"/>
    <n v="0.93886966551326412"/>
    <n v="275165"/>
    <n v="1.5323194952387611E-3"/>
    <n v="1.0793523885668599E-3"/>
    <n v="0.99892064761143318"/>
    <n v="317.37600922722032"/>
    <n v="53"/>
    <n v="1.3726743529523895E-5"/>
    <n v="814"/>
    <n v="2.1082206100061227E-4"/>
    <n v="297"/>
    <n v="1.6539127072335219E-6"/>
    <n v="274868"/>
    <n v="1.5306655825315276E-3"/>
  </r>
  <r>
    <s v="822"/>
    <x v="301"/>
    <s v="17. LESIONES Y ENVENENAMIENTOS (800-999)"/>
    <s v="excluido"/>
    <x v="1"/>
    <x v="305"/>
    <n v="2.2299483356452967E-4"/>
    <n v="3.3681765389082463E-2"/>
    <n v="0.96631823461091759"/>
    <n v="136820"/>
    <n v="7.619135912582171E-4"/>
    <n v="2.2511328753106272E-3"/>
    <n v="0.99774886712468935"/>
    <n v="158.9082462253194"/>
    <n v="29"/>
    <n v="7.5108596670979796E-6"/>
    <n v="832"/>
    <n v="2.154839738974317E-4"/>
    <n v="308"/>
    <n v="1.7151687334273562E-6"/>
    <n v="136512"/>
    <n v="7.6019842252478969E-4"/>
  </r>
  <r>
    <s v="576"/>
    <x v="302"/>
    <s v="9. ENFERMEDADES DEL APARATO DIGESTIVO (520-579)"/>
    <s v="excluido"/>
    <x v="1"/>
    <x v="306"/>
    <n v="2.2273583840359528E-4"/>
    <n v="0.19767441860465115"/>
    <n v="0.80232558139534882"/>
    <n v="58738"/>
    <n v="3.270960424157664E-4"/>
    <n v="2.2966393135619191E-2"/>
    <n v="0.97703360686438079"/>
    <n v="68.3"/>
    <n v="170"/>
    <n v="4.402917735885023E-5"/>
    <n v="690"/>
    <n v="1.7870666104474503E-4"/>
    <n v="1349"/>
    <n v="7.5122163032256608E-6"/>
    <n v="57389"/>
    <n v="3.195838261125407E-4"/>
  </r>
  <r>
    <s v="369"/>
    <x v="303"/>
    <s v="6. ENFERMEDADES DEL SISTEMA NERVIOSO Y DE LOS ÓRGANOS DE LOS SENTIDOS (320-389)"/>
    <s v="excluido"/>
    <x v="1"/>
    <x v="307"/>
    <n v="2.2221784808172643E-4"/>
    <n v="0.40559440559440557"/>
    <n v="0.59440559440559437"/>
    <n v="94213"/>
    <n v="5.246467268908815E-4"/>
    <n v="2.1430163565537664E-2"/>
    <n v="0.97856983643446238"/>
    <n v="109.8053613053613"/>
    <n v="348"/>
    <n v="9.0130316005175755E-5"/>
    <n v="510"/>
    <n v="1.3208753207655068E-4"/>
    <n v="2019"/>
    <n v="1.1243265171395559E-5"/>
    <n v="92194"/>
    <n v="5.1340346171948594E-4"/>
  </r>
  <r>
    <s v="232"/>
    <x v="304"/>
    <s v="2. NEOPLASIAS (140-239)"/>
    <s v="excluido"/>
    <x v="1"/>
    <x v="308"/>
    <n v="2.2066387711611995E-4"/>
    <n v="0.38145539906103287"/>
    <n v="0.61854460093896713"/>
    <n v="37673"/>
    <n v="2.0979075225457399E-4"/>
    <n v="7.1934807421760949E-2"/>
    <n v="0.92806519257823905"/>
    <n v="44.217136150234744"/>
    <n v="325"/>
    <n v="8.4173427303684253E-5"/>
    <n v="527"/>
    <n v="1.3649044981243571E-4"/>
    <n v="2710"/>
    <n v="1.5091257362299141E-5"/>
    <n v="34963"/>
    <n v="1.9469949489227484E-4"/>
  </r>
  <r>
    <s v="V22"/>
    <x v="305"/>
    <s v="PERSONAS QUE ENTRAN EN CONTACTO CON LOS SERVICIOS SANITARIOS EN CIRCUNSTANCIAS RELACIONADAS CON LA REPRODUCCIÓN Y DESARROLLO (V20-V29)"/>
    <s v="excluido"/>
    <x v="1"/>
    <x v="309"/>
    <n v="2.2040488195518556E-4"/>
    <n v="0.3783783783783784"/>
    <n v="0.6216216216216216"/>
    <n v="34526"/>
    <n v="1.9226596003348343E-4"/>
    <n v="6.2938075653130976E-2"/>
    <n v="0.93706192434686908"/>
    <n v="40.571092831962396"/>
    <n v="322"/>
    <n v="8.3396441820881014E-5"/>
    <n v="529"/>
    <n v="1.3700844013430453E-4"/>
    <n v="2173"/>
    <n v="1.2100849538109237E-5"/>
    <n v="32353"/>
    <n v="1.801651104953742E-4"/>
  </r>
  <r>
    <s v="J34_CIE10"/>
    <x v="25"/>
    <s v="Cap.10"/>
    <s v="excluido_2000"/>
    <x v="1"/>
    <x v="310"/>
    <n v="2.1781493034584142E-4"/>
    <n v="0.58620689655172409"/>
    <n v="0.41379310344827586"/>
    <n v="14445"/>
    <n v="8.0440299851812212E-5"/>
    <n v="0.27372793354101765"/>
    <n v="0.72627206645898235"/>
    <n v="17.175980975029727"/>
    <n v="493"/>
    <n v="1.2768461434066567E-4"/>
    <n v="348"/>
    <n v="9.0130316005175755E-5"/>
    <n v="3954"/>
    <n v="2.2018757051856383E-5"/>
    <n v="10491"/>
    <n v="5.8421542799955823E-5"/>
  </r>
  <r>
    <s v="834"/>
    <x v="306"/>
    <s v="17. LESIONES Y ENVENENAMIENTOS (800-999)"/>
    <s v="excluido"/>
    <x v="1"/>
    <x v="311"/>
    <n v="2.1496598357556289E-4"/>
    <n v="0.25060240963855424"/>
    <n v="0.74939759036144582"/>
    <n v="53527"/>
    <n v="2.9807739218885095E-4"/>
    <n v="3.4711454032544324E-2"/>
    <n v="0.96528854596745572"/>
    <n v="64.490361445783137"/>
    <n v="208"/>
    <n v="5.3870993474357926E-5"/>
    <n v="622"/>
    <n v="1.6109499010120496E-4"/>
    <n v="1858"/>
    <n v="1.0346699697103986E-5"/>
    <n v="51669"/>
    <n v="2.8773069249174698E-4"/>
  </r>
  <r>
    <s v="225"/>
    <x v="307"/>
    <s v="2. NEOPLASIAS (140-239)"/>
    <s v="excluido"/>
    <x v="1"/>
    <x v="312"/>
    <n v="2.1341201260995638E-4"/>
    <n v="7.5242718446601936E-2"/>
    <n v="0.92475728155339809"/>
    <n v="214720"/>
    <n v="1.1957176313036426E-3"/>
    <n v="1.9746646795827123E-3"/>
    <n v="0.99802533532041726"/>
    <n v="260.58252427184465"/>
    <n v="62"/>
    <n v="1.6057699977933613E-5"/>
    <n v="762"/>
    <n v="1.9735431263202279E-4"/>
    <n v="424"/>
    <n v="2.3611413732896071E-6"/>
    <n v="214296"/>
    <n v="1.193356489930353E-3"/>
  </r>
  <r>
    <s v="S60_CIE10"/>
    <x v="105"/>
    <s v="Cap.19"/>
    <s v="excluido_2000"/>
    <x v="1"/>
    <x v="313"/>
    <n v="2.1289402228808757E-4"/>
    <n v="0.77007299270072993"/>
    <n v="0.22992700729927007"/>
    <n v="13342"/>
    <n v="7.4297991043466839E-5"/>
    <n v="0.27357217808424522"/>
    <n v="0.72642782191575472"/>
    <n v="16.231143552311437"/>
    <n v="633"/>
    <n v="1.6394393687148349E-4"/>
    <n v="189"/>
    <n v="4.8950085416604078E-5"/>
    <n v="3650"/>
    <n v="2.0325863237044966E-5"/>
    <n v="9692"/>
    <n v="5.397212780642187E-5"/>
  </r>
  <r>
    <s v="483"/>
    <x v="308"/>
    <s v="8. ENFERMEDADES DEL APARATO RESPIRATORIO (460-519)"/>
    <s v="excluido"/>
    <x v="1"/>
    <x v="314"/>
    <n v="2.1108105616154667E-4"/>
    <n v="0.39754601226993863"/>
    <n v="0.60245398773006131"/>
    <n v="32276"/>
    <n v="1.7973631831201737E-4"/>
    <n v="9.4528442186144507E-2"/>
    <n v="0.90547155781385547"/>
    <n v="39.602453987730058"/>
    <n v="324"/>
    <n v="8.3914432142749844E-5"/>
    <n v="491"/>
    <n v="1.2716662401879682E-4"/>
    <n v="3051"/>
    <n v="1.6990194174307999E-5"/>
    <n v="29225"/>
    <n v="1.6274612413770935E-4"/>
  </r>
  <r>
    <s v="429"/>
    <x v="309"/>
    <s v="7. ENFERMEDADES DEL SISTEMA CIRCULATORIO (390-459)"/>
    <s v="excluido"/>
    <x v="1"/>
    <x v="315"/>
    <n v="2.1030407067874343E-4"/>
    <n v="0.16995073891625614"/>
    <n v="0.83004926108374388"/>
    <n v="117117"/>
    <n v="6.5219291088575214E-4"/>
    <n v="9.3667016743939815E-3"/>
    <n v="0.99063329832560598"/>
    <n v="144.23275862068965"/>
    <n v="138"/>
    <n v="3.5741332208949005E-5"/>
    <n v="674"/>
    <n v="1.7456273846979444E-4"/>
    <n v="1097"/>
    <n v="6.1088964304214599E-6"/>
    <n v="116020"/>
    <n v="6.4608401445533071E-4"/>
  </r>
  <r>
    <s v="481"/>
    <x v="310"/>
    <s v="8. ENFERMEDADES DEL APARATO RESPIRATORIO (460-519)"/>
    <s v="excluido"/>
    <x v="1"/>
    <x v="316"/>
    <n v="2.0875009971313695E-4"/>
    <n v="0.29528535980148884"/>
    <n v="0.70471464019851116"/>
    <n v="32331"/>
    <n v="1.8004259844298654E-4"/>
    <n v="7.163403544585692E-2"/>
    <n v="0.92836596455414311"/>
    <n v="40.112903225806448"/>
    <n v="238"/>
    <n v="6.1640848302390314E-5"/>
    <n v="568"/>
    <n v="1.4710925141074664E-4"/>
    <n v="2316"/>
    <n v="1.289717787862908E-5"/>
    <n v="30015"/>
    <n v="1.6714542056435745E-4"/>
  </r>
  <r>
    <s v="476"/>
    <x v="311"/>
    <s v="8. ENFERMEDADES DEL APARATO RESPIRATORIO (460-519)"/>
    <s v="excluido"/>
    <x v="1"/>
    <x v="316"/>
    <n v="2.0875009971313695E-4"/>
    <n v="0.82506203473945405"/>
    <n v="0.17493796526054592"/>
    <n v="13814"/>
    <n v="7.6926431440147716E-5"/>
    <n v="0.25452439554075573"/>
    <n v="0.74547560445924421"/>
    <n v="17.138957816377172"/>
    <n v="665"/>
    <n v="1.722317820213847E-4"/>
    <n v="141"/>
    <n v="3.6518317691752251E-5"/>
    <n v="3516"/>
    <n v="1.9579653463410987E-5"/>
    <n v="10298"/>
    <n v="5.7346777976736732E-5"/>
  </r>
  <r>
    <s v="070"/>
    <x v="312"/>
    <s v="1. ENFERMEDADES INFECCIOSAS Y PARASITARIAS (001-139)"/>
    <s v="excluido"/>
    <x v="1"/>
    <x v="317"/>
    <n v="2.0693713358659608E-4"/>
    <n v="0.17521902377972465"/>
    <n v="0.82478097622027535"/>
    <n v="64905"/>
    <n v="3.6143839819189141E-4"/>
    <n v="1.9228102611509128E-2"/>
    <n v="0.98077189738849091"/>
    <n v="81.232790988735914"/>
    <n v="140"/>
    <n v="3.6259322530817835E-5"/>
    <n v="659"/>
    <n v="1.7067781105577822E-4"/>
    <n v="1248"/>
    <n v="6.9497746081731837E-6"/>
    <n v="63657"/>
    <n v="3.5448862358371822E-4"/>
  </r>
  <r>
    <s v="S22_CIE10"/>
    <x v="105"/>
    <s v="Cap.19"/>
    <s v="excluido_2000"/>
    <x v="1"/>
    <x v="317"/>
    <n v="2.0693713358659608E-4"/>
    <n v="0.30538172715894868"/>
    <n v="0.69461827284105127"/>
    <n v="35229"/>
    <n v="1.9618077698023483E-4"/>
    <n v="5.7850066706406654E-2"/>
    <n v="0.94214993329359331"/>
    <n v="44.091364205256568"/>
    <n v="244"/>
    <n v="6.3194819267996792E-5"/>
    <n v="555"/>
    <n v="1.4374231431859926E-4"/>
    <n v="2038"/>
    <n v="1.1349071034821272E-5"/>
    <n v="33191"/>
    <n v="1.8483170594541356E-4"/>
  </r>
  <r>
    <s v="765"/>
    <x v="313"/>
    <s v="15. CIERTAS ENFERMEDADES CON ORIGEN EN EL PERÍODO PERINATAL (760-779)"/>
    <s v="excluido"/>
    <x v="1"/>
    <x v="318"/>
    <n v="2.0564215778192399E-4"/>
    <n v="5.5415617128463476E-2"/>
    <n v="0.94458438287153657"/>
    <n v="59153"/>
    <n v="3.294070652221701E-4"/>
    <n v="7.3369059895525167E-3"/>
    <n v="0.9926630940104475"/>
    <n v="74.5"/>
    <n v="44"/>
    <n v="1.1395787081114177E-5"/>
    <n v="750"/>
    <n v="1.9424637070080983E-4"/>
    <n v="434"/>
    <n v="2.4168286698294562E-6"/>
    <n v="58719"/>
    <n v="3.2699023655234069E-4"/>
  </r>
  <r>
    <s v="425"/>
    <x v="314"/>
    <s v="7. ENFERMEDADES DEL SISTEMA CIRCULATORIO (390-459)"/>
    <s v="excluido"/>
    <x v="1"/>
    <x v="319"/>
    <n v="2.0408818681631752E-4"/>
    <n v="0.13071065989847716"/>
    <n v="0.86928934010152281"/>
    <n v="171275"/>
    <n v="9.5378417148626762E-4"/>
    <n v="5.1671288862939714E-3"/>
    <n v="0.994832871113706"/>
    <n v="217.35406091370558"/>
    <n v="103"/>
    <n v="2.6676501576244548E-5"/>
    <n v="685"/>
    <n v="1.7741168524007298E-4"/>
    <n v="885"/>
    <n v="4.9283257437766562E-6"/>
    <n v="170390"/>
    <n v="9.4885584574249098E-4"/>
  </r>
  <r>
    <s v="389"/>
    <x v="315"/>
    <s v="6. ENFERMEDADES DEL SISTEMA NERVIOSO Y DE LOS ÓRGANOS DE LOS SENTIDOS (320-389)"/>
    <s v="excluido"/>
    <x v="1"/>
    <x v="320"/>
    <n v="2.0227522068977664E-4"/>
    <n v="0.30985915492957744"/>
    <n v="0.6901408450704225"/>
    <n v="77057"/>
    <n v="4.2910960094711618E-4"/>
    <n v="2.3579947311730277E-2"/>
    <n v="0.9764200526882697"/>
    <n v="98.664532650448137"/>
    <n v="242"/>
    <n v="6.2676828946127975E-5"/>
    <n v="539"/>
    <n v="1.3959839174364867E-4"/>
    <n v="1817"/>
    <n v="1.0118381781290605E-5"/>
    <n v="75240"/>
    <n v="4.1899121916582558E-4"/>
  </r>
  <r>
    <s v="375"/>
    <x v="316"/>
    <s v="6. ENFERMEDADES DEL SISTEMA NERVIOSO Y DE LOS ÓRGANOS DE LOS SENTIDOS (320-389)"/>
    <s v="excluido"/>
    <x v="1"/>
    <x v="320"/>
    <n v="2.0227522068977664E-4"/>
    <n v="0.52112676056338025"/>
    <n v="0.47887323943661969"/>
    <n v="26798"/>
    <n v="1.4923081726748796E-4"/>
    <n v="0.11564295842973356"/>
    <n v="0.8843570415702664"/>
    <n v="34.312419974391808"/>
    <n v="407"/>
    <n v="1.0541103050030614E-4"/>
    <n v="374"/>
    <n v="9.6864190189470495E-5"/>
    <n v="3099"/>
    <n v="1.7257493197699275E-5"/>
    <n v="23699"/>
    <n v="1.3197332406978868E-4"/>
  </r>
  <r>
    <s v="V66"/>
    <x v="317"/>
    <s v="PERSONAS QUE ENTRAN EN CONTACTO CON LOS SERVICIOS SANITARIOS EN OTRAS CIRCUNSTANCIAS (V60-V69)"/>
    <s v="excluido"/>
    <x v="1"/>
    <x v="321"/>
    <n v="2.0098024488510456E-4"/>
    <n v="0.47036082474226804"/>
    <n v="0.52963917525773196"/>
    <n v="23071"/>
    <n v="1.2847616184708614E-4"/>
    <n v="0.10667071214945169"/>
    <n v="0.89332928785054833"/>
    <n v="29.730670103092784"/>
    <n v="365"/>
    <n v="9.4533233741060779E-5"/>
    <n v="411"/>
    <n v="1.0644701114404378E-4"/>
    <n v="2461"/>
    <n v="1.3704643678456894E-5"/>
    <n v="20610"/>
    <n v="1.1477151816862925E-4"/>
  </r>
  <r>
    <s v="M79_CIE10"/>
    <x v="106"/>
    <s v="Cap.13"/>
    <s v="excluido_2000"/>
    <x v="1"/>
    <x v="322"/>
    <n v="1.9942627391949808E-4"/>
    <n v="0.74675324675324672"/>
    <n v="0.25324675324675322"/>
    <n v="17423"/>
    <n v="9.7023976761379308E-5"/>
    <n v="0.17362107558973772"/>
    <n v="0.82637892441026228"/>
    <n v="22.627272727272729"/>
    <n v="575"/>
    <n v="1.4892221753728754E-4"/>
    <n v="195"/>
    <n v="5.0504056382210556E-5"/>
    <n v="3025"/>
    <n v="1.6845407203304389E-5"/>
    <n v="14398"/>
    <n v="8.0178569558074915E-5"/>
  </r>
  <r>
    <s v="756"/>
    <x v="318"/>
    <s v="14. ANOMALIAS CONGÉNITAS (740-759)"/>
    <s v="excluido"/>
    <x v="1"/>
    <x v="323"/>
    <n v="1.9813129811482603E-4"/>
    <n v="0.1542483660130719"/>
    <n v="0.8457516339869281"/>
    <n v="114550"/>
    <n v="6.3789798186397284E-4"/>
    <n v="7.3417721518987339E-3"/>
    <n v="0.99265822784810132"/>
    <n v="149.73856209150327"/>
    <n v="118"/>
    <n v="3.0561428990260749E-5"/>
    <n v="647"/>
    <n v="1.6756986912456527E-4"/>
    <n v="841"/>
    <n v="4.6833016390013199E-6"/>
    <n v="113709"/>
    <n v="6.3321468022497151E-4"/>
  </r>
  <r>
    <s v="O99_CIE10"/>
    <x v="319"/>
    <s v="Cap.15"/>
    <s v="excluido_2000"/>
    <x v="1"/>
    <x v="324"/>
    <n v="1.9735431263202279E-4"/>
    <n v="0.15223097112860892"/>
    <n v="0.84776902887139105"/>
    <n v="42581"/>
    <n v="2.3712207739633198E-4"/>
    <n v="2.4212677015570325E-2"/>
    <n v="0.97578732298442972"/>
    <n v="55.880577427821521"/>
    <n v="116"/>
    <n v="3.0043438668391918E-5"/>
    <n v="646"/>
    <n v="1.6731087396363087E-4"/>
    <n v="1031"/>
    <n v="5.7413602732584551E-6"/>
    <n v="41550"/>
    <n v="2.3138071712307354E-4"/>
  </r>
  <r>
    <s v="304"/>
    <x v="320"/>
    <s v="5. TRASTORNOS MENTALES, DEL COMPORTAMIENTO Y EL DESARROLLO NEUROLÓGICO (290-319)"/>
    <s v="excluido"/>
    <x v="1"/>
    <x v="325"/>
    <n v="1.9631833198828513E-4"/>
    <n v="0.16622691292875991"/>
    <n v="0.83377308707124009"/>
    <n v="174469"/>
    <n v="9.7157069400109547E-4"/>
    <n v="4.6025368403555932E-3"/>
    <n v="0.99539746315964439"/>
    <n v="230.17018469656992"/>
    <n v="126"/>
    <n v="3.263339027773605E-5"/>
    <n v="632"/>
    <n v="1.6368494171054907E-4"/>
    <n v="803"/>
    <n v="4.4716899121498924E-6"/>
    <n v="173666"/>
    <n v="9.6709900408894556E-4"/>
  </r>
  <r>
    <s v="133"/>
    <x v="321"/>
    <s v="1. ENFERMEDADES INFECCIOSAS Y PARASITARIAS (001-139)"/>
    <s v="excluido"/>
    <x v="1"/>
    <x v="326"/>
    <n v="1.9605933682735071E-4"/>
    <n v="0.79260237780713338"/>
    <n v="0.20739762219286659"/>
    <n v="9429"/>
    <n v="5.2507551907423833E-5"/>
    <n v="0.34192385194612368"/>
    <n v="0.65807614805387638"/>
    <n v="12.455746367239101"/>
    <n v="600"/>
    <n v="1.5539709656064787E-4"/>
    <n v="157"/>
    <n v="4.066224026670286E-5"/>
    <n v="3224"/>
    <n v="1.795358440444739E-5"/>
    <n v="6205"/>
    <n v="3.4553967502976443E-5"/>
  </r>
  <r>
    <s v="424"/>
    <x v="322"/>
    <s v="7. ENFERMEDADES DEL SISTEMA CIRCULATORIO (390-459)"/>
    <s v="excluido"/>
    <x v="1"/>
    <x v="327"/>
    <n v="1.9580034166641631E-4"/>
    <n v="8.8624338624338619E-2"/>
    <n v="0.91137566137566139"/>
    <n v="182066"/>
    <n v="1.0138763331824189E-3"/>
    <n v="2.3672734063471487E-3"/>
    <n v="0.99763272659365287"/>
    <n v="240.82804232804233"/>
    <n v="67"/>
    <n v="1.7352675782605679E-5"/>
    <n v="689"/>
    <n v="1.7844766588381064E-4"/>
    <n v="431"/>
    <n v="2.4001224808675014E-6"/>
    <n v="181635"/>
    <n v="1.0114762107015513E-3"/>
  </r>
  <r>
    <s v="V26"/>
    <x v="323"/>
    <s v="PERSONAS QUE ENTRAN EN CONTACTO CON LOS SERVICIOS SANITARIOS EN CIRCUNSTANCIAS RELACIONADAS CON LA REPRODUCCIÓN Y DESARROLLO (V20-V29)"/>
    <s v="excluido"/>
    <x v="1"/>
    <x v="328"/>
    <n v="1.9502335618361307E-4"/>
    <n v="0.74103585657370519"/>
    <n v="0.25896414342629481"/>
    <n v="14184"/>
    <n v="7.898686141212214E-5"/>
    <n v="0.2326565143824027"/>
    <n v="0.76734348561759724"/>
    <n v="18.836653386454184"/>
    <n v="558"/>
    <n v="1.445192998014025E-4"/>
    <n v="195"/>
    <n v="5.0504056382210556E-5"/>
    <n v="3300"/>
    <n v="1.8376807858150244E-5"/>
    <n v="10884"/>
    <n v="6.0610053553971896E-5"/>
  </r>
  <r>
    <s v="236"/>
    <x v="324"/>
    <s v="2. NEOPLASIAS (140-239)"/>
    <s v="excluido"/>
    <x v="1"/>
    <x v="329"/>
    <n v="1.9450536586174423E-4"/>
    <n v="0.10386151797603196"/>
    <n v="0.89613848202396806"/>
    <n v="100340"/>
    <n v="5.5876633348084714E-4"/>
    <n v="6.7869244568467208E-3"/>
    <n v="0.9932130755431533"/>
    <n v="133.60852197070574"/>
    <n v="78"/>
    <n v="2.0201622552884222E-5"/>
    <n v="673"/>
    <n v="1.7430374330886002E-4"/>
    <n v="681"/>
    <n v="3.7923048943637323E-6"/>
    <n v="99659"/>
    <n v="5.549740285864834E-4"/>
  </r>
  <r>
    <s v="313"/>
    <x v="325"/>
    <s v="5. TRASTORNOS MENTALES, DEL COMPORTAMIENTO Y EL DESARROLLO NEUROLÓGICO (290-319)"/>
    <s v="excluido"/>
    <x v="1"/>
    <x v="330"/>
    <n v="1.934693852180066E-4"/>
    <n v="0.21686746987951808"/>
    <n v="0.7831325301204819"/>
    <n v="101903"/>
    <n v="5.6747025793002558E-4"/>
    <n v="1.0509994798975497E-2"/>
    <n v="0.98949000520102448"/>
    <n v="136.41633199464525"/>
    <n v="162"/>
    <n v="4.1957216071374922E-5"/>
    <n v="585"/>
    <n v="1.5151216914663167E-4"/>
    <n v="1071"/>
    <n v="5.9641094594178523E-6"/>
    <n v="100832"/>
    <n v="5.6150614847060769E-4"/>
  </r>
  <r>
    <s v="246"/>
    <x v="326"/>
    <s v="3. ENFERMEDADES ENDOCRINAS, DE LA NUTRICION Y METABOLICAS Y TRASTORNOS DE LA INMUNIDAD (240-279)"/>
    <s v="excluido"/>
    <x v="1"/>
    <x v="331"/>
    <n v="1.9269239973520336E-4"/>
    <n v="0.15860215053763441"/>
    <n v="0.84139784946236562"/>
    <n v="63248"/>
    <n v="3.5221101315523835E-4"/>
    <n v="1.5447128762964836E-2"/>
    <n v="0.98455287123703517"/>
    <n v="85.010752688172047"/>
    <n v="118"/>
    <n v="3.0561428990260749E-5"/>
    <n v="626"/>
    <n v="1.6213097074494259E-4"/>
    <n v="977"/>
    <n v="5.4406488719432694E-6"/>
    <n v="62271"/>
    <n v="3.4677036428329509E-4"/>
  </r>
  <r>
    <s v="T07_CIE10"/>
    <x v="105"/>
    <s v="Cap.19"/>
    <s v="excluido_2000"/>
    <x v="1"/>
    <x v="332"/>
    <n v="1.9217440941333451E-4"/>
    <n v="0.58490566037735847"/>
    <n v="0.41509433962264153"/>
    <n v="26628"/>
    <n v="1.4828413322631051E-4"/>
    <n v="0.11495418356617094"/>
    <n v="0.88504581643382907"/>
    <n v="35.886792452830186"/>
    <n v="434"/>
    <n v="1.1240389984553528E-4"/>
    <n v="308"/>
    <n v="7.9770509567799242E-5"/>
    <n v="3061"/>
    <n v="1.7045881470847848E-5"/>
    <n v="23567"/>
    <n v="1.3123825175546266E-4"/>
  </r>
  <r>
    <s v="385"/>
    <x v="327"/>
    <s v="6. ENFERMEDADES DEL SISTEMA NERVIOSO Y DE LOS ÓRGANOS DE LOS SENTIDOS (320-389)"/>
    <s v="excluido"/>
    <x v="1"/>
    <x v="333"/>
    <n v="1.9087943360866246E-4"/>
    <n v="0.14518317503392131"/>
    <n v="0.85481682496607869"/>
    <n v="56387"/>
    <n v="3.1400395899924783E-4"/>
    <n v="1.7220281270505611E-2"/>
    <n v="0.98277971872949443"/>
    <n v="76.508819538670281"/>
    <n v="107"/>
    <n v="2.7712482219982202E-5"/>
    <n v="630"/>
    <n v="1.6316695138868026E-4"/>
    <n v="971"/>
    <n v="5.4072364940193599E-6"/>
    <n v="55416"/>
    <n v="3.0859672250522845E-4"/>
  </r>
  <r>
    <s v="832"/>
    <x v="328"/>
    <s v="17. LESIONES Y ENVENENAMIENTOS (800-999)"/>
    <s v="excluido"/>
    <x v="1"/>
    <x v="334"/>
    <n v="1.8932546264305598E-4"/>
    <n v="0.10807113543091655"/>
    <n v="0.89192886456908349"/>
    <n v="70062"/>
    <n v="3.9015633701749161E-4"/>
    <n v="9.5629585224515437E-3"/>
    <n v="0.99043704147754841"/>
    <n v="95.844049247606023"/>
    <n v="79"/>
    <n v="2.0460617713818634E-5"/>
    <n v="652"/>
    <n v="1.6886484492923735E-4"/>
    <n v="670"/>
    <n v="3.731048868169898E-6"/>
    <n v="69392"/>
    <n v="3.8642528814932176E-4"/>
  </r>
  <r>
    <s v="438"/>
    <x v="329"/>
    <s v="7. ENFERMEDADES DEL SISTEMA CIRCULATORIO (390-459)"/>
    <s v="excluido"/>
    <x v="1"/>
    <x v="335"/>
    <n v="1.8906646748212156E-4"/>
    <n v="0.32602739726027397"/>
    <n v="0.67397260273972603"/>
    <n v="101659"/>
    <n v="5.6611148789445325E-4"/>
    <n v="1.5276561839089505E-2"/>
    <n v="0.98472343816091046"/>
    <n v="139.25890410958905"/>
    <n v="238"/>
    <n v="6.1640848302390314E-5"/>
    <n v="492"/>
    <n v="1.2742561917973124E-4"/>
    <n v="1553"/>
    <n v="8.6482371526385855E-6"/>
    <n v="100106"/>
    <n v="5.5746325074181469E-4"/>
  </r>
  <r>
    <s v="695"/>
    <x v="330"/>
    <s v="12. ENFERMEDADES DE LA PIEL Y DEL TEJIDO SUBCUTÁNEO (680-709)"/>
    <s v="excluido"/>
    <x v="1"/>
    <x v="336"/>
    <n v="1.8880747232118716E-4"/>
    <n v="0.5089163237311386"/>
    <n v="0.49108367626886146"/>
    <n v="56765"/>
    <n v="3.161089388084541E-4"/>
    <n v="4.3089932176517222E-2"/>
    <n v="0.95691006782348276"/>
    <n v="77.866941015089168"/>
    <n v="371"/>
    <n v="9.6087204706667257E-5"/>
    <n v="358"/>
    <n v="9.2720267614519893E-5"/>
    <n v="2446"/>
    <n v="1.362111273364712E-5"/>
    <n v="54319"/>
    <n v="3.0248782607480702E-4"/>
  </r>
  <r>
    <s v="752"/>
    <x v="331"/>
    <s v="14. ANOMALIAS CONGÉNITAS (740-759)"/>
    <s v="excluido"/>
    <x v="1"/>
    <x v="337"/>
    <n v="1.8388656426343331E-4"/>
    <n v="0.43661971830985913"/>
    <n v="0.56338028169014087"/>
    <n v="22974"/>
    <n v="1.279359950706496E-4"/>
    <n v="9.0232436667537219E-2"/>
    <n v="0.90976756333246278"/>
    <n v="32.357746478873239"/>
    <n v="310"/>
    <n v="8.0288499889668059E-5"/>
    <n v="400"/>
    <n v="1.0359806437376524E-4"/>
    <n v="2073"/>
    <n v="1.1543976572710744E-5"/>
    <n v="20901"/>
    <n v="1.1639201849793886E-4"/>
  </r>
  <r>
    <s v="378"/>
    <x v="332"/>
    <s v="6. ENFERMEDADES DEL SISTEMA NERVIOSO Y DE LOS ÓRGANOS DE LOS SENTIDOS (320-389)"/>
    <s v="excluido"/>
    <x v="1"/>
    <x v="338"/>
    <n v="1.8310957878063007E-4"/>
    <n v="0.31824611032531824"/>
    <n v="0.68175388967468176"/>
    <n v="33426"/>
    <n v="1.8614035741410003E-4"/>
    <n v="6.3154430682702087E-2"/>
    <n v="0.9368455693172979"/>
    <n v="47.278642149929276"/>
    <n v="225"/>
    <n v="5.827391121024295E-5"/>
    <n v="482"/>
    <n v="1.2483566757038711E-4"/>
    <n v="2111"/>
    <n v="1.1755588299562172E-5"/>
    <n v="31315"/>
    <n v="1.7438476911453785E-4"/>
  </r>
  <r>
    <s v="377"/>
    <x v="333"/>
    <s v="6. ENFERMEDADES DEL SISTEMA NERVIOSO Y DE LOS ÓRGANOS DE LOS SENTIDOS (320-389)"/>
    <s v="excluido"/>
    <x v="1"/>
    <x v="339"/>
    <n v="1.8259158845876123E-4"/>
    <n v="0.26099290780141843"/>
    <n v="0.73900709219858152"/>
    <n v="93762"/>
    <n v="5.2213522981693432E-4"/>
    <n v="1.6872506985772487E-2"/>
    <n v="0.98312749301422753"/>
    <n v="132.99574468085106"/>
    <n v="184"/>
    <n v="4.7655109611932009E-5"/>
    <n v="521"/>
    <n v="1.3493647884682924E-4"/>
    <n v="1582"/>
    <n v="8.8097303126041466E-6"/>
    <n v="92180"/>
    <n v="5.1332549950433017E-4"/>
  </r>
  <r>
    <s v="217"/>
    <x v="334"/>
    <s v="2. NEOPLASIAS (140-239)"/>
    <s v="excluido"/>
    <x v="1"/>
    <x v="340"/>
    <n v="1.8233259329782683E-4"/>
    <n v="0.30397727272727271"/>
    <n v="0.69602272727272729"/>
    <n v="26327"/>
    <n v="1.4660794560046107E-4"/>
    <n v="7.2890948455957769E-2"/>
    <n v="0.92710905154404222"/>
    <n v="37.39630681818182"/>
    <n v="214"/>
    <n v="5.5424964439964404E-5"/>
    <n v="490"/>
    <n v="1.2690762885786243E-4"/>
    <n v="1919"/>
    <n v="1.0686392205997066E-5"/>
    <n v="24408"/>
    <n v="1.3592155339446399E-4"/>
  </r>
  <r>
    <s v="820"/>
    <x v="335"/>
    <s v="17. LESIONES Y ENVENENAMIENTOS (800-999)"/>
    <s v="excluido"/>
    <x v="1"/>
    <x v="341"/>
    <n v="1.8051962717128593E-4"/>
    <n v="1.4347202295552367E-2"/>
    <n v="0.98565279770444758"/>
    <n v="158216"/>
    <n v="8.8106213093487856E-4"/>
    <n v="6.3204732770389847E-4"/>
    <n v="0.99936795267229606"/>
    <n v="226.99569583931134"/>
    <n v="10"/>
    <n v="2.5899516093441312E-6"/>
    <n v="687"/>
    <n v="1.7792967556194179E-4"/>
    <n v="100"/>
    <n v="5.5687296539849225E-7"/>
    <n v="158116"/>
    <n v="8.8050525796948005E-4"/>
  </r>
  <r>
    <s v="Z30_CIE10"/>
    <x v="20"/>
    <s v="Cap.21"/>
    <s v="excluido_2000"/>
    <x v="1"/>
    <x v="341"/>
    <n v="1.8051962717128593E-4"/>
    <n v="0.85078909612625542"/>
    <n v="0.14921090387374461"/>
    <n v="6424"/>
    <n v="3.5773519297199139E-5"/>
    <n v="0.4922166874221669"/>
    <n v="0.50778331257783316"/>
    <n v="9.2166427546628409"/>
    <n v="593"/>
    <n v="1.5358413043410697E-4"/>
    <n v="104"/>
    <n v="2.6935496737178963E-5"/>
    <n v="3162"/>
    <n v="1.7608323165900325E-5"/>
    <n v="3262"/>
    <n v="1.8165196131298817E-5"/>
  </r>
  <r>
    <s v="443"/>
    <x v="336"/>
    <s v="7. ENFERMEDADES DEL SISTEMA CIRCULATORIO (390-459)"/>
    <s v="excluido"/>
    <x v="1"/>
    <x v="342"/>
    <n v="1.7637570459633532E-4"/>
    <n v="0.17180616740088106"/>
    <n v="0.82819383259911894"/>
    <n v="121392"/>
    <n v="6.7599923015653775E-4"/>
    <n v="7.1174377224199285E-3"/>
    <n v="0.99288256227758009"/>
    <n v="178.2555066079295"/>
    <n v="117"/>
    <n v="3.0302433829326333E-5"/>
    <n v="564"/>
    <n v="1.46073270767009E-4"/>
    <n v="864"/>
    <n v="4.8113824210429732E-6"/>
    <n v="120528"/>
    <n v="6.7118784773549471E-4"/>
  </r>
  <r>
    <s v="945"/>
    <x v="337"/>
    <s v="17. LESIONES Y ENVENENAMIENTOS (800-999)"/>
    <s v="excluido"/>
    <x v="1"/>
    <x v="343"/>
    <n v="1.7482173363072884E-4"/>
    <n v="0.44"/>
    <n v="0.56000000000000005"/>
    <n v="22548"/>
    <n v="1.2556371623805203E-4"/>
    <n v="0.10200461238247295"/>
    <n v="0.89799538761752706"/>
    <n v="33.404444444444444"/>
    <n v="297"/>
    <n v="7.6921562797520695E-5"/>
    <n v="378"/>
    <n v="9.7900170833208156E-5"/>
    <n v="2300"/>
    <n v="1.2808078204165322E-5"/>
    <n v="20248"/>
    <n v="1.1275563803388671E-4"/>
  </r>
  <r>
    <s v="J44_CIE10"/>
    <x v="25"/>
    <s v="Cap.10"/>
    <s v="excluido_2000"/>
    <x v="1"/>
    <x v="343"/>
    <n v="1.7482173363072884E-4"/>
    <n v="0.64444444444444449"/>
    <n v="0.35555555555555557"/>
    <n v="24517"/>
    <n v="1.3652854492674836E-4"/>
    <n v="0.12248643798180854"/>
    <n v="0.87751356201819142"/>
    <n v="36.321481481481484"/>
    <n v="435"/>
    <n v="1.1266289500646969E-4"/>
    <n v="240"/>
    <n v="6.2158838624259144E-5"/>
    <n v="3003"/>
    <n v="1.6722895150916723E-5"/>
    <n v="21514"/>
    <n v="1.1980564977583162E-4"/>
  </r>
  <r>
    <s v="606"/>
    <x v="338"/>
    <s v="10. ENFERMEDADES DEL APARATO GENITOURINARIO (580-629)"/>
    <s v="excluido"/>
    <x v="1"/>
    <x v="344"/>
    <n v="1.7456273846979444E-4"/>
    <n v="0.771513353115727"/>
    <n v="0.228486646884273"/>
    <n v="7651"/>
    <n v="4.2606350582638642E-5"/>
    <n v="0.40125473794275257"/>
    <n v="0.59874526205724743"/>
    <n v="11.351632047477745"/>
    <n v="520"/>
    <n v="1.3467748368589482E-4"/>
    <n v="154"/>
    <n v="3.9885254783899621E-5"/>
    <n v="3070"/>
    <n v="1.7096000037733712E-5"/>
    <n v="4581"/>
    <n v="2.551035054490493E-5"/>
  </r>
  <r>
    <s v="305"/>
    <x v="339"/>
    <s v="5. TRASTORNOS MENTALES, DEL COMPORTAMIENTO Y EL DESARROLLO NEUROLÓGICO (290-319)"/>
    <s v="excluido"/>
    <x v="1"/>
    <x v="345"/>
    <n v="1.7326776266512236E-4"/>
    <n v="0.32286995515695066"/>
    <n v="0.67713004484304928"/>
    <n v="106080"/>
    <n v="5.9073084169472057E-4"/>
    <n v="1.0246983408748115E-2"/>
    <n v="0.98975301659125192"/>
    <n v="158.56502242152467"/>
    <n v="216"/>
    <n v="5.5942954761833227E-5"/>
    <n v="453"/>
    <n v="1.1732480790328914E-4"/>
    <n v="1087"/>
    <n v="6.0532091338816104E-6"/>
    <n v="104993"/>
    <n v="5.8467763256083902E-4"/>
  </r>
  <r>
    <s v="997"/>
    <x v="340"/>
    <s v="17. LESIONES Y ENVENENAMIENTOS (800-999)"/>
    <s v="excluido"/>
    <x v="1"/>
    <x v="346"/>
    <n v="1.7249077718231912E-4"/>
    <n v="0.36036036036036034"/>
    <n v="0.63963963963963966"/>
    <n v="41156"/>
    <n v="2.2918663763940347E-4"/>
    <n v="4.5971425794537855E-2"/>
    <n v="0.95402857420546217"/>
    <n v="61.795795795795797"/>
    <n v="240"/>
    <n v="6.2158838624259144E-5"/>
    <n v="426"/>
    <n v="1.1033193855805998E-4"/>
    <n v="1892"/>
    <n v="1.0536036505339474E-5"/>
    <n v="39264"/>
    <n v="2.18650601134064E-4"/>
  </r>
  <r>
    <s v="426"/>
    <x v="341"/>
    <s v="7. ENFERMEDADES DEL SISTEMA CIRCULATORIO (390-459)"/>
    <s v="excluido"/>
    <x v="1"/>
    <x v="347"/>
    <n v="1.722317820213847E-4"/>
    <n v="0.32330827067669171"/>
    <n v="0.67669172932330823"/>
    <n v="62565"/>
    <n v="3.4840757080156667E-4"/>
    <n v="2.6676256693039239E-2"/>
    <n v="0.97332374330696081"/>
    <n v="94.082706766917298"/>
    <n v="215"/>
    <n v="5.5683959600898819E-5"/>
    <n v="450"/>
    <n v="1.165478224204859E-4"/>
    <n v="1669"/>
    <n v="9.2942097925008352E-6"/>
    <n v="60896"/>
    <n v="3.3911336100906584E-4"/>
  </r>
  <r>
    <s v="583"/>
    <x v="342"/>
    <s v="10. ENFERMEDADES DEL APARATO GENITOURINARIO (580-629)"/>
    <s v="excluido"/>
    <x v="1"/>
    <x v="348"/>
    <n v="1.719727868604503E-4"/>
    <n v="0.63403614457831325"/>
    <n v="0.36596385542168675"/>
    <n v="29959"/>
    <n v="1.6683357170373429E-4"/>
    <n v="0.10444273840915919"/>
    <n v="0.89555726159084081"/>
    <n v="45.118975903614455"/>
    <n v="421"/>
    <n v="1.0903696275338792E-4"/>
    <n v="243"/>
    <n v="6.2935824107062383E-5"/>
    <n v="3129"/>
    <n v="1.7424555087318823E-5"/>
    <n v="26830"/>
    <n v="1.4940901661641547E-4"/>
  </r>
  <r>
    <s v="602"/>
    <x v="343"/>
    <s v="10. ENFERMEDADES DEL APARATO GENITOURINARIO (580-629)"/>
    <s v="excluido"/>
    <x v="1"/>
    <x v="349"/>
    <n v="1.701598207339094E-4"/>
    <n v="0.42770167427701672"/>
    <n v="0.57229832572298323"/>
    <n v="45975"/>
    <n v="2.5602234584195681E-4"/>
    <n v="3.4192495921696577E-2"/>
    <n v="0.9658075040783034"/>
    <n v="69.977168949771695"/>
    <n v="281"/>
    <n v="7.2777640222570079E-5"/>
    <n v="376"/>
    <n v="9.7382180511339326E-5"/>
    <n v="1572"/>
    <n v="8.7540430160642988E-6"/>
    <n v="44403"/>
    <n v="2.4726830282589254E-4"/>
  </r>
  <r>
    <s v="783"/>
    <x v="344"/>
    <s v="16. SÍNTOMAS, SIGNOS Y ESTADOS MAL DEFINIDOS (780-799)"/>
    <s v="excluido"/>
    <x v="1"/>
    <x v="350"/>
    <n v="1.6990082557297498E-4"/>
    <n v="0.42530487804878048"/>
    <n v="0.57469512195121952"/>
    <n v="61082"/>
    <n v="3.4014914472470703E-4"/>
    <n v="2.5703153138404114E-2"/>
    <n v="0.9742968468615959"/>
    <n v="93.112804878048777"/>
    <n v="279"/>
    <n v="7.2259649900701249E-5"/>
    <n v="377"/>
    <n v="9.7641175672273734E-5"/>
    <n v="1570"/>
    <n v="8.7429055567563276E-6"/>
    <n v="59512"/>
    <n v="3.3140623916795071E-4"/>
  </r>
  <r>
    <s v="713"/>
    <x v="345"/>
    <s v="13. ENFERMEDADES DEL SISTEMA OSTEO-MIOARTICULAR Y TEJIDO CONJUNTIVO (710-739)"/>
    <s v="excluido"/>
    <x v="1"/>
    <x v="351"/>
    <n v="1.6938283525110617E-4"/>
    <n v="0.54128440366972475"/>
    <n v="0.45871559633027525"/>
    <n v="59696"/>
    <n v="3.3243088542428395E-4"/>
    <n v="2.2564325917984455E-2"/>
    <n v="0.97743567408201559"/>
    <n v="91.278287461773701"/>
    <n v="354"/>
    <n v="9.1684286970782232E-5"/>
    <n v="300"/>
    <n v="7.7698548280323934E-5"/>
    <n v="1347"/>
    <n v="7.5010788439176904E-6"/>
    <n v="58349"/>
    <n v="3.2492980658036625E-4"/>
  </r>
  <r>
    <s v="S90_CIE10"/>
    <x v="105"/>
    <s v="Cap.19"/>
    <s v="excluido_2000"/>
    <x v="1"/>
    <x v="351"/>
    <n v="1.6938283525110617E-4"/>
    <n v="0.83486238532110091"/>
    <n v="0.16513761467889909"/>
    <n v="7358"/>
    <n v="4.0974712794021057E-5"/>
    <n v="0.41261212285947269"/>
    <n v="0.58738787714052731"/>
    <n v="11.250764525993883"/>
    <n v="546"/>
    <n v="1.4141135787018954E-4"/>
    <n v="108"/>
    <n v="2.7971477380916614E-5"/>
    <n v="3036"/>
    <n v="1.6906663229498225E-5"/>
    <n v="4322"/>
    <n v="2.4068049564522836E-5"/>
  </r>
  <r>
    <s v="598"/>
    <x v="346"/>
    <s v="10. ENFERMEDADES DEL APARATO GENITOURINARIO (580-629)"/>
    <s v="excluido"/>
    <x v="1"/>
    <x v="352"/>
    <n v="1.6886484492923735E-4"/>
    <n v="0.21625766871165644"/>
    <n v="0.78374233128834359"/>
    <n v="50081"/>
    <n v="2.7888754980121889E-4"/>
    <n v="2.448034184620914E-2"/>
    <n v="0.97551965815379083"/>
    <n v="76.811349693251529"/>
    <n v="141"/>
    <n v="3.6518317691752251E-5"/>
    <n v="511"/>
    <n v="1.323465272374851E-4"/>
    <n v="1226"/>
    <n v="6.8272625557855151E-6"/>
    <n v="48855"/>
    <n v="2.7206028724543341E-4"/>
  </r>
  <r>
    <s v="908"/>
    <x v="347"/>
    <s v="17. LESIONES Y ENVENENAMIENTOS (800-999)"/>
    <s v="excluido"/>
    <x v="1"/>
    <x v="353"/>
    <n v="1.6808785944643411E-4"/>
    <n v="0.39907550077041604"/>
    <n v="0.60092449922958402"/>
    <n v="38687"/>
    <n v="2.1543744412371471E-4"/>
    <n v="4.8181559697055856E-2"/>
    <n v="0.95181844030294416"/>
    <n v="59.610169491525426"/>
    <n v="259"/>
    <n v="6.7079746682012999E-5"/>
    <n v="390"/>
    <n v="1.0100811276442111E-4"/>
    <n v="1864"/>
    <n v="1.0380112075027895E-5"/>
    <n v="36823"/>
    <n v="2.050573320486868E-4"/>
  </r>
  <r>
    <s v="837"/>
    <x v="348"/>
    <s v="17. LESIONES Y ENVENENAMIENTOS (800-999)"/>
    <s v="excluido"/>
    <x v="1"/>
    <x v="354"/>
    <n v="1.6731087396363087E-4"/>
    <n v="0.56037151702786381"/>
    <n v="0.43962848297213625"/>
    <n v="23327"/>
    <n v="1.299017566385063E-4"/>
    <n v="0.11167316843143139"/>
    <n v="0.88832683156856862"/>
    <n v="36.109907120743031"/>
    <n v="362"/>
    <n v="9.375624825825754E-5"/>
    <n v="284"/>
    <n v="7.3554625705373318E-5"/>
    <n v="2605"/>
    <n v="1.4506540748630723E-5"/>
    <n v="20722"/>
    <n v="1.1539521588987556E-4"/>
  </r>
  <r>
    <s v="M53_CIE10"/>
    <x v="106"/>
    <s v="Cap.13"/>
    <s v="excluido_2000"/>
    <x v="1"/>
    <x v="355"/>
    <n v="1.6627489331989321E-4"/>
    <n v="0.71651090342679125"/>
    <n v="0.2834890965732087"/>
    <n v="19777"/>
    <n v="1.1013276636685982E-4"/>
    <n v="0.13414572483187542"/>
    <n v="0.86585427516812463"/>
    <n v="30.805295950155763"/>
    <n v="460"/>
    <n v="1.1913777402983003E-4"/>
    <n v="182"/>
    <n v="4.7137119290063185E-5"/>
    <n v="2653"/>
    <n v="1.4773839772021999E-5"/>
    <n v="17124"/>
    <n v="9.5358926594837809E-5"/>
  </r>
  <r>
    <s v="829"/>
    <x v="349"/>
    <s v="17. LESIONES Y ENVENENAMIENTOS (800-999)"/>
    <s v="excluido"/>
    <x v="1"/>
    <x v="356"/>
    <n v="1.6394393687148349E-4"/>
    <n v="0.17693522906793049"/>
    <n v="0.82306477093206953"/>
    <n v="44073"/>
    <n v="2.4543062204007747E-4"/>
    <n v="2.2440042656501714E-2"/>
    <n v="0.97755995734349832"/>
    <n v="69.625592417061611"/>
    <n v="112"/>
    <n v="2.9007458024654268E-5"/>
    <n v="521"/>
    <n v="1.3493647884682924E-4"/>
    <n v="989"/>
    <n v="5.5074736277910885E-6"/>
    <n v="43084"/>
    <n v="2.3992314841228641E-4"/>
  </r>
  <r>
    <s v="Z29_CIE10"/>
    <x v="20"/>
    <s v="Cap.21"/>
    <s v="excluido_2000"/>
    <x v="1"/>
    <x v="357"/>
    <n v="1.6213097074494259E-4"/>
    <n v="0.59584664536741216"/>
    <n v="0.40415335463258784"/>
    <n v="18713"/>
    <n v="1.0420763801501986E-4"/>
    <n v="0.1405440068401646"/>
    <n v="0.85945599315983545"/>
    <n v="29.89297124600639"/>
    <n v="373"/>
    <n v="9.6605195028536087E-5"/>
    <n v="253"/>
    <n v="6.5525775716406508E-5"/>
    <n v="2630"/>
    <n v="1.4645758989980346E-5"/>
    <n v="16083"/>
    <n v="8.9561879025039503E-5"/>
  </r>
  <r>
    <s v="529"/>
    <x v="350"/>
    <s v="9. ENFERMEDADES DEL APARATO DIGESTIVO (520-579)"/>
    <s v="excluido"/>
    <x v="1"/>
    <x v="358"/>
    <n v="1.6135398526213936E-4"/>
    <n v="0.8057784911717496"/>
    <n v="0.1942215088282504"/>
    <n v="12531"/>
    <n v="6.9781751294085065E-5"/>
    <n v="0.20620860266538985"/>
    <n v="0.79379139733461013"/>
    <n v="20.113964686998393"/>
    <n v="502"/>
    <n v="1.3001557078907538E-4"/>
    <n v="121"/>
    <n v="3.1338414473063987E-5"/>
    <n v="2584"/>
    <n v="1.438959742589704E-5"/>
    <n v="9947"/>
    <n v="5.5392153868188021E-5"/>
  </r>
  <r>
    <s v="992"/>
    <x v="351"/>
    <s v="17. LESIONES Y ENVENENAMIENTOS (800-999)"/>
    <s v="excluido"/>
    <x v="1"/>
    <x v="359"/>
    <n v="1.6057699977933612E-4"/>
    <n v="0.89516129032258063"/>
    <n v="0.10483870967741936"/>
    <n v="9528"/>
    <n v="5.3058856143168342E-5"/>
    <n v="0.18471872376154491"/>
    <n v="0.81528127623845503"/>
    <n v="15.36774193548387"/>
    <n v="555"/>
    <n v="1.4374231431859926E-4"/>
    <n v="65"/>
    <n v="1.6834685460736852E-5"/>
    <n v="1760"/>
    <n v="9.8009641910134628E-6"/>
    <n v="7768"/>
    <n v="4.3257891952154879E-5"/>
  </r>
  <r>
    <s v="593"/>
    <x v="352"/>
    <s v="10. ENFERMEDADES DEL APARATO GENITOURINARIO (580-629)"/>
    <s v="excluido"/>
    <x v="1"/>
    <x v="360"/>
    <n v="1.5954101913559848E-4"/>
    <n v="0.22240259740259741"/>
    <n v="0.77759740259740262"/>
    <n v="67172"/>
    <n v="3.7406270831747524E-4"/>
    <n v="1.5467754421485142E-2"/>
    <n v="0.98453224557851482"/>
    <n v="109.04545454545455"/>
    <n v="137"/>
    <n v="3.5482337048014597E-5"/>
    <n v="479"/>
    <n v="1.2405868208758387E-4"/>
    <n v="1039"/>
    <n v="5.7859101104903342E-6"/>
    <n v="66133"/>
    <n v="3.6827679820698489E-4"/>
  </r>
  <r>
    <s v="573"/>
    <x v="353"/>
    <s v="9. ENFERMEDADES DEL APARATO DIGESTIVO (520-579)"/>
    <s v="excluido"/>
    <x v="1"/>
    <x v="361"/>
    <n v="1.5850503849186082E-4"/>
    <n v="0.20751633986928106"/>
    <n v="0.79248366013071891"/>
    <n v="64123"/>
    <n v="3.5708365160247517E-4"/>
    <n v="1.582895372955102E-2"/>
    <n v="0.98417104627044893"/>
    <n v="104.77614379084967"/>
    <n v="127"/>
    <n v="3.2892385438670465E-5"/>
    <n v="485"/>
    <n v="1.2561265305319034E-4"/>
    <n v="1015"/>
    <n v="5.6522605987946961E-6"/>
    <n v="63108"/>
    <n v="3.5143139100368047E-4"/>
  </r>
  <r>
    <s v="737"/>
    <x v="354"/>
    <s v="13. ENFERMEDADES DEL SISTEMA OSTEO-MIOARTICULAR Y TEJIDO CONJUNTIVO (710-739)"/>
    <s v="excluido"/>
    <x v="1"/>
    <x v="361"/>
    <n v="1.5850503849186082E-4"/>
    <n v="0.39052287581699346"/>
    <n v="0.60947712418300659"/>
    <n v="73449"/>
    <n v="4.0901762435553859E-4"/>
    <n v="1.9496521395798445E-2"/>
    <n v="0.98050347860420151"/>
    <n v="120.01470588235294"/>
    <n v="239"/>
    <n v="6.1899843463324736E-5"/>
    <n v="373"/>
    <n v="9.6605195028536087E-5"/>
    <n v="1432"/>
    <n v="7.9744208645064094E-6"/>
    <n v="72017"/>
    <n v="4.0104320349103215E-4"/>
  </r>
  <r>
    <s v="458"/>
    <x v="355"/>
    <s v="7. ENFERMEDADES DEL SISTEMA CIRCULATORIO (390-459)"/>
    <s v="excluido"/>
    <x v="1"/>
    <x v="362"/>
    <n v="1.5772805300905758E-4"/>
    <n v="0.67487684729064035"/>
    <n v="0.3251231527093596"/>
    <n v="20891"/>
    <n v="1.1633633120139902E-4"/>
    <n v="6.8977071466181608E-2"/>
    <n v="0.93102292853381841"/>
    <n v="34.30377668308703"/>
    <n v="411"/>
    <n v="1.0644701114404378E-4"/>
    <n v="198"/>
    <n v="5.1281041865013794E-5"/>
    <n v="1441"/>
    <n v="8.0245394313922732E-6"/>
    <n v="19450"/>
    <n v="1.0831179177000674E-4"/>
  </r>
  <r>
    <s v="C50_CIE10"/>
    <x v="356"/>
    <s v="Cap.02"/>
    <s v="excluido_2000"/>
    <x v="1"/>
    <x v="363"/>
    <n v="1.5591508688251668E-4"/>
    <n v="0.11129568106312292"/>
    <n v="0.88870431893687707"/>
    <n v="123659"/>
    <n v="6.8862354028212153E-4"/>
    <n v="3.4934780323308454E-3"/>
    <n v="0.9965065219676692"/>
    <n v="205.41362126245846"/>
    <n v="67"/>
    <n v="1.7352675782605679E-5"/>
    <n v="535"/>
    <n v="1.3856241109991101E-4"/>
    <n v="432"/>
    <n v="2.4056912105214866E-6"/>
    <n v="123227"/>
    <n v="6.8621784907160006E-4"/>
  </r>
  <r>
    <s v="656"/>
    <x v="357"/>
    <s v="11. COMPLICACIONES DEL EMBARAZO, PARTO Y PUERPERIO (630-679)"/>
    <s v="excluido"/>
    <x v="1"/>
    <x v="364"/>
    <n v="1.5513810139971345E-4"/>
    <n v="0.1302170283806344"/>
    <n v="0.86978297161936557"/>
    <n v="41160"/>
    <n v="2.2920891255801942E-4"/>
    <n v="1.8658892128279883E-2"/>
    <n v="0.98134110787172013"/>
    <n v="68.714524207011692"/>
    <n v="78"/>
    <n v="2.0201622552884222E-5"/>
    <n v="521"/>
    <n v="1.3493647884682924E-4"/>
    <n v="768"/>
    <n v="4.2767843742604208E-6"/>
    <n v="40392"/>
    <n v="2.24932128183759E-4"/>
  </r>
  <r>
    <s v="757"/>
    <x v="358"/>
    <s v="14. ANOMALIAS CONGÉNITAS (740-759)"/>
    <s v="excluido"/>
    <x v="1"/>
    <x v="365"/>
    <n v="1.5384312559504139E-4"/>
    <n v="0.49158249158249157"/>
    <n v="0.50841750841750843"/>
    <n v="19256"/>
    <n v="1.0723145821713367E-4"/>
    <n v="0.1218321562110511"/>
    <n v="0.87816784378894885"/>
    <n v="32.417508417508415"/>
    <n v="292"/>
    <n v="7.5626586992848626E-5"/>
    <n v="302"/>
    <n v="7.8216538602192751E-5"/>
    <n v="2346"/>
    <n v="1.3064239768248628E-5"/>
    <n v="16910"/>
    <n v="9.4167218448885034E-5"/>
  </r>
  <r>
    <s v="433"/>
    <x v="359"/>
    <s v="7. ENFERMEDADES DEL SISTEMA CIRCULATORIO (390-459)"/>
    <s v="excluido"/>
    <x v="1"/>
    <x v="366"/>
    <n v="1.5332513527317255E-4"/>
    <n v="5.4054054054054057E-2"/>
    <n v="0.94594594594594594"/>
    <n v="147008"/>
    <n v="8.1864780897301546E-4"/>
    <n v="2.0611123204179365E-3"/>
    <n v="0.99793888767958205"/>
    <n v="248.32432432432432"/>
    <n v="32"/>
    <n v="8.28784514990122E-6"/>
    <n v="560"/>
    <n v="1.4503729012327134E-4"/>
    <n v="303"/>
    <n v="1.6873250851574316E-6"/>
    <n v="146705"/>
    <n v="8.169604838878581E-4"/>
  </r>
  <r>
    <s v="698"/>
    <x v="360"/>
    <s v="12. ENFERMEDADES DE LA PIEL Y DEL TEJIDO SUBCUTÁNEO (680-709)"/>
    <s v="excluido"/>
    <x v="1"/>
    <x v="367"/>
    <n v="1.5306614011223815E-4"/>
    <n v="0.73773265651438236"/>
    <n v="0.26226734348561759"/>
    <n v="12584"/>
    <n v="7.0076893965746262E-5"/>
    <n v="0.17800381436745072"/>
    <n v="0.82199618563254928"/>
    <n v="21.292724196277497"/>
    <n v="436"/>
    <n v="1.1292189016740412E-4"/>
    <n v="155"/>
    <n v="4.0144249944834029E-5"/>
    <n v="2240"/>
    <n v="1.2473954424926226E-5"/>
    <n v="10344"/>
    <n v="5.7602939540820037E-5"/>
  </r>
  <r>
    <s v="183"/>
    <x v="361"/>
    <s v="2. NEOPLASIAS (140-239)"/>
    <s v="excluido"/>
    <x v="1"/>
    <x v="368"/>
    <n v="1.5254814979036931E-4"/>
    <n v="2.8862478777589132E-2"/>
    <n v="0.97113752122241082"/>
    <n v="180474"/>
    <n v="1.0050109155732749E-3"/>
    <n v="8.5884947416248322E-4"/>
    <n v="0.99914115052583752"/>
    <n v="306.40747028862478"/>
    <n v="17"/>
    <n v="4.4029177358850227E-6"/>
    <n v="572"/>
    <n v="1.481452320544843E-4"/>
    <n v="155"/>
    <n v="8.6315309636766297E-7"/>
    <n v="180319"/>
    <n v="1.0041477624769073E-3"/>
  </r>
  <r>
    <s v="594"/>
    <x v="362"/>
    <s v="10. ENFERMEDADES DEL APARATO GENITOURINARIO (580-629)"/>
    <s v="excluido"/>
    <x v="1"/>
    <x v="369"/>
    <n v="1.5177116430756607E-4"/>
    <n v="0.51194539249146753"/>
    <n v="0.48805460750853241"/>
    <n v="25914"/>
    <n v="1.4430806025336529E-4"/>
    <n v="7.872192637184533E-2"/>
    <n v="0.92127807362815461"/>
    <n v="44.221843003412971"/>
    <n v="300"/>
    <n v="7.7698548280323934E-5"/>
    <n v="286"/>
    <n v="7.4072616027242148E-5"/>
    <n v="2040"/>
    <n v="1.1360208494129242E-5"/>
    <n v="23874"/>
    <n v="1.3294785175923605E-4"/>
  </r>
  <r>
    <s v="V41"/>
    <x v="363"/>
    <s v="PERSONAS AFECTADAS POR UNA CIRCUNSTANCIA QUE INFLUYE EN SU ESTADO DE SALUD (V40-V49)"/>
    <s v="excluido"/>
    <x v="1"/>
    <x v="369"/>
    <n v="1.5177116430756607E-4"/>
    <n v="0.86348122866894195"/>
    <n v="0.13651877133105803"/>
    <n v="5701"/>
    <n v="3.1747327757368046E-5"/>
    <n v="0.4660585862129451"/>
    <n v="0.53394141378705495"/>
    <n v="9.7286689419795227"/>
    <n v="506"/>
    <n v="1.3105155143281302E-4"/>
    <n v="80"/>
    <n v="2.0719612874753049E-5"/>
    <n v="2657"/>
    <n v="1.479611469063794E-5"/>
    <n v="3044"/>
    <n v="1.6951213066730103E-5"/>
  </r>
  <r>
    <s v="585"/>
    <x v="364"/>
    <s v="10. ENFERMEDADES DEL APARATO GENITOURINARIO (580-629)"/>
    <s v="excluido"/>
    <x v="1"/>
    <x v="370"/>
    <n v="1.5099417882476283E-4"/>
    <n v="0.11492281303602059"/>
    <n v="0.88507718696397941"/>
    <n v="127022"/>
    <n v="7.0735117810847279E-4"/>
    <n v="4.1252696383303677E-3"/>
    <n v="0.99587473036166962"/>
    <n v="217.87650085763292"/>
    <n v="67"/>
    <n v="1.7352675782605679E-5"/>
    <n v="516"/>
    <n v="1.3364150304215715E-4"/>
    <n v="524"/>
    <n v="2.9180143386880995E-6"/>
    <n v="126498"/>
    <n v="7.044331637697847E-4"/>
  </r>
  <r>
    <s v="431"/>
    <x v="365"/>
    <s v="7. ENFERMEDADES DEL SISTEMA CIRCULATORIO (390-459)"/>
    <s v="excluido"/>
    <x v="1"/>
    <x v="371"/>
    <n v="1.5073518366382843E-4"/>
    <n v="5.4982817869415807E-2"/>
    <n v="0.94501718213058417"/>
    <n v="170293"/>
    <n v="9.4831567896605442E-4"/>
    <n v="1.7851585209022096E-3"/>
    <n v="0.99821484147909778"/>
    <n v="292.59965635738831"/>
    <n v="32"/>
    <n v="8.28784514990122E-6"/>
    <n v="550"/>
    <n v="1.424473385139272E-4"/>
    <n v="304"/>
    <n v="1.6928938148114164E-6"/>
    <n v="169989"/>
    <n v="9.46622785151243E-4"/>
  </r>
  <r>
    <s v="157"/>
    <x v="366"/>
    <s v="2. NEOPLASIAS (140-239)"/>
    <s v="excluido"/>
    <x v="1"/>
    <x v="372"/>
    <n v="1.5047618850289401E-4"/>
    <n v="3.098106712564544E-2"/>
    <n v="0.96901893287435459"/>
    <n v="161425"/>
    <n v="8.9893218439451611E-4"/>
    <n v="8.5488617004800987E-4"/>
    <n v="0.99914511382995197"/>
    <n v="277.83993115318418"/>
    <n v="18"/>
    <n v="4.6619128968194362E-6"/>
    <n v="563"/>
    <n v="1.4581427560607458E-4"/>
    <n v="138"/>
    <n v="7.6848469224991928E-7"/>
    <n v="161287"/>
    <n v="8.9816369970226618E-4"/>
  </r>
  <r>
    <s v="808"/>
    <x v="367"/>
    <s v="17. LESIONES Y ENVENENAMIENTOS (800-999)"/>
    <s v="excluido"/>
    <x v="1"/>
    <x v="373"/>
    <n v="1.499581981810252E-4"/>
    <n v="1.8998272884283247E-2"/>
    <n v="0.98100172711571676"/>
    <n v="112876"/>
    <n v="6.2857592842320207E-4"/>
    <n v="9.5680215457670363E-4"/>
    <n v="0.99904319784542328"/>
    <n v="194.94991364421415"/>
    <n v="11"/>
    <n v="2.8489467702785442E-6"/>
    <n v="568"/>
    <n v="1.4710925141074664E-4"/>
    <n v="108"/>
    <n v="6.0142280263037165E-7"/>
    <n v="112768"/>
    <n v="6.2797450562057178E-4"/>
  </r>
  <r>
    <s v="919"/>
    <x v="368"/>
    <s v="17. LESIONES Y ENVENENAMIENTOS (800-999)"/>
    <s v="excluido"/>
    <x v="1"/>
    <x v="374"/>
    <n v="1.4788623689354987E-4"/>
    <n v="0.80035026269702281"/>
    <n v="0.19964973730297722"/>
    <n v="9421"/>
    <n v="5.2463002070191955E-5"/>
    <n v="0.24010190001061457"/>
    <n v="0.7598980999893854"/>
    <n v="16.499124343257442"/>
    <n v="457"/>
    <n v="1.1836078854702679E-4"/>
    <n v="114"/>
    <n v="2.9525448346523095E-5"/>
    <n v="2262"/>
    <n v="1.2596466477313895E-5"/>
    <n v="7159"/>
    <n v="3.986653559287806E-5"/>
  </r>
  <r>
    <s v="704"/>
    <x v="369"/>
    <s v="12. ENFERMEDADES DE LA PIEL Y DEL TEJIDO SUBCUTÁNEO (680-709)"/>
    <s v="excluido"/>
    <x v="1"/>
    <x v="375"/>
    <n v="1.4659126108887782E-4"/>
    <n v="0.64664310954063609"/>
    <n v="0.35335689045936397"/>
    <n v="10804"/>
    <n v="6.01645551816531E-5"/>
    <n v="0.24935209181784523"/>
    <n v="0.75064790818215477"/>
    <n v="19.088339222614842"/>
    <n v="366"/>
    <n v="9.4792228901995201E-5"/>
    <n v="200"/>
    <n v="5.1799032186882618E-5"/>
    <n v="2694"/>
    <n v="1.5002157687835381E-5"/>
    <n v="8110"/>
    <n v="4.516239749381772E-5"/>
  </r>
  <r>
    <s v="180"/>
    <x v="370"/>
    <s v="2. NEOPLASIAS (140-239)"/>
    <s v="excluido"/>
    <x v="1"/>
    <x v="376"/>
    <n v="1.4581427560607458E-4"/>
    <n v="0.23978685612788633"/>
    <n v="0.76021314387211369"/>
    <n v="84366"/>
    <n v="4.6981144598809199E-4"/>
    <n v="1.3299196358722709E-2"/>
    <n v="0.98670080364127732"/>
    <n v="149.85079928952044"/>
    <n v="135"/>
    <n v="3.4964346726145766E-5"/>
    <n v="428"/>
    <n v="1.1084992887992881E-4"/>
    <n v="1122"/>
    <n v="6.2481146717710828E-6"/>
    <n v="83244"/>
    <n v="4.635633313163209E-4"/>
  </r>
  <r>
    <s v="238"/>
    <x v="371"/>
    <s v="2. NEOPLASIAS (140-239)"/>
    <s v="excluido"/>
    <x v="1"/>
    <x v="377"/>
    <n v="1.4529628528420576E-4"/>
    <n v="0.13725490196078433"/>
    <n v="0.86274509803921573"/>
    <n v="123763"/>
    <n v="6.8920268816613593E-4"/>
    <n v="4.6136567471699941E-3"/>
    <n v="0.99538634325283004"/>
    <n v="220.61140819964351"/>
    <n v="77"/>
    <n v="1.994262739194981E-5"/>
    <n v="484"/>
    <n v="1.2535365789225595E-4"/>
    <n v="571"/>
    <n v="3.1797446324253909E-6"/>
    <n v="123192"/>
    <n v="6.8602294353371058E-4"/>
  </r>
  <r>
    <s v="117"/>
    <x v="372"/>
    <s v="1. ENFERMEDADES INFECCIOSAS Y PARASITARIAS (001-139)"/>
    <s v="excluido"/>
    <x v="0"/>
    <x v="378"/>
    <n v="1.4400130947953368E-4"/>
    <n v="0.91366906474820142"/>
    <n v="8.6330935251798566E-2"/>
    <n v="5227"/>
    <n v="2.9107749901379191E-5"/>
    <n v="0.29405012435431416"/>
    <n v="0.7059498756456859"/>
    <n v="9.4010791366906474"/>
    <n v="508"/>
    <n v="1.3156954175468186E-4"/>
    <n v="48"/>
    <n v="1.2431767724851829E-5"/>
    <n v="1537"/>
    <n v="8.5591374781748256E-6"/>
    <n v="3690"/>
    <n v="2.0548612423204364E-5"/>
  </r>
  <r>
    <s v="795"/>
    <x v="373"/>
    <s v="16. SÍNTOMAS, SIGNOS Y ESTADOS MAL DEFINIDOS (780-799)"/>
    <s v="excluido"/>
    <x v="1"/>
    <x v="379"/>
    <n v="1.4296532883579602E-4"/>
    <n v="0.60326086956521741"/>
    <n v="0.39673913043478259"/>
    <n v="17529"/>
    <n v="9.7614262104701703E-5"/>
    <n v="0.13412060014832564"/>
    <n v="0.86587939985167439"/>
    <n v="31.755434782608695"/>
    <n v="333"/>
    <n v="8.6245388591159561E-5"/>
    <n v="219"/>
    <n v="5.6719940244636466E-5"/>
    <n v="2351"/>
    <n v="1.3092083416518553E-5"/>
    <n v="15178"/>
    <n v="8.4522178688183148E-5"/>
  </r>
  <r>
    <s v="436"/>
    <x v="374"/>
    <s v="7. ENFERMEDADES DEL SISTEMA CIRCULATORIO (390-459)"/>
    <s v="excluido"/>
    <x v="1"/>
    <x v="380"/>
    <n v="1.4218834335299278E-4"/>
    <n v="6.9216757741347903E-2"/>
    <n v="0.93078324225865205"/>
    <n v="128924"/>
    <n v="7.1794290191035213E-4"/>
    <n v="3.0405510223077163E-3"/>
    <n v="0.99695944897769229"/>
    <n v="234.83424408014571"/>
    <n v="38"/>
    <n v="9.8418161155076976E-6"/>
    <n v="511"/>
    <n v="1.323465272374851E-4"/>
    <n v="392"/>
    <n v="2.1829420243620895E-6"/>
    <n v="128532"/>
    <n v="7.1575995988599009E-4"/>
  </r>
  <r>
    <s v="244"/>
    <x v="375"/>
    <s v="3. ENFERMEDADES ENDOCRINAS, DE LA NUTRICION Y METABOLICAS Y TRASTORNOS DE LA INMUNIDAD (240-279)"/>
    <s v="excluido"/>
    <x v="1"/>
    <x v="381"/>
    <n v="1.4167035303112396E-4"/>
    <n v="0.3436928702010969"/>
    <n v="0.65630712979890315"/>
    <n v="37189"/>
    <n v="2.0709548710204527E-4"/>
    <n v="3.476834547850171E-2"/>
    <n v="0.96523165452149828"/>
    <n v="67.987202925045708"/>
    <n v="188"/>
    <n v="4.8691090255669663E-5"/>
    <n v="359"/>
    <n v="9.2979262775454301E-5"/>
    <n v="1293"/>
    <n v="7.2003674426025047E-6"/>
    <n v="35896"/>
    <n v="1.9989511965944279E-4"/>
  </r>
  <r>
    <s v="S06_CIE10"/>
    <x v="105"/>
    <s v="Cap.19"/>
    <s v="excluido_2000"/>
    <x v="1"/>
    <x v="382"/>
    <n v="1.3985738690458306E-4"/>
    <n v="0.67962962962962958"/>
    <n v="0.32037037037037036"/>
    <n v="16397"/>
    <n v="9.1310460136390773E-5"/>
    <n v="0.12898700981886929"/>
    <n v="0.87101299018113065"/>
    <n v="30.364814814814814"/>
    <n v="367"/>
    <n v="9.5051224062929609E-5"/>
    <n v="173"/>
    <n v="4.4806162841653469E-5"/>
    <n v="2115"/>
    <n v="1.1777863218178111E-5"/>
    <n v="14282"/>
    <n v="7.9532596918212664E-5"/>
  </r>
  <r>
    <s v="006"/>
    <x v="376"/>
    <s v="1. ENFERMEDADES INFECCIOSAS Y PARASITARIAS (001-139)"/>
    <s v="excluido"/>
    <x v="0"/>
    <x v="382"/>
    <n v="1.3985738690458306E-4"/>
    <n v="0.93888888888888888"/>
    <n v="6.1111111111111109E-2"/>
    <n v="4873"/>
    <n v="2.7136419603868526E-5"/>
    <n v="0.33347014159655242"/>
    <n v="0.66652985840344758"/>
    <n v="9.0240740740740737"/>
    <n v="507"/>
    <n v="1.3131054659374744E-4"/>
    <n v="33"/>
    <n v="8.5468403108356318E-6"/>
    <n v="1625"/>
    <n v="9.0491856877254998E-6"/>
    <n v="3248"/>
    <n v="1.8087233916143028E-5"/>
  </r>
  <r>
    <s v="333"/>
    <x v="377"/>
    <s v="6. ENFERMEDADES DEL SISTEMA NERVIOSO Y DE LOS ÓRGANOS DE LOS SENTIDOS (320-389)"/>
    <s v="excluido"/>
    <x v="1"/>
    <x v="383"/>
    <n v="1.3804442077804219E-4"/>
    <n v="0.42213883677298314"/>
    <n v="0.57786116322701686"/>
    <n v="74823"/>
    <n v="4.1666905890011384E-4"/>
    <n v="1.8617270090747498E-2"/>
    <n v="0.98138272990925246"/>
    <n v="140.38086303939963"/>
    <n v="225"/>
    <n v="5.827391121024295E-5"/>
    <n v="308"/>
    <n v="7.9770509567799242E-5"/>
    <n v="1393"/>
    <n v="7.757240408000997E-6"/>
    <n v="73430"/>
    <n v="4.0891181849211287E-4"/>
  </r>
  <r>
    <s v="821"/>
    <x v="378"/>
    <s v="17. LESIONES Y ENVENENAMIENTOS (800-999)"/>
    <s v="excluido"/>
    <x v="1"/>
    <x v="384"/>
    <n v="1.3726743529523895E-4"/>
    <n v="2.0754716981132074E-2"/>
    <n v="0.97924528301886793"/>
    <n v="139681"/>
    <n v="7.7784572679826794E-4"/>
    <n v="7.5887200120274055E-4"/>
    <n v="0.99924112799879727"/>
    <n v="263.54905660377358"/>
    <n v="11"/>
    <n v="2.8489467702785442E-6"/>
    <n v="519"/>
    <n v="1.3441848852496039E-4"/>
    <n v="106"/>
    <n v="5.9028534332240178E-7"/>
    <n v="139575"/>
    <n v="7.7725544145494554E-4"/>
  </r>
  <r>
    <s v="357"/>
    <x v="379"/>
    <s v="6. ENFERMEDADES DEL SISTEMA NERVIOSO Y DE LOS ÓRGANOS DE LOS SENTIDOS (320-389)"/>
    <s v="excluido"/>
    <x v="1"/>
    <x v="384"/>
    <n v="1.3726743529523895E-4"/>
    <n v="0.1490566037735849"/>
    <n v="0.85094339622641513"/>
    <n v="130648"/>
    <n v="7.2754339183382221E-4"/>
    <n v="4.6154552691200787E-3"/>
    <n v="0.99538454473087989"/>
    <n v="246.50566037735848"/>
    <n v="79"/>
    <n v="2.0460617713818634E-5"/>
    <n v="451"/>
    <n v="1.1680681758142031E-4"/>
    <n v="603"/>
    <n v="3.3579439813529081E-6"/>
    <n v="130045"/>
    <n v="7.2418544785246921E-4"/>
  </r>
  <r>
    <s v="M75_CIE10"/>
    <x v="106"/>
    <s v="Cap.13"/>
    <s v="excluido_2000"/>
    <x v="1"/>
    <x v="385"/>
    <n v="1.3674944497337011E-4"/>
    <n v="0.47727272727272729"/>
    <n v="0.52272727272727271"/>
    <n v="32950"/>
    <n v="1.834896420988032E-4"/>
    <n v="6.1669195751138085E-2"/>
    <n v="0.93833080424886195"/>
    <n v="62.405303030303031"/>
    <n v="252"/>
    <n v="6.52667805554721E-5"/>
    <n v="276"/>
    <n v="7.148266441789801E-5"/>
    <n v="2032"/>
    <n v="1.1315658656897362E-5"/>
    <n v="30918"/>
    <n v="1.7217398344190584E-4"/>
  </r>
  <r>
    <s v="209"/>
    <x v="380"/>
    <s v="2. NEOPLASIAS (140-239)"/>
    <s v="excluido"/>
    <x v="1"/>
    <x v="386"/>
    <n v="1.3571346432963248E-4"/>
    <n v="6.2977099236641215E-2"/>
    <n v="0.93702290076335881"/>
    <n v="122742"/>
    <n v="6.8351701518941735E-4"/>
    <n v="2.0938228153362338E-3"/>
    <n v="0.99790617718466379"/>
    <n v="234.24045801526717"/>
    <n v="33"/>
    <n v="8.5468403108356318E-6"/>
    <n v="491"/>
    <n v="1.2716662401879682E-4"/>
    <n v="257"/>
    <n v="1.431163521074125E-6"/>
    <n v="122485"/>
    <n v="6.8208585166834319E-4"/>
  </r>
  <r>
    <s v="567"/>
    <x v="381"/>
    <s v="9. ENFERMEDADES DEL APARATO DIGESTIVO (520-579)"/>
    <s v="excluido"/>
    <x v="1"/>
    <x v="386"/>
    <n v="1.3571346432963248E-4"/>
    <n v="0.12213740458015267"/>
    <n v="0.87786259541984735"/>
    <n v="62550"/>
    <n v="3.483240398567569E-4"/>
    <n v="7.8976818545163866E-3"/>
    <n v="0.99210231814548366"/>
    <n v="119.37022900763358"/>
    <n v="64"/>
    <n v="1.657569029980244E-5"/>
    <n v="460"/>
    <n v="1.1913777402983003E-4"/>
    <n v="494"/>
    <n v="2.7509524490685518E-6"/>
    <n v="62056"/>
    <n v="3.4557308740768835E-4"/>
  </r>
  <r>
    <s v="348"/>
    <x v="382"/>
    <s v="6. ENFERMEDADES DEL SISTEMA NERVIOSO Y DE LOS ÓRGANOS DE LOS SENTIDOS (320-389)"/>
    <s v="excluido"/>
    <x v="1"/>
    <x v="387"/>
    <n v="1.3493647884682924E-4"/>
    <n v="0.39347408829174663"/>
    <n v="0.60652591170825332"/>
    <n v="73481"/>
    <n v="4.0919582370446607E-4"/>
    <n v="1.6385188007784324E-2"/>
    <n v="0.98361481199221568"/>
    <n v="141.0383877159309"/>
    <n v="205"/>
    <n v="5.3094007991554687E-5"/>
    <n v="316"/>
    <n v="8.1842470855274536E-5"/>
    <n v="1204"/>
    <n v="6.7047505033978466E-6"/>
    <n v="72277"/>
    <n v="4.0249107320106825E-4"/>
  </r>
  <r>
    <s v="V66_CIE10"/>
    <x v="383"/>
    <s v="Cap.20"/>
    <s v="excluido_2000"/>
    <x v="1"/>
    <x v="388"/>
    <n v="1.3467748368589482E-4"/>
    <n v="0.54230769230769227"/>
    <n v="0.45769230769230768"/>
    <n v="14279"/>
    <n v="7.9515890729250707E-5"/>
    <n v="0.13061138735205546"/>
    <n v="0.86938861264794454"/>
    <n v="27.459615384615386"/>
    <n v="282"/>
    <n v="7.3036635383504501E-5"/>
    <n v="238"/>
    <n v="6.1640848302390314E-5"/>
    <n v="1865"/>
    <n v="1.0385680804681881E-5"/>
    <n v="12414"/>
    <n v="6.9130209924568828E-5"/>
  </r>
  <r>
    <s v="430"/>
    <x v="384"/>
    <s v="7. ENFERMEDADES DEL SISTEMA CIRCULATORIO (390-459)"/>
    <s v="excluido"/>
    <x v="1"/>
    <x v="389"/>
    <n v="1.3390049820309158E-4"/>
    <n v="5.0290135396518373E-2"/>
    <n v="0.94970986460348161"/>
    <n v="127315"/>
    <n v="7.0898281589709038E-4"/>
    <n v="1.7594156226681853E-3"/>
    <n v="0.99824058437733176"/>
    <n v="246.25725338491296"/>
    <n v="26"/>
    <n v="6.7338741842947408E-6"/>
    <n v="491"/>
    <n v="1.2716662401879682E-4"/>
    <n v="224"/>
    <n v="1.2473954424926226E-6"/>
    <n v="127091"/>
    <n v="7.0773542045459781E-4"/>
  </r>
  <r>
    <s v="755"/>
    <x v="385"/>
    <s v="14. ANOMALIAS CONGÉNITAS (740-759)"/>
    <s v="excluido"/>
    <x v="1"/>
    <x v="390"/>
    <n v="1.3260552239841952E-4"/>
    <n v="0.12890625"/>
    <n v="0.87109375"/>
    <n v="88569"/>
    <n v="4.9321681672379058E-4"/>
    <n v="6.4469509647845187E-3"/>
    <n v="0.99355304903521546"/>
    <n v="172.986328125"/>
    <n v="66"/>
    <n v="1.7093680621671264E-5"/>
    <n v="446"/>
    <n v="1.1551184177674824E-4"/>
    <n v="571"/>
    <n v="3.1797446324253909E-6"/>
    <n v="87998"/>
    <n v="4.9003707209136524E-4"/>
  </r>
  <r>
    <s v="531"/>
    <x v="386"/>
    <s v="9. ENFERMEDADES DEL APARATO DIGESTIVO (520-579)"/>
    <s v="excluido"/>
    <x v="1"/>
    <x v="391"/>
    <n v="1.3208753207655068E-4"/>
    <n v="0.25882352941176473"/>
    <n v="0.74117647058823533"/>
    <n v="40027"/>
    <n v="2.228995418600545E-4"/>
    <n v="2.1335598471032054E-2"/>
    <n v="0.97866440152896794"/>
    <n v="78.484313725490196"/>
    <n v="132"/>
    <n v="3.4187361243342527E-5"/>
    <n v="378"/>
    <n v="9.7900170833208156E-5"/>
    <n v="854"/>
    <n v="4.7556951245031237E-6"/>
    <n v="39173"/>
    <n v="2.1814384673555137E-4"/>
  </r>
  <r>
    <s v="213"/>
    <x v="387"/>
    <s v="2. NEOPLASIAS (140-239)"/>
    <s v="excluido"/>
    <x v="1"/>
    <x v="392"/>
    <n v="1.3001557078907538E-4"/>
    <n v="0.23306772908366533"/>
    <n v="0.76693227091633465"/>
    <n v="43523"/>
    <n v="2.4236782073038579E-4"/>
    <n v="2.3527789904188589E-2"/>
    <n v="0.97647221009581142"/>
    <n v="86.699203187251001"/>
    <n v="117"/>
    <n v="3.0302433829326333E-5"/>
    <n v="385"/>
    <n v="9.9713136959749042E-5"/>
    <n v="1024"/>
    <n v="5.7023791656805608E-6"/>
    <n v="42499"/>
    <n v="2.3666544156470521E-4"/>
  </r>
  <r>
    <s v="511"/>
    <x v="388"/>
    <s v="8. ENFERMEDADES DEL APARATO RESPIRATORIO (460-519)"/>
    <s v="excluido"/>
    <x v="1"/>
    <x v="393"/>
    <n v="1.2975657562814096E-4"/>
    <n v="0.1217564870259481"/>
    <n v="0.8782435129740519"/>
    <n v="60138"/>
    <n v="3.3489226393134525E-4"/>
    <n v="9.5447138248694677E-3"/>
    <n v="0.99045528617513057"/>
    <n v="120.03592814371258"/>
    <n v="61"/>
    <n v="1.5798704816999198E-5"/>
    <n v="440"/>
    <n v="1.1395787081114176E-4"/>
    <n v="574"/>
    <n v="3.1964508213873457E-6"/>
    <n v="59564"/>
    <n v="3.3169581310995791E-4"/>
  </r>
  <r>
    <s v="353"/>
    <x v="389"/>
    <s v="6. ENFERMEDADES DEL SISTEMA NERVIOSO Y DE LOS ÓRGANOS DE LOS SENTIDOS (320-389)"/>
    <s v="excluido"/>
    <x v="2"/>
    <x v="394"/>
    <n v="1.2949758046720654E-4"/>
    <n v="0.21"/>
    <n v="0.79"/>
    <n v="88179"/>
    <n v="4.9104501215873643E-4"/>
    <n v="9.2085417162816544E-3"/>
    <n v="0.9907914582837184"/>
    <n v="176.358"/>
    <n v="105"/>
    <n v="2.7194491898113375E-5"/>
    <n v="395"/>
    <n v="1.0230308856909318E-4"/>
    <n v="812"/>
    <n v="4.5218084790357571E-6"/>
    <n v="87367"/>
    <n v="4.865232036797007E-4"/>
  </r>
  <r>
    <s v="930"/>
    <x v="390"/>
    <s v="17. LESIONES Y ENVENENAMIENTOS (800-999)"/>
    <s v="excluido"/>
    <x v="2"/>
    <x v="395"/>
    <n v="1.287205949844033E-4"/>
    <n v="0.9094567404426559"/>
    <n v="9.0543259557344061E-2"/>
    <n v="3632"/>
    <n v="2.0225626103273238E-5"/>
    <n v="0.56800660792951541"/>
    <n v="0.43199339207048459"/>
    <n v="7.3078470824949697"/>
    <n v="452"/>
    <n v="1.1706581274235472E-4"/>
    <n v="45"/>
    <n v="1.1654782242048589E-5"/>
    <n v="2063"/>
    <n v="1.1488289276170896E-5"/>
    <n v="1569"/>
    <n v="8.7373368271023437E-6"/>
  </r>
  <r>
    <s v="G47_CIE10"/>
    <x v="391"/>
    <s v="Cap.06"/>
    <s v="excluido_2000"/>
    <x v="2"/>
    <x v="396"/>
    <n v="1.2820260466253448E-4"/>
    <n v="0.54141414141414146"/>
    <n v="0.4585858585858586"/>
    <n v="37565"/>
    <n v="2.0918932945194362E-4"/>
    <n v="3.346199920138427E-2"/>
    <n v="0.96653800079861574"/>
    <n v="75.888888888888886"/>
    <n v="268"/>
    <n v="6.9410703130422716E-5"/>
    <n v="227"/>
    <n v="5.8791901532111774E-5"/>
    <n v="1257"/>
    <n v="6.9998931750590475E-6"/>
    <n v="36308"/>
    <n v="2.0218943627688457E-4"/>
  </r>
  <r>
    <s v="854"/>
    <x v="392"/>
    <s v="17. LESIONES Y ENVENENAMIENTOS (800-999)"/>
    <s v="excluido"/>
    <x v="2"/>
    <x v="397"/>
    <n v="1.2768461434066567E-4"/>
    <n v="0.26774847870182555"/>
    <n v="0.73225152129817439"/>
    <n v="58871"/>
    <n v="3.278366834597464E-4"/>
    <n v="1.8192318798729425E-2"/>
    <n v="0.9818076812012706"/>
    <n v="119.41379310344827"/>
    <n v="132"/>
    <n v="3.4187361243342527E-5"/>
    <n v="361"/>
    <n v="9.3497253097323132E-5"/>
    <n v="1071"/>
    <n v="5.9641094594178523E-6"/>
    <n v="57800"/>
    <n v="3.2187257400032851E-4"/>
  </r>
  <r>
    <s v="754"/>
    <x v="393"/>
    <s v="14. ANOMALIAS CONGÉNITAS (740-759)"/>
    <s v="excluido"/>
    <x v="2"/>
    <x v="398"/>
    <n v="1.2716662401879682E-4"/>
    <n v="0.18737270875763748"/>
    <n v="0.81262729124236255"/>
    <n v="72065"/>
    <n v="4.0131050251442346E-4"/>
    <n v="8.1176715465205024E-3"/>
    <n v="0.99188232845347946"/>
    <n v="146.77189409368634"/>
    <n v="92"/>
    <n v="2.3827554805966004E-5"/>
    <n v="399"/>
    <n v="1.0333906921283083E-4"/>
    <n v="585"/>
    <n v="3.2577068475811795E-6"/>
    <n v="71480"/>
    <n v="3.9805279566684228E-4"/>
  </r>
  <r>
    <s v="457"/>
    <x v="394"/>
    <s v="7. ENFERMEDADES DEL SISTEMA CIRCULATORIO (390-459)"/>
    <s v="excluido"/>
    <x v="2"/>
    <x v="399"/>
    <n v="1.2690762885786243E-4"/>
    <n v="0.21428571428571427"/>
    <n v="0.7857142857142857"/>
    <n v="57270"/>
    <n v="3.1892114728371653E-4"/>
    <n v="1.538327221931203E-2"/>
    <n v="0.98461672778068798"/>
    <n v="116.87755102040816"/>
    <n v="105"/>
    <n v="2.7194491898113375E-5"/>
    <n v="385"/>
    <n v="9.9713136959749042E-5"/>
    <n v="881"/>
    <n v="4.906050825160717E-6"/>
    <n v="56389"/>
    <n v="3.1401509645855578E-4"/>
  </r>
  <r>
    <s v="191"/>
    <x v="395"/>
    <s v="2. NEOPLASIAS (140-239)"/>
    <s v="excluido"/>
    <x v="2"/>
    <x v="400"/>
    <n v="1.2613064337505919E-4"/>
    <n v="2.0533880903490759E-2"/>
    <n v="0.97946611909650927"/>
    <n v="152662"/>
    <n v="8.5013340643664626E-4"/>
    <n v="5.5023516002672575E-4"/>
    <n v="0.99944976483997328"/>
    <n v="313.47433264887064"/>
    <n v="10"/>
    <n v="2.5899516093441312E-6"/>
    <n v="477"/>
    <n v="1.2354069176571505E-4"/>
    <n v="84"/>
    <n v="4.677732909347335E-7"/>
    <n v="152578"/>
    <n v="8.4966563314571152E-4"/>
  </r>
  <r>
    <s v="G44_CIE10"/>
    <x v="391"/>
    <s v="Cap.06"/>
    <s v="excluido_2000"/>
    <x v="2"/>
    <x v="400"/>
    <n v="1.2613064337505919E-4"/>
    <n v="0.90965092402464065"/>
    <n v="9.034907597535935E-2"/>
    <n v="3325"/>
    <n v="1.8516026099499867E-5"/>
    <n v="0.4366917293233083"/>
    <n v="0.56330827067669176"/>
    <n v="6.8275154004106779"/>
    <n v="443"/>
    <n v="1.14734856293945E-4"/>
    <n v="44"/>
    <n v="1.1395787081114177E-5"/>
    <n v="1452"/>
    <n v="8.0857954575861067E-6"/>
    <n v="1873"/>
    <n v="1.0430230641913761E-5"/>
  </r>
  <r>
    <s v="893"/>
    <x v="396"/>
    <s v="17. LESIONES Y ENVENENAMIENTOS (800-999)"/>
    <s v="excluido"/>
    <x v="2"/>
    <x v="401"/>
    <n v="1.2587164821412477E-4"/>
    <n v="0.56995884773662553"/>
    <n v="0.43004115226337447"/>
    <n v="14590"/>
    <n v="8.124776565164002E-5"/>
    <n v="0.15154215215901301"/>
    <n v="0.84845784784098699"/>
    <n v="30.020576131687243"/>
    <n v="277"/>
    <n v="7.1741659578832432E-5"/>
    <n v="209"/>
    <n v="5.4129988635292341E-5"/>
    <n v="2211"/>
    <n v="1.2312461264960664E-5"/>
    <n v="12379"/>
    <n v="6.8935304386679358E-5"/>
  </r>
  <r>
    <s v="691"/>
    <x v="397"/>
    <s v="12. ENFERMEDADES DE LA PIEL Y DEL TEJIDO SUBCUTÁNEO (680-709)"/>
    <s v="excluido"/>
    <x v="2"/>
    <x v="402"/>
    <n v="1.2509466273132153E-4"/>
    <n v="0.60662525879917184"/>
    <n v="0.39337474120082816"/>
    <n v="18886"/>
    <n v="1.0517102824515925E-4"/>
    <n v="9.1390447950863068E-2"/>
    <n v="0.90860955204913696"/>
    <n v="39.10144927536232"/>
    <n v="293"/>
    <n v="7.5885582153783034E-5"/>
    <n v="190"/>
    <n v="4.9209080577538486E-5"/>
    <n v="1726"/>
    <n v="9.6116273827779769E-6"/>
    <n v="17160"/>
    <n v="9.5559400862381264E-5"/>
  </r>
  <r>
    <s v="S63_CIE10"/>
    <x v="105"/>
    <s v="Cap.19"/>
    <s v="excluido_2000"/>
    <x v="2"/>
    <x v="402"/>
    <n v="1.2509466273132153E-4"/>
    <n v="0.61697722567287783"/>
    <n v="0.38302277432712217"/>
    <n v="12905"/>
    <n v="7.1864456184675431E-5"/>
    <n v="0.17264626113909337"/>
    <n v="0.82735373886090657"/>
    <n v="26.718426501035196"/>
    <n v="298"/>
    <n v="7.7180557958455103E-5"/>
    <n v="185"/>
    <n v="4.7914104772866424E-5"/>
    <n v="2228"/>
    <n v="1.2407129669078407E-5"/>
    <n v="10677"/>
    <n v="5.9457326515597021E-5"/>
  </r>
  <r>
    <s v="J45_CIE10"/>
    <x v="25"/>
    <s v="Cap.10"/>
    <s v="excluido_2000"/>
    <x v="2"/>
    <x v="402"/>
    <n v="1.2509466273132153E-4"/>
    <n v="0.78881987577639756"/>
    <n v="0.21118012422360249"/>
    <n v="10124"/>
    <n v="5.6377819016943355E-5"/>
    <n v="0.25059265112603712"/>
    <n v="0.74940734887396288"/>
    <n v="20.960662525879918"/>
    <n v="381"/>
    <n v="9.8677156316011395E-5"/>
    <n v="102"/>
    <n v="2.6417506415310136E-5"/>
    <n v="2537"/>
    <n v="1.4127867132159749E-5"/>
    <n v="7587"/>
    <n v="4.224995188478361E-5"/>
  </r>
  <r>
    <s v="651"/>
    <x v="398"/>
    <s v="11. COMPLICACIONES DEL EMBARAZO, PARTO Y PUERPERIO (630-679)"/>
    <s v="excluido"/>
    <x v="2"/>
    <x v="403"/>
    <n v="1.2431767724851829E-4"/>
    <n v="3.9583333333333331E-2"/>
    <n v="0.9604166666666667"/>
    <n v="47174"/>
    <n v="2.6269925269708475E-4"/>
    <n v="3.9428498749311059E-3"/>
    <n v="0.9960571501250689"/>
    <n v="98.279166666666669"/>
    <n v="19"/>
    <n v="4.9209080577538488E-6"/>
    <n v="461"/>
    <n v="1.1939676919076443E-4"/>
    <n v="186"/>
    <n v="1.0357837156411957E-6"/>
    <n v="46988"/>
    <n v="2.6166346898144356E-4"/>
  </r>
  <r>
    <s v="711"/>
    <x v="399"/>
    <s v="13. ENFERMEDADES DEL SISTEMA OSTEO-MIOARTICULAR Y TEJIDO CONJUNTIVO (710-739)"/>
    <s v="excluido"/>
    <x v="2"/>
    <x v="404"/>
    <n v="1.2276370628291181E-4"/>
    <n v="0.28691983122362869"/>
    <n v="0.71308016877637126"/>
    <n v="58360"/>
    <n v="3.2499106260656008E-4"/>
    <n v="1.7923235092529129E-2"/>
    <n v="0.98207676490747087"/>
    <n v="123.12236286919831"/>
    <n v="136"/>
    <n v="3.5223341887080181E-5"/>
    <n v="338"/>
    <n v="8.754036439583163E-5"/>
    <n v="1046"/>
    <n v="5.8248912180682285E-6"/>
    <n v="57314"/>
    <n v="3.1916617138849185E-4"/>
  </r>
  <r>
    <s v="440"/>
    <x v="400"/>
    <s v="7. ENFERMEDADES DEL SISTEMA CIRCULATORIO (390-459)"/>
    <s v="excluido"/>
    <x v="2"/>
    <x v="405"/>
    <n v="1.2172772563917416E-4"/>
    <n v="0.11276595744680851"/>
    <n v="0.88723404255319149"/>
    <n v="106121"/>
    <n v="5.9095915961053394E-4"/>
    <n v="4.1273640467014072E-3"/>
    <n v="0.99587263595329856"/>
    <n v="225.78936170212765"/>
    <n v="53"/>
    <n v="1.3726743529523895E-5"/>
    <n v="417"/>
    <n v="1.0800098210965026E-4"/>
    <n v="438"/>
    <n v="2.4391035884453961E-6"/>
    <n v="105683"/>
    <n v="5.8852005602208859E-4"/>
  </r>
  <r>
    <s v="292"/>
    <x v="401"/>
    <s v="5. TRASTORNOS MENTALES, DEL COMPORTAMIENTO Y EL DESARROLLO NEUROLÓGICO (290-319)"/>
    <s v="excluido"/>
    <x v="2"/>
    <x v="406"/>
    <n v="1.206917449954365E-4"/>
    <n v="0.1609442060085837"/>
    <n v="0.83905579399141628"/>
    <n v="93441"/>
    <n v="5.2034766759800519E-4"/>
    <n v="4.9228925204139514E-3"/>
    <n v="0.995077107479586"/>
    <n v="200.51716738197425"/>
    <n v="75"/>
    <n v="1.9424637070080983E-5"/>
    <n v="391"/>
    <n v="1.0126710792535552E-4"/>
    <n v="460"/>
    <n v="2.5616156408330643E-6"/>
    <n v="92981"/>
    <n v="5.1778605195717208E-4"/>
  </r>
  <r>
    <s v="221"/>
    <x v="402"/>
    <s v="2. NEOPLASIAS (140-239)"/>
    <s v="excluido"/>
    <x v="2"/>
    <x v="407"/>
    <n v="1.2043274983450209E-4"/>
    <n v="0.47096774193548385"/>
    <n v="0.52903225806451615"/>
    <n v="14404"/>
    <n v="8.0211981935998829E-5"/>
    <n v="0.10149958344904193"/>
    <n v="0.89850041655095803"/>
    <n v="30.976344086021506"/>
    <n v="219"/>
    <n v="5.6719940244636466E-5"/>
    <n v="246"/>
    <n v="6.3712809589865622E-5"/>
    <n v="1462"/>
    <n v="8.1414827541259561E-6"/>
    <n v="12942"/>
    <n v="7.2070499181872873E-5"/>
  </r>
  <r>
    <s v="376"/>
    <x v="403"/>
    <s v="6. ENFERMEDADES DEL SISTEMA NERVIOSO Y DE LOS ÓRGANOS DE LOS SENTIDOS (320-389)"/>
    <s v="excluido"/>
    <x v="2"/>
    <x v="408"/>
    <n v="1.2017375467356767E-4"/>
    <n v="0.44827586206896552"/>
    <n v="0.55172413793103448"/>
    <n v="33055"/>
    <n v="1.8407435871247162E-4"/>
    <n v="4.7163817879292087E-2"/>
    <n v="0.95283618212070786"/>
    <n v="71.239224137931032"/>
    <n v="208"/>
    <n v="5.3870993474357926E-5"/>
    <n v="256"/>
    <n v="6.630276119920976E-5"/>
    <n v="1559"/>
    <n v="8.6816495305624942E-6"/>
    <n v="31496"/>
    <n v="1.7539270918190912E-4"/>
  </r>
  <r>
    <s v="701"/>
    <x v="404"/>
    <s v="12. ENFERMEDADES DE LA PIEL Y DEL TEJIDO SUBCUTÁNEO (680-709)"/>
    <s v="excluido"/>
    <x v="2"/>
    <x v="409"/>
    <n v="1.1965576435169886E-4"/>
    <n v="0.50216450216450215"/>
    <n v="0.49783549783549785"/>
    <n v="22225"/>
    <n v="1.237650165598149E-4"/>
    <n v="7.4285714285714288E-2"/>
    <n v="0.92571428571428571"/>
    <n v="48.106060606060609"/>
    <n v="232"/>
    <n v="6.0086877336783836E-5"/>
    <n v="230"/>
    <n v="5.9568887014915013E-5"/>
    <n v="1651"/>
    <n v="9.1939726587291074E-6"/>
    <n v="20574"/>
    <n v="1.1457104390108579E-4"/>
  </r>
  <r>
    <s v="J17_CIE10"/>
    <x v="25"/>
    <s v="Cap.10"/>
    <s v="excluido_2000"/>
    <x v="2"/>
    <x v="410"/>
    <n v="1.1939676919076443E-4"/>
    <n v="0.6073752711496746"/>
    <n v="0.3926247288503254"/>
    <n v="8422"/>
    <n v="4.6899841145861018E-5"/>
    <n v="0.27903110900023748"/>
    <n v="0.72096889099976258"/>
    <n v="18.268980477223426"/>
    <n v="280"/>
    <n v="7.2518645061635671E-5"/>
    <n v="181"/>
    <n v="4.687812412912877E-5"/>
    <n v="2350"/>
    <n v="1.3086514686864567E-5"/>
    <n v="6072"/>
    <n v="3.3813326458996449E-5"/>
  </r>
  <r>
    <s v="943"/>
    <x v="405"/>
    <s v="17. LESIONES Y ENVENENAMIENTOS (800-999)"/>
    <s v="excluido"/>
    <x v="2"/>
    <x v="411"/>
    <n v="1.1680681758142031E-4"/>
    <n v="0.52993348115299332"/>
    <n v="0.47006651884700668"/>
    <n v="11610"/>
    <n v="6.4652951282764953E-5"/>
    <n v="0.16709732988802756"/>
    <n v="0.83290267011197239"/>
    <n v="25.742793791574279"/>
    <n v="239"/>
    <n v="6.1899843463324736E-5"/>
    <n v="212"/>
    <n v="5.490697411809558E-5"/>
    <n v="1940"/>
    <n v="1.080333552873075E-5"/>
    <n v="9670"/>
    <n v="5.3849615754034199E-5"/>
  </r>
  <r>
    <s v="441"/>
    <x v="406"/>
    <s v="7. ENFERMEDADES DEL SISTEMA CIRCULATORIO (390-459)"/>
    <s v="excluido"/>
    <x v="2"/>
    <x v="412"/>
    <n v="1.1628882725955148E-4"/>
    <n v="5.5679287305122498E-2"/>
    <n v="0.9443207126948775"/>
    <n v="114171"/>
    <n v="6.3578743332511263E-4"/>
    <n v="1.6641704110500915E-3"/>
    <n v="0.99833582958894995"/>
    <n v="254.27839643652561"/>
    <n v="25"/>
    <n v="6.4748790233603273E-6"/>
    <n v="424"/>
    <n v="1.0981394823619116E-4"/>
    <n v="190"/>
    <n v="1.0580586342571352E-6"/>
    <n v="113981"/>
    <n v="6.3472937469085549E-4"/>
  </r>
  <r>
    <s v="303"/>
    <x v="407"/>
    <s v="5. TRASTORNOS MENTALES, DEL COMPORTAMIENTO Y EL DESARROLLO NEUROLÓGICO (290-319)"/>
    <s v="excluido"/>
    <x v="2"/>
    <x v="412"/>
    <n v="1.1628882725955148E-4"/>
    <n v="0.18262806236080179"/>
    <n v="0.81737193763919824"/>
    <n v="92757"/>
    <n v="5.1653865651467941E-4"/>
    <n v="6.3607059305497158E-3"/>
    <n v="0.99363929406945029"/>
    <n v="206.58574610244989"/>
    <n v="82"/>
    <n v="2.1237603196621873E-5"/>
    <n v="367"/>
    <n v="9.5051224062929609E-5"/>
    <n v="590"/>
    <n v="3.2855504958511042E-6"/>
    <n v="92167"/>
    <n v="5.1325310601882835E-4"/>
  </r>
  <r>
    <s v="753"/>
    <x v="408"/>
    <s v="14. ANOMALIAS CONGÉNITAS (740-759)"/>
    <s v="excluido"/>
    <x v="2"/>
    <x v="413"/>
    <n v="1.1551184177674824E-4"/>
    <n v="0.14798206278026907"/>
    <n v="0.85201793721973096"/>
    <n v="57411"/>
    <n v="3.1970633816492841E-4"/>
    <n v="9.1445890160422212E-3"/>
    <n v="0.9908554109839578"/>
    <n v="128.72421524663676"/>
    <n v="66"/>
    <n v="1.7093680621671264E-5"/>
    <n v="380"/>
    <n v="9.8418161155076973E-5"/>
    <n v="525"/>
    <n v="2.9235830683420843E-6"/>
    <n v="56886"/>
    <n v="3.1678275509658632E-4"/>
  </r>
  <r>
    <s v="792"/>
    <x v="409"/>
    <s v="16. SÍNTOMAS, SIGNOS Y ESTADOS MAL DEFINIDOS (780-799)"/>
    <s v="excluido"/>
    <x v="2"/>
    <x v="413"/>
    <n v="1.1551184177674824E-4"/>
    <n v="0.6659192825112108"/>
    <n v="0.33408071748878926"/>
    <n v="10171"/>
    <n v="5.6639549310680646E-5"/>
    <n v="0.15327893029200668"/>
    <n v="0.84672106970799332"/>
    <n v="22.804932735426011"/>
    <n v="297"/>
    <n v="7.6921562797520695E-5"/>
    <n v="149"/>
    <n v="3.8590278979227552E-5"/>
    <n v="1559"/>
    <n v="8.6816495305624942E-6"/>
    <n v="8612"/>
    <n v="4.7957899780118152E-5"/>
  </r>
  <r>
    <s v="287"/>
    <x v="410"/>
    <s v="4. ENFERMEDADES DE LA SANGRE Y DE LOS ORGANOS HEMATOPOYÉTICOS (280-289)"/>
    <s v="excluido"/>
    <x v="2"/>
    <x v="414"/>
    <n v="1.1447586113301059E-4"/>
    <n v="0.28054298642533937"/>
    <n v="0.71945701357466063"/>
    <n v="49413"/>
    <n v="2.7516763839235698E-4"/>
    <n v="1.8456681440106853E-2"/>
    <n v="0.98154331855989319"/>
    <n v="111.79411764705883"/>
    <n v="124"/>
    <n v="3.2115399955867226E-5"/>
    <n v="318"/>
    <n v="8.2360461177143367E-5"/>
    <n v="912"/>
    <n v="5.0786814444342494E-6"/>
    <n v="48501"/>
    <n v="2.7008895694792274E-4"/>
  </r>
  <r>
    <s v="405"/>
    <x v="411"/>
    <s v="7. ENFERMEDADES DEL SISTEMA CIRCULATORIO (390-459)"/>
    <s v="excluido"/>
    <x v="2"/>
    <x v="415"/>
    <n v="1.1240389984553528E-4"/>
    <n v="0.43317972350230416"/>
    <n v="0.56682027649769584"/>
    <n v="33924"/>
    <n v="1.8891358478178452E-4"/>
    <n v="3.2189600282985495E-2"/>
    <n v="0.96781039971701455"/>
    <n v="78.165898617511516"/>
    <n v="188"/>
    <n v="4.8691090255669663E-5"/>
    <n v="246"/>
    <n v="6.3712809589865622E-5"/>
    <n v="1092"/>
    <n v="6.0810527821515352E-6"/>
    <n v="32832"/>
    <n v="1.8283253199963297E-4"/>
  </r>
  <r>
    <s v="251"/>
    <x v="412"/>
    <s v="3. ENFERMEDADES ENDOCRINAS, DE LA NUTRICION Y METABOLICAS Y TRASTORNOS DE LA INMUNIDAD (240-279)"/>
    <s v="excluido"/>
    <x v="2"/>
    <x v="416"/>
    <n v="1.1188590952366645E-4"/>
    <n v="0.64351851851851849"/>
    <n v="0.35648148148148145"/>
    <n v="25073"/>
    <n v="1.3962475861436396E-4"/>
    <n v="4.8298967016312366E-2"/>
    <n v="0.95170103298368758"/>
    <n v="58.039351851851855"/>
    <n v="278"/>
    <n v="7.200065473976684E-5"/>
    <n v="154"/>
    <n v="3.9885254783899621E-5"/>
    <n v="1211"/>
    <n v="6.7437316109757409E-6"/>
    <n v="23862"/>
    <n v="1.3288102700338822E-4"/>
  </r>
  <r>
    <s v="444"/>
    <x v="413"/>
    <s v="7. ENFERMEDADES DEL SISTEMA CIRCULATORIO (390-459)"/>
    <s v="excluido"/>
    <x v="2"/>
    <x v="417"/>
    <n v="1.1162691436273205E-4"/>
    <n v="7.6566125290023199E-2"/>
    <n v="0.92343387470997684"/>
    <n v="80815"/>
    <n v="4.5003688698679154E-4"/>
    <n v="3.3904596918888819E-3"/>
    <n v="0.99660954030811111"/>
    <n v="187.50580046403712"/>
    <n v="33"/>
    <n v="8.5468403108356318E-6"/>
    <n v="398"/>
    <n v="1.0308007405189642E-4"/>
    <n v="274"/>
    <n v="1.5258319251918688E-6"/>
    <n v="80541"/>
    <n v="4.4851105506159966E-4"/>
  </r>
  <r>
    <s v="228"/>
    <x v="414"/>
    <s v="2. NEOPLASIAS (140-239)"/>
    <s v="excluido"/>
    <x v="2"/>
    <x v="418"/>
    <n v="1.1136791920179764E-4"/>
    <n v="0.36046511627906974"/>
    <n v="0.63953488372093026"/>
    <n v="41992"/>
    <n v="2.3384209563013486E-4"/>
    <n v="2.4718994094113163E-2"/>
    <n v="0.97528100590588684"/>
    <n v="97.655813953488376"/>
    <n v="155"/>
    <n v="4.0144249944834029E-5"/>
    <n v="275"/>
    <n v="7.1223669256963602E-5"/>
    <n v="1038"/>
    <n v="5.7803413808363495E-6"/>
    <n v="40954"/>
    <n v="2.2806175424929851E-4"/>
  </r>
  <r>
    <s v="0DJ_CIE10"/>
    <x v="415"/>
    <m/>
    <s v="excluido_2000"/>
    <x v="2"/>
    <x v="418"/>
    <n v="1.1136791920179764E-4"/>
    <n v="0.98837209302325579"/>
    <n v="1.1627906976744186E-2"/>
    <n v="1483"/>
    <n v="8.2584260768596407E-6"/>
    <n v="0.52393796358732303"/>
    <n v="0.47606203641267703"/>
    <n v="3.4488372093023254"/>
    <n v="425"/>
    <n v="1.1007294339712557E-4"/>
    <n v="5"/>
    <n v="1.2949758046720656E-6"/>
    <n v="777"/>
    <n v="4.3269029411462847E-6"/>
    <n v="706"/>
    <n v="3.9315231357133552E-6"/>
  </r>
  <r>
    <s v="886"/>
    <x v="416"/>
    <s v="17. LESIONES Y ENVENENAMIENTOS (800-999)"/>
    <s v="excluido"/>
    <x v="2"/>
    <x v="419"/>
    <n v="1.1110892404086322E-4"/>
    <n v="0.1351981351981352"/>
    <n v="0.86480186480186483"/>
    <n v="47320"/>
    <n v="2.6351228722656651E-4"/>
    <n v="1.117920540997464E-2"/>
    <n v="0.98882079459002536"/>
    <n v="110.3030303030303"/>
    <n v="58"/>
    <n v="1.5021719334195959E-5"/>
    <n v="371"/>
    <n v="9.6087204706667257E-5"/>
    <n v="529"/>
    <n v="2.9458579869580242E-6"/>
    <n v="46791"/>
    <n v="2.6056642923960854E-4"/>
  </r>
  <r>
    <s v="J20_CIE10"/>
    <x v="25"/>
    <s v="Cap.10"/>
    <s v="excluido_2000"/>
    <x v="2"/>
    <x v="420"/>
    <n v="1.0981394823619116E-4"/>
    <n v="0.89622641509433965"/>
    <n v="0.10377358490566038"/>
    <n v="4524"/>
    <n v="2.519293295462779E-5"/>
    <n v="0.48784261715296195"/>
    <n v="0.51215738284703805"/>
    <n v="10.669811320754716"/>
    <n v="380"/>
    <n v="9.8418161155076973E-5"/>
    <n v="44"/>
    <n v="1.1395787081114177E-5"/>
    <n v="2207"/>
    <n v="1.2290186346344725E-5"/>
    <n v="2317"/>
    <n v="1.2902746608283066E-5"/>
  </r>
  <r>
    <s v="358"/>
    <x v="417"/>
    <s v="6. ENFERMEDADES DEL SISTEMA NERVIOSO Y DE LOS ÓRGANOS DE LOS SENTIDOS (320-389)"/>
    <s v="excluido"/>
    <x v="2"/>
    <x v="421"/>
    <n v="1.0903696275338792E-4"/>
    <n v="0.32779097387173395"/>
    <n v="0.67220902612826605"/>
    <n v="62419"/>
    <n v="3.475945362720849E-4"/>
    <n v="1.3617648472420257E-2"/>
    <n v="0.98638235152757969"/>
    <n v="148.26365795724465"/>
    <n v="138"/>
    <n v="3.5741332208949005E-5"/>
    <n v="283"/>
    <n v="7.3295630544438909E-5"/>
    <n v="850"/>
    <n v="4.7334202058871838E-6"/>
    <n v="61569"/>
    <n v="3.4286111606619769E-4"/>
  </r>
  <r>
    <s v="312"/>
    <x v="418"/>
    <s v="5. TRASTORNOS MENTALES, DEL COMPORTAMIENTO Y EL DESARROLLO NEUROLÓGICO (290-319)"/>
    <s v="excluido"/>
    <x v="2"/>
    <x v="422"/>
    <n v="1.0851897243151909E-4"/>
    <n v="0.31026252983293556"/>
    <n v="0.68973747016706444"/>
    <n v="50970"/>
    <n v="2.8383815046361148E-4"/>
    <n v="1.828526584265254E-2"/>
    <n v="0.98171473415734745"/>
    <n v="121.64677804295943"/>
    <n v="130"/>
    <n v="3.3669370921473704E-5"/>
    <n v="289"/>
    <n v="7.4849601510045387E-5"/>
    <n v="932"/>
    <n v="5.1900560375139476E-6"/>
    <n v="50038"/>
    <n v="2.7864809442609758E-4"/>
  </r>
  <r>
    <s v="M17_CIE10"/>
    <x v="106"/>
    <s v="Cap.13"/>
    <s v="excluido_2000"/>
    <x v="2"/>
    <x v="422"/>
    <n v="1.0851897243151909E-4"/>
    <n v="0.40572792362768495"/>
    <n v="0.59427207637231505"/>
    <n v="44719"/>
    <n v="2.4902802139655173E-4"/>
    <n v="2.4709854871531118E-2"/>
    <n v="0.9752901451284689"/>
    <n v="106.72792362768496"/>
    <n v="170"/>
    <n v="4.402917735885023E-5"/>
    <n v="249"/>
    <n v="6.4489795072668861E-5"/>
    <n v="1105"/>
    <n v="6.153446267653339E-6"/>
    <n v="43614"/>
    <n v="2.4287457512889841E-4"/>
  </r>
  <r>
    <s v="110"/>
    <x v="419"/>
    <s v="1. ENFERMEDADES INFECCIOSAS Y PARASITARIAS (001-139)"/>
    <s v="excluido"/>
    <x v="2"/>
    <x v="422"/>
    <n v="1.0851897243151909E-4"/>
    <n v="0.66109785202863958"/>
    <n v="0.33890214797136037"/>
    <n v="10772"/>
    <n v="5.9986355832725587E-5"/>
    <n v="0.16802822131451911"/>
    <n v="0.83197177868548089"/>
    <n v="25.708830548926013"/>
    <n v="277"/>
    <n v="7.1741659578832432E-5"/>
    <n v="142"/>
    <n v="3.6777312852686659E-5"/>
    <n v="1810"/>
    <n v="1.007940067371271E-5"/>
    <n v="8962"/>
    <n v="4.9906955159012877E-5"/>
  </r>
  <r>
    <s v="S00_CIE10"/>
    <x v="105"/>
    <s v="Cap.19"/>
    <s v="excluido_2000"/>
    <x v="2"/>
    <x v="423"/>
    <n v="1.0774198694871585E-4"/>
    <n v="0.87980769230769229"/>
    <n v="0.1201923076923077"/>
    <n v="3511"/>
    <n v="1.9551809815141062E-5"/>
    <n v="0.5183708345200797"/>
    <n v="0.48162916547992024"/>
    <n v="8.4399038461538467"/>
    <n v="366"/>
    <n v="9.4792228901995201E-5"/>
    <n v="50"/>
    <n v="1.2949758046720655E-5"/>
    <n v="1820"/>
    <n v="1.013508797025256E-5"/>
    <n v="1691"/>
    <n v="9.4167218448885037E-6"/>
  </r>
  <r>
    <s v="921"/>
    <x v="420"/>
    <s v="17. LESIONES Y ENVENENAMIENTOS (800-999)"/>
    <s v="excluido"/>
    <x v="2"/>
    <x v="424"/>
    <n v="1.0644701114404378E-4"/>
    <n v="0.71532846715328469"/>
    <n v="0.28467153284671531"/>
    <n v="11873"/>
    <n v="6.6117527181762983E-5"/>
    <n v="0.16348016508043459"/>
    <n v="0.83651983491956539"/>
    <n v="28.888077858880777"/>
    <n v="294"/>
    <n v="7.6144577314717456E-5"/>
    <n v="117"/>
    <n v="3.0302433829326333E-5"/>
    <n v="1941"/>
    <n v="1.0808904258384734E-5"/>
    <n v="9932"/>
    <n v="5.5308622923378251E-5"/>
  </r>
  <r>
    <s v="112"/>
    <x v="421"/>
    <s v="1. ENFERMEDADES INFECCIOSAS Y PARASITARIAS (001-139)"/>
    <s v="excluido"/>
    <x v="2"/>
    <x v="425"/>
    <n v="1.0618801598310937E-4"/>
    <n v="0.8365853658536585"/>
    <n v="0.16341463414634147"/>
    <n v="5544"/>
    <n v="3.0873037201692411E-5"/>
    <n v="0.27254689754689754"/>
    <n v="0.72745310245310246"/>
    <n v="13.521951219512195"/>
    <n v="343"/>
    <n v="8.8835340200503699E-5"/>
    <n v="67"/>
    <n v="1.7352675782605679E-5"/>
    <n v="1511"/>
    <n v="8.414350507171218E-6"/>
    <n v="4033"/>
    <n v="2.2458686694521193E-5"/>
  </r>
  <r>
    <s v="136"/>
    <x v="422"/>
    <s v="1. ENFERMEDADES INFECCIOSAS Y PARASITARIAS (001-139)"/>
    <s v="excluido"/>
    <x v="2"/>
    <x v="426"/>
    <n v="1.0592902082217495E-4"/>
    <n v="0.81418092909535456"/>
    <n v="0.18581907090464547"/>
    <n v="9706"/>
    <n v="5.4050090021577655E-5"/>
    <n v="0.18184628065114361"/>
    <n v="0.81815371934885639"/>
    <n v="23.731051344743275"/>
    <n v="333"/>
    <n v="8.6245388591159561E-5"/>
    <n v="76"/>
    <n v="1.9683632231015395E-5"/>
    <n v="1765"/>
    <n v="9.8288078392833876E-6"/>
    <n v="7941"/>
    <n v="4.4221282182294271E-5"/>
  </r>
  <r>
    <s v="496"/>
    <x v="423"/>
    <s v="8. ENFERMEDADES DEL APARATO RESPIRATORIO (460-519)"/>
    <s v="excluido"/>
    <x v="2"/>
    <x v="427"/>
    <n v="1.046340450175029E-4"/>
    <n v="0.45792079207920794"/>
    <n v="0.54207920792079212"/>
    <n v="40567"/>
    <n v="2.2590665587320636E-4"/>
    <n v="3.4436857544309411E-2"/>
    <n v="0.96556314245569064"/>
    <n v="100.41336633663366"/>
    <n v="185"/>
    <n v="4.7914104772866424E-5"/>
    <n v="219"/>
    <n v="5.6719940244636466E-5"/>
    <n v="1397"/>
    <n v="7.7795153266169362E-6"/>
    <n v="39170"/>
    <n v="2.181271405465894E-4"/>
  </r>
  <r>
    <s v="M10_CIE10"/>
    <x v="106"/>
    <s v="Cap.13"/>
    <s v="excluido_2000"/>
    <x v="2"/>
    <x v="428"/>
    <n v="1.0437504985656847E-4"/>
    <n v="0.82630272952853601"/>
    <n v="0.17369727047146402"/>
    <n v="4710"/>
    <n v="2.6228716670268984E-5"/>
    <n v="0.4634819532908705"/>
    <n v="0.5365180467091295"/>
    <n v="11.687344913151366"/>
    <n v="333"/>
    <n v="8.6245388591159561E-5"/>
    <n v="70"/>
    <n v="1.8129661265408918E-5"/>
    <n v="2183"/>
    <n v="1.2156536834649086E-5"/>
    <n v="2527"/>
    <n v="1.40721798356199E-5"/>
  </r>
  <r>
    <s v="793"/>
    <x v="424"/>
    <s v="16. SÍNTOMAS, SIGNOS Y ESTADOS MAL DEFINIDOS (780-799)"/>
    <s v="excluido"/>
    <x v="2"/>
    <x v="429"/>
    <n v="1.0411605469563407E-4"/>
    <n v="0.29601990049751242"/>
    <n v="0.70398009950248752"/>
    <n v="56248"/>
    <n v="3.132299055773439E-4"/>
    <n v="1.274711989759636E-2"/>
    <n v="0.98725288010240364"/>
    <n v="139.92039800995025"/>
    <n v="119"/>
    <n v="3.0820424151195157E-5"/>
    <n v="283"/>
    <n v="7.3295630544438909E-5"/>
    <n v="717"/>
    <n v="3.9927791619071895E-6"/>
    <n v="55531"/>
    <n v="3.0923712641543673E-4"/>
  </r>
  <r>
    <s v="S42_CIE10"/>
    <x v="105"/>
    <s v="Cap.19"/>
    <s v="excluido_2000"/>
    <x v="2"/>
    <x v="430"/>
    <n v="1.0359806437376524E-4"/>
    <n v="0.14499999999999999"/>
    <n v="0.85499999999999998"/>
    <n v="37347"/>
    <n v="2.0797534638737489E-4"/>
    <n v="1.5289045974241572E-2"/>
    <n v="0.98471095402575848"/>
    <n v="93.367500000000007"/>
    <n v="58"/>
    <n v="1.5021719334195959E-5"/>
    <n v="342"/>
    <n v="8.8576345039569277E-5"/>
    <n v="571"/>
    <n v="3.1797446324253909E-6"/>
    <n v="36776"/>
    <n v="2.0479560175494952E-4"/>
  </r>
  <r>
    <s v="151"/>
    <x v="425"/>
    <s v="2. NEOPLASIAS (140-239)"/>
    <s v="excluido"/>
    <x v="2"/>
    <x v="431"/>
    <n v="1.0333906921283083E-4"/>
    <n v="3.2581453634085211E-2"/>
    <n v="0.96741854636591473"/>
    <n v="116870"/>
    <n v="6.5081743466121787E-4"/>
    <n v="6.6740823136818685E-4"/>
    <n v="0.99933259176863176"/>
    <n v="292.90726817042605"/>
    <n v="13"/>
    <n v="3.3669370921473704E-6"/>
    <n v="386"/>
    <n v="9.9972132120683451E-5"/>
    <n v="78"/>
    <n v="4.3436091301082398E-7"/>
    <n v="116792"/>
    <n v="6.5038307374820712E-4"/>
  </r>
  <r>
    <s v="252"/>
    <x v="426"/>
    <s v="3. ENFERMEDADES ENDOCRINAS, DE LA NUTRICION Y METABOLICAS Y TRASTORNOS DE LA INMUNIDAD (240-279)"/>
    <s v="excluido"/>
    <x v="2"/>
    <x v="432"/>
    <n v="1.0308007405189642E-4"/>
    <n v="0.20854271356783918"/>
    <n v="0.79145728643216084"/>
    <n v="23962"/>
    <n v="1.3343789996878673E-4"/>
    <n v="3.2968867373341121E-2"/>
    <n v="0.96703113262665885"/>
    <n v="60.206030150753769"/>
    <n v="83"/>
    <n v="2.1496598357556288E-5"/>
    <n v="315"/>
    <n v="8.1583475694340128E-5"/>
    <n v="790"/>
    <n v="4.3992964266480885E-6"/>
    <n v="23172"/>
    <n v="1.2903860354213862E-4"/>
  </r>
  <r>
    <s v="272"/>
    <x v="427"/>
    <s v="3. ENFERMEDADES ENDOCRINAS, DE LA NUTRICION Y METABOLICAS Y TRASTORNOS DE LA INMUNIDAD (240-279)"/>
    <s v="excluido"/>
    <x v="2"/>
    <x v="432"/>
    <n v="1.0308007405189642E-4"/>
    <n v="0.46733668341708545"/>
    <n v="0.53266331658291455"/>
    <n v="15319"/>
    <n v="8.5307369569395027E-5"/>
    <n v="0.10105098244010706"/>
    <n v="0.89894901755989298"/>
    <n v="38.489949748743719"/>
    <n v="186"/>
    <n v="4.8173099933800839E-5"/>
    <n v="212"/>
    <n v="5.490697411809558E-5"/>
    <n v="1548"/>
    <n v="8.6203935043686607E-6"/>
    <n v="13771"/>
    <n v="7.6686976065026374E-5"/>
  </r>
  <r>
    <s v="003"/>
    <x v="428"/>
    <s v="1. ENFERMEDADES INFECCIOSAS Y PARASITARIAS (001-139)"/>
    <s v="excluido"/>
    <x v="2"/>
    <x v="432"/>
    <n v="1.0308007405189642E-4"/>
    <n v="0.73366834170854267"/>
    <n v="0.26633165829145727"/>
    <n v="6741"/>
    <n v="3.7538806597512366E-5"/>
    <n v="0.30796617712505564"/>
    <n v="0.69203382287494442"/>
    <n v="16.937185929648241"/>
    <n v="292"/>
    <n v="7.5626586992848626E-5"/>
    <n v="106"/>
    <n v="2.745348705904779E-5"/>
    <n v="2076"/>
    <n v="1.1560682761672699E-5"/>
    <n v="4665"/>
    <n v="2.5978123835839665E-5"/>
  </r>
  <r>
    <s v="532"/>
    <x v="429"/>
    <s v="9. ENFERMEDADES DEL APARATO DIGESTIVO (520-579)"/>
    <s v="excluido"/>
    <x v="2"/>
    <x v="433"/>
    <n v="1.02821078890962E-4"/>
    <n v="0.24937027707808565"/>
    <n v="0.75062972292191432"/>
    <n v="24513"/>
    <n v="1.3650627000813241E-4"/>
    <n v="2.8433892220454452E-2"/>
    <n v="0.97156610777954555"/>
    <n v="61.7455919395466"/>
    <n v="99"/>
    <n v="2.5640520932506897E-5"/>
    <n v="298"/>
    <n v="7.7180557958455103E-5"/>
    <n v="697"/>
    <n v="3.8814045688274913E-6"/>
    <n v="23816"/>
    <n v="1.3262486543930491E-4"/>
  </r>
  <r>
    <s v="423"/>
    <x v="430"/>
    <s v="7. ENFERMEDADES DEL SISTEMA CIRCULATORIO (390-459)"/>
    <s v="excluido"/>
    <x v="2"/>
    <x v="434"/>
    <n v="1.0256208373002759E-4"/>
    <n v="0.18181818181818182"/>
    <n v="0.81818181818181823"/>
    <n v="35705"/>
    <n v="1.9883149229553166E-4"/>
    <n v="1.7476543901414367E-2"/>
    <n v="0.9825234560985856"/>
    <n v="90.164141414141412"/>
    <n v="72"/>
    <n v="1.8647651587277745E-5"/>
    <n v="324"/>
    <n v="8.3914432142749844E-5"/>
    <n v="624"/>
    <n v="3.4748873040865918E-6"/>
    <n v="35081"/>
    <n v="1.9535660499144506E-4"/>
  </r>
  <r>
    <s v="011"/>
    <x v="431"/>
    <s v="1. ENFERMEDADES INFECCIOSAS Y PARASITARIAS (001-139)"/>
    <s v="excluido"/>
    <x v="2"/>
    <x v="435"/>
    <n v="1.0230308856909318E-4"/>
    <n v="2.7848101265822784E-2"/>
    <n v="0.97215189873417718"/>
    <n v="57839"/>
    <n v="3.2208975445683393E-4"/>
    <n v="1.5387541278376181E-3"/>
    <n v="0.99846124587216234"/>
    <n v="146.42784810126582"/>
    <n v="11"/>
    <n v="2.8489467702785442E-6"/>
    <n v="384"/>
    <n v="9.9454141798814634E-5"/>
    <n v="89"/>
    <n v="4.9561693920465809E-7"/>
    <n v="57750"/>
    <n v="3.2159413751762925E-4"/>
  </r>
  <r>
    <s v="V45"/>
    <x v="432"/>
    <s v="PERSONAS AFECTADAS POR UNA CIRCUNSTANCIA QUE INFLUYE EN SU ESTADO DE SALUD (V40-V49)"/>
    <s v="excluido"/>
    <x v="2"/>
    <x v="435"/>
    <n v="1.0230308856909318E-4"/>
    <n v="0.33417721518987342"/>
    <n v="0.66582278481012658"/>
    <n v="22673"/>
    <n v="1.2625980744480016E-4"/>
    <n v="4.1944162660433111E-2"/>
    <n v="0.9580558373395669"/>
    <n v="57.4"/>
    <n v="132"/>
    <n v="3.4187361243342527E-5"/>
    <n v="263"/>
    <n v="6.8115727325750646E-5"/>
    <n v="951"/>
    <n v="5.2958619009396609E-6"/>
    <n v="21722"/>
    <n v="1.2096394554386048E-4"/>
  </r>
  <r>
    <s v="843"/>
    <x v="433"/>
    <s v="17. LESIONES Y ENVENENAMIENTOS (800-999)"/>
    <s v="excluido"/>
    <x v="2"/>
    <x v="436"/>
    <n v="1.0100811276442111E-4"/>
    <n v="0.2"/>
    <n v="0.8"/>
    <n v="32934"/>
    <n v="1.8340054242433943E-4"/>
    <n v="2.3228274731280744E-2"/>
    <n v="0.97677172526871925"/>
    <n v="84.446153846153848"/>
    <n v="78"/>
    <n v="2.0201622552884222E-5"/>
    <n v="312"/>
    <n v="8.0806490211536889E-5"/>
    <n v="765"/>
    <n v="4.2600781852984657E-6"/>
    <n v="32169"/>
    <n v="1.7914046423904098E-4"/>
  </r>
  <r>
    <s v="941"/>
    <x v="434"/>
    <s v="17. LESIONES Y ENVENENAMIENTOS (800-999)"/>
    <s v="excluido"/>
    <x v="2"/>
    <x v="437"/>
    <n v="1.0023112728161787E-4"/>
    <n v="0.54780361757105944"/>
    <n v="0.45219638242894056"/>
    <n v="16334"/>
    <n v="9.0959630168189719E-5"/>
    <n v="0.10732215011632178"/>
    <n v="0.89267784988367826"/>
    <n v="42.206718346253233"/>
    <n v="212"/>
    <n v="5.490697411809558E-5"/>
    <n v="175"/>
    <n v="4.5324153163522292E-5"/>
    <n v="1753"/>
    <n v="9.7619830834355685E-6"/>
    <n v="14581"/>
    <n v="8.1197647084754149E-5"/>
  </r>
  <r>
    <s v="332"/>
    <x v="435"/>
    <s v="6. ENFERMEDADES DEL SISTEMA NERVIOSO Y DE LOS ÓRGANOS DE LOS SENTIDOS (320-389)"/>
    <s v="excluido"/>
    <x v="2"/>
    <x v="438"/>
    <n v="9.9972132120683451E-5"/>
    <n v="3.6269430051813469E-2"/>
    <n v="0.96373056994818651"/>
    <n v="116235"/>
    <n v="6.4728129133093744E-4"/>
    <n v="8.6892932421387705E-4"/>
    <n v="0.9991310706757861"/>
    <n v="301.12694300518137"/>
    <n v="14"/>
    <n v="3.6259322530817835E-6"/>
    <n v="372"/>
    <n v="9.6346199867601679E-5"/>
    <n v="101"/>
    <n v="5.6244169505247714E-7"/>
    <n v="116134"/>
    <n v="6.4671884963588499E-4"/>
  </r>
  <r>
    <s v="484"/>
    <x v="436"/>
    <s v="8. ENFERMEDADES DEL APARATO RESPIRATORIO (460-519)"/>
    <s v="excluido"/>
    <x v="2"/>
    <x v="439"/>
    <n v="9.9454141798814634E-5"/>
    <n v="0.41927083333333331"/>
    <n v="0.58072916666666663"/>
    <n v="13414"/>
    <n v="7.469893957855375E-5"/>
    <n v="0.10764872521246459"/>
    <n v="0.8923512747875354"/>
    <n v="34.932291666666664"/>
    <n v="161"/>
    <n v="4.1698220910440507E-5"/>
    <n v="223"/>
    <n v="5.775592088837412E-5"/>
    <n v="1444"/>
    <n v="8.0412456203542284E-6"/>
    <n v="11970"/>
    <n v="6.6657693958199521E-5"/>
  </r>
  <r>
    <s v="327"/>
    <x v="437"/>
    <s v="6. ENFERMEDADES DEL SISTEMA NERVIOSO Y DE LOS ÓRGANOS DE LOS SENTIDOS (320-389)"/>
    <s v="excluido"/>
    <x v="2"/>
    <x v="440"/>
    <n v="9.7900170833208156E-5"/>
    <n v="0.21693121693121692"/>
    <n v="0.78306878306878303"/>
    <n v="73967"/>
    <n v="4.1190222631630279E-4"/>
    <n v="7.1788770668000596E-3"/>
    <n v="0.99282112293319991"/>
    <n v="195.67989417989418"/>
    <n v="82"/>
    <n v="2.1237603196621873E-5"/>
    <n v="296"/>
    <n v="7.6662567636586273E-5"/>
    <n v="531"/>
    <n v="2.9569954462659938E-6"/>
    <n v="73436"/>
    <n v="4.0894523087003676E-4"/>
  </r>
  <r>
    <s v="201"/>
    <x v="438"/>
    <s v="2. NEOPLASIAS (140-239)"/>
    <s v="excluido"/>
    <x v="2"/>
    <x v="441"/>
    <n v="9.7382180511339326E-5"/>
    <n v="0.10106382978723404"/>
    <n v="0.89893617021276595"/>
    <n v="110473"/>
    <n v="6.1519427106467635E-4"/>
    <n v="1.8375530672653047E-3"/>
    <n v="0.9981624469327347"/>
    <n v="293.81117021276594"/>
    <n v="38"/>
    <n v="9.8418161155076976E-6"/>
    <n v="338"/>
    <n v="8.754036439583163E-5"/>
    <n v="203"/>
    <n v="1.1304521197589393E-6"/>
    <n v="110270"/>
    <n v="6.1406381894491739E-4"/>
  </r>
  <r>
    <s v="V62"/>
    <x v="439"/>
    <s v="PERSONAS QUE ENTRAN EN CONTACTO CON LOS SERVICIOS SANITARIOS EN OTRAS CIRCUNSTANCIAS (V60-V69)"/>
    <s v="excluido"/>
    <x v="2"/>
    <x v="442"/>
    <n v="9.6864190189470495E-5"/>
    <n v="0.33689839572192515"/>
    <n v="0.66310160427807485"/>
    <n v="24886"/>
    <n v="1.3858340616906879E-4"/>
    <n v="3.4838865225427951E-2"/>
    <n v="0.96516113477457199"/>
    <n v="66.540106951871664"/>
    <n v="126"/>
    <n v="3.263339027773605E-5"/>
    <n v="248"/>
    <n v="6.4230799911734452E-5"/>
    <n v="867"/>
    <n v="4.8280886100049276E-6"/>
    <n v="24019"/>
    <n v="1.3375531755906387E-4"/>
  </r>
  <r>
    <s v="227"/>
    <x v="440"/>
    <s v="2. NEOPLASIAS (140-239)"/>
    <s v="excluido"/>
    <x v="2"/>
    <x v="443"/>
    <n v="9.6087204706667257E-5"/>
    <n v="0.11859838274932614"/>
    <n v="0.8814016172506739"/>
    <n v="42070"/>
    <n v="2.3427645654314569E-4"/>
    <n v="9.5792726408367012E-3"/>
    <n v="0.99042072735916331"/>
    <n v="113.39622641509433"/>
    <n v="44"/>
    <n v="1.1395787081114177E-5"/>
    <n v="327"/>
    <n v="8.4691417625553083E-5"/>
    <n v="403"/>
    <n v="2.2441980505559238E-6"/>
    <n v="41667"/>
    <n v="2.3203225849258976E-4"/>
  </r>
  <r>
    <s v="591"/>
    <x v="441"/>
    <s v="10. ENFERMEDADES DEL APARATO GENITOURINARIO (580-629)"/>
    <s v="excluido"/>
    <x v="2"/>
    <x v="443"/>
    <n v="9.6087204706667257E-5"/>
    <n v="0.23450134770889489"/>
    <n v="0.76549865229110514"/>
    <n v="38413"/>
    <n v="2.1391161219852284E-4"/>
    <n v="1.8613490224663524E-2"/>
    <n v="0.98138650977533648"/>
    <n v="103.53908355795149"/>
    <n v="87"/>
    <n v="2.2532579001293939E-5"/>
    <n v="284"/>
    <n v="7.3554625705373318E-5"/>
    <n v="715"/>
    <n v="3.9816417025992199E-6"/>
    <n v="37698"/>
    <n v="2.0992997049592362E-4"/>
  </r>
  <r>
    <s v="359"/>
    <x v="442"/>
    <s v="6. ENFERMEDADES DEL SISTEMA NERVIOSO Y DE LOS ÓRGANOS DE LOS SENTIDOS (320-389)"/>
    <s v="excluido"/>
    <x v="2"/>
    <x v="444"/>
    <n v="9.5310219223864018E-5"/>
    <n v="0.29891304347826086"/>
    <n v="0.70108695652173914"/>
    <n v="57771"/>
    <n v="3.2171108084036296E-4"/>
    <n v="1.3138079659344654E-2"/>
    <n v="0.98686192034065534"/>
    <n v="156.98641304347825"/>
    <n v="110"/>
    <n v="2.8489467702785441E-5"/>
    <n v="258"/>
    <n v="6.6820751521078577E-5"/>
    <n v="759"/>
    <n v="4.2266658073745561E-6"/>
    <n v="57012"/>
    <n v="3.1748441503298838E-4"/>
  </r>
  <r>
    <s v="186"/>
    <x v="443"/>
    <s v="2. NEOPLASIAS (140-239)"/>
    <s v="excluido"/>
    <x v="2"/>
    <x v="445"/>
    <n v="9.5051224062929609E-5"/>
    <n v="6.2670299727520432E-2"/>
    <n v="0.93732970027247953"/>
    <n v="68341"/>
    <n v="3.8057255328298358E-4"/>
    <n v="3.4386385917677528E-3"/>
    <n v="0.99656136140823226"/>
    <n v="186.21525885558583"/>
    <n v="23"/>
    <n v="5.9568887014915011E-6"/>
    <n v="344"/>
    <n v="8.9094335361438107E-5"/>
    <n v="235"/>
    <n v="1.3086514686864569E-6"/>
    <n v="68106"/>
    <n v="3.7926390181429714E-4"/>
  </r>
  <r>
    <s v="349"/>
    <x v="444"/>
    <s v="6. ENFERMEDADES DEL SISTEMA NERVIOSO Y DE LOS ÓRGANOS DE LOS SENTIDOS (320-389)"/>
    <s v="excluido"/>
    <x v="2"/>
    <x v="446"/>
    <n v="9.4533233741060779E-5"/>
    <n v="0.44383561643835617"/>
    <n v="0.55616438356164388"/>
    <n v="37053"/>
    <n v="2.0633813986910333E-4"/>
    <n v="2.6718484333252367E-2"/>
    <n v="0.97328151566674759"/>
    <n v="101.51506849315068"/>
    <n v="162"/>
    <n v="4.1957216071374922E-5"/>
    <n v="203"/>
    <n v="5.2576017669685857E-5"/>
    <n v="990"/>
    <n v="5.5130423574450733E-6"/>
    <n v="36063"/>
    <n v="2.0082509751165827E-4"/>
  </r>
  <r>
    <s v="448"/>
    <x v="445"/>
    <s v="7. ENFERMEDADES DEL SISTEMA CIRCULATORIO (390-459)"/>
    <s v="excluido"/>
    <x v="2"/>
    <x v="447"/>
    <n v="9.4015243419191962E-5"/>
    <n v="0.61432506887052341"/>
    <n v="0.38567493112947659"/>
    <n v="7120"/>
    <n v="3.9649355136372647E-5"/>
    <n v="0.25674157303370787"/>
    <n v="0.74325842696629218"/>
    <n v="19.614325068870524"/>
    <n v="223"/>
    <n v="5.775592088837412E-5"/>
    <n v="140"/>
    <n v="3.6259322530817835E-5"/>
    <n v="1828"/>
    <n v="1.0179637807484438E-5"/>
    <n v="5292"/>
    <n v="2.9469717328888209E-5"/>
  </r>
  <r>
    <s v="871"/>
    <x v="446"/>
    <s v="17. LESIONES Y ENVENENAMIENTOS (800-999)"/>
    <s v="excluido"/>
    <x v="2"/>
    <x v="448"/>
    <n v="9.375624825825754E-5"/>
    <n v="0.57734806629834257"/>
    <n v="0.42265193370165743"/>
    <n v="23278"/>
    <n v="1.2962888888546102E-4"/>
    <n v="5.6190394363776958E-2"/>
    <n v="0.94380960563622307"/>
    <n v="64.303867403314911"/>
    <n v="209"/>
    <n v="5.4129988635292341E-5"/>
    <n v="153"/>
    <n v="3.9626259622965206E-5"/>
    <n v="1308"/>
    <n v="7.2838983874122789E-6"/>
    <n v="21970"/>
    <n v="1.2234499049804874E-4"/>
  </r>
  <r>
    <s v="903"/>
    <x v="447"/>
    <s v="17. LESIONES Y ENVENENAMIENTOS (800-999)"/>
    <s v="excluido"/>
    <x v="2"/>
    <x v="449"/>
    <n v="9.2979262775454301E-5"/>
    <n v="0.55431754874651806"/>
    <n v="0.44568245125348188"/>
    <n v="13565"/>
    <n v="7.5539817756305471E-5"/>
    <n v="0.11441208993733874"/>
    <n v="0.88558791006266124"/>
    <n v="37.785515320334262"/>
    <n v="199"/>
    <n v="5.154003702594821E-5"/>
    <n v="160"/>
    <n v="4.1439225749506099E-5"/>
    <n v="1552"/>
    <n v="8.6426684229845999E-6"/>
    <n v="12013"/>
    <n v="6.6897149333320876E-5"/>
  </r>
  <r>
    <s v="182"/>
    <x v="448"/>
    <s v="2. NEOPLASIAS (140-239)"/>
    <s v="excluido"/>
    <x v="2"/>
    <x v="450"/>
    <n v="9.1943282131716654E-5"/>
    <n v="4.2253521126760563E-2"/>
    <n v="0.95774647887323938"/>
    <n v="76117"/>
    <n v="4.2387499507237034E-4"/>
    <n v="1.6816217139403813E-3"/>
    <n v="0.99831837828605963"/>
    <n v="214.41408450704225"/>
    <n v="15"/>
    <n v="3.8849274140161965E-6"/>
    <n v="340"/>
    <n v="8.805835471770046E-5"/>
    <n v="128"/>
    <n v="7.1279739571007011E-7"/>
    <n v="75989"/>
    <n v="4.2316219767666029E-4"/>
  </r>
  <r>
    <s v="623"/>
    <x v="449"/>
    <s v="10. ENFERMEDADES DEL APARATO GENITOURINARIO (580-629)"/>
    <s v="excluido"/>
    <x v="2"/>
    <x v="451"/>
    <n v="9.1166296648913415E-5"/>
    <n v="0.63068181818181823"/>
    <n v="0.36931818181818182"/>
    <n v="12496"/>
    <n v="6.9586845756195595E-5"/>
    <n v="0.10651408450704225"/>
    <n v="0.89348591549295775"/>
    <n v="35.5"/>
    <n v="222"/>
    <n v="5.7496925727439712E-5"/>
    <n v="130"/>
    <n v="3.3669370921473704E-5"/>
    <n v="1331"/>
    <n v="7.4119791694539322E-6"/>
    <n v="11165"/>
    <n v="6.2174866586741661E-5"/>
  </r>
  <r>
    <s v="880"/>
    <x v="450"/>
    <s v="17. LESIONES Y ENVENENAMIENTOS (800-999)"/>
    <s v="excluido"/>
    <x v="2"/>
    <x v="452"/>
    <n v="9.0389311166110177E-5"/>
    <n v="0.42120343839541546"/>
    <n v="0.57879656160458448"/>
    <n v="18943"/>
    <n v="1.0548844583543639E-4"/>
    <n v="6.4403737528374597E-2"/>
    <n v="0.93559626247162542"/>
    <n v="54.277936962750715"/>
    <n v="147"/>
    <n v="3.8072288657358728E-5"/>
    <n v="202"/>
    <n v="5.2317022508751448E-5"/>
    <n v="1220"/>
    <n v="6.7938501778616056E-6"/>
    <n v="17723"/>
    <n v="9.8694595657574779E-5"/>
  </r>
  <r>
    <s v="203"/>
    <x v="451"/>
    <s v="2. NEOPLASIAS (140-239)"/>
    <s v="excluido"/>
    <x v="2"/>
    <x v="453"/>
    <n v="8.9871320844241346E-5"/>
    <n v="3.4582132564841501E-2"/>
    <n v="0.96541786743515845"/>
    <n v="135379"/>
    <n v="7.5388905182682483E-4"/>
    <n v="8.4208038174310635E-4"/>
    <n v="0.99915791961825684"/>
    <n v="390.1412103746398"/>
    <n v="12"/>
    <n v="3.1079419312129573E-6"/>
    <n v="335"/>
    <n v="8.6763378913028391E-5"/>
    <n v="114"/>
    <n v="6.3483518055428118E-7"/>
    <n v="135265"/>
    <n v="7.5325421664627055E-4"/>
  </r>
  <r>
    <s v="235"/>
    <x v="452"/>
    <s v="2. NEOPLASIAS (140-239)"/>
    <s v="excluido"/>
    <x v="2"/>
    <x v="453"/>
    <n v="8.9871320844241346E-5"/>
    <n v="8.9337175792507204E-2"/>
    <n v="0.91066282420749278"/>
    <n v="76917"/>
    <n v="4.283299787955583E-4"/>
    <n v="3.3152619056905494E-3"/>
    <n v="0.99668473809430946"/>
    <n v="221.6628242074928"/>
    <n v="31"/>
    <n v="8.0288499889668065E-6"/>
    <n v="316"/>
    <n v="8.1842470855274536E-5"/>
    <n v="255"/>
    <n v="1.4200260617661552E-6"/>
    <n v="76662"/>
    <n v="4.2690995273379214E-4"/>
  </r>
  <r>
    <s v="537"/>
    <x v="453"/>
    <s v="9. ENFERMEDADES DEL APARATO DIGESTIVO (520-579)"/>
    <s v="excluido"/>
    <x v="2"/>
    <x v="454"/>
    <n v="8.9612325683306938E-5"/>
    <n v="0.66473988439306353"/>
    <n v="0.33526011560693642"/>
    <n v="13575"/>
    <n v="7.5595505052845327E-5"/>
    <n v="6.4088397790055249E-2"/>
    <n v="0.93591160220994474"/>
    <n v="39.234104046242777"/>
    <n v="230"/>
    <n v="5.9568887014915013E-5"/>
    <n v="116"/>
    <n v="3.0043438668391918E-5"/>
    <n v="870"/>
    <n v="4.8447947989668828E-6"/>
    <n v="12705"/>
    <n v="7.0750710253878442E-5"/>
  </r>
  <r>
    <s v="977"/>
    <x v="454"/>
    <s v="17. LESIONES Y ENVENENAMIENTOS (800-999)"/>
    <s v="excluido"/>
    <x v="2"/>
    <x v="455"/>
    <n v="8.8317349878634869E-5"/>
    <n v="0.86510263929618769"/>
    <n v="0.13489736070381231"/>
    <n v="6721"/>
    <n v="3.7427432004432667E-5"/>
    <n v="0.10236571938699598"/>
    <n v="0.89763428061300399"/>
    <n v="19.70967741935484"/>
    <n v="295"/>
    <n v="7.6403572475651865E-5"/>
    <n v="46"/>
    <n v="1.1913777402983002E-5"/>
    <n v="688"/>
    <n v="3.8312860019416266E-6"/>
    <n v="6033"/>
    <n v="3.3596146002491037E-5"/>
  </r>
  <r>
    <s v="811"/>
    <x v="455"/>
    <s v="17. LESIONES Y ENVENENAMIENTOS (800-999)"/>
    <s v="excluido"/>
    <x v="2"/>
    <x v="456"/>
    <n v="8.805835471770046E-5"/>
    <n v="2.0588235294117647E-2"/>
    <n v="0.97941176470588232"/>
    <n v="41768"/>
    <n v="2.3259470018764224E-4"/>
    <n v="1.4365064163953266E-3"/>
    <n v="0.99856349358360463"/>
    <n v="122.84705882352941"/>
    <n v="7"/>
    <n v="1.8129661265408917E-6"/>
    <n v="333"/>
    <n v="8.6245388591159561E-5"/>
    <n v="60"/>
    <n v="3.3412377923909535E-7"/>
    <n v="41708"/>
    <n v="2.3226057640840316E-4"/>
  </r>
  <r>
    <s v="M20_CIE10"/>
    <x v="106"/>
    <s v="Cap.13"/>
    <s v="excluido_2000"/>
    <x v="2"/>
    <x v="456"/>
    <n v="8.805835471770046E-5"/>
    <n v="0.15"/>
    <n v="0.85"/>
    <n v="33035"/>
    <n v="1.8396298411939191E-4"/>
    <n v="1.2289995459361283E-2"/>
    <n v="0.98771000454063873"/>
    <n v="97.161764705882348"/>
    <n v="51"/>
    <n v="1.3208753207655068E-5"/>
    <n v="289"/>
    <n v="7.4849601510045387E-5"/>
    <n v="406"/>
    <n v="2.2609042395178785E-6"/>
    <n v="32629"/>
    <n v="1.8170207987987404E-4"/>
  </r>
  <r>
    <s v="240"/>
    <x v="456"/>
    <s v="3. ENFERMEDADES ENDOCRINAS, DE LA NUTRICION Y METABOLICAS Y TRASTORNOS DE LA INMUNIDAD (240-279)"/>
    <s v="excluido"/>
    <x v="2"/>
    <x v="456"/>
    <n v="8.805835471770046E-5"/>
    <n v="0.15294117647058825"/>
    <n v="0.84705882352941175"/>
    <n v="24515"/>
    <n v="1.3651740746744038E-4"/>
    <n v="1.6031001427697329E-2"/>
    <n v="0.98396899857230269"/>
    <n v="72.102941176470594"/>
    <n v="52"/>
    <n v="1.3467748368589482E-5"/>
    <n v="288"/>
    <n v="7.4590606349110979E-5"/>
    <n v="393"/>
    <n v="2.1885107540160747E-6"/>
    <n v="24122"/>
    <n v="1.3432889671342429E-4"/>
  </r>
  <r>
    <s v="331"/>
    <x v="457"/>
    <s v="6. ENFERMEDADES DEL SISTEMA NERVIOSO Y DE LOS ÓRGANOS DE LOS SENTIDOS (320-389)"/>
    <s v="excluido"/>
    <x v="2"/>
    <x v="457"/>
    <n v="8.7281369234897221E-5"/>
    <n v="0.14243323442136499"/>
    <n v="0.85756676557863498"/>
    <n v="74609"/>
    <n v="4.154773507541611E-4"/>
    <n v="4.3292364191987558E-3"/>
    <n v="0.9956707635808012"/>
    <n v="221.39169139465875"/>
    <n v="48"/>
    <n v="1.2431767724851829E-5"/>
    <n v="289"/>
    <n v="7.4849601510045387E-5"/>
    <n v="323"/>
    <n v="1.79869967823713E-6"/>
    <n v="74286"/>
    <n v="4.1367865107592397E-4"/>
  </r>
  <r>
    <s v="432"/>
    <x v="458"/>
    <s v="7. ENFERMEDADES DEL SISTEMA CIRCULATORIO (390-459)"/>
    <s v="excluido"/>
    <x v="2"/>
    <x v="458"/>
    <n v="8.7022374073962799E-5"/>
    <n v="4.7619047619047616E-2"/>
    <n v="0.95238095238095233"/>
    <n v="83971"/>
    <n v="4.6761179777476795E-4"/>
    <n v="1.4052470495766395E-3"/>
    <n v="0.99859475295042333"/>
    <n v="249.91369047619048"/>
    <n v="16"/>
    <n v="4.14392257495061E-6"/>
    <n v="320"/>
    <n v="8.2878451499012197E-5"/>
    <n v="118"/>
    <n v="6.5711009917022083E-7"/>
    <n v="83853"/>
    <n v="4.6695468767559773E-4"/>
  </r>
  <r>
    <s v="179"/>
    <x v="459"/>
    <s v="2. NEOPLASIAS (140-239)"/>
    <s v="excluido"/>
    <x v="2"/>
    <x v="459"/>
    <n v="8.6763378913028391E-5"/>
    <n v="3.5820895522388062E-2"/>
    <n v="0.9641791044776119"/>
    <n v="65950"/>
    <n v="3.6725772068030565E-4"/>
    <n v="1.0007581501137225E-3"/>
    <n v="0.99899924184988631"/>
    <n v="196.86567164179104"/>
    <n v="12"/>
    <n v="3.1079419312129573E-6"/>
    <n v="323"/>
    <n v="8.3655436981815436E-5"/>
    <n v="66"/>
    <n v="3.6753615716300488E-7"/>
    <n v="65884"/>
    <n v="3.6689018452314262E-4"/>
  </r>
  <r>
    <s v="584"/>
    <x v="460"/>
    <s v="10. ENFERMEDADES DEL APARATO GENITOURINARIO (580-629)"/>
    <s v="excluido"/>
    <x v="2"/>
    <x v="460"/>
    <n v="8.6504383752093983E-5"/>
    <n v="0.22754491017964071"/>
    <n v="0.77245508982035926"/>
    <n v="49805"/>
    <n v="2.7735058041671907E-4"/>
    <n v="1.2809958839473948E-2"/>
    <n v="0.987190041160526"/>
    <n v="149.11676646706587"/>
    <n v="76"/>
    <n v="1.9683632231015395E-5"/>
    <n v="258"/>
    <n v="6.6820751521078577E-5"/>
    <n v="638"/>
    <n v="3.5528495192423804E-6"/>
    <n v="49167"/>
    <n v="2.737977308974767E-4"/>
  </r>
  <r>
    <s v="447"/>
    <x v="461"/>
    <s v="7. ENFERMEDADES DEL SISTEMA CIRCULATORIO (390-459)"/>
    <s v="excluido"/>
    <x v="2"/>
    <x v="461"/>
    <n v="8.5468403108356322E-5"/>
    <n v="0.26969696969696971"/>
    <n v="0.73030303030303034"/>
    <n v="46792"/>
    <n v="2.6057199796926248E-4"/>
    <n v="1.4703368097110618E-2"/>
    <n v="0.98529663190288941"/>
    <n v="141.79393939393938"/>
    <n v="89"/>
    <n v="2.3050569323162766E-5"/>
    <n v="241"/>
    <n v="6.2417833785193553E-5"/>
    <n v="688"/>
    <n v="3.8312860019416266E-6"/>
    <n v="46104"/>
    <n v="2.5674071196732086E-4"/>
  </r>
  <r>
    <s v="337"/>
    <x v="462"/>
    <s v="6. ENFERMEDADES DEL SISTEMA NERVIOSO Y DE LOS ÓRGANOS DE LOS SENTIDOS (320-389)"/>
    <s v="excluido"/>
    <x v="2"/>
    <x v="462"/>
    <n v="8.4173427303684253E-5"/>
    <n v="0.30769230769230771"/>
    <n v="0.69230769230769229"/>
    <n v="55835"/>
    <n v="3.1093002023024815E-4"/>
    <n v="1.1766812930957285E-2"/>
    <n v="0.98823318706904273"/>
    <n v="171.8"/>
    <n v="100"/>
    <n v="2.5899516093441309E-5"/>
    <n v="225"/>
    <n v="5.827391121024295E-5"/>
    <n v="657"/>
    <n v="3.6586553826680942E-6"/>
    <n v="55178"/>
    <n v="3.0727136484758006E-4"/>
  </r>
  <r>
    <s v="800"/>
    <x v="463"/>
    <s v="17. LESIONES Y ENVENENAMIENTOS (800-999)"/>
    <s v="excluido"/>
    <x v="2"/>
    <x v="463"/>
    <n v="8.3396441820881014E-5"/>
    <n v="0.20807453416149069"/>
    <n v="0.79192546583850931"/>
    <n v="33245"/>
    <n v="1.8513241734672875E-4"/>
    <n v="1.7175515115054895E-2"/>
    <n v="0.98282448488494512"/>
    <n v="103.24534161490683"/>
    <n v="67"/>
    <n v="1.7352675782605679E-5"/>
    <n v="255"/>
    <n v="6.6043766038275338E-5"/>
    <n v="571"/>
    <n v="3.1797446324253909E-6"/>
    <n v="32674"/>
    <n v="1.8195267271430335E-4"/>
  </r>
  <r>
    <s v="916"/>
    <x v="464"/>
    <s v="17. LESIONES Y ENVENENAMIENTOS (800-999)"/>
    <s v="excluido"/>
    <x v="2"/>
    <x v="463"/>
    <n v="8.3396441820881014E-5"/>
    <n v="0.46583850931677018"/>
    <n v="0.53416149068322982"/>
    <n v="19656"/>
    <n v="1.0945895007872764E-4"/>
    <n v="5.0671550671550672E-2"/>
    <n v="0.94932844932844929"/>
    <n v="61.043478260869563"/>
    <n v="150"/>
    <n v="3.8849274140161967E-5"/>
    <n v="172"/>
    <n v="4.4547167680719054E-5"/>
    <n v="996"/>
    <n v="5.5464547353689828E-6"/>
    <n v="18660"/>
    <n v="1.0391249534335866E-4"/>
  </r>
  <r>
    <s v="839"/>
    <x v="465"/>
    <s v="17. LESIONES Y ENVENENAMIENTOS (800-999)"/>
    <s v="excluido"/>
    <x v="2"/>
    <x v="464"/>
    <n v="8.3137446659946605E-5"/>
    <n v="0.33956386292834889"/>
    <n v="0.66043613707165105"/>
    <n v="22712"/>
    <n v="1.2647698790130556E-4"/>
    <n v="3.7953504755195488E-2"/>
    <n v="0.96204649524480446"/>
    <n v="70.753894080996886"/>
    <n v="109"/>
    <n v="2.8230472541851029E-5"/>
    <n v="212"/>
    <n v="5.490697411809558E-5"/>
    <n v="862"/>
    <n v="4.8002449617350028E-6"/>
    <n v="21850"/>
    <n v="1.2167674293957056E-4"/>
  </r>
  <r>
    <s v="205"/>
    <x v="466"/>
    <s v="2. NEOPLASIAS (140-239)"/>
    <s v="excluido"/>
    <x v="2"/>
    <x v="465"/>
    <n v="8.2619456338077775E-5"/>
    <n v="6.5830721003134793E-2"/>
    <n v="0.93416927899686519"/>
    <n v="107296"/>
    <n v="5.9750241695396623E-4"/>
    <n v="1.3048016701461378E-3"/>
    <n v="0.99869519832985387"/>
    <n v="336.3510971786834"/>
    <n v="21"/>
    <n v="5.438898379622675E-6"/>
    <n v="298"/>
    <n v="7.7180557958455103E-5"/>
    <n v="140"/>
    <n v="7.7962215155788915E-7"/>
    <n v="107156"/>
    <n v="5.967227948024084E-4"/>
  </r>
  <r>
    <s v="363"/>
    <x v="467"/>
    <s v="6. ENFERMEDADES DEL SISTEMA NERVIOSO Y DE LOS ÓRGANOS DE LOS SENTIDOS (320-389)"/>
    <s v="excluido"/>
    <x v="2"/>
    <x v="465"/>
    <n v="8.2619456338077775E-5"/>
    <n v="0.30721003134796238"/>
    <n v="0.69278996865203757"/>
    <n v="29980"/>
    <n v="1.6695051502646797E-4"/>
    <n v="2.3582388258839227E-2"/>
    <n v="0.97641761174116082"/>
    <n v="93.98119122257053"/>
    <n v="98"/>
    <n v="2.5381525771572485E-5"/>
    <n v="221"/>
    <n v="5.7237930566505296E-5"/>
    <n v="707"/>
    <n v="3.93709186536734E-6"/>
    <n v="29273"/>
    <n v="1.6301342316110063E-4"/>
  </r>
  <r>
    <s v="222"/>
    <x v="468"/>
    <s v="2. NEOPLASIAS (140-239)"/>
    <s v="excluido"/>
    <x v="2"/>
    <x v="466"/>
    <n v="8.1842470855274536E-5"/>
    <n v="9.49367088607595E-2"/>
    <n v="0.90506329113924056"/>
    <n v="24819"/>
    <n v="1.382103012822518E-4"/>
    <n v="1.0556428542648778E-2"/>
    <n v="0.98944357145735118"/>
    <n v="78.541139240506325"/>
    <n v="30"/>
    <n v="7.769854828032393E-6"/>
    <n v="286"/>
    <n v="7.4072616027242148E-5"/>
    <n v="262"/>
    <n v="1.4590071693440497E-6"/>
    <n v="24557"/>
    <n v="1.3675129411290775E-4"/>
  </r>
  <r>
    <s v="671"/>
    <x v="469"/>
    <s v="11. COMPLICACIONES DEL EMBARAZO, PARTO Y PUERPERIO (630-679)"/>
    <s v="excluido"/>
    <x v="2"/>
    <x v="467"/>
    <n v="8.1583475694340128E-5"/>
    <n v="0.11428571428571428"/>
    <n v="0.88571428571428568"/>
    <n v="24366"/>
    <n v="1.3568766674899662E-4"/>
    <n v="1.4979890010670606E-2"/>
    <n v="0.98502010998932943"/>
    <n v="77.352380952380955"/>
    <n v="36"/>
    <n v="9.3238257936388723E-6"/>
    <n v="279"/>
    <n v="7.2259649900701249E-5"/>
    <n v="365"/>
    <n v="2.0325863237044966E-6"/>
    <n v="24001"/>
    <n v="1.3365508042529212E-4"/>
  </r>
  <r>
    <s v="291"/>
    <x v="470"/>
    <s v="5. TRASTORNOS MENTALES, DEL COMPORTAMIENTO Y EL DESARROLLO NEUROLÓGICO (290-319)"/>
    <s v="excluido"/>
    <x v="2"/>
    <x v="468"/>
    <n v="8.1324480533405719E-5"/>
    <n v="0.14968152866242038"/>
    <n v="0.85031847133757965"/>
    <n v="61433"/>
    <n v="3.4210376883325575E-4"/>
    <n v="5.6158742044178211E-3"/>
    <n v="0.99438412579558222"/>
    <n v="195.64649681528661"/>
    <n v="47"/>
    <n v="1.2172772563917416E-5"/>
    <n v="267"/>
    <n v="6.9151707969488294E-5"/>
    <n v="345"/>
    <n v="1.9212117306247981E-6"/>
    <n v="61088"/>
    <n v="3.4018255710263097E-4"/>
  </r>
  <r>
    <s v="210"/>
    <x v="471"/>
    <s v="2. NEOPLASIAS (140-239)"/>
    <s v="excluido"/>
    <x v="2"/>
    <x v="468"/>
    <n v="8.1324480533405719E-5"/>
    <n v="0.22292993630573249"/>
    <n v="0.77707006369426757"/>
    <n v="16570"/>
    <n v="9.2273850366530165E-5"/>
    <n v="2.8907664453832228E-2"/>
    <n v="0.97109233554616781"/>
    <n v="52.770700636942678"/>
    <n v="70"/>
    <n v="1.8129661265408918E-5"/>
    <n v="244"/>
    <n v="6.3194819267996792E-5"/>
    <n v="479"/>
    <n v="2.667421504258778E-6"/>
    <n v="16091"/>
    <n v="8.9606428862271388E-5"/>
  </r>
  <r>
    <s v="909"/>
    <x v="472"/>
    <s v="17. LESIONES Y ENVENENAMIENTOS (800-999)"/>
    <s v="excluido"/>
    <x v="2"/>
    <x v="468"/>
    <n v="8.1324480533405719E-5"/>
    <n v="0.62420382165605093"/>
    <n v="0.37579617834394907"/>
    <n v="12310"/>
    <n v="6.855106204055439E-5"/>
    <n v="0.10406173842404549"/>
    <n v="0.89593826157595446"/>
    <n v="39.203821656050955"/>
    <n v="196"/>
    <n v="5.0763051543144971E-5"/>
    <n v="118"/>
    <n v="3.0561428990260749E-5"/>
    <n v="1281"/>
    <n v="7.1335426867546856E-6"/>
    <n v="11029"/>
    <n v="6.1417519353799711E-5"/>
  </r>
  <r>
    <s v="918"/>
    <x v="473"/>
    <s v="17. LESIONES Y ENVENENAMIENTOS (800-999)"/>
    <s v="excluido"/>
    <x v="2"/>
    <x v="469"/>
    <n v="8.1065485372471297E-5"/>
    <n v="0.86900958466453671"/>
    <n v="0.13099041533546327"/>
    <n v="4659"/>
    <n v="2.5944711457915755E-5"/>
    <n v="0.30564498819489161"/>
    <n v="0.69435501180510839"/>
    <n v="14.884984025559106"/>
    <n v="272"/>
    <n v="7.0446683774160363E-5"/>
    <n v="41"/>
    <n v="1.0618801598310936E-5"/>
    <n v="1424"/>
    <n v="7.9298710272745294E-6"/>
    <n v="3235"/>
    <n v="1.8014840430641225E-5"/>
  </r>
  <r>
    <s v="914"/>
    <x v="474"/>
    <s v="17. LESIONES Y ENVENENAMIENTOS (800-999)"/>
    <s v="excluido"/>
    <x v="2"/>
    <x v="470"/>
    <n v="8.0547495050602481E-5"/>
    <n v="0.56913183279742763"/>
    <n v="0.43086816720257237"/>
    <n v="8114"/>
    <n v="4.5184672412433662E-5"/>
    <n v="0.16194232191274341"/>
    <n v="0.83805767808725662"/>
    <n v="26.090032154340836"/>
    <n v="177"/>
    <n v="4.5842143485391116E-5"/>
    <n v="134"/>
    <n v="3.4705351565211358E-5"/>
    <n v="1314"/>
    <n v="7.3173107653361884E-6"/>
    <n v="6800"/>
    <n v="3.786736164709747E-5"/>
  </r>
  <r>
    <s v="200"/>
    <x v="475"/>
    <s v="2. NEOPLASIAS (140-239)"/>
    <s v="excluido"/>
    <x v="2"/>
    <x v="471"/>
    <n v="8.0288499889668059E-5"/>
    <n v="3.870967741935484E-2"/>
    <n v="0.96129032258064517"/>
    <n v="109686"/>
    <n v="6.1081168082699022E-4"/>
    <n v="7.5670550480462409E-4"/>
    <n v="0.99924329449519533"/>
    <n v="353.82580645161289"/>
    <n v="12"/>
    <n v="3.1079419312129573E-6"/>
    <n v="298"/>
    <n v="7.7180557958455103E-5"/>
    <n v="83"/>
    <n v="4.6220456128074857E-7"/>
    <n v="109603"/>
    <n v="6.1034947626570943E-4"/>
  </r>
  <r>
    <s v="M76_CIE10"/>
    <x v="106"/>
    <s v="Cap.13"/>
    <s v="excluido_2000"/>
    <x v="2"/>
    <x v="471"/>
    <n v="8.0288499889668059E-5"/>
    <n v="0.68387096774193545"/>
    <n v="0.31612903225806449"/>
    <n v="7731"/>
    <n v="4.3051848954957438E-5"/>
    <n v="0.18302936230759281"/>
    <n v="0.81697063769240719"/>
    <n v="24.938709677419354"/>
    <n v="212"/>
    <n v="5.490697411809558E-5"/>
    <n v="98"/>
    <n v="2.5381525771572485E-5"/>
    <n v="1415"/>
    <n v="7.8797524603886656E-6"/>
    <n v="6316"/>
    <n v="3.5172096494568773E-5"/>
  </r>
  <r>
    <s v="494"/>
    <x v="476"/>
    <s v="8. ENFERMEDADES DEL APARATO RESPIRATORIO (460-519)"/>
    <s v="excluido"/>
    <x v="2"/>
    <x v="472"/>
    <n v="7.951151440686482E-5"/>
    <n v="0.51465798045602607"/>
    <n v="0.48534201954397393"/>
    <n v="21363"/>
    <n v="1.189647715980799E-4"/>
    <n v="4.989935870430183E-2"/>
    <n v="0.95010064129569816"/>
    <n v="69.586319218241044"/>
    <n v="158"/>
    <n v="4.0921235427637268E-5"/>
    <n v="149"/>
    <n v="3.8590278979227552E-5"/>
    <n v="1066"/>
    <n v="5.9362658111479275E-6"/>
    <n v="20297"/>
    <n v="1.1302850578693197E-4"/>
  </r>
  <r>
    <s v="624"/>
    <x v="477"/>
    <s v="10. ENFERMEDADES DEL APARATO GENITOURINARIO (580-629)"/>
    <s v="excluido"/>
    <x v="2"/>
    <x v="473"/>
    <n v="7.8993524084995989E-5"/>
    <n v="0.62295081967213117"/>
    <n v="0.37704918032786883"/>
    <n v="8052"/>
    <n v="4.4839411173886594E-5"/>
    <n v="0.16207153502235469"/>
    <n v="0.83792846497764528"/>
    <n v="26.4"/>
    <n v="190"/>
    <n v="4.9209080577538486E-5"/>
    <n v="115"/>
    <n v="2.9784443507457506E-5"/>
    <n v="1305"/>
    <n v="7.2671921984503237E-6"/>
    <n v="6747"/>
    <n v="3.7572218975436273E-5"/>
  </r>
  <r>
    <s v="915"/>
    <x v="478"/>
    <s v="17. LESIONES Y ENVENENAMIENTOS (800-999)"/>
    <s v="excluido"/>
    <x v="2"/>
    <x v="474"/>
    <n v="7.8734528924061581E-5"/>
    <n v="0.56907894736842102"/>
    <n v="0.43092105263157893"/>
    <n v="10053"/>
    <n v="5.5982439211510423E-5"/>
    <n v="0.13180145230279519"/>
    <n v="0.86819854769720484"/>
    <n v="33.069078947368418"/>
    <n v="173"/>
    <n v="4.4806162841653469E-5"/>
    <n v="131"/>
    <n v="3.3928366082408119E-5"/>
    <n v="1325"/>
    <n v="7.3785667915300227E-6"/>
    <n v="8728"/>
    <n v="4.8603872419980403E-5"/>
  </r>
  <r>
    <s v="596"/>
    <x v="479"/>
    <s v="10. ENFERMEDADES DEL APARATO GENITOURINARIO (580-629)"/>
    <s v="excluido"/>
    <x v="2"/>
    <x v="475"/>
    <n v="7.8475533763127173E-5"/>
    <n v="0.21782178217821782"/>
    <n v="0.78217821782178221"/>
    <n v="33703"/>
    <n v="1.8768289552825384E-4"/>
    <n v="1.4776132688484704E-2"/>
    <n v="0.98522386731151534"/>
    <n v="111.23102310231023"/>
    <n v="66"/>
    <n v="1.7093680621671264E-5"/>
    <n v="237"/>
    <n v="6.1381853141455906E-5"/>
    <n v="498"/>
    <n v="2.7732273676844914E-6"/>
    <n v="33205"/>
    <n v="1.8490966816056935E-4"/>
  </r>
  <r>
    <s v="N45_CIE10"/>
    <x v="480"/>
    <s v="Cap.14"/>
    <s v="excluido_2000"/>
    <x v="2"/>
    <x v="475"/>
    <n v="7.8475533763127173E-5"/>
    <n v="0.73927392739273923"/>
    <n v="0.26072607260726072"/>
    <n v="4541"/>
    <n v="2.5287601358745532E-5"/>
    <n v="0.33186522792336492"/>
    <n v="0.66813477207663508"/>
    <n v="14.986798679867986"/>
    <n v="224"/>
    <n v="5.8014916049308535E-5"/>
    <n v="79"/>
    <n v="2.0460617713818634E-5"/>
    <n v="1507"/>
    <n v="8.3920755885552788E-6"/>
    <n v="3034"/>
    <n v="1.6895525770190253E-5"/>
  </r>
  <r>
    <s v="730"/>
    <x v="481"/>
    <s v="13. ENFERMEDADES DEL SISTEMA OSTEO-MIOARTICULAR Y TEJIDO CONJUNTIVO (710-739)"/>
    <s v="excluido"/>
    <x v="2"/>
    <x v="476"/>
    <n v="7.7957543441258342E-5"/>
    <n v="0.19933554817275748"/>
    <n v="0.80066445182724255"/>
    <n v="55732"/>
    <n v="3.103564410758877E-4"/>
    <n v="7.7513816120002871E-3"/>
    <n v="0.99224861838799971"/>
    <n v="185.15614617940199"/>
    <n v="60"/>
    <n v="1.5539709656064786E-5"/>
    <n v="241"/>
    <n v="6.2417833785193553E-5"/>
    <n v="432"/>
    <n v="2.4056912105214866E-6"/>
    <n v="55300"/>
    <n v="3.0795074986536623E-4"/>
  </r>
  <r>
    <s v="725"/>
    <x v="482"/>
    <s v="13. ENFERMEDADES DEL SISTEMA OSTEO-MIOARTICULAR Y TEJIDO CONJUNTIVO (710-739)"/>
    <s v="excluido"/>
    <x v="2"/>
    <x v="477"/>
    <n v="7.7439553119389512E-5"/>
    <n v="0.10702341137123746"/>
    <n v="0.8929765886287625"/>
    <n v="59847"/>
    <n v="3.3327176360203566E-4"/>
    <n v="3.3251457884271559E-3"/>
    <n v="0.99667485421157287"/>
    <n v="200.15719063545151"/>
    <n v="32"/>
    <n v="8.28784514990122E-6"/>
    <n v="267"/>
    <n v="6.9151707969488294E-5"/>
    <n v="199"/>
    <n v="1.1081772011429995E-6"/>
    <n v="59648"/>
    <n v="3.3216358640089264E-4"/>
  </r>
  <r>
    <s v="764"/>
    <x v="483"/>
    <s v="15. CIERTAS ENFERMEDADES CON ORIGEN EN EL PERÍODO PERINATAL (760-779)"/>
    <s v="excluido"/>
    <x v="2"/>
    <x v="478"/>
    <n v="7.7180557958455103E-5"/>
    <n v="9.7315436241610737E-2"/>
    <n v="0.90268456375838924"/>
    <n v="15147"/>
    <n v="8.4349548068909621E-5"/>
    <n v="1.7429193899782137E-2"/>
    <n v="0.98257080610021785"/>
    <n v="50.828859060402685"/>
    <n v="29"/>
    <n v="7.5108596670979796E-6"/>
    <n v="269"/>
    <n v="6.9669698291357124E-5"/>
    <n v="264"/>
    <n v="1.4701446286520195E-6"/>
    <n v="14883"/>
    <n v="8.2879403440257605E-5"/>
  </r>
  <r>
    <s v="289"/>
    <x v="484"/>
    <s v="4. ENFERMEDADES DE LA SANGRE Y DE LOS ORGANOS HEMATOPOYÉTICOS (280-289)"/>
    <s v="excluido"/>
    <x v="2"/>
    <x v="478"/>
    <n v="7.7180557958455103E-5"/>
    <n v="0.38926174496644295"/>
    <n v="0.61073825503355705"/>
    <n v="31854"/>
    <n v="1.7738631439803573E-4"/>
    <n v="2.5208764990268098E-2"/>
    <n v="0.97479123500973186"/>
    <n v="106.89261744966443"/>
    <n v="116"/>
    <n v="3.0043438668391918E-5"/>
    <n v="182"/>
    <n v="4.7137119290063185E-5"/>
    <n v="803"/>
    <n v="4.4716899121498924E-6"/>
    <n v="31051"/>
    <n v="1.7291462448588583E-4"/>
  </r>
  <r>
    <s v="422"/>
    <x v="485"/>
    <s v="7. ENFERMEDADES DEL SISTEMA CIRCULATORIO (390-459)"/>
    <s v="excluido"/>
    <x v="2"/>
    <x v="479"/>
    <n v="7.6921562797520695E-5"/>
    <n v="0.1111111111111111"/>
    <n v="0.88888888888888884"/>
    <n v="29234"/>
    <n v="1.6279624270459524E-4"/>
    <n v="1.0569884381199973E-2"/>
    <n v="0.98943011561880001"/>
    <n v="98.430976430976429"/>
    <n v="33"/>
    <n v="8.5468403108356318E-6"/>
    <n v="264"/>
    <n v="6.8374722486685055E-5"/>
    <n v="309"/>
    <n v="1.7207374630813412E-6"/>
    <n v="28925"/>
    <n v="1.6107550524151388E-4"/>
  </r>
  <r>
    <s v="087"/>
    <x v="486"/>
    <s v="1. ENFERMEDADES INFECCIOSAS Y PARASITARIAS (001-139)"/>
    <s v="excluido"/>
    <x v="2"/>
    <x v="480"/>
    <n v="7.6662567636586273E-5"/>
    <n v="0.64189189189189189"/>
    <n v="0.35810810810810811"/>
    <n v="13035"/>
    <n v="7.2588391039693468E-5"/>
    <n v="9.1676256233218262E-2"/>
    <n v="0.90832374376678171"/>
    <n v="44.037162162162161"/>
    <n v="190"/>
    <n v="4.9209080577538486E-5"/>
    <n v="106"/>
    <n v="2.745348705904779E-5"/>
    <n v="1195"/>
    <n v="6.6546319365119827E-6"/>
    <n v="11840"/>
    <n v="6.5933759103181485E-5"/>
  </r>
  <r>
    <s v="S31_CIE10"/>
    <x v="105"/>
    <s v="Cap.19"/>
    <s v="excluido_2000"/>
    <x v="2"/>
    <x v="480"/>
    <n v="7.6662567636586273E-5"/>
    <n v="0.71621621621621623"/>
    <n v="0.28378378378378377"/>
    <n v="5268"/>
    <n v="2.9336067817192571E-5"/>
    <n v="0.28948367501898253"/>
    <n v="0.71051632498101747"/>
    <n v="17.797297297297298"/>
    <n v="212"/>
    <n v="5.490697411809558E-5"/>
    <n v="84"/>
    <n v="2.17555935184907E-5"/>
    <n v="1525"/>
    <n v="8.4923127223270066E-6"/>
    <n v="3743"/>
    <n v="2.0843755094865565E-5"/>
  </r>
  <r>
    <s v="R10_CIE10"/>
    <x v="215"/>
    <s v="Cap.18"/>
    <s v="excluido_2000"/>
    <x v="2"/>
    <x v="480"/>
    <n v="7.6662567636586273E-5"/>
    <n v="0.81081081081081086"/>
    <n v="0.1891891891891892"/>
    <n v="4702"/>
    <n v="2.6184166833037106E-5"/>
    <n v="0.24734155678434708"/>
    <n v="0.75265844321565289"/>
    <n v="15.885135135135135"/>
    <n v="240"/>
    <n v="6.2158838624259144E-5"/>
    <n v="56"/>
    <n v="1.4503729012327134E-5"/>
    <n v="1163"/>
    <n v="6.4764325875844647E-6"/>
    <n v="3539"/>
    <n v="1.9707734245452642E-5"/>
  </r>
  <r>
    <s v="492"/>
    <x v="487"/>
    <s v="8. ENFERMEDADES DEL APARATO RESPIRATORIO (460-519)"/>
    <s v="excluido"/>
    <x v="2"/>
    <x v="481"/>
    <n v="7.6403572475651865E-5"/>
    <n v="0.29152542372881357"/>
    <n v="0.70847457627118648"/>
    <n v="49496"/>
    <n v="2.7562984295363772E-4"/>
    <n v="1.2465653790205269E-2"/>
    <n v="0.98753434620979474"/>
    <n v="167.78305084745762"/>
    <n v="86"/>
    <n v="2.2273583840359527E-5"/>
    <n v="209"/>
    <n v="5.4129988635292341E-5"/>
    <n v="617"/>
    <n v="3.4359061965086971E-6"/>
    <n v="48879"/>
    <n v="2.7219393675712901E-4"/>
  </r>
  <r>
    <s v="K31_CIE10"/>
    <x v="255"/>
    <s v="Cap.11"/>
    <s v="excluido_2000"/>
    <x v="2"/>
    <x v="481"/>
    <n v="7.6403572475651865E-5"/>
    <n v="0.78644067796610173"/>
    <n v="0.2135593220338983"/>
    <n v="4497"/>
    <n v="2.5042577253970195E-5"/>
    <n v="0.20413609072715144"/>
    <n v="0.79586390927284856"/>
    <n v="15.244067796610169"/>
    <n v="232"/>
    <n v="6.0086877336783836E-5"/>
    <n v="63"/>
    <n v="1.6316695138868025E-5"/>
    <n v="918"/>
    <n v="5.112093822358159E-6"/>
    <n v="3579"/>
    <n v="1.9930483431612037E-5"/>
  </r>
  <r>
    <s v="743"/>
    <x v="488"/>
    <s v="14. ANOMALIAS CONGÉNITAS (740-759)"/>
    <s v="excluido"/>
    <x v="2"/>
    <x v="482"/>
    <n v="7.5885582153783034E-5"/>
    <n v="0.45733788395904434"/>
    <n v="0.5426621160409556"/>
    <n v="11996"/>
    <n v="6.6802480929203134E-5"/>
    <n v="8.9863287762587535E-2"/>
    <n v="0.91013671223741244"/>
    <n v="40.941979522184297"/>
    <n v="134"/>
    <n v="3.4705351565211358E-5"/>
    <n v="159"/>
    <n v="4.1180230588571683E-5"/>
    <n v="1078"/>
    <n v="6.0030905669957466E-6"/>
    <n v="10918"/>
    <n v="6.0799390362207387E-5"/>
  </r>
  <r>
    <s v="100"/>
    <x v="489"/>
    <s v="1. ENFERMEDADES INFECCIOSAS Y PARASITARIAS (001-139)"/>
    <s v="excluido"/>
    <x v="2"/>
    <x v="483"/>
    <n v="7.5108596670979796E-5"/>
    <n v="0.30689655172413793"/>
    <n v="0.69310344827586212"/>
    <n v="38122"/>
    <n v="2.1229111186921322E-4"/>
    <n v="1.7312837731493627E-2"/>
    <n v="0.98268716226850639"/>
    <n v="131.45517241379309"/>
    <n v="89"/>
    <n v="2.3050569323162766E-5"/>
    <n v="201"/>
    <n v="5.2058027347817033E-5"/>
    <n v="660"/>
    <n v="3.675361571630049E-6"/>
    <n v="37462"/>
    <n v="2.0861575029758317E-4"/>
  </r>
  <r>
    <s v="K08_CIE10"/>
    <x v="255"/>
    <s v="Cap.11"/>
    <s v="excluido_2000"/>
    <x v="2"/>
    <x v="484"/>
    <n v="7.4849601510045387E-5"/>
    <n v="0.95847750865051906"/>
    <n v="4.1522491349480967E-2"/>
    <n v="1279"/>
    <n v="7.1224052274467161E-6"/>
    <n v="0.76622361219702895"/>
    <n v="0.23377638780297108"/>
    <n v="4.4256055363321796"/>
    <n v="277"/>
    <n v="7.1741659578832432E-5"/>
    <n v="12"/>
    <n v="3.1079419312129573E-6"/>
    <n v="980"/>
    <n v="5.4573550609052238E-6"/>
    <n v="299"/>
    <n v="1.6650501665414919E-6"/>
  </r>
  <r>
    <s v="245"/>
    <x v="490"/>
    <s v="3. ENFERMEDADES ENDOCRINAS, DE LA NUTRICION Y METABOLICAS Y TRASTORNOS DE LA INMUNIDAD (240-279)"/>
    <s v="excluido"/>
    <x v="2"/>
    <x v="485"/>
    <n v="7.4072616027242148E-5"/>
    <n v="0.25874125874125875"/>
    <n v="0.74125874125874125"/>
    <n v="23959"/>
    <n v="1.3342119377982476E-4"/>
    <n v="2.4333235944738928E-2"/>
    <n v="0.97566676405526109"/>
    <n v="83.772727272727266"/>
    <n v="74"/>
    <n v="1.9165641909146568E-5"/>
    <n v="212"/>
    <n v="5.490697411809558E-5"/>
    <n v="583"/>
    <n v="3.2465693882732099E-6"/>
    <n v="23376"/>
    <n v="1.3017462439155156E-4"/>
  </r>
  <r>
    <s v="O26_CIE10"/>
    <x v="319"/>
    <s v="Cap.15"/>
    <s v="excluido_2000"/>
    <x v="2"/>
    <x v="485"/>
    <n v="7.4072616027242148E-5"/>
    <n v="0.32517482517482516"/>
    <n v="0.67482517482517479"/>
    <n v="15659"/>
    <n v="8.7200737651749896E-5"/>
    <n v="4.6235391787470465E-2"/>
    <n v="0.95376460821252951"/>
    <n v="54.751748251748253"/>
    <n v="93"/>
    <n v="2.408654996690042E-5"/>
    <n v="193"/>
    <n v="4.9986066060341725E-5"/>
    <n v="724"/>
    <n v="4.0317602694850838E-6"/>
    <n v="14935"/>
    <n v="8.3168977382264817E-5"/>
  </r>
  <r>
    <s v="627"/>
    <x v="491"/>
    <s v="10. ENFERMEDADES DEL APARATO GENITOURINARIO (580-629)"/>
    <s v="excluido"/>
    <x v="2"/>
    <x v="485"/>
    <n v="7.4072616027242148E-5"/>
    <n v="0.65384615384615385"/>
    <n v="0.34615384615384615"/>
    <n v="11315"/>
    <n v="6.3010176034839396E-5"/>
    <n v="8.5638532920901456E-2"/>
    <n v="0.91436146707909849"/>
    <n v="39.56293706293706"/>
    <n v="187"/>
    <n v="4.8432095094735248E-5"/>
    <n v="99"/>
    <n v="2.5640520932506897E-5"/>
    <n v="969"/>
    <n v="5.3960990347113903E-6"/>
    <n v="10346"/>
    <n v="5.7614077000128009E-5"/>
  </r>
  <r>
    <s v="955"/>
    <x v="492"/>
    <s v="17. LESIONES Y ENVENENAMIENTOS (800-999)"/>
    <s v="excluido"/>
    <x v="2"/>
    <x v="486"/>
    <n v="7.381362086630774E-5"/>
    <n v="8.0701754385964913E-2"/>
    <n v="0.91929824561403506"/>
    <n v="42418"/>
    <n v="2.3621437446273244E-4"/>
    <n v="5.3515017209675138E-3"/>
    <n v="0.99464849827903246"/>
    <n v="148.83508771929826"/>
    <n v="23"/>
    <n v="5.9568887014915011E-6"/>
    <n v="262"/>
    <n v="6.7856732164816238E-5"/>
    <n v="227"/>
    <n v="1.2641016314545774E-6"/>
    <n v="42191"/>
    <n v="2.3495027283127785E-4"/>
  </r>
  <r>
    <s v="S40_CIE10"/>
    <x v="105"/>
    <s v="Cap.19"/>
    <s v="excluido_2000"/>
    <x v="2"/>
    <x v="487"/>
    <n v="7.3554625705373318E-5"/>
    <n v="0.68309859154929575"/>
    <n v="0.31690140845070425"/>
    <n v="6685"/>
    <n v="3.7226957736889205E-5"/>
    <n v="0.19147344801795063"/>
    <n v="0.80852655198204937"/>
    <n v="23.538732394366196"/>
    <n v="194"/>
    <n v="5.024506122127614E-5"/>
    <n v="90"/>
    <n v="2.3309564484097177E-5"/>
    <n v="1280"/>
    <n v="7.1279739571007008E-6"/>
    <n v="5405"/>
    <n v="3.0098983779788507E-5"/>
  </r>
  <r>
    <s v="E949"/>
    <x v="493"/>
    <s v="FARMACOS Y SUSTANCIAS MEDICAMENTOSAS Y BIOLOGICAS QUE CAUSAN EFECTOS ADVERSOS EN SU EMPLEO TERAPEUTICO (E930-E949)"/>
    <s v="excluido"/>
    <x v="2"/>
    <x v="488"/>
    <n v="7.3295630544438909E-5"/>
    <n v="0.98939929328621912"/>
    <n v="1.0600706713780919E-2"/>
    <n v="595"/>
    <n v="3.313394144121029E-6"/>
    <n v="0.83025210084033618"/>
    <n v="0.16974789915966387"/>
    <n v="2.1024734982332154"/>
    <n v="280"/>
    <n v="7.2518645061635671E-5"/>
    <n v="3"/>
    <n v="7.7698548280323933E-7"/>
    <n v="494"/>
    <n v="2.7509524490685518E-6"/>
    <n v="101"/>
    <n v="5.6244169505247714E-7"/>
  </r>
  <r>
    <s v="M72_CIE10"/>
    <x v="106"/>
    <s v="Cap.13"/>
    <s v="excluido_2000"/>
    <x v="2"/>
    <x v="489"/>
    <n v="7.3036635383504501E-5"/>
    <n v="0.7021276595744681"/>
    <n v="0.2978723404255319"/>
    <n v="6984"/>
    <n v="3.8892007903430697E-5"/>
    <n v="0.15778923253150057"/>
    <n v="0.84221076746849943"/>
    <n v="24.76595744680851"/>
    <n v="198"/>
    <n v="5.1281041865013794E-5"/>
    <n v="84"/>
    <n v="2.17555935184907E-5"/>
    <n v="1102"/>
    <n v="6.1367400786913847E-6"/>
    <n v="5882"/>
    <n v="3.2755267824739316E-5"/>
  </r>
  <r>
    <s v="958"/>
    <x v="494"/>
    <s v="17. LESIONES Y ENVENENAMIENTOS (800-999)"/>
    <s v="excluido"/>
    <x v="2"/>
    <x v="490"/>
    <n v="7.2518645061635671E-5"/>
    <n v="0.33571428571428569"/>
    <n v="0.66428571428571426"/>
    <n v="21805"/>
    <n v="1.2142615010514123E-4"/>
    <n v="3.3524421004356798E-2"/>
    <n v="0.96647557899564318"/>
    <n v="77.875"/>
    <n v="94"/>
    <n v="2.4345545127834831E-5"/>
    <n v="186"/>
    <n v="4.8173099933800839E-5"/>
    <n v="731"/>
    <n v="4.0707413770629781E-6"/>
    <n v="21074"/>
    <n v="1.1735540872807826E-4"/>
  </r>
  <r>
    <s v="E04_CIE10"/>
    <x v="495"/>
    <s v="Cap.04"/>
    <s v="excluido_2000"/>
    <x v="2"/>
    <x v="490"/>
    <n v="7.2518645061635671E-5"/>
    <n v="0.36785714285714288"/>
    <n v="0.63214285714285712"/>
    <n v="9404"/>
    <n v="5.2368333666074212E-5"/>
    <n v="8.5601871544023822E-2"/>
    <n v="0.91439812845597623"/>
    <n v="33.585714285714289"/>
    <n v="103"/>
    <n v="2.6676501576244548E-5"/>
    <n v="177"/>
    <n v="4.5842143485391116E-5"/>
    <n v="805"/>
    <n v="4.4828273714578628E-6"/>
    <n v="8599"/>
    <n v="4.7885506294616345E-5"/>
  </r>
  <r>
    <s v="586"/>
    <x v="496"/>
    <s v="10. ENFERMEDADES DEL APARATO GENITOURINARIO (580-629)"/>
    <s v="excluido"/>
    <x v="2"/>
    <x v="491"/>
    <n v="7.1741659578832432E-5"/>
    <n v="0.16967509025270758"/>
    <n v="0.83032490974729245"/>
    <n v="55357"/>
    <n v="3.0826816745564337E-4"/>
    <n v="6.3225969615405457E-3"/>
    <n v="0.99367740303845942"/>
    <n v="199.8447653429603"/>
    <n v="47"/>
    <n v="1.2172772563917416E-5"/>
    <n v="230"/>
    <n v="5.9568887014915013E-5"/>
    <n v="350"/>
    <n v="1.9490553788947228E-6"/>
    <n v="55007"/>
    <n v="3.0631911207674864E-4"/>
  </r>
  <r>
    <s v="155"/>
    <x v="497"/>
    <s v="2. NEOPLASIAS (140-239)"/>
    <s v="excluido"/>
    <x v="2"/>
    <x v="492"/>
    <n v="7.148266441789801E-5"/>
    <n v="0.10869565217391304"/>
    <n v="0.89130434782608692"/>
    <n v="61151"/>
    <n v="3.40533387070832E-4"/>
    <n v="3.0907098820951414E-3"/>
    <n v="0.99690929011790486"/>
    <n v="221.56159420289856"/>
    <n v="30"/>
    <n v="7.769854828032393E-6"/>
    <n v="246"/>
    <n v="6.3712809589865622E-5"/>
    <n v="189"/>
    <n v="1.0524899046031504E-6"/>
    <n v="60962"/>
    <n v="3.3948089716622886E-4"/>
  </r>
  <r>
    <s v="V43"/>
    <x v="498"/>
    <s v="PERSONAS AFECTADAS POR UNA CIRCUNSTANCIA QUE INFLUYE EN SU ESTADO DE SALUD (V40-V49)"/>
    <s v="excluido"/>
    <x v="2"/>
    <x v="492"/>
    <n v="7.148266441789801E-5"/>
    <n v="0.15217391304347827"/>
    <n v="0.84782608695652173"/>
    <n v="29726"/>
    <n v="1.6553605769435581E-4"/>
    <n v="1.056314337616901E-2"/>
    <n v="0.98943685662383096"/>
    <n v="107.70289855072464"/>
    <n v="42"/>
    <n v="1.087779675924535E-5"/>
    <n v="234"/>
    <n v="6.0604867658652667E-5"/>
    <n v="314"/>
    <n v="1.7485811113512657E-6"/>
    <n v="29412"/>
    <n v="1.6378747658300454E-4"/>
  </r>
  <r>
    <s v="U09_CIE10"/>
    <x v="0"/>
    <s v="Cap.22"/>
    <s v="excluido_2000"/>
    <x v="2"/>
    <x v="493"/>
    <n v="7.0964674096029193E-5"/>
    <n v="0.87226277372262773"/>
    <n v="0.12773722627737227"/>
    <n v="6692"/>
    <n v="3.7265938844467104E-5"/>
    <n v="0.24013747758517634"/>
    <n v="0.75986252241482366"/>
    <n v="24.423357664233578"/>
    <n v="239"/>
    <n v="6.1899843463324736E-5"/>
    <n v="35"/>
    <n v="9.0648306327044588E-6"/>
    <n v="1607"/>
    <n v="8.9489485539537704E-6"/>
    <n v="5085"/>
    <n v="2.831699029051333E-5"/>
  </r>
  <r>
    <s v="661"/>
    <x v="499"/>
    <s v="11. COMPLICACIONES DEL EMBARAZO, PARTO Y PUERPERIO (630-679)"/>
    <s v="excluido"/>
    <x v="2"/>
    <x v="494"/>
    <n v="7.0705678935094771E-5"/>
    <n v="0.17216117216117216"/>
    <n v="0.82783882783882778"/>
    <n v="14291"/>
    <n v="7.9582715485098534E-5"/>
    <n v="2.7079980407249318E-2"/>
    <n v="0.97292001959275065"/>
    <n v="52.34798534798535"/>
    <n v="47"/>
    <n v="1.2172772563917416E-5"/>
    <n v="226"/>
    <n v="5.8532906371177359E-5"/>
    <n v="387"/>
    <n v="2.1550983760921652E-6"/>
    <n v="13904"/>
    <n v="7.7427617109006368E-5"/>
  </r>
  <r>
    <s v="223"/>
    <x v="500"/>
    <s v="2. NEOPLASIAS (140-239)"/>
    <s v="excluido"/>
    <x v="2"/>
    <x v="495"/>
    <n v="6.9928693452291532E-5"/>
    <n v="0.16666666666666666"/>
    <n v="0.83333333333333337"/>
    <n v="28691"/>
    <n v="1.5977242250248141E-4"/>
    <n v="1.3906800041824962E-2"/>
    <n v="0.98609319995817502"/>
    <n v="106.26296296296296"/>
    <n v="45"/>
    <n v="1.1654782242048589E-5"/>
    <n v="225"/>
    <n v="5.827391121024295E-5"/>
    <n v="399"/>
    <n v="2.2219231319399842E-6"/>
    <n v="28292"/>
    <n v="1.5755049937054143E-4"/>
  </r>
  <r>
    <s v="927"/>
    <x v="501"/>
    <s v="17. LESIONES Y ENVENENAMIENTOS (800-999)"/>
    <s v="excluido"/>
    <x v="2"/>
    <x v="495"/>
    <n v="6.9928693452291532E-5"/>
    <n v="0.28888888888888886"/>
    <n v="0.71111111111111114"/>
    <n v="20621"/>
    <n v="1.1483277419482309E-4"/>
    <n v="3.1812230250715293E-2"/>
    <n v="0.96818776974928467"/>
    <n v="76.374074074074073"/>
    <n v="78"/>
    <n v="2.0201622552884222E-5"/>
    <n v="192"/>
    <n v="4.9727070899407317E-5"/>
    <n v="656"/>
    <n v="3.653086653014109E-6"/>
    <n v="19965"/>
    <n v="1.1117968754180898E-4"/>
  </r>
  <r>
    <s v="V72"/>
    <x v="502"/>
    <s v="PERSONAS SIN DIAGNÓSTICO DECLARADO ENCONTRADAS DURANTE EXAMEN E INVESTIGACIÓN DE INDIVIDUOS Y POBLACIONES (V70-V82)"/>
    <s v="excluido"/>
    <x v="2"/>
    <x v="496"/>
    <n v="6.8633717647619477E-5"/>
    <n v="0.83018867924528306"/>
    <n v="0.16981132075471697"/>
    <n v="2739"/>
    <n v="1.5252750522264703E-5"/>
    <n v="0.36546184738955823"/>
    <n v="0.63453815261044177"/>
    <n v="10.335849056603774"/>
    <n v="220"/>
    <n v="5.6978935405570881E-5"/>
    <n v="45"/>
    <n v="1.1654782242048589E-5"/>
    <n v="1001"/>
    <n v="5.5742983836389075E-6"/>
    <n v="1738"/>
    <n v="9.678452138625796E-6"/>
  </r>
  <r>
    <s v="442"/>
    <x v="503"/>
    <s v="7. ENFERMEDADES DEL SISTEMA CIRCULATORIO (390-459)"/>
    <s v="excluido"/>
    <x v="2"/>
    <x v="497"/>
    <n v="6.8374722486685055E-5"/>
    <n v="0.17045454545454544"/>
    <n v="0.82954545454545459"/>
    <n v="50315"/>
    <n v="2.8019063254025139E-4"/>
    <n v="5.5053165060121234E-3"/>
    <n v="0.99449468349398784"/>
    <n v="190.58712121212122"/>
    <n v="45"/>
    <n v="1.1654782242048589E-5"/>
    <n v="219"/>
    <n v="5.6719940244636466E-5"/>
    <n v="277"/>
    <n v="1.5425381141538235E-6"/>
    <n v="50038"/>
    <n v="2.7864809442609758E-4"/>
  </r>
  <r>
    <s v="038"/>
    <x v="504"/>
    <s v="1. ENFERMEDADES INFECCIOSAS Y PARASITARIAS (001-139)"/>
    <s v="excluido"/>
    <x v="2"/>
    <x v="497"/>
    <n v="6.8374722486685055E-5"/>
    <n v="0.18939393939393939"/>
    <n v="0.81060606060606055"/>
    <n v="29538"/>
    <n v="1.6448913651940665E-4"/>
    <n v="1.4218972171440178E-2"/>
    <n v="0.98578102782855981"/>
    <n v="111.88636363636364"/>
    <n v="50"/>
    <n v="1.2949758046720655E-5"/>
    <n v="214"/>
    <n v="5.5424964439964404E-5"/>
    <n v="420"/>
    <n v="2.3388664546736676E-6"/>
    <n v="29118"/>
    <n v="1.6215027006473298E-4"/>
  </r>
  <r>
    <s v="256"/>
    <x v="505"/>
    <s v="3. ENFERMEDADES ENDOCRINAS, DE LA NUTRICION Y METABOLICAS Y TRASTORNOS DE LA INMUNIDAD (240-279)"/>
    <s v="excluido"/>
    <x v="2"/>
    <x v="498"/>
    <n v="6.8115727325750646E-5"/>
    <n v="0.45627376425855515"/>
    <n v="0.54372623574144485"/>
    <n v="10737"/>
    <n v="5.9791450294836111E-5"/>
    <n v="6.9665642171928846E-2"/>
    <n v="0.93033435782807117"/>
    <n v="40.825095057034218"/>
    <n v="120"/>
    <n v="3.1079419312129572E-5"/>
    <n v="143"/>
    <n v="3.7036308013621074E-5"/>
    <n v="748"/>
    <n v="4.1654097811807219E-6"/>
    <n v="9989"/>
    <n v="5.5626040513655391E-5"/>
  </r>
  <r>
    <s v="249"/>
    <x v="506"/>
    <s v="3. ENFERMEDADES ENDOCRINAS, DE LA NUTRICION Y METABOLICAS Y TRASTORNOS DE LA INMUNIDAD (240-279)"/>
    <s v="excluido"/>
    <x v="2"/>
    <x v="499"/>
    <n v="6.7856732164816238E-5"/>
    <n v="0.34732824427480918"/>
    <n v="0.65267175572519087"/>
    <n v="30250"/>
    <n v="1.684540720330439E-4"/>
    <n v="1.9669421487603304E-2"/>
    <n v="0.98033057851239669"/>
    <n v="115.45801526717557"/>
    <n v="91"/>
    <n v="2.3568559645031593E-5"/>
    <n v="171"/>
    <n v="4.4288172519784639E-5"/>
    <n v="595"/>
    <n v="3.313394144121029E-6"/>
    <n v="29655"/>
    <n v="1.6514067788892287E-4"/>
  </r>
  <r>
    <s v="199"/>
    <x v="507"/>
    <s v="2. NEOPLASIAS (140-239)"/>
    <s v="excluido"/>
    <x v="2"/>
    <x v="500"/>
    <n v="6.7338741842947408E-5"/>
    <n v="0.15769230769230769"/>
    <n v="0.84230769230769231"/>
    <n v="52956"/>
    <n v="2.9489764755642555E-4"/>
    <n v="5.5895460382204094E-3"/>
    <n v="0.99441045396177963"/>
    <n v="203.67692307692309"/>
    <n v="41"/>
    <n v="1.0618801598310936E-5"/>
    <n v="219"/>
    <n v="5.6719940244636466E-5"/>
    <n v="296"/>
    <n v="1.6483439775795371E-6"/>
    <n v="52660"/>
    <n v="2.9324930357884602E-4"/>
  </r>
  <r>
    <s v="229"/>
    <x v="508"/>
    <s v="2. NEOPLASIAS (140-239)"/>
    <s v="excluido"/>
    <x v="2"/>
    <x v="501"/>
    <n v="6.7079746682012999E-5"/>
    <n v="0.52509652509652505"/>
    <n v="0.4749034749034749"/>
    <n v="10850"/>
    <n v="6.0420716745736412E-5"/>
    <n v="7.1797235023041472E-2"/>
    <n v="0.92820276497695853"/>
    <n v="41.891891891891895"/>
    <n v="136"/>
    <n v="3.5223341887080181E-5"/>
    <n v="123"/>
    <n v="3.1856404794932811E-5"/>
    <n v="779"/>
    <n v="4.3380404004542543E-6"/>
    <n v="10071"/>
    <n v="5.6082676345282158E-5"/>
  </r>
  <r>
    <s v="862"/>
    <x v="509"/>
    <s v="17. LESIONES Y ENVENENAMIENTOS (800-999)"/>
    <s v="excluido"/>
    <x v="2"/>
    <x v="502"/>
    <n v="6.6820751521078577E-5"/>
    <n v="0.39922480620155038"/>
    <n v="0.60077519379844957"/>
    <n v="19248"/>
    <n v="1.0718690837990179E-4"/>
    <n v="4.4004571903574395E-2"/>
    <n v="0.95599542809642557"/>
    <n v="74.604651162790702"/>
    <n v="103"/>
    <n v="2.6676501576244548E-5"/>
    <n v="155"/>
    <n v="4.0144249944834029E-5"/>
    <n v="847"/>
    <n v="4.7167140169252294E-6"/>
    <n v="18401"/>
    <n v="1.0247019436297656E-4"/>
  </r>
  <r>
    <s v="860"/>
    <x v="510"/>
    <s v="17. LESIONES Y ENVENENAMIENTOS (800-999)"/>
    <s v="excluido"/>
    <x v="2"/>
    <x v="503"/>
    <n v="6.6561756360144169E-5"/>
    <n v="0.19455252918287938"/>
    <n v="0.80544747081712065"/>
    <n v="30333"/>
    <n v="1.6891627659432467E-4"/>
    <n v="1.3648501631886065E-2"/>
    <n v="0.98635149836811398"/>
    <n v="118.0272373540856"/>
    <n v="50"/>
    <n v="1.2949758046720655E-5"/>
    <n v="207"/>
    <n v="5.3611998313423511E-5"/>
    <n v="414"/>
    <n v="2.305454076749758E-6"/>
    <n v="29919"/>
    <n v="1.6661082251757489E-4"/>
  </r>
  <r>
    <s v="631"/>
    <x v="511"/>
    <s v="11. COMPLICACIONES DEL EMBARAZO, PARTO Y PUERPERIO (630-679)"/>
    <s v="excluido"/>
    <x v="2"/>
    <x v="503"/>
    <n v="6.6561756360144169E-5"/>
    <n v="0.57976653696498059"/>
    <n v="0.42023346303501946"/>
    <n v="8013"/>
    <n v="4.4622230717381182E-5"/>
    <n v="0.15112941470111069"/>
    <n v="0.84887058529888926"/>
    <n v="31.178988326848248"/>
    <n v="149"/>
    <n v="3.8590278979227552E-5"/>
    <n v="108"/>
    <n v="2.7971477380916614E-5"/>
    <n v="1211"/>
    <n v="6.7437316109757409E-6"/>
    <n v="6802"/>
    <n v="3.7878499106405442E-5"/>
  </r>
  <r>
    <s v="R11_CIE10"/>
    <x v="215"/>
    <s v="Cap.18"/>
    <s v="excluido_2000"/>
    <x v="2"/>
    <x v="503"/>
    <n v="6.6561756360144169E-5"/>
    <n v="0.97276264591439687"/>
    <n v="2.7237354085603113E-2"/>
    <n v="1168"/>
    <n v="6.5042762358543894E-6"/>
    <n v="0.46061643835616439"/>
    <n v="0.53938356164383561"/>
    <n v="4.5447470817120621"/>
    <n v="250"/>
    <n v="6.4748790233603269E-5"/>
    <n v="7"/>
    <n v="1.8129661265408917E-6"/>
    <n v="538"/>
    <n v="2.9959765538438885E-6"/>
    <n v="630"/>
    <n v="3.5082996820105014E-6"/>
  </r>
  <r>
    <s v="161"/>
    <x v="512"/>
    <s v="2. NEOPLASIAS (140-239)"/>
    <s v="excluido"/>
    <x v="2"/>
    <x v="504"/>
    <n v="6.630276119920976E-5"/>
    <n v="7.8125E-2"/>
    <n v="0.921875"/>
    <n v="71182"/>
    <n v="3.9639331422995476E-4"/>
    <n v="2.3741957236379984E-3"/>
    <n v="0.99762580427636205"/>
    <n v="278.0546875"/>
    <n v="20"/>
    <n v="5.1799032186882623E-6"/>
    <n v="236"/>
    <n v="6.1122857980521497E-5"/>
    <n v="169"/>
    <n v="9.4111531152345189E-7"/>
    <n v="71013"/>
    <n v="3.9545219891843128E-4"/>
  </r>
  <r>
    <s v="M16_CIE10"/>
    <x v="106"/>
    <s v="Cap.13"/>
    <s v="excluido_2000"/>
    <x v="2"/>
    <x v="504"/>
    <n v="6.630276119920976E-5"/>
    <n v="0.234375"/>
    <n v="0.765625"/>
    <n v="33806"/>
    <n v="1.882564746826143E-4"/>
    <n v="1.1595574750044371E-2"/>
    <n v="0.98840442524995564"/>
    <n v="132.0546875"/>
    <n v="60"/>
    <n v="1.5539709656064786E-5"/>
    <n v="196"/>
    <n v="5.0763051543144971E-5"/>
    <n v="392"/>
    <n v="2.1829420243620895E-6"/>
    <n v="33414"/>
    <n v="1.860735326582522E-4"/>
  </r>
  <r>
    <s v="S02_CIE10"/>
    <x v="105"/>
    <s v="Cap.19"/>
    <s v="excluido_2000"/>
    <x v="2"/>
    <x v="504"/>
    <n v="6.630276119920976E-5"/>
    <n v="0.515625"/>
    <n v="0.484375"/>
    <n v="8939"/>
    <n v="4.9778874376971221E-5"/>
    <n v="0.11086251258530037"/>
    <n v="0.88913748741469967"/>
    <n v="34.91796875"/>
    <n v="132"/>
    <n v="3.4187361243342527E-5"/>
    <n v="124"/>
    <n v="3.2115399955867226E-5"/>
    <n v="991"/>
    <n v="5.518611087099058E-6"/>
    <n v="7948"/>
    <n v="4.4260263289872163E-5"/>
  </r>
  <r>
    <s v="297"/>
    <x v="513"/>
    <s v="5. TRASTORNOS MENTALES, DEL COMPORTAMIENTO Y EL DESARROLLO NEUROLÓGICO (290-319)"/>
    <s v="excluido"/>
    <x v="2"/>
    <x v="505"/>
    <n v="6.6043766038275338E-5"/>
    <n v="0.17647058823529413"/>
    <n v="0.82352941176470584"/>
    <n v="48827"/>
    <n v="2.7190436281512181E-4"/>
    <n v="8.0488254449382519E-3"/>
    <n v="0.99195117455506177"/>
    <n v="191.47843137254901"/>
    <n v="45"/>
    <n v="1.1654782242048589E-5"/>
    <n v="210"/>
    <n v="5.438898379622675E-5"/>
    <n v="393"/>
    <n v="2.1885107540160747E-6"/>
    <n v="48434"/>
    <n v="2.6971585206110571E-4"/>
  </r>
  <r>
    <s v="237"/>
    <x v="514"/>
    <s v="2. NEOPLASIAS (140-239)"/>
    <s v="excluido"/>
    <x v="2"/>
    <x v="505"/>
    <n v="6.6043766038275338E-5"/>
    <n v="0.20784313725490197"/>
    <n v="0.792156862745098"/>
    <n v="40203"/>
    <n v="2.2387963827915584E-4"/>
    <n v="1.2188145163296272E-2"/>
    <n v="0.98781185483670375"/>
    <n v="157.65882352941176"/>
    <n v="53"/>
    <n v="1.3726743529523895E-5"/>
    <n v="202"/>
    <n v="5.2317022508751448E-5"/>
    <n v="490"/>
    <n v="2.7286775304526119E-6"/>
    <n v="39713"/>
    <n v="2.2115096074870323E-4"/>
  </r>
  <r>
    <s v="Z3A_CIE10"/>
    <x v="20"/>
    <s v="Cap.21"/>
    <s v="excluido_2000"/>
    <x v="2"/>
    <x v="505"/>
    <n v="6.6043766038275338E-5"/>
    <n v="0.60392156862745094"/>
    <n v="0.396078431372549"/>
    <n v="7444"/>
    <n v="4.1453623544263767E-5"/>
    <n v="0.14414293390650187"/>
    <n v="0.8558570660934981"/>
    <n v="29.192156862745097"/>
    <n v="154"/>
    <n v="3.9885254783899621E-5"/>
    <n v="101"/>
    <n v="2.6158511254375724E-5"/>
    <n v="1073"/>
    <n v="5.9752469187258218E-6"/>
    <n v="6371"/>
    <n v="3.5478376625537941E-5"/>
  </r>
  <r>
    <s v="890"/>
    <x v="515"/>
    <s v="17. LESIONES Y ENVENENAMIENTOS (800-999)"/>
    <s v="excluido"/>
    <x v="2"/>
    <x v="506"/>
    <n v="6.5525775716406508E-5"/>
    <n v="0.32411067193675891"/>
    <n v="0.67588932806324109"/>
    <n v="10601"/>
    <n v="5.903410306189416E-5"/>
    <n v="6.2541269691538531E-2"/>
    <n v="0.9374587303084615"/>
    <n v="41.901185770750985"/>
    <n v="82"/>
    <n v="2.1237603196621873E-5"/>
    <n v="171"/>
    <n v="4.4288172519784639E-5"/>
    <n v="663"/>
    <n v="3.6920677605920037E-6"/>
    <n v="9938"/>
    <n v="5.5342035301302158E-5"/>
  </r>
  <r>
    <s v="904"/>
    <x v="516"/>
    <s v="17. LESIONES Y ENVENENAMIENTOS (800-999)"/>
    <s v="excluido"/>
    <x v="2"/>
    <x v="507"/>
    <n v="6.52667805554721E-5"/>
    <n v="0.32936507936507936"/>
    <n v="0.67063492063492058"/>
    <n v="18569"/>
    <n v="1.0340574094484602E-4"/>
    <n v="3.4358339167429586E-2"/>
    <n v="0.96564166083257041"/>
    <n v="73.686507936507937"/>
    <n v="83"/>
    <n v="2.1496598357556288E-5"/>
    <n v="169"/>
    <n v="4.3770182197915815E-5"/>
    <n v="638"/>
    <n v="3.5528495192423804E-6"/>
    <n v="17931"/>
    <n v="9.985289142560364E-5"/>
  </r>
  <r>
    <s v="649"/>
    <x v="517"/>
    <s v="11. COMPLICACIONES DEL EMBARAZO, PARTO Y PUERPERIO (630-679)"/>
    <s v="excluido"/>
    <x v="2"/>
    <x v="508"/>
    <n v="6.5007785394537691E-5"/>
    <n v="0.16334661354581673"/>
    <n v="0.8366533864541833"/>
    <n v="22915"/>
    <n v="1.2760744002106449E-4"/>
    <n v="1.5448396246999781E-2"/>
    <n v="0.98455160375300022"/>
    <n v="91.294820717131472"/>
    <n v="41"/>
    <n v="1.0618801598310936E-5"/>
    <n v="210"/>
    <n v="5.438898379622675E-5"/>
    <n v="354"/>
    <n v="1.9713302975106624E-6"/>
    <n v="22561"/>
    <n v="1.2563610972355383E-4"/>
  </r>
  <r>
    <s v="S91_CIE10"/>
    <x v="105"/>
    <s v="Cap.19"/>
    <s v="excluido_2000"/>
    <x v="2"/>
    <x v="509"/>
    <n v="6.4748790233603269E-5"/>
    <n v="0.76"/>
    <n v="0.24"/>
    <n v="3882"/>
    <n v="2.1617808516769468E-5"/>
    <n v="0.31993817619783615"/>
    <n v="0.68006182380216385"/>
    <n v="15.528"/>
    <n v="190"/>
    <n v="4.9209080577538486E-5"/>
    <n v="60"/>
    <n v="1.5539709656064786E-5"/>
    <n v="1242"/>
    <n v="6.9163622302492741E-6"/>
    <n v="2640"/>
    <n v="1.4701446286520196E-5"/>
  </r>
  <r>
    <s v="A09_CIE10"/>
    <x v="130"/>
    <s v="Cap.01"/>
    <s v="excluido_2000"/>
    <x v="2"/>
    <x v="509"/>
    <n v="6.4748790233603269E-5"/>
    <n v="0.996"/>
    <n v="4.0000000000000001E-3"/>
    <n v="740"/>
    <n v="4.1208599439488428E-6"/>
    <n v="0.90405405405405403"/>
    <n v="9.5945945945945951E-2"/>
    <n v="2.96"/>
    <n v="249"/>
    <n v="6.4489795072668861E-5"/>
    <n v="1"/>
    <n v="2.5899516093441313E-7"/>
    <n v="669"/>
    <n v="3.7254801385159133E-6"/>
    <n v="71"/>
    <n v="3.9537980543292952E-7"/>
  </r>
  <r>
    <s v="V65"/>
    <x v="518"/>
    <s v="PERSONAS QUE ENTRAN EN CONTACTO CON LOS SERVICIOS SANITARIOS EN OTRAS CIRCUNSTANCIAS (V60-V69)"/>
    <s v="excluido"/>
    <x v="2"/>
    <x v="510"/>
    <n v="6.4489795072668861E-5"/>
    <n v="0.7269076305220884"/>
    <n v="0.27309236947791166"/>
    <n v="5807"/>
    <n v="3.2337613100690448E-5"/>
    <n v="0.12278284828655071"/>
    <n v="0.87721715171344927"/>
    <n v="23.321285140562249"/>
    <n v="181"/>
    <n v="4.687812412912877E-5"/>
    <n v="68"/>
    <n v="1.7611670943540091E-5"/>
    <n v="713"/>
    <n v="3.9705042432912495E-6"/>
    <n v="5094"/>
    <n v="2.8367108857399194E-5"/>
  </r>
  <r>
    <s v="S05_CIE10"/>
    <x v="105"/>
    <s v="Cap.19"/>
    <s v="excluido_2000"/>
    <x v="2"/>
    <x v="511"/>
    <n v="6.3194819267996792E-5"/>
    <n v="0.82377049180327866"/>
    <n v="0.17622950819672131"/>
    <n v="5291"/>
    <n v="2.9464148599234224E-5"/>
    <n v="0.23436023436023437"/>
    <n v="0.76563976563976566"/>
    <n v="21.684426229508198"/>
    <n v="201"/>
    <n v="5.2058027347817033E-5"/>
    <n v="43"/>
    <n v="1.1136791920179763E-5"/>
    <n v="1240"/>
    <n v="6.9052247709413037E-6"/>
    <n v="4051"/>
    <n v="2.2558923828292921E-5"/>
  </r>
  <r>
    <s v="712"/>
    <x v="519"/>
    <s v="13. ENFERMEDADES DEL SISTEMA OSTEO-MIOARTICULAR Y TEJIDO CONJUNTIVO (710-739)"/>
    <s v="excluido"/>
    <x v="2"/>
    <x v="512"/>
    <n v="6.2935824107062383E-5"/>
    <n v="0.48148148148148145"/>
    <n v="0.51851851851851849"/>
    <n v="18165"/>
    <n v="1.0115597416463611E-4"/>
    <n v="4.1288191577208921E-2"/>
    <n v="0.95871180842279113"/>
    <n v="74.753086419753089"/>
    <n v="117"/>
    <n v="3.0302433829326333E-5"/>
    <n v="126"/>
    <n v="3.263339027773605E-5"/>
    <n v="750"/>
    <n v="4.1765472404886923E-6"/>
    <n v="17415"/>
    <n v="9.6979426924147423E-5"/>
  </r>
  <r>
    <s v="612"/>
    <x v="520"/>
    <s v="10. ENFERMEDADES DEL APARATO GENITOURINARIO (580-629)"/>
    <s v="excluido"/>
    <x v="2"/>
    <x v="513"/>
    <n v="6.1899843463324736E-5"/>
    <n v="0.14644351464435146"/>
    <n v="0.85355648535564854"/>
    <n v="17333"/>
    <n v="9.6522791092520656E-5"/>
    <n v="2.076963018519587E-2"/>
    <n v="0.97923036981480416"/>
    <n v="72.523012552301253"/>
    <n v="35"/>
    <n v="9.0648306327044588E-6"/>
    <n v="204"/>
    <n v="5.2835012830620272E-5"/>
    <n v="360"/>
    <n v="2.0047426754345719E-6"/>
    <n v="16973"/>
    <n v="9.4518048417086087E-5"/>
  </r>
  <r>
    <s v="0UB_CIE10"/>
    <x v="415"/>
    <m/>
    <s v="excluido_2000"/>
    <x v="2"/>
    <x v="513"/>
    <n v="6.1899843463324736E-5"/>
    <n v="0.61506276150627615"/>
    <n v="0.38493723849372385"/>
    <n v="3961"/>
    <n v="2.2057738159434279E-5"/>
    <n v="0.26584195910123704"/>
    <n v="0.73415804089876291"/>
    <n v="16.573221757322177"/>
    <n v="147"/>
    <n v="3.8072288657358728E-5"/>
    <n v="92"/>
    <n v="2.3827554805966004E-5"/>
    <n v="1053"/>
    <n v="5.8638723256461237E-6"/>
    <n v="2908"/>
    <n v="1.6193865833788156E-5"/>
  </r>
  <r>
    <s v="S69_CIE10"/>
    <x v="105"/>
    <s v="Cap.19"/>
    <s v="excluido_2000"/>
    <x v="2"/>
    <x v="514"/>
    <n v="6.1122857980521497E-5"/>
    <n v="0.66101694915254239"/>
    <n v="0.33898305084745761"/>
    <n v="6070"/>
    <n v="3.3802188999688478E-5"/>
    <n v="0.17907742998352555"/>
    <n v="0.82092257001647451"/>
    <n v="25.720338983050848"/>
    <n v="156"/>
    <n v="4.0403245105768445E-5"/>
    <n v="80"/>
    <n v="2.0719612874753049E-5"/>
    <n v="1087"/>
    <n v="6.0532091338816104E-6"/>
    <n v="4983"/>
    <n v="2.7748979865806867E-5"/>
  </r>
  <r>
    <s v="759"/>
    <x v="521"/>
    <s v="14. ANOMALIAS CONGÉNITAS (740-759)"/>
    <s v="excluido"/>
    <x v="2"/>
    <x v="515"/>
    <n v="6.0863862819587082E-5"/>
    <n v="0.31914893617021278"/>
    <n v="0.68085106382978722"/>
    <n v="13545"/>
    <n v="7.5428443163225772E-5"/>
    <n v="3.875968992248062E-2"/>
    <n v="0.96124031007751942"/>
    <n v="57.638297872340424"/>
    <n v="75"/>
    <n v="1.9424637070080983E-5"/>
    <n v="160"/>
    <n v="4.1439225749506099E-5"/>
    <n v="525"/>
    <n v="2.9235830683420843E-6"/>
    <n v="13020"/>
    <n v="7.2504860094883697E-5"/>
  </r>
  <r>
    <s v="412"/>
    <x v="522"/>
    <s v="7. ENFERMEDADES DEL SISTEMA CIRCULATORIO (390-459)"/>
    <s v="excluido"/>
    <x v="2"/>
    <x v="516"/>
    <n v="6.0345872497718252E-5"/>
    <n v="4.7210300429184553E-2"/>
    <n v="0.9527896995708155"/>
    <n v="56022"/>
    <n v="3.1197137267554334E-4"/>
    <n v="1.5708114669237085E-3"/>
    <n v="0.99842918853307627"/>
    <n v="240.43776824034336"/>
    <n v="11"/>
    <n v="2.8489467702785442E-6"/>
    <n v="222"/>
    <n v="5.7496925727439712E-5"/>
    <n v="88"/>
    <n v="4.900482095506732E-7"/>
    <n v="55934"/>
    <n v="3.1148132446599266E-4"/>
  </r>
  <r>
    <s v="878"/>
    <x v="523"/>
    <s v="17. LESIONES Y ENVENENAMIENTOS (800-999)"/>
    <s v="excluido"/>
    <x v="2"/>
    <x v="517"/>
    <n v="6.0086877336783836E-5"/>
    <n v="0.57327586206896552"/>
    <n v="0.42672413793103448"/>
    <n v="5719"/>
    <n v="3.1847564891139774E-5"/>
    <n v="0.17363175380311244"/>
    <n v="0.82636824619688753"/>
    <n v="24.650862068965516"/>
    <n v="133"/>
    <n v="3.4446356404276943E-5"/>
    <n v="99"/>
    <n v="2.5640520932506897E-5"/>
    <n v="993"/>
    <n v="5.5297485464070284E-6"/>
    <n v="4726"/>
    <n v="2.6317816344732744E-5"/>
  </r>
  <r>
    <s v="057"/>
    <x v="524"/>
    <s v="1. ENFERMEDADES INFECCIOSAS Y PARASITARIAS (001-139)"/>
    <s v="excluido"/>
    <x v="2"/>
    <x v="518"/>
    <n v="5.9568887014915013E-5"/>
    <n v="0.87391304347826082"/>
    <n v="0.12608695652173912"/>
    <n v="3232"/>
    <n v="1.7998134241679268E-5"/>
    <n v="0.37407178217821785"/>
    <n v="0.62592821782178221"/>
    <n v="14.052173913043479"/>
    <n v="201"/>
    <n v="5.2058027347817033E-5"/>
    <n v="29"/>
    <n v="7.5108596670979796E-6"/>
    <n v="1209"/>
    <n v="6.7325941516677713E-6"/>
    <n v="2023"/>
    <n v="1.1265540090011498E-5"/>
  </r>
  <r>
    <s v="135"/>
    <x v="525"/>
    <s v="1. ENFERMEDADES INFECCIOSAS Y PARASITARIAS (001-139)"/>
    <s v="excluido"/>
    <x v="2"/>
    <x v="519"/>
    <n v="5.9309891853980598E-5"/>
    <n v="0.10480349344978165"/>
    <n v="0.89519650655021832"/>
    <n v="50627"/>
    <n v="2.8192807619229469E-4"/>
    <n v="3.634424319039248E-3"/>
    <n v="0.99636557568096074"/>
    <n v="221.07860262008734"/>
    <n v="24"/>
    <n v="6.2158838624259146E-6"/>
    <n v="205"/>
    <n v="5.3094007991554687E-5"/>
    <n v="184"/>
    <n v="1.0246462563332257E-6"/>
    <n v="50443"/>
    <n v="2.8090342993596144E-4"/>
  </r>
  <r>
    <s v="639"/>
    <x v="526"/>
    <s v="11. COMPLICACIONES DEL EMBARAZO, PARTO Y PUERPERIO (630-679)"/>
    <s v="excluido"/>
    <x v="2"/>
    <x v="519"/>
    <n v="5.9309891853980598E-5"/>
    <n v="0.14410480349344978"/>
    <n v="0.85589519650655022"/>
    <n v="15823"/>
    <n v="8.811400931500343E-5"/>
    <n v="1.7569361056689627E-2"/>
    <n v="0.9824306389433104"/>
    <n v="69.096069868995627"/>
    <n v="33"/>
    <n v="8.5468403108356318E-6"/>
    <n v="196"/>
    <n v="5.0763051543144971E-5"/>
    <n v="278"/>
    <n v="1.5481068438078085E-6"/>
    <n v="15545"/>
    <n v="8.6565902471195616E-5"/>
  </r>
  <r>
    <s v="581"/>
    <x v="527"/>
    <s v="10. ENFERMEDADES DEL APARATO GENITOURINARIO (580-629)"/>
    <s v="excluido"/>
    <x v="2"/>
    <x v="519"/>
    <n v="5.9309891853980598E-5"/>
    <n v="0.29257641921397382"/>
    <n v="0.70742358078602618"/>
    <n v="31882"/>
    <n v="1.7754223882834731E-4"/>
    <n v="1.511824854149677E-2"/>
    <n v="0.98488175145850321"/>
    <n v="139.22270742358077"/>
    <n v="67"/>
    <n v="1.7352675782605679E-5"/>
    <n v="162"/>
    <n v="4.1957216071374922E-5"/>
    <n v="482"/>
    <n v="2.6841276932207328E-6"/>
    <n v="31400"/>
    <n v="1.7485811113512656E-4"/>
  </r>
  <r>
    <s v="750"/>
    <x v="528"/>
    <s v="14. ANOMALIAS CONGÉNITAS (740-759)"/>
    <s v="excluido"/>
    <x v="2"/>
    <x v="520"/>
    <n v="5.8532906371177359E-5"/>
    <n v="0.2831858407079646"/>
    <n v="0.7168141592920354"/>
    <n v="16497"/>
    <n v="9.1867333101789268E-5"/>
    <n v="2.2307086136873371E-2"/>
    <n v="0.97769291386312662"/>
    <n v="72.995575221238937"/>
    <n v="64"/>
    <n v="1.657569029980244E-5"/>
    <n v="162"/>
    <n v="4.1957216071374922E-5"/>
    <n v="368"/>
    <n v="2.0492925126664514E-6"/>
    <n v="16129"/>
    <n v="8.9818040589122815E-5"/>
  </r>
  <r>
    <s v="288"/>
    <x v="529"/>
    <s v="4. ENFERMEDADES DE LA SANGRE Y DE LOS ORGANOS HEMATOPOYÉTICOS (280-289)"/>
    <s v="excluido"/>
    <x v="2"/>
    <x v="520"/>
    <n v="5.8532906371177359E-5"/>
    <n v="0.42035398230088494"/>
    <n v="0.57964601769911506"/>
    <n v="17408"/>
    <n v="9.6940445816569537E-5"/>
    <n v="4.0153952205882353E-2"/>
    <n v="0.95984604779411764"/>
    <n v="77.026548672566378"/>
    <n v="95"/>
    <n v="2.4604540288769243E-5"/>
    <n v="131"/>
    <n v="3.3928366082408119E-5"/>
    <n v="699"/>
    <n v="3.8925420281354609E-6"/>
    <n v="16709"/>
    <n v="9.3047903788434072E-5"/>
  </r>
  <r>
    <s v="684"/>
    <x v="530"/>
    <s v="12. ENFERMEDADES DE LA PIEL Y DEL TEJIDO SUBCUTÁNEO (680-709)"/>
    <s v="excluido"/>
    <x v="2"/>
    <x v="520"/>
    <n v="5.8532906371177359E-5"/>
    <n v="0.81858407079646023"/>
    <n v="0.18141592920353983"/>
    <n v="4264"/>
    <n v="2.374506324459171E-5"/>
    <n v="0.27743902439024393"/>
    <n v="0.72256097560975607"/>
    <n v="18.86725663716814"/>
    <n v="185"/>
    <n v="4.7914104772866424E-5"/>
    <n v="41"/>
    <n v="1.0618801598310936E-5"/>
    <n v="1183"/>
    <n v="6.5878071806641637E-6"/>
    <n v="3081"/>
    <n v="1.7157256063927547E-5"/>
  </r>
  <r>
    <s v="833"/>
    <x v="531"/>
    <s v="17. LESIONES Y ENVENENAMIENTOS (800-999)"/>
    <s v="excluido"/>
    <x v="2"/>
    <x v="521"/>
    <n v="5.775592088837412E-5"/>
    <n v="0.22421524663677131"/>
    <n v="0.77578475336322872"/>
    <n v="26967"/>
    <n v="1.5017193257901141E-4"/>
    <n v="1.490710868839693E-2"/>
    <n v="0.98509289131160305"/>
    <n v="120.92825112107623"/>
    <n v="50"/>
    <n v="1.2949758046720655E-5"/>
    <n v="173"/>
    <n v="4.4806162841653469E-5"/>
    <n v="402"/>
    <n v="2.238629320901939E-6"/>
    <n v="26565"/>
    <n v="1.4793330325810946E-4"/>
  </r>
  <r>
    <s v="352"/>
    <x v="532"/>
    <s v="6. ENFERMEDADES DEL SISTEMA NERVIOSO Y DE LOS ÓRGANOS DE LOS SENTIDOS (320-389)"/>
    <s v="excluido"/>
    <x v="2"/>
    <x v="521"/>
    <n v="5.775592088837412E-5"/>
    <n v="0.55156950672645744"/>
    <n v="0.44843049327354262"/>
    <n v="12265"/>
    <n v="6.8300469206125078E-5"/>
    <n v="6.1149612719119444E-2"/>
    <n v="0.93885038728088055"/>
    <n v="55"/>
    <n v="123"/>
    <n v="3.1856404794932811E-5"/>
    <n v="100"/>
    <n v="2.5899516093441309E-5"/>
    <n v="750"/>
    <n v="4.1765472404886923E-6"/>
    <n v="11515"/>
    <n v="6.4123921965636386E-5"/>
  </r>
  <r>
    <s v="568"/>
    <x v="533"/>
    <s v="9. ENFERMEDADES DEL APARATO DIGESTIVO (520-579)"/>
    <s v="excluido"/>
    <x v="2"/>
    <x v="522"/>
    <n v="5.6978935405570881E-5"/>
    <n v="0.15454545454545454"/>
    <n v="0.84545454545454546"/>
    <n v="19504"/>
    <n v="1.0861250317132193E-4"/>
    <n v="1.4714930270713699E-2"/>
    <n v="0.98528506972928631"/>
    <n v="88.654545454545456"/>
    <n v="34"/>
    <n v="8.8058354717700453E-6"/>
    <n v="186"/>
    <n v="4.8173099933800839E-5"/>
    <n v="287"/>
    <n v="1.5982254106936728E-6"/>
    <n v="19217"/>
    <n v="1.0701427776062826E-4"/>
  </r>
  <r>
    <s v="356"/>
    <x v="534"/>
    <s v="6. ENFERMEDADES DEL SISTEMA NERVIOSO Y DE LOS ÓRGANOS DE LOS SENTIDOS (320-389)"/>
    <s v="excluido"/>
    <x v="2"/>
    <x v="523"/>
    <n v="5.6719940244636466E-5"/>
    <n v="0.14155251141552511"/>
    <n v="0.85844748858447484"/>
    <n v="42142"/>
    <n v="2.346774050782326E-4"/>
    <n v="5.5763846044326326E-3"/>
    <n v="0.99442361539556734"/>
    <n v="192.42922374429224"/>
    <n v="31"/>
    <n v="8.0288499889668065E-6"/>
    <n v="188"/>
    <n v="4.8691090255669663E-5"/>
    <n v="235"/>
    <n v="1.3086514686864569E-6"/>
    <n v="41907"/>
    <n v="2.3336875360954615E-4"/>
  </r>
  <r>
    <s v="Z34_CIE10"/>
    <x v="20"/>
    <s v="Cap.21"/>
    <s v="excluido_2000"/>
    <x v="2"/>
    <x v="523"/>
    <n v="5.6719940244636466E-5"/>
    <n v="0.48401826484018262"/>
    <n v="0.51598173515981738"/>
    <n v="7290"/>
    <n v="4.0596039177550089E-5"/>
    <n v="8.0521262002743482E-2"/>
    <n v="0.91947873799725655"/>
    <n v="33.287671232876711"/>
    <n v="106"/>
    <n v="2.745348705904779E-5"/>
    <n v="113"/>
    <n v="2.9266453185588679E-5"/>
    <n v="587"/>
    <n v="3.2688443068891495E-6"/>
    <n v="6703"/>
    <n v="3.7327194870660939E-5"/>
  </r>
  <r>
    <s v="917"/>
    <x v="535"/>
    <s v="17. LESIONES Y ENVENENAMIENTOS (800-999)"/>
    <s v="excluido"/>
    <x v="2"/>
    <x v="523"/>
    <n v="5.6719940244636466E-5"/>
    <n v="0.58904109589041098"/>
    <n v="0.41095890410958902"/>
    <n v="6073"/>
    <n v="3.3818895188650435E-5"/>
    <n v="0.14276304956364236"/>
    <n v="0.85723695043635761"/>
    <n v="27.730593607305938"/>
    <n v="129"/>
    <n v="3.3410375760539289E-5"/>
    <n v="90"/>
    <n v="2.3309564484097177E-5"/>
    <n v="867"/>
    <n v="4.8280886100049276E-6"/>
    <n v="5206"/>
    <n v="2.8990806578645506E-5"/>
  </r>
  <r>
    <s v="234"/>
    <x v="536"/>
    <s v="2. NEOPLASIAS (140-239)"/>
    <s v="excluido"/>
    <x v="2"/>
    <x v="524"/>
    <n v="5.6460945083702058E-5"/>
    <n v="0.13761467889908258"/>
    <n v="0.86238532110091748"/>
    <n v="43528"/>
    <n v="2.423956643786557E-4"/>
    <n v="4.8704282301047603E-3"/>
    <n v="0.99512957176989525"/>
    <n v="199.6697247706422"/>
    <n v="30"/>
    <n v="7.769854828032393E-6"/>
    <n v="188"/>
    <n v="4.8691090255669663E-5"/>
    <n v="212"/>
    <n v="1.1805706866448036E-6"/>
    <n v="43316"/>
    <n v="2.4121509369201091E-4"/>
  </r>
  <r>
    <s v="K64_CIE10"/>
    <x v="255"/>
    <s v="Cap.11"/>
    <s v="excluido_2000"/>
    <x v="2"/>
    <x v="525"/>
    <n v="5.6201949922767642E-5"/>
    <n v="0.52073732718894006"/>
    <n v="0.47926267281105989"/>
    <n v="4764"/>
    <n v="2.6529428071584171E-5"/>
    <n v="0.16687657430730479"/>
    <n v="0.83312342569269526"/>
    <n v="21.953917050691246"/>
    <n v="113"/>
    <n v="2.9266453185588679E-5"/>
    <n v="104"/>
    <n v="2.6935496737178963E-5"/>
    <n v="795"/>
    <n v="4.4271400749180133E-6"/>
    <n v="3969"/>
    <n v="2.2102287996666157E-5"/>
  </r>
  <r>
    <s v="517"/>
    <x v="537"/>
    <s v="8. ENFERMEDADES DEL APARATO RESPIRATORIO (460-519)"/>
    <s v="excluido"/>
    <x v="2"/>
    <x v="526"/>
    <n v="5.5942954761833227E-5"/>
    <n v="0.51388888888888884"/>
    <n v="0.4861111111111111"/>
    <n v="14861"/>
    <n v="8.2756891387869935E-5"/>
    <n v="4.9054572370634549E-2"/>
    <n v="0.9509454276293654"/>
    <n v="68.800925925925924"/>
    <n v="111"/>
    <n v="2.8748462863719856E-5"/>
    <n v="105"/>
    <n v="2.7194491898113375E-5"/>
    <n v="729"/>
    <n v="4.0596039177550085E-6"/>
    <n v="14132"/>
    <n v="7.8697287470114928E-5"/>
  </r>
  <r>
    <s v="M19_CIE10"/>
    <x v="106"/>
    <s v="Cap.13"/>
    <s v="excluido_2000"/>
    <x v="2"/>
    <x v="526"/>
    <n v="5.5942954761833227E-5"/>
    <n v="0.57870370370370372"/>
    <n v="0.42129629629629628"/>
    <n v="13117"/>
    <n v="7.3045026871320235E-5"/>
    <n v="6.4343981093237787E-2"/>
    <n v="0.9356560189067622"/>
    <n v="60.726851851851855"/>
    <n v="125"/>
    <n v="3.2374395116801635E-5"/>
    <n v="91"/>
    <n v="2.3568559645031593E-5"/>
    <n v="844"/>
    <n v="4.7000078279632743E-6"/>
    <n v="12273"/>
    <n v="6.8345019043356949E-5"/>
  </r>
  <r>
    <s v="T75_CIE10"/>
    <x v="105"/>
    <s v="Cap.19"/>
    <s v="excluido_2000"/>
    <x v="2"/>
    <x v="526"/>
    <n v="5.5942954761833227E-5"/>
    <n v="0.8657407407407407"/>
    <n v="0.13425925925925927"/>
    <n v="2146"/>
    <n v="1.1950493837451644E-5"/>
    <n v="0.41006523765144454"/>
    <n v="0.58993476234855546"/>
    <n v="9.9351851851851851"/>
    <n v="187"/>
    <n v="4.8432095094735248E-5"/>
    <n v="29"/>
    <n v="7.5108596670979796E-6"/>
    <n v="880"/>
    <n v="4.9004820955067314E-6"/>
    <n v="1266"/>
    <n v="7.0500117419449122E-6"/>
  </r>
  <r>
    <s v="779"/>
    <x v="538"/>
    <s v="15. CIERTAS ENFERMEDADES CON ORIGEN EN EL PERÍODO PERINATAL (760-779)"/>
    <s v="excluido"/>
    <x v="2"/>
    <x v="527"/>
    <n v="5.5683959600898819E-5"/>
    <n v="0.20465116279069767"/>
    <n v="0.79534883720930227"/>
    <n v="20845"/>
    <n v="1.1608016963731571E-4"/>
    <n v="1.5783161429599426E-2"/>
    <n v="0.98421683857040054"/>
    <n v="96.95348837209302"/>
    <n v="44"/>
    <n v="1.1395787081114177E-5"/>
    <n v="171"/>
    <n v="4.4288172519784639E-5"/>
    <n v="329"/>
    <n v="1.8321120561610395E-6"/>
    <n v="20516"/>
    <n v="1.1424805758115467E-4"/>
  </r>
  <r>
    <s v="702"/>
    <x v="539"/>
    <s v="12. ENFERMEDADES DE LA PIEL Y DEL TEJIDO SUBCUTÁNEO (680-709)"/>
    <s v="excluido"/>
    <x v="2"/>
    <x v="527"/>
    <n v="5.5683959600898819E-5"/>
    <n v="0.67441860465116277"/>
    <n v="0.32558139534883723"/>
    <n v="5657"/>
    <n v="3.1502303652592705E-5"/>
    <n v="0.15856461021742974"/>
    <n v="0.84143538978257026"/>
    <n v="26.311627906976746"/>
    <n v="145"/>
    <n v="3.7554298335489898E-5"/>
    <n v="70"/>
    <n v="1.8129661265408918E-5"/>
    <n v="897"/>
    <n v="4.9951504996244752E-6"/>
    <n v="4760"/>
    <n v="2.6507153152968232E-5"/>
  </r>
  <r>
    <s v="597"/>
    <x v="540"/>
    <s v="10. ENFERMEDADES DEL APARATO GENITOURINARIO (580-629)"/>
    <s v="excluido"/>
    <x v="2"/>
    <x v="528"/>
    <n v="5.5424964439964404E-5"/>
    <n v="0.71495327102803741"/>
    <n v="0.28504672897196259"/>
    <n v="5675"/>
    <n v="3.1602540786364433E-5"/>
    <n v="0.14361233480176211"/>
    <n v="0.85638766519823784"/>
    <n v="26.518691588785046"/>
    <n v="153"/>
    <n v="3.9626259622965206E-5"/>
    <n v="61"/>
    <n v="1.5798704816999198E-5"/>
    <n v="815"/>
    <n v="4.5385146679977123E-6"/>
    <n v="4860"/>
    <n v="2.7064026118366723E-5"/>
  </r>
  <r>
    <s v="212"/>
    <x v="541"/>
    <s v="2. NEOPLASIAS (140-239)"/>
    <s v="excluido"/>
    <x v="2"/>
    <x v="529"/>
    <n v="5.5165969279029988E-5"/>
    <n v="0.215962441314554"/>
    <n v="0.784037558685446"/>
    <n v="20213"/>
    <n v="1.1256073249599724E-4"/>
    <n v="1.8107158759214367E-2"/>
    <n v="0.98189284124078569"/>
    <n v="94.896713615023472"/>
    <n v="46"/>
    <n v="1.1913777402983002E-5"/>
    <n v="167"/>
    <n v="4.3252191876046991E-5"/>
    <n v="366"/>
    <n v="2.0381550533584818E-6"/>
    <n v="19847"/>
    <n v="1.1052257744263876E-4"/>
  </r>
  <r>
    <s v="F41_CIE10"/>
    <x v="140"/>
    <s v="Cap.05"/>
    <s v="excluido_2000"/>
    <x v="2"/>
    <x v="530"/>
    <n v="5.490697411809558E-5"/>
    <n v="0.39622641509433965"/>
    <n v="0.60377358490566035"/>
    <n v="19580"/>
    <n v="1.0903572662502479E-4"/>
    <n v="3.3248212461695605E-2"/>
    <n v="0.96675178753830437"/>
    <n v="92.35849056603773"/>
    <n v="84"/>
    <n v="2.17555935184907E-5"/>
    <n v="128"/>
    <n v="3.315138059960488E-5"/>
    <n v="651"/>
    <n v="3.6252430047441847E-6"/>
    <n v="18929"/>
    <n v="1.054104836202806E-4"/>
  </r>
  <r>
    <s v="551"/>
    <x v="542"/>
    <s v="9. ENFERMEDADES DEL APARATO DIGESTIVO (520-579)"/>
    <s v="excluido"/>
    <x v="2"/>
    <x v="531"/>
    <n v="5.4647978957161165E-5"/>
    <n v="0.11374407582938388"/>
    <n v="0.88625592417061616"/>
    <n v="14887"/>
    <n v="8.2901678358873548E-5"/>
    <n v="1.12178410693894E-2"/>
    <n v="0.98878215893061061"/>
    <n v="70.554502369668242"/>
    <n v="24"/>
    <n v="6.2158838624259146E-6"/>
    <n v="187"/>
    <n v="4.8432095094735248E-5"/>
    <n v="167"/>
    <n v="9.2997785221548202E-7"/>
    <n v="14720"/>
    <n v="8.1971700506658056E-5"/>
  </r>
  <r>
    <s v="629"/>
    <x v="543"/>
    <s v="10. ENFERMEDADES DEL APARATO GENITOURINARIO (580-629)"/>
    <s v="excluido"/>
    <x v="2"/>
    <x v="531"/>
    <n v="5.4647978957161165E-5"/>
    <n v="0.47393364928909953"/>
    <n v="0.52606635071090047"/>
    <n v="12459"/>
    <n v="6.9380802758998154E-5"/>
    <n v="4.5669796933943331E-2"/>
    <n v="0.95433020306605665"/>
    <n v="59.047393364928908"/>
    <n v="100"/>
    <n v="2.5899516093441309E-5"/>
    <n v="111"/>
    <n v="2.8748462863719856E-5"/>
    <n v="569"/>
    <n v="3.1686071731174209E-6"/>
    <n v="11890"/>
    <n v="6.6212195585880725E-5"/>
  </r>
  <r>
    <s v="H57_CIE10"/>
    <x v="544"/>
    <s v="Cap.07"/>
    <s v="excluido_2000"/>
    <x v="2"/>
    <x v="532"/>
    <n v="5.438898379622675E-5"/>
    <n v="0.72857142857142854"/>
    <n v="0.27142857142857141"/>
    <n v="4281"/>
    <n v="2.3839731648709452E-5"/>
    <n v="0.20042046250875964"/>
    <n v="0.79957953749124033"/>
    <n v="20.385714285714286"/>
    <n v="153"/>
    <n v="3.9626259622965206E-5"/>
    <n v="57"/>
    <n v="1.4762724173261547E-5"/>
    <n v="858"/>
    <n v="4.7779700431190637E-6"/>
    <n v="3423"/>
    <n v="1.9061761605590391E-5"/>
  </r>
  <r>
    <s v="508"/>
    <x v="545"/>
    <s v="8. ENFERMEDADES DEL APARATO RESPIRATORIO (460-519)"/>
    <s v="excluido"/>
    <x v="2"/>
    <x v="533"/>
    <n v="5.4129988635292341E-5"/>
    <n v="0.58373205741626799"/>
    <n v="0.41626794258373206"/>
    <n v="10515"/>
    <n v="5.8555192311651458E-5"/>
    <n v="7.3514027579648117E-2"/>
    <n v="0.92648597242035191"/>
    <n v="50.311004784688997"/>
    <n v="122"/>
    <n v="3.1597409633998396E-5"/>
    <n v="87"/>
    <n v="2.2532579001293939E-5"/>
    <n v="773"/>
    <n v="4.3046280225303447E-6"/>
    <n v="9742"/>
    <n v="5.4250564289121117E-5"/>
  </r>
  <r>
    <s v="838"/>
    <x v="546"/>
    <s v="17. LESIONES Y ENVENENAMIENTOS (800-999)"/>
    <s v="excluido"/>
    <x v="2"/>
    <x v="534"/>
    <n v="5.3870993474357926E-5"/>
    <n v="0.24038461538461539"/>
    <n v="0.75961538461538458"/>
    <n v="23665"/>
    <n v="1.317839872615532E-4"/>
    <n v="1.7282907246989224E-2"/>
    <n v="0.98271709275301078"/>
    <n v="113.77403846153847"/>
    <n v="50"/>
    <n v="1.2949758046720655E-5"/>
    <n v="158"/>
    <n v="4.0921235427637268E-5"/>
    <n v="409"/>
    <n v="2.2776104284798333E-6"/>
    <n v="23256"/>
    <n v="1.2950637683307336E-4"/>
  </r>
  <r>
    <s v="751"/>
    <x v="547"/>
    <s v="14. ANOMALIAS CONGÉNITAS (740-759)"/>
    <s v="excluido"/>
    <x v="2"/>
    <x v="535"/>
    <n v="5.3611998313423511E-5"/>
    <n v="0.10628019323671498"/>
    <n v="0.893719806763285"/>
    <n v="21566"/>
    <n v="1.2009522371783885E-4"/>
    <n v="5.1469906334044328E-3"/>
    <n v="0.9948530093665956"/>
    <n v="104.18357487922705"/>
    <n v="22"/>
    <n v="5.6978935405570885E-6"/>
    <n v="185"/>
    <n v="4.7914104772866424E-5"/>
    <n v="111"/>
    <n v="6.1812899159232642E-7"/>
    <n v="21455"/>
    <n v="1.1947709472624651E-4"/>
  </r>
  <r>
    <s v="747"/>
    <x v="548"/>
    <s v="14. ANOMALIAS CONGÉNITAS (740-759)"/>
    <s v="excluido"/>
    <x v="2"/>
    <x v="535"/>
    <n v="5.3611998313423511E-5"/>
    <n v="0.21739130434782608"/>
    <n v="0.78260869565217395"/>
    <n v="34692"/>
    <n v="1.9319036915604494E-4"/>
    <n v="9.1952035051308667E-3"/>
    <n v="0.99080479649486919"/>
    <n v="167.59420289855072"/>
    <n v="45"/>
    <n v="1.1654782242048589E-5"/>
    <n v="162"/>
    <n v="4.1957216071374922E-5"/>
    <n v="319"/>
    <n v="1.7764247596211902E-6"/>
    <n v="34373"/>
    <n v="1.9141394439642375E-4"/>
  </r>
  <r>
    <s v="R05_CIE10"/>
    <x v="215"/>
    <s v="Cap.18"/>
    <s v="excluido_2000"/>
    <x v="2"/>
    <x v="536"/>
    <n v="5.3094007991554687E-5"/>
    <n v="0.94146341463414629"/>
    <n v="5.8536585365853662E-2"/>
    <n v="1125"/>
    <n v="6.264820860733038E-6"/>
    <n v="0.5848888888888889"/>
    <n v="0.4151111111111111"/>
    <n v="5.4878048780487809"/>
    <n v="193"/>
    <n v="4.9986066060341725E-5"/>
    <n v="12"/>
    <n v="3.1079419312129573E-6"/>
    <n v="658"/>
    <n v="3.664224112322079E-6"/>
    <n v="467"/>
    <n v="2.600596748410959E-6"/>
  </r>
  <r>
    <s v="336"/>
    <x v="549"/>
    <s v="6. ENFERMEDADES DEL SISTEMA NERVIOSO Y DE LOS ÓRGANOS DE LOS SENTIDOS (320-389)"/>
    <s v="excluido"/>
    <x v="2"/>
    <x v="537"/>
    <n v="5.2576017669685857E-5"/>
    <n v="0.12315270935960591"/>
    <n v="0.87684729064039413"/>
    <n v="51406"/>
    <n v="2.8626611659274894E-4"/>
    <n v="4.0462202855697776E-3"/>
    <n v="0.99595377971443022"/>
    <n v="253.23152709359607"/>
    <n v="25"/>
    <n v="6.4748790233603273E-6"/>
    <n v="178"/>
    <n v="4.6101138646325531E-5"/>
    <n v="208"/>
    <n v="1.1582957680288638E-6"/>
    <n v="51198"/>
    <n v="2.8510782082472009E-4"/>
  </r>
  <r>
    <s v="197"/>
    <x v="550"/>
    <s v="2. NEOPLASIAS (140-239)"/>
    <s v="excluido"/>
    <x v="2"/>
    <x v="538"/>
    <n v="5.2317022508751448E-5"/>
    <n v="1.4851485148514851E-2"/>
    <n v="0.98514851485148514"/>
    <n v="61736"/>
    <n v="3.4379109391841317E-4"/>
    <n v="5.993261630167163E-4"/>
    <n v="0.99940067383698328"/>
    <n v="305.62376237623761"/>
    <n v="3"/>
    <n v="7.7698548280323933E-7"/>
    <n v="199"/>
    <n v="5.154003702594821E-5"/>
    <n v="37"/>
    <n v="2.0604299719744214E-7"/>
    <n v="61699"/>
    <n v="3.4358505092121574E-4"/>
  </r>
  <r>
    <s v="928"/>
    <x v="551"/>
    <s v="17. LESIONES Y ENVENENAMIENTOS (800-999)"/>
    <s v="excluido"/>
    <x v="2"/>
    <x v="538"/>
    <n v="5.2317022508751448E-5"/>
    <n v="0.42079207920792078"/>
    <n v="0.57920792079207917"/>
    <n v="14640"/>
    <n v="8.152620213433926E-5"/>
    <n v="4.6448087431693992E-2"/>
    <n v="0.95355191256830596"/>
    <n v="72.475247524752476"/>
    <n v="85"/>
    <n v="2.2014588679425115E-5"/>
    <n v="117"/>
    <n v="3.0302433829326333E-5"/>
    <n v="680"/>
    <n v="3.7867361647097471E-6"/>
    <n v="13960"/>
    <n v="7.7739465969629522E-5"/>
  </r>
  <r>
    <s v="846"/>
    <x v="552"/>
    <s v="17. LESIONES Y ENVENENAMIENTOS (800-999)"/>
    <s v="excluido"/>
    <x v="2"/>
    <x v="538"/>
    <n v="5.2317022508751448E-5"/>
    <n v="0.44554455445544555"/>
    <n v="0.5544554455445545"/>
    <n v="7142"/>
    <n v="3.9771867188760317E-5"/>
    <n v="9.21310557266872E-2"/>
    <n v="0.90786894427331277"/>
    <n v="35.356435643564353"/>
    <n v="90"/>
    <n v="2.3309564484097177E-5"/>
    <n v="112"/>
    <n v="2.9007458024654268E-5"/>
    <n v="658"/>
    <n v="3.664224112322079E-6"/>
    <n v="6484"/>
    <n v="3.6107643076438236E-5"/>
  </r>
  <r>
    <s v="276"/>
    <x v="553"/>
    <s v="3. ENFERMEDADES ENDOCRINAS, DE LA NUTRICION Y METABOLICAS Y TRASTORNOS DE LA INMUNIDAD (240-279)"/>
    <s v="excluido"/>
    <x v="2"/>
    <x v="539"/>
    <n v="5.2058027347817033E-5"/>
    <n v="0.60696517412935325"/>
    <n v="0.39303482587064675"/>
    <n v="10272"/>
    <n v="5.7201991005733126E-5"/>
    <n v="6.51285046728972E-2"/>
    <n v="0.93487149532710279"/>
    <n v="51.104477611940297"/>
    <n v="122"/>
    <n v="3.1597409633998396E-5"/>
    <n v="79"/>
    <n v="2.0460617713818634E-5"/>
    <n v="669"/>
    <n v="3.7254801385159133E-6"/>
    <n v="9603"/>
    <n v="5.347651086721721E-5"/>
  </r>
  <r>
    <s v="926"/>
    <x v="554"/>
    <s v="17. LESIONES Y ENVENENAMIENTOS (800-999)"/>
    <s v="excluido"/>
    <x v="2"/>
    <x v="540"/>
    <n v="5.1799032186882618E-5"/>
    <n v="0.35"/>
    <n v="0.65"/>
    <n v="17589"/>
    <n v="9.79483858839408E-5"/>
    <n v="3.1155836033884814E-2"/>
    <n v="0.96884416396611517"/>
    <n v="87.944999999999993"/>
    <n v="70"/>
    <n v="1.8129661265408918E-5"/>
    <n v="130"/>
    <n v="3.3669370921473704E-5"/>
    <n v="548"/>
    <n v="3.0516638503837376E-6"/>
    <n v="17041"/>
    <n v="9.4896722033557069E-5"/>
  </r>
  <r>
    <s v="007"/>
    <x v="555"/>
    <s v="1. ENFERMEDADES INFECCIOSAS Y PARASITARIAS (001-139)"/>
    <s v="excluido"/>
    <x v="2"/>
    <x v="540"/>
    <n v="5.1799032186882618E-5"/>
    <n v="0.92"/>
    <n v="0.08"/>
    <n v="1491"/>
    <n v="8.302975914091519E-6"/>
    <n v="0.38900067069081151"/>
    <n v="0.61099932930918843"/>
    <n v="7.4550000000000001"/>
    <n v="184"/>
    <n v="4.7655109611932009E-5"/>
    <n v="16"/>
    <n v="4.14392257495061E-6"/>
    <n v="580"/>
    <n v="3.2298631993112552E-6"/>
    <n v="911"/>
    <n v="5.0731127147802647E-6"/>
  </r>
  <r>
    <s v="910"/>
    <x v="556"/>
    <s v="17. LESIONES Y ENVENENAMIENTOS (800-999)"/>
    <s v="excluido"/>
    <x v="2"/>
    <x v="541"/>
    <n v="5.1281041865013794E-5"/>
    <n v="0.70202020202020199"/>
    <n v="0.29797979797979796"/>
    <n v="4313"/>
    <n v="2.4017930997636972E-5"/>
    <n v="0.18734059819151402"/>
    <n v="0.81265940180848595"/>
    <n v="21.782828282828284"/>
    <n v="139"/>
    <n v="3.600032736988342E-5"/>
    <n v="59"/>
    <n v="1.5280714495130374E-5"/>
    <n v="808"/>
    <n v="4.4995335604198171E-6"/>
    <n v="3505"/>
    <n v="1.9518397437217155E-5"/>
  </r>
  <r>
    <s v="S09_CIE10"/>
    <x v="105"/>
    <s v="Cap.19"/>
    <s v="excluido_2000"/>
    <x v="2"/>
    <x v="542"/>
    <n v="5.0763051543144971E-5"/>
    <n v="0.76020408163265307"/>
    <n v="0.23979591836734693"/>
    <n v="3780"/>
    <n v="2.1049798092063006E-5"/>
    <n v="0.232010582010582"/>
    <n v="0.767989417989418"/>
    <n v="19.285714285714285"/>
    <n v="149"/>
    <n v="3.8590278979227552E-5"/>
    <n v="47"/>
    <n v="1.2172772563917416E-5"/>
    <n v="877"/>
    <n v="4.8837759065447771E-6"/>
    <n v="2903"/>
    <n v="1.6166022185518231E-5"/>
  </r>
  <r>
    <s v="198"/>
    <x v="557"/>
    <s v="2. NEOPLASIAS (140-239)"/>
    <s v="excluido"/>
    <x v="2"/>
    <x v="543"/>
    <n v="4.9986066060341725E-5"/>
    <n v="3.6269430051813469E-2"/>
    <n v="0.96373056994818651"/>
    <n v="54105"/>
    <n v="3.0129611792885423E-4"/>
    <n v="1.5340541539598928E-3"/>
    <n v="0.99846594584604009"/>
    <n v="280.33678756476684"/>
    <n v="7"/>
    <n v="1.8129661265408917E-6"/>
    <n v="186"/>
    <n v="4.8173099933800839E-5"/>
    <n v="83"/>
    <n v="4.6220456128074857E-7"/>
    <n v="54022"/>
    <n v="3.0083391336757349E-4"/>
  </r>
  <r>
    <s v="654"/>
    <x v="558"/>
    <s v="11. COMPLICACIONES DEL EMBARAZO, PARTO Y PUERPERIO (630-679)"/>
    <s v="excluido"/>
    <x v="2"/>
    <x v="543"/>
    <n v="4.9986066060341725E-5"/>
    <n v="0.16580310880829016"/>
    <n v="0.83419689119170981"/>
    <n v="17973"/>
    <n v="1.0008677807107101E-4"/>
    <n v="1.479997774439437E-2"/>
    <n v="0.98520002225560566"/>
    <n v="93.124352331606218"/>
    <n v="32"/>
    <n v="8.28784514990122E-6"/>
    <n v="161"/>
    <n v="4.1698220910440507E-5"/>
    <n v="266"/>
    <n v="1.4812820879599895E-6"/>
    <n v="17707"/>
    <n v="9.8605495983111022E-5"/>
  </r>
  <r>
    <s v="N63_CIE10"/>
    <x v="480"/>
    <s v="Cap.14"/>
    <s v="excluido_2000"/>
    <x v="2"/>
    <x v="544"/>
    <n v="4.9727070899407317E-5"/>
    <n v="0.63020833333333337"/>
    <n v="0.36979166666666669"/>
    <n v="4011"/>
    <n v="2.2336174642133523E-5"/>
    <n v="0.18000498628770881"/>
    <n v="0.81999501371229122"/>
    <n v="20.890625"/>
    <n v="121"/>
    <n v="3.1338414473063987E-5"/>
    <n v="71"/>
    <n v="1.8388656426343329E-5"/>
    <n v="722"/>
    <n v="4.0206228101771142E-6"/>
    <n v="3289"/>
    <n v="1.8315551831956409E-5"/>
  </r>
  <r>
    <s v="M67_CIE10"/>
    <x v="106"/>
    <s v="Cap.13"/>
    <s v="excluido_2000"/>
    <x v="2"/>
    <x v="545"/>
    <n v="4.9209080577538486E-5"/>
    <n v="0.48421052631578948"/>
    <n v="0.51578947368421058"/>
    <n v="7193"/>
    <n v="4.005587240111355E-5"/>
    <n v="0.10079243709161685"/>
    <n v="0.89920756290838311"/>
    <n v="37.857894736842105"/>
    <n v="92"/>
    <n v="2.3827554805966004E-5"/>
    <n v="98"/>
    <n v="2.5381525771572485E-5"/>
    <n v="725"/>
    <n v="4.0373289991390685E-6"/>
    <n v="6468"/>
    <n v="3.6018543401974479E-5"/>
  </r>
  <r>
    <s v="V52"/>
    <x v="559"/>
    <s v="PERSONAS QUE ENTRAN EN CONTACTO CON LOS SERVICIOS SANITARIOS PARA PROCEDIMIENTOS ESPECIFICOS Y CUIDADOS POSTERIORES (V50-V59)"/>
    <s v="excluido"/>
    <x v="2"/>
    <x v="546"/>
    <n v="4.8950085416604078E-5"/>
    <n v="0.50264550264550267"/>
    <n v="0.49735449735449733"/>
    <n v="6349"/>
    <n v="3.5355864573150271E-5"/>
    <n v="9.1037958733658844E-2"/>
    <n v="0.90896204126634117"/>
    <n v="33.592592592592595"/>
    <n v="95"/>
    <n v="2.4604540288769243E-5"/>
    <n v="94"/>
    <n v="2.4345545127834831E-5"/>
    <n v="578"/>
    <n v="3.2187257400032852E-6"/>
    <n v="5771"/>
    <n v="3.2137138833146986E-5"/>
  </r>
  <r>
    <s v="V73"/>
    <x v="560"/>
    <s v="PERSONAS SIN DIAGNÓSTICO DECLARADO ENCONTRADAS DURANTE EXAMEN E INVESTIGACIÓN DE INDIVIDUOS Y POBLACIONES (V70-V82)"/>
    <s v="excluido"/>
    <x v="2"/>
    <x v="547"/>
    <n v="4.8432095094735248E-5"/>
    <n v="0.87700534759358284"/>
    <n v="0.12299465240641712"/>
    <n v="1718"/>
    <n v="9.567077545546097E-6"/>
    <n v="0.47613504074505236"/>
    <n v="0.52386495925494758"/>
    <n v="9.1871657754010698"/>
    <n v="164"/>
    <n v="4.2475206393243746E-5"/>
    <n v="23"/>
    <n v="5.9568887014915011E-6"/>
    <n v="818"/>
    <n v="4.5552208569596666E-6"/>
    <n v="900"/>
    <n v="5.0118566885864304E-6"/>
  </r>
  <r>
    <s v="341"/>
    <x v="561"/>
    <s v="6. ENFERMEDADES DEL SISTEMA NERVIOSO Y DE LOS ÓRGANOS DE LOS SENTIDOS (320-389)"/>
    <s v="excluido"/>
    <x v="2"/>
    <x v="548"/>
    <n v="4.8173099933800839E-5"/>
    <n v="0.20430107526881722"/>
    <n v="0.79569892473118276"/>
    <n v="38490"/>
    <n v="2.1434040438187966E-4"/>
    <n v="7.508443751623798E-3"/>
    <n v="0.99249155624837615"/>
    <n v="206.93548387096774"/>
    <n v="38"/>
    <n v="9.8418161155076976E-6"/>
    <n v="148"/>
    <n v="3.8331283818293137E-5"/>
    <n v="289"/>
    <n v="1.6093628700016426E-6"/>
    <n v="38201"/>
    <n v="2.1273104151187802E-4"/>
  </r>
  <r>
    <s v="T85_CIE10"/>
    <x v="105"/>
    <s v="Cap.19"/>
    <s v="excluido_2000"/>
    <x v="2"/>
    <x v="548"/>
    <n v="4.8173099933800839E-5"/>
    <n v="0.60215053763440862"/>
    <n v="0.39784946236559138"/>
    <n v="6648"/>
    <n v="3.7020914739691763E-5"/>
    <n v="0.10303850782190133"/>
    <n v="0.89696149217809873"/>
    <n v="35.741935483870968"/>
    <n v="112"/>
    <n v="2.9007458024654268E-5"/>
    <n v="74"/>
    <n v="1.9165641909146568E-5"/>
    <n v="685"/>
    <n v="3.8145798129796719E-6"/>
    <n v="5963"/>
    <n v="3.320633492671209E-5"/>
  </r>
  <r>
    <s v="745"/>
    <x v="562"/>
    <s v="14. ANOMALIAS CONGÉNITAS (740-759)"/>
    <s v="excluido"/>
    <x v="2"/>
    <x v="549"/>
    <n v="4.7914104772866424E-5"/>
    <n v="0.30270270270270272"/>
    <n v="0.69729729729729728"/>
    <n v="22942"/>
    <n v="1.2775779572172209E-4"/>
    <n v="1.9353151425333448E-2"/>
    <n v="0.98064684857466655"/>
    <n v="124.01081081081081"/>
    <n v="56"/>
    <n v="1.4503729012327134E-5"/>
    <n v="129"/>
    <n v="3.3410375760539289E-5"/>
    <n v="444"/>
    <n v="2.4725159663693057E-6"/>
    <n v="22498"/>
    <n v="1.252852797553528E-4"/>
  </r>
  <r>
    <s v="884"/>
    <x v="563"/>
    <s v="17. LESIONES Y ENVENENAMIENTOS (800-999)"/>
    <s v="excluido"/>
    <x v="2"/>
    <x v="549"/>
    <n v="4.7914104772866424E-5"/>
    <n v="0.572972972972973"/>
    <n v="0.42702702702702705"/>
    <n v="6840"/>
    <n v="3.8090110833256868E-5"/>
    <n v="0.14634502923976608"/>
    <n v="0.85365497076023389"/>
    <n v="36.972972972972975"/>
    <n v="106"/>
    <n v="2.745348705904779E-5"/>
    <n v="79"/>
    <n v="2.0460617713818634E-5"/>
    <n v="1001"/>
    <n v="5.5742983836389075E-6"/>
    <n v="5839"/>
    <n v="3.2515812449617961E-5"/>
  </r>
  <r>
    <s v="150"/>
    <x v="564"/>
    <s v="2. NEOPLASIAS (140-239)"/>
    <s v="excluido"/>
    <x v="2"/>
    <x v="550"/>
    <n v="4.7655109611932009E-5"/>
    <n v="2.1739130434782608E-2"/>
    <n v="0.97826086956521741"/>
    <n v="54903"/>
    <n v="3.0573996419273419E-4"/>
    <n v="6.5570187421452376E-4"/>
    <n v="0.99934429812578551"/>
    <n v="298.38586956521738"/>
    <n v="4"/>
    <n v="1.0359806437376525E-6"/>
    <n v="180"/>
    <n v="4.6619128968194355E-5"/>
    <n v="36"/>
    <n v="2.004742675434572E-7"/>
    <n v="54867"/>
    <n v="3.0553948992519077E-4"/>
  </r>
  <r>
    <s v="204"/>
    <x v="565"/>
    <s v="2. NEOPLASIAS (140-239)"/>
    <s v="excluido"/>
    <x v="2"/>
    <x v="550"/>
    <n v="4.7655109611932009E-5"/>
    <n v="3.2608695652173912E-2"/>
    <n v="0.96739130434782605"/>
    <n v="64310"/>
    <n v="3.5812500404777036E-4"/>
    <n v="8.0858342403980715E-4"/>
    <n v="0.99919141657596022"/>
    <n v="349.51086956521738"/>
    <n v="6"/>
    <n v="1.5539709656064787E-6"/>
    <n v="178"/>
    <n v="4.6101138646325531E-5"/>
    <n v="52"/>
    <n v="2.8957394200721595E-7"/>
    <n v="64258"/>
    <n v="3.5783543010576316E-4"/>
  </r>
  <r>
    <s v="791"/>
    <x v="566"/>
    <s v="16. SÍNTOMAS, SIGNOS Y ESTADOS MAL DEFINIDOS (780-799)"/>
    <s v="excluido"/>
    <x v="2"/>
    <x v="550"/>
    <n v="4.7655109611932009E-5"/>
    <n v="0.73369565217391308"/>
    <n v="0.26630434782608697"/>
    <n v="4701"/>
    <n v="2.6178598103383121E-5"/>
    <n v="0.15018081259306532"/>
    <n v="0.84981918740693474"/>
    <n v="25.548913043478262"/>
    <n v="135"/>
    <n v="3.4964346726145766E-5"/>
    <n v="49"/>
    <n v="1.2690762885786243E-5"/>
    <n v="706"/>
    <n v="3.9315231357133552E-6"/>
    <n v="3995"/>
    <n v="2.2247074967669766E-5"/>
  </r>
  <r>
    <s v="894"/>
    <x v="567"/>
    <s v="17. LESIONES Y ENVENENAMIENTOS (800-999)"/>
    <s v="excluido"/>
    <x v="2"/>
    <x v="551"/>
    <n v="4.73961144509976E-5"/>
    <n v="0.39890710382513661"/>
    <n v="0.60109289617486339"/>
    <n v="11387"/>
    <n v="6.3411124569926307E-5"/>
    <n v="5.4184596469658383E-2"/>
    <n v="0.94581540353034166"/>
    <n v="62.224043715846996"/>
    <n v="73"/>
    <n v="1.8906646748212156E-5"/>
    <n v="110"/>
    <n v="2.8489467702785441E-5"/>
    <n v="617"/>
    <n v="3.4359061965086971E-6"/>
    <n v="10770"/>
    <n v="5.9975218373417616E-5"/>
  </r>
  <r>
    <s v="395"/>
    <x v="568"/>
    <s v="7. ENFERMEDADES DEL SISTEMA CIRCULATORIO (390-459)"/>
    <s v="excluido"/>
    <x v="2"/>
    <x v="552"/>
    <n v="4.6619128968194355E-5"/>
    <n v="4.4444444444444446E-2"/>
    <n v="0.9555555555555556"/>
    <n v="50049"/>
    <n v="2.787093504522914E-4"/>
    <n v="1.0190013786489241E-3"/>
    <n v="0.99898099862135104"/>
    <n v="278.05"/>
    <n v="8"/>
    <n v="2.071961287475305E-6"/>
    <n v="172"/>
    <n v="4.4547167680719054E-5"/>
    <n v="51"/>
    <n v="2.8400521235323107E-7"/>
    <n v="49998"/>
    <n v="2.7842534523993815E-4"/>
  </r>
  <r>
    <s v="226"/>
    <x v="569"/>
    <s v="2. NEOPLASIAS (140-239)"/>
    <s v="excluido"/>
    <x v="2"/>
    <x v="552"/>
    <n v="4.6619128968194355E-5"/>
    <n v="0.17222222222222222"/>
    <n v="0.82777777777777772"/>
    <n v="8988"/>
    <n v="5.0051742130016483E-5"/>
    <n v="3.5046728971962614E-2"/>
    <n v="0.96495327102803741"/>
    <n v="49.93333333333333"/>
    <n v="31"/>
    <n v="8.0288499889668065E-6"/>
    <n v="149"/>
    <n v="3.8590278979227552E-5"/>
    <n v="315"/>
    <n v="1.7541498410052507E-6"/>
    <n v="8673"/>
    <n v="4.8297592289011234E-5"/>
  </r>
  <r>
    <s v="748"/>
    <x v="570"/>
    <s v="14. ANOMALIAS CONGÉNITAS (740-759)"/>
    <s v="excluido"/>
    <x v="2"/>
    <x v="553"/>
    <n v="4.6360133807259946E-5"/>
    <n v="0.35195530726256985"/>
    <n v="0.64804469273743015"/>
    <n v="11918"/>
    <n v="6.6368120016192309E-5"/>
    <n v="4.9924483973821113E-2"/>
    <n v="0.9500755160261789"/>
    <n v="66.581005586592184"/>
    <n v="63"/>
    <n v="1.6316695138868025E-5"/>
    <n v="116"/>
    <n v="3.0043438668391918E-5"/>
    <n v="595"/>
    <n v="3.313394144121029E-6"/>
    <n v="11323"/>
    <n v="6.3054725872071281E-5"/>
  </r>
  <r>
    <s v="675"/>
    <x v="571"/>
    <s v="11. COMPLICACIONES DEL EMBARAZO, PARTO Y PUERPERIO (630-679)"/>
    <s v="excluido"/>
    <x v="2"/>
    <x v="554"/>
    <n v="4.6101138646325531E-5"/>
    <n v="0.7134831460674157"/>
    <n v="0.28651685393258425"/>
    <n v="2819"/>
    <n v="1.5698248894583496E-5"/>
    <n v="0.22525718339836823"/>
    <n v="0.7747428166016318"/>
    <n v="15.837078651685394"/>
    <n v="127"/>
    <n v="3.2892385438670465E-5"/>
    <n v="51"/>
    <n v="1.3208753207655068E-5"/>
    <n v="635"/>
    <n v="3.5361433302804257E-6"/>
    <n v="2184"/>
    <n v="1.216210556430307E-5"/>
  </r>
  <r>
    <s v="323"/>
    <x v="572"/>
    <s v="6. ENFERMEDADES DEL SISTEMA NERVIOSO Y DE LOS ÓRGANOS DE LOS SENTIDOS (320-389)"/>
    <s v="excluido"/>
    <x v="2"/>
    <x v="555"/>
    <n v="4.5842143485391116E-5"/>
    <n v="0.10169491525423729"/>
    <n v="0.89830508474576276"/>
    <n v="41145"/>
    <n v="2.2912538161320965E-4"/>
    <n v="4.4233807266982625E-3"/>
    <n v="0.99557661927330177"/>
    <n v="232.45762711864407"/>
    <n v="18"/>
    <n v="4.6619128968194362E-6"/>
    <n v="159"/>
    <n v="4.1180230588571683E-5"/>
    <n v="182"/>
    <n v="1.0135087970252559E-6"/>
    <n v="40963"/>
    <n v="2.2811187281618437E-4"/>
  </r>
  <r>
    <s v="942"/>
    <x v="573"/>
    <s v="17. LESIONES Y ENVENENAMIENTOS (800-999)"/>
    <s v="excluido"/>
    <x v="2"/>
    <x v="556"/>
    <n v="4.5583148324456708E-5"/>
    <n v="0.52840909090909094"/>
    <n v="0.47159090909090912"/>
    <n v="7761"/>
    <n v="4.3218910844576987E-5"/>
    <n v="9.2642700682901688E-2"/>
    <n v="0.9073572993170983"/>
    <n v="44.096590909090907"/>
    <n v="93"/>
    <n v="2.408654996690042E-5"/>
    <n v="83"/>
    <n v="2.1496598357556288E-5"/>
    <n v="719"/>
    <n v="4.003916621215159E-6"/>
    <n v="7042"/>
    <n v="3.9214994223361823E-5"/>
  </r>
  <r>
    <s v="T15_CIE10"/>
    <x v="105"/>
    <s v="Cap.19"/>
    <s v="excluido_2000"/>
    <x v="2"/>
    <x v="556"/>
    <n v="4.5583148324456708E-5"/>
    <n v="0.93181818181818177"/>
    <n v="6.8181818181818177E-2"/>
    <n v="1137"/>
    <n v="6.331645616580857E-6"/>
    <n v="0.65171503957783639"/>
    <n v="0.34828496042216361"/>
    <n v="6.4602272727272725"/>
    <n v="164"/>
    <n v="4.2475206393243746E-5"/>
    <n v="12"/>
    <n v="3.1079419312129573E-6"/>
    <n v="741"/>
    <n v="4.1264286736028276E-6"/>
    <n v="396"/>
    <n v="2.2052169429780295E-6"/>
  </r>
  <r>
    <s v="744"/>
    <x v="574"/>
    <s v="14. ANOMALIAS CONGÉNITAS (740-759)"/>
    <s v="excluido"/>
    <x v="2"/>
    <x v="557"/>
    <n v="4.5065158002587877E-5"/>
    <n v="0.32758620689655171"/>
    <n v="0.67241379310344829"/>
    <n v="8225"/>
    <n v="4.5802801404025985E-5"/>
    <n v="5.4224924012158053E-2"/>
    <n v="0.94577507598784194"/>
    <n v="47.270114942528735"/>
    <n v="57"/>
    <n v="1.4762724173261547E-5"/>
    <n v="117"/>
    <n v="3.0302433829326333E-5"/>
    <n v="446"/>
    <n v="2.4836534256772757E-6"/>
    <n v="7779"/>
    <n v="4.3319147978348714E-5"/>
  </r>
  <r>
    <s v="M62_CIE10"/>
    <x v="106"/>
    <s v="Cap.13"/>
    <s v="excluido_2000"/>
    <x v="2"/>
    <x v="557"/>
    <n v="4.5065158002587877E-5"/>
    <n v="0.78735632183908044"/>
    <n v="0.21264367816091953"/>
    <n v="2174"/>
    <n v="1.2106418267763221E-5"/>
    <n v="0.37120515179392827"/>
    <n v="0.62879484820607179"/>
    <n v="12.494252873563218"/>
    <n v="137"/>
    <n v="3.5482337048014597E-5"/>
    <n v="37"/>
    <n v="9.5828209545732841E-6"/>
    <n v="807"/>
    <n v="4.4939648307658323E-6"/>
    <n v="1367"/>
    <n v="7.6124534369973894E-6"/>
  </r>
  <r>
    <s v="255"/>
    <x v="575"/>
    <s v="3. ENFERMEDADES ENDOCRINAS, DE LA NUTRICION Y METABOLICAS Y TRASTORNOS DE LA INMUNIDAD (240-279)"/>
    <s v="excluido"/>
    <x v="2"/>
    <x v="558"/>
    <n v="4.4806162841653469E-5"/>
    <n v="0.23121387283236994"/>
    <n v="0.76878612716763006"/>
    <n v="26743"/>
    <n v="1.4892453713651879E-4"/>
    <n v="1.1180495830684666E-2"/>
    <n v="0.9888195041693153"/>
    <n v="154.58381502890174"/>
    <n v="40"/>
    <n v="1.0359806437376525E-5"/>
    <n v="133"/>
    <n v="3.4446356404276943E-5"/>
    <n v="299"/>
    <n v="1.6650501665414919E-6"/>
    <n v="26444"/>
    <n v="1.4725948696997729E-4"/>
  </r>
  <r>
    <s v="516"/>
    <x v="576"/>
    <s v="8. ENFERMEDADES DEL APARATO RESPIRATORIO (460-519)"/>
    <s v="excluido"/>
    <x v="2"/>
    <x v="559"/>
    <n v="4.4547167680719054E-5"/>
    <n v="0.18604651162790697"/>
    <n v="0.81395348837209303"/>
    <n v="33541"/>
    <n v="1.8678076132430828E-4"/>
    <n v="8.109477952356817E-3"/>
    <n v="0.99189052204764316"/>
    <n v="195.00581395348837"/>
    <n v="32"/>
    <n v="8.28784514990122E-6"/>
    <n v="140"/>
    <n v="3.6259322530817835E-5"/>
    <n v="272"/>
    <n v="1.514694465883899E-6"/>
    <n v="33269"/>
    <n v="1.8526606685842438E-4"/>
  </r>
  <r>
    <s v="0HB_CIE10"/>
    <x v="415"/>
    <m/>
    <s v="excluido_2000"/>
    <x v="2"/>
    <x v="559"/>
    <n v="4.4547167680719054E-5"/>
    <n v="0.5"/>
    <n v="0.5"/>
    <n v="5280"/>
    <n v="2.9402892573040392E-5"/>
    <n v="0.13522727272727272"/>
    <n v="0.86477272727272725"/>
    <n v="30.697674418604652"/>
    <n v="86"/>
    <n v="2.2273583840359527E-5"/>
    <n v="86"/>
    <n v="2.2273583840359527E-5"/>
    <n v="714"/>
    <n v="3.9760729729452343E-6"/>
    <n v="4566"/>
    <n v="2.5426819600095156E-5"/>
  </r>
  <r>
    <s v="658"/>
    <x v="577"/>
    <s v="11. COMPLICACIONES DEL EMBARAZO, PARTO Y PUERPERIO (630-679)"/>
    <s v="excluido"/>
    <x v="2"/>
    <x v="560"/>
    <n v="4.4288172519784639E-5"/>
    <n v="0.23976608187134502"/>
    <n v="0.76023391812865493"/>
    <n v="8360"/>
    <n v="4.655457990731395E-5"/>
    <n v="3.4449760765550237E-2"/>
    <n v="0.96555023923444971"/>
    <n v="48.888888888888886"/>
    <n v="41"/>
    <n v="1.0618801598310936E-5"/>
    <n v="130"/>
    <n v="3.3669370921473704E-5"/>
    <n v="288"/>
    <n v="1.6037941403476576E-6"/>
    <n v="8072"/>
    <n v="4.4950785766966293E-5"/>
  </r>
  <r>
    <s v="0UJ_CIE10"/>
    <x v="415"/>
    <m/>
    <s v="excluido_2000"/>
    <x v="2"/>
    <x v="560"/>
    <n v="4.4288172519784639E-5"/>
    <n v="0.84210526315789469"/>
    <n v="0.15789473684210525"/>
    <n v="1659"/>
    <n v="9.2385224959609857E-6"/>
    <n v="0.48342374924653403"/>
    <n v="0.51657625075346592"/>
    <n v="9.7017543859649127"/>
    <n v="144"/>
    <n v="3.7295303174555489E-5"/>
    <n v="27"/>
    <n v="6.9928693452291534E-6"/>
    <n v="802"/>
    <n v="4.4661211824959076E-6"/>
    <n v="857"/>
    <n v="4.7724013134650789E-6"/>
  </r>
  <r>
    <s v="D22_CIE10"/>
    <x v="356"/>
    <s v="Cap.02"/>
    <s v="excluido_2000"/>
    <x v="2"/>
    <x v="561"/>
    <n v="4.3770182197915815E-5"/>
    <n v="0.72781065088757402"/>
    <n v="0.27218934911242604"/>
    <n v="2268"/>
    <n v="1.2629878855237804E-5"/>
    <n v="0.37433862433862436"/>
    <n v="0.6256613756613757"/>
    <n v="13.420118343195266"/>
    <n v="123"/>
    <n v="3.1856404794932811E-5"/>
    <n v="46"/>
    <n v="1.1913777402983002E-5"/>
    <n v="849"/>
    <n v="4.727851476233199E-6"/>
    <n v="1419"/>
    <n v="7.9020273790046047E-6"/>
  </r>
  <r>
    <s v="416"/>
    <x v="578"/>
    <s v="7. ENFERMEDADES DEL SISTEMA CIRCULATORIO (390-459)"/>
    <s v="excluido"/>
    <x v="2"/>
    <x v="562"/>
    <n v="4.35111870369814E-5"/>
    <n v="0.1130952380952381"/>
    <n v="0.88690476190476186"/>
    <n v="38047"/>
    <n v="2.1187345714516434E-4"/>
    <n v="4.6784240544589586E-3"/>
    <n v="0.99532157594554105"/>
    <n v="226.4702380952381"/>
    <n v="19"/>
    <n v="4.9209080577538488E-6"/>
    <n v="149"/>
    <n v="3.8590278979227552E-5"/>
    <n v="178"/>
    <n v="9.9123387840931618E-7"/>
    <n v="37869"/>
    <n v="2.1088222326675504E-4"/>
  </r>
  <r>
    <s v="841"/>
    <x v="579"/>
    <s v="17. LESIONES Y ENVENENAMIENTOS (800-999)"/>
    <s v="excluido"/>
    <x v="2"/>
    <x v="563"/>
    <n v="4.3252191876046991E-5"/>
    <n v="0.21556886227544911"/>
    <n v="0.78443113772455086"/>
    <n v="10359"/>
    <n v="5.7686470485629815E-5"/>
    <n v="2.8188049039482577E-2"/>
    <n v="0.97181195096051742"/>
    <n v="62.029940119760482"/>
    <n v="36"/>
    <n v="9.3238257936388723E-6"/>
    <n v="131"/>
    <n v="3.3928366082408119E-5"/>
    <n v="292"/>
    <n v="1.6260690589635974E-6"/>
    <n v="10067"/>
    <n v="5.6060401426666215E-5"/>
  </r>
  <r>
    <s v="253"/>
    <x v="580"/>
    <s v="3. ENFERMEDADES ENDOCRINAS, DE LA NUTRICION Y METABOLICAS Y TRASTORNOS DE LA INMUNIDAD (240-279)"/>
    <s v="excluido"/>
    <x v="2"/>
    <x v="564"/>
    <n v="4.2734201554178161E-5"/>
    <n v="0.1393939393939394"/>
    <n v="0.8606060606060606"/>
    <n v="25298"/>
    <n v="1.4087772278651057E-4"/>
    <n v="5.5735631275199617E-3"/>
    <n v="0.99442643687248"/>
    <n v="153.32121212121211"/>
    <n v="23"/>
    <n v="5.9568887014915011E-6"/>
    <n v="142"/>
    <n v="3.6777312852686659E-5"/>
    <n v="141"/>
    <n v="7.8519088121187404E-7"/>
    <n v="25157"/>
    <n v="1.400925319052987E-4"/>
  </r>
  <r>
    <s v="746"/>
    <x v="581"/>
    <s v="14. ANOMALIAS CONGÉNITAS (740-759)"/>
    <s v="excluido"/>
    <x v="2"/>
    <x v="564"/>
    <n v="4.2734201554178161E-5"/>
    <n v="0.19393939393939394"/>
    <n v="0.80606060606060603"/>
    <n v="26248"/>
    <n v="1.4616801595779624E-4"/>
    <n v="7.5053337397135017E-3"/>
    <n v="0.99249466626028648"/>
    <n v="159.07878787878789"/>
    <n v="32"/>
    <n v="8.28784514990122E-6"/>
    <n v="133"/>
    <n v="3.4446356404276943E-5"/>
    <n v="197"/>
    <n v="1.0970397418350297E-6"/>
    <n v="26051"/>
    <n v="1.4507097621596122E-4"/>
  </r>
  <r>
    <s v="035"/>
    <x v="582"/>
    <s v="1. ENFERMEDADES INFECCIOSAS Y PARASITARIAS (001-139)"/>
    <s v="excluido"/>
    <x v="2"/>
    <x v="564"/>
    <n v="4.2734201554178161E-5"/>
    <n v="0.62424242424242427"/>
    <n v="0.37575757575757573"/>
    <n v="4586"/>
    <n v="2.5538194193174855E-5"/>
    <n v="0.17880505887483647"/>
    <n v="0.82119494112516356"/>
    <n v="27.793939393939393"/>
    <n v="103"/>
    <n v="2.6676501576244548E-5"/>
    <n v="62"/>
    <n v="1.6057699977933613E-5"/>
    <n v="820"/>
    <n v="4.5663583162676362E-6"/>
    <n v="3766"/>
    <n v="2.0971835876907217E-5"/>
  </r>
  <r>
    <s v="806"/>
    <x v="583"/>
    <s v="17. LESIONES Y ENVENENAMIENTOS (800-999)"/>
    <s v="excluido"/>
    <x v="2"/>
    <x v="565"/>
    <n v="4.2475206393243746E-5"/>
    <n v="3.048780487804878E-2"/>
    <n v="0.96951219512195119"/>
    <n v="39024"/>
    <n v="2.1731410601710761E-4"/>
    <n v="9.7375973759737601E-4"/>
    <n v="0.99902624026240261"/>
    <n v="237.95121951219511"/>
    <n v="5"/>
    <n v="1.2949758046720656E-6"/>
    <n v="159"/>
    <n v="4.1180230588571683E-5"/>
    <n v="38"/>
    <n v="2.1161172685142705E-7"/>
    <n v="38986"/>
    <n v="2.1710249429025618E-4"/>
  </r>
  <r>
    <s v="835"/>
    <x v="584"/>
    <s v="17. LESIONES Y ENVENENAMIENTOS (800-999)"/>
    <s v="excluido"/>
    <x v="2"/>
    <x v="566"/>
    <n v="4.2216211232309337E-5"/>
    <n v="7.9754601226993863E-2"/>
    <n v="0.92024539877300615"/>
    <n v="36922"/>
    <n v="2.0560863628443131E-4"/>
    <n v="2.5459075889713448E-3"/>
    <n v="0.99745409241102867"/>
    <n v="226.51533742331287"/>
    <n v="13"/>
    <n v="3.3669370921473704E-6"/>
    <n v="150"/>
    <n v="3.8849274140161967E-5"/>
    <n v="94"/>
    <n v="5.2346058747458273E-7"/>
    <n v="36828"/>
    <n v="2.0508517569695672E-4"/>
  </r>
  <r>
    <s v="M18_CIE10"/>
    <x v="106"/>
    <s v="Cap.13"/>
    <s v="excluido_2000"/>
    <x v="2"/>
    <x v="566"/>
    <n v="4.2216211232309337E-5"/>
    <n v="0.31288343558282211"/>
    <n v="0.68711656441717794"/>
    <n v="24144"/>
    <n v="1.3445140876581197E-4"/>
    <n v="1.3253810470510271E-2"/>
    <n v="0.98674618952948978"/>
    <n v="148.12269938650306"/>
    <n v="51"/>
    <n v="1.3208753207655068E-5"/>
    <n v="112"/>
    <n v="2.9007458024654268E-5"/>
    <n v="320"/>
    <n v="1.7819934892751752E-6"/>
    <n v="23824"/>
    <n v="1.3266941527653679E-4"/>
  </r>
  <r>
    <s v="700"/>
    <x v="585"/>
    <s v="12. ENFERMEDADES DE LA PIEL Y DEL TEJIDO SUBCUTÁNEO (680-709)"/>
    <s v="excluido"/>
    <x v="2"/>
    <x v="566"/>
    <n v="4.2216211232309337E-5"/>
    <n v="0.6073619631901841"/>
    <n v="0.39263803680981596"/>
    <n v="4433"/>
    <n v="2.4686178556115162E-5"/>
    <n v="0.11504624407850214"/>
    <n v="0.88495375592149783"/>
    <n v="27.196319018404907"/>
    <n v="99"/>
    <n v="2.5640520932506897E-5"/>
    <n v="64"/>
    <n v="1.657569029980244E-5"/>
    <n v="510"/>
    <n v="2.8400521235323104E-6"/>
    <n v="3923"/>
    <n v="2.1846126432582852E-5"/>
  </r>
  <r>
    <s v="Z63_CIE10"/>
    <x v="20"/>
    <s v="Cap.21"/>
    <s v="excluido_2000"/>
    <x v="2"/>
    <x v="566"/>
    <n v="4.2216211232309337E-5"/>
    <n v="0.66257668711656437"/>
    <n v="0.33742331288343558"/>
    <n v="6236"/>
    <n v="3.4726598122249977E-5"/>
    <n v="0.11545862732520847"/>
    <n v="0.88454137267479149"/>
    <n v="38.257668711656443"/>
    <n v="108"/>
    <n v="2.7971477380916614E-5"/>
    <n v="55"/>
    <n v="1.424473385139272E-5"/>
    <n v="720"/>
    <n v="4.0094853508691438E-6"/>
    <n v="5516"/>
    <n v="3.0717112771380834E-5"/>
  </r>
  <r>
    <s v="M27_CIE10"/>
    <x v="106"/>
    <s v="Cap.13"/>
    <s v="excluido_2000"/>
    <x v="2"/>
    <x v="566"/>
    <n v="4.2216211232309337E-5"/>
    <n v="0.8834355828220859"/>
    <n v="0.1165644171779141"/>
    <n v="1799"/>
    <n v="1.0018144647518875E-5"/>
    <n v="0.39244024458032239"/>
    <n v="0.60755975541967755"/>
    <n v="11.036809815950921"/>
    <n v="144"/>
    <n v="3.7295303174555489E-5"/>
    <n v="19"/>
    <n v="4.9209080577538488E-6"/>
    <n v="706"/>
    <n v="3.9315231357133552E-6"/>
    <n v="1093"/>
    <n v="6.08662151180552E-6"/>
  </r>
  <r>
    <s v="141"/>
    <x v="586"/>
    <s v="2. NEOPLASIAS (140-239)"/>
    <s v="excluido"/>
    <x v="2"/>
    <x v="567"/>
    <n v="4.1957216071374922E-5"/>
    <n v="4.9382716049382713E-2"/>
    <n v="0.95061728395061729"/>
    <n v="46004"/>
    <n v="2.5618383900192235E-4"/>
    <n v="1.3259716546387271E-3"/>
    <n v="0.99867402834536123"/>
    <n v="283.97530864197529"/>
    <n v="8"/>
    <n v="2.071961287475305E-6"/>
    <n v="154"/>
    <n v="3.9885254783899621E-5"/>
    <n v="61"/>
    <n v="3.3969250889308029E-7"/>
    <n v="45943"/>
    <n v="2.5584414649302932E-4"/>
  </r>
  <r>
    <s v="279"/>
    <x v="587"/>
    <s v="3. ENFERMEDADES ENDOCRINAS, DE LA NUTRICION Y METABOLICAS Y TRASTORNOS DE LA INMUNIDAD (240-279)"/>
    <s v="excluido"/>
    <x v="2"/>
    <x v="567"/>
    <n v="4.1957216071374922E-5"/>
    <n v="0.16049382716049382"/>
    <n v="0.83950617283950613"/>
    <n v="27471"/>
    <n v="1.5297857232461981E-4"/>
    <n v="6.3339521677405267E-3"/>
    <n v="0.99366604783225942"/>
    <n v="169.57407407407408"/>
    <n v="26"/>
    <n v="6.7338741842947408E-6"/>
    <n v="136"/>
    <n v="3.5223341887080181E-5"/>
    <n v="174"/>
    <n v="9.6895895979337643E-7"/>
    <n v="27297"/>
    <n v="1.5200961336482642E-4"/>
  </r>
  <r>
    <s v="794"/>
    <x v="588"/>
    <s v="16. SÍNTOMAS, SIGNOS Y ESTADOS MAL DEFINIDOS (780-799)"/>
    <s v="excluido"/>
    <x v="2"/>
    <x v="567"/>
    <n v="4.1957216071374922E-5"/>
    <n v="0.59876543209876543"/>
    <n v="0.40123456790123457"/>
    <n v="11458"/>
    <n v="6.3806504375359246E-5"/>
    <n v="3.7353813929132486E-2"/>
    <n v="0.96264618607086749"/>
    <n v="70.728395061728392"/>
    <n v="97"/>
    <n v="2.512253061063807E-5"/>
    <n v="65"/>
    <n v="1.6834685460736852E-5"/>
    <n v="428"/>
    <n v="2.3834162919055467E-6"/>
    <n v="11030"/>
    <n v="6.1423088083453696E-5"/>
  </r>
  <r>
    <s v="171"/>
    <x v="589"/>
    <s v="2. NEOPLASIAS (140-239)"/>
    <s v="excluido"/>
    <x v="2"/>
    <x v="568"/>
    <n v="4.1698220910440507E-5"/>
    <n v="0.11180124223602485"/>
    <n v="0.88819875776397517"/>
    <n v="33590"/>
    <n v="1.8705362907735354E-4"/>
    <n v="4.6740101220601373E-3"/>
    <n v="0.99532598987793985"/>
    <n v="208.63354037267081"/>
    <n v="18"/>
    <n v="4.6619128968194362E-6"/>
    <n v="143"/>
    <n v="3.7036308013621074E-5"/>
    <n v="157"/>
    <n v="8.7429055567563284E-7"/>
    <n v="33433"/>
    <n v="1.8617933852167791E-4"/>
  </r>
  <r>
    <s v="277"/>
    <x v="590"/>
    <s v="3. ENFERMEDADES ENDOCRINAS, DE LA NUTRICION Y METABOLICAS Y TRASTORNOS DE LA INMUNIDAD (240-279)"/>
    <s v="excluido"/>
    <x v="2"/>
    <x v="568"/>
    <n v="4.1698220910440507E-5"/>
    <n v="0.45962732919254656"/>
    <n v="0.54037267080745344"/>
    <n v="18206"/>
    <n v="1.013842920804495E-4"/>
    <n v="2.5595957376689002E-2"/>
    <n v="0.97440404262331104"/>
    <n v="113.0807453416149"/>
    <n v="74"/>
    <n v="1.9165641909146568E-5"/>
    <n v="87"/>
    <n v="2.2532579001293939E-5"/>
    <n v="466"/>
    <n v="2.5950280187569738E-6"/>
    <n v="17740"/>
    <n v="9.8789264061692521E-5"/>
  </r>
  <r>
    <s v="M70_CIE10"/>
    <x v="106"/>
    <s v="Cap.13"/>
    <s v="excluido_2000"/>
    <x v="2"/>
    <x v="569"/>
    <n v="4.1439225749506099E-5"/>
    <n v="0.59375"/>
    <n v="0.40625"/>
    <n v="5699"/>
    <n v="3.1736190298060075E-5"/>
    <n v="0.1301982804000702"/>
    <n v="0.8698017195999298"/>
    <n v="35.618749999999999"/>
    <n v="95"/>
    <n v="2.4604540288769243E-5"/>
    <n v="65"/>
    <n v="1.6834685460736852E-5"/>
    <n v="742"/>
    <n v="4.1319974032568123E-6"/>
    <n v="4957"/>
    <n v="2.7604192894803261E-5"/>
  </r>
  <r>
    <s v="M65_CIE10"/>
    <x v="106"/>
    <s v="Cap.13"/>
    <s v="excluido_2000"/>
    <x v="2"/>
    <x v="570"/>
    <n v="4.1180230588571683E-5"/>
    <n v="0.660377358490566"/>
    <n v="0.33962264150943394"/>
    <n v="4047"/>
    <n v="2.2536648909676982E-5"/>
    <n v="0.19471213244378552"/>
    <n v="0.80528786755621451"/>
    <n v="25.452830188679247"/>
    <n v="105"/>
    <n v="2.7194491898113375E-5"/>
    <n v="54"/>
    <n v="1.3985738690458307E-5"/>
    <n v="788"/>
    <n v="4.388158967340119E-6"/>
    <n v="3259"/>
    <n v="1.8148489942336863E-5"/>
  </r>
  <r>
    <s v="Z71_CIE10"/>
    <x v="20"/>
    <s v="Cap.21"/>
    <s v="excluido_2000"/>
    <x v="2"/>
    <x v="571"/>
    <n v="4.066224026670286E-5"/>
    <n v="0.89171974522292996"/>
    <n v="0.10828025477707007"/>
    <n v="1307"/>
    <n v="7.2783296577582941E-6"/>
    <n v="0.2953328232593726"/>
    <n v="0.7046671767406274"/>
    <n v="8.3248407643312099"/>
    <n v="140"/>
    <n v="3.6259322530817835E-5"/>
    <n v="17"/>
    <n v="4.4029177358850227E-6"/>
    <n v="386"/>
    <n v="2.14952964643818E-6"/>
    <n v="921"/>
    <n v="5.1288000113201133E-6"/>
  </r>
  <r>
    <s v="S01_CIE10"/>
    <x v="105"/>
    <s v="Cap.19"/>
    <s v="excluido_2000"/>
    <x v="2"/>
    <x v="572"/>
    <n v="3.9885254783899621E-5"/>
    <n v="0.7857142857142857"/>
    <n v="0.21428571428571427"/>
    <n v="2455"/>
    <n v="1.3671231300532985E-5"/>
    <n v="0.37515274949083505"/>
    <n v="0.62484725050916501"/>
    <n v="15.941558441558442"/>
    <n v="121"/>
    <n v="3.1338414473063987E-5"/>
    <n v="33"/>
    <n v="8.5468403108356318E-6"/>
    <n v="921"/>
    <n v="5.1288000113201133E-6"/>
    <n v="1534"/>
    <n v="8.5424312892128704E-6"/>
  </r>
  <r>
    <s v="913"/>
    <x v="591"/>
    <s v="17. LESIONES Y ENVENENAMIENTOS (800-999)"/>
    <s v="excluido"/>
    <x v="2"/>
    <x v="573"/>
    <n v="3.9626259622965206E-5"/>
    <n v="0.52941176470588236"/>
    <n v="0.47058823529411764"/>
    <n v="4913"/>
    <n v="2.7359168790027924E-5"/>
    <n v="0.11479747608385915"/>
    <n v="0.88520252391614085"/>
    <n v="32.111111111111114"/>
    <n v="81"/>
    <n v="2.0978608035687461E-5"/>
    <n v="72"/>
    <n v="1.8647651587277745E-5"/>
    <n v="564"/>
    <n v="3.1407635248474962E-6"/>
    <n v="4349"/>
    <n v="2.4218405265180427E-5"/>
  </r>
  <r>
    <s v="645"/>
    <x v="592"/>
    <s v="11. COMPLICACIONES DEL EMBARAZO, PARTO Y PUERPERIO (630-679)"/>
    <s v="excluido"/>
    <x v="2"/>
    <x v="574"/>
    <n v="3.9108269301096375E-5"/>
    <n v="0.25165562913907286"/>
    <n v="0.7483443708609272"/>
    <n v="6101"/>
    <n v="3.3974819618962012E-5"/>
    <n v="5.9498442878216685E-2"/>
    <n v="0.94050155712178329"/>
    <n v="40.403973509933778"/>
    <n v="38"/>
    <n v="9.8418161155076976E-6"/>
    <n v="113"/>
    <n v="2.9266453185588679E-5"/>
    <n v="363"/>
    <n v="2.0214488643965267E-6"/>
    <n v="5738"/>
    <n v="3.1953370754565487E-5"/>
  </r>
  <r>
    <s v="929"/>
    <x v="593"/>
    <s v="17. LESIONES Y ENVENENAMIENTOS (800-999)"/>
    <s v="excluido"/>
    <x v="2"/>
    <x v="575"/>
    <n v="3.8849274140161967E-5"/>
    <n v="0.43333333333333335"/>
    <n v="0.56666666666666665"/>
    <n v="6995"/>
    <n v="3.8953263929624532E-5"/>
    <n v="7.9771265189421015E-2"/>
    <n v="0.92022873481057899"/>
    <n v="46.633333333333333"/>
    <n v="65"/>
    <n v="1.6834685460736852E-5"/>
    <n v="85"/>
    <n v="2.2014588679425115E-5"/>
    <n v="558"/>
    <n v="3.1073511469235866E-6"/>
    <n v="6437"/>
    <n v="3.5845912782700945E-5"/>
  </r>
  <r>
    <s v="J06_CIE10"/>
    <x v="25"/>
    <s v="Cap.10"/>
    <s v="excluido_2000"/>
    <x v="2"/>
    <x v="575"/>
    <n v="3.8849274140161967E-5"/>
    <n v="0.91333333333333333"/>
    <n v="8.666666666666667E-2"/>
    <n v="836"/>
    <n v="4.6554579907313952E-6"/>
    <n v="0.6866028708133971"/>
    <n v="0.3133971291866029"/>
    <n v="5.5733333333333333"/>
    <n v="137"/>
    <n v="3.5482337048014597E-5"/>
    <n v="13"/>
    <n v="3.3669370921473704E-6"/>
    <n v="574"/>
    <n v="3.1964508213873457E-6"/>
    <n v="262"/>
    <n v="1.4590071693440497E-6"/>
  </r>
  <r>
    <s v="542"/>
    <x v="594"/>
    <s v="9. ENFERMEDADES DEL APARATO DIGESTIVO (520-579)"/>
    <s v="excluido"/>
    <x v="2"/>
    <x v="576"/>
    <n v="3.8590278979227552E-5"/>
    <n v="0.27516778523489932"/>
    <n v="0.72483221476510062"/>
    <n v="5638"/>
    <n v="3.1396497789166992E-5"/>
    <n v="5.6935083362894642E-2"/>
    <n v="0.94306491663710534"/>
    <n v="37.838926174496642"/>
    <n v="41"/>
    <n v="1.0618801598310936E-5"/>
    <n v="108"/>
    <n v="2.7971477380916614E-5"/>
    <n v="321"/>
    <n v="1.7875622189291602E-6"/>
    <n v="5317"/>
    <n v="2.9608935570237833E-5"/>
  </r>
  <r>
    <s v="281"/>
    <x v="595"/>
    <s v="4. ENFERMEDADES DE LA SANGRE Y DE LOS ORGANOS HEMATOPOYÉTICOS (280-289)"/>
    <s v="excluido"/>
    <x v="2"/>
    <x v="576"/>
    <n v="3.8590278979227552E-5"/>
    <n v="0.28859060402684567"/>
    <n v="0.71140939597315433"/>
    <n v="13281"/>
    <n v="7.3958298534573756E-5"/>
    <n v="2.0932158722987728E-2"/>
    <n v="0.9790678412770123"/>
    <n v="89.134228187919462"/>
    <n v="43"/>
    <n v="1.1136791920179763E-5"/>
    <n v="106"/>
    <n v="2.745348705904779E-5"/>
    <n v="278"/>
    <n v="1.5481068438078085E-6"/>
    <n v="13003"/>
    <n v="7.2410191690765942E-5"/>
  </r>
  <r>
    <s v="852"/>
    <x v="596"/>
    <s v="17. LESIONES Y ENVENENAMIENTOS (800-999)"/>
    <s v="excluido"/>
    <x v="2"/>
    <x v="577"/>
    <n v="3.8331283818293137E-5"/>
    <n v="5.4054054054054057E-2"/>
    <n v="0.94594594594594594"/>
    <n v="27258"/>
    <n v="1.5179243290832102E-4"/>
    <n v="2.7881722796977036E-3"/>
    <n v="0.99721182772030226"/>
    <n v="184.17567567567568"/>
    <n v="8"/>
    <n v="2.071961287475305E-6"/>
    <n v="140"/>
    <n v="3.6259322530817835E-5"/>
    <n v="76"/>
    <n v="4.232234537028541E-7"/>
    <n v="27182"/>
    <n v="1.5136920945461817E-4"/>
  </r>
  <r>
    <s v="195"/>
    <x v="597"/>
    <s v="2. NEOPLASIAS (140-239)"/>
    <s v="excluido"/>
    <x v="2"/>
    <x v="577"/>
    <n v="3.8331283818293137E-5"/>
    <n v="8.1081081081081086E-2"/>
    <n v="0.91891891891891897"/>
    <n v="38907"/>
    <n v="2.1666256464759139E-4"/>
    <n v="2.5188269463078624E-3"/>
    <n v="0.99748117305369211"/>
    <n v="262.88513513513516"/>
    <n v="12"/>
    <n v="3.1079419312129573E-6"/>
    <n v="136"/>
    <n v="3.5223341887080181E-5"/>
    <n v="98"/>
    <n v="5.4573550609052238E-7"/>
    <n v="38809"/>
    <n v="2.1611682914150085E-4"/>
  </r>
  <r>
    <s v="I67_CIE10"/>
    <x v="598"/>
    <s v="Cap.09"/>
    <s v="excluido_2000"/>
    <x v="2"/>
    <x v="577"/>
    <n v="3.8331283818293137E-5"/>
    <n v="0.3108108108108108"/>
    <n v="0.68918918918918914"/>
    <n v="20407"/>
    <n v="1.1364106604887032E-4"/>
    <n v="1.7199980398882736E-2"/>
    <n v="0.98280001960111729"/>
    <n v="137.88513513513513"/>
    <n v="46"/>
    <n v="1.1913777402983002E-5"/>
    <n v="102"/>
    <n v="2.6417506415310136E-5"/>
    <n v="351"/>
    <n v="1.9546241085487076E-6"/>
    <n v="20056"/>
    <n v="1.1168644194032161E-4"/>
  </r>
  <r>
    <s v="047"/>
    <x v="599"/>
    <s v="1. ENFERMEDADES INFECCIOSAS Y PARASITARIAS (001-139)"/>
    <s v="excluido"/>
    <x v="2"/>
    <x v="577"/>
    <n v="3.8331283818293137E-5"/>
    <n v="0.31756756756756754"/>
    <n v="0.68243243243243246"/>
    <n v="10361"/>
    <n v="5.7697607944937779E-5"/>
    <n v="4.8933500627352571E-2"/>
    <n v="0.95106649937264742"/>
    <n v="70.006756756756758"/>
    <n v="47"/>
    <n v="1.2172772563917416E-5"/>
    <n v="101"/>
    <n v="2.6158511254375724E-5"/>
    <n v="507"/>
    <n v="2.8233459345703557E-6"/>
    <n v="9854"/>
    <n v="5.4874262010367426E-5"/>
  </r>
  <r>
    <s v="S41_CIE10"/>
    <x v="105"/>
    <s v="Cap.19"/>
    <s v="excluido_2000"/>
    <x v="2"/>
    <x v="578"/>
    <n v="3.8072288657358728E-5"/>
    <n v="0.59183673469387754"/>
    <n v="0.40816326530612246"/>
    <n v="4152"/>
    <n v="2.3121365523345398E-5"/>
    <n v="0.16666666666666666"/>
    <n v="0.83333333333333337"/>
    <n v="28.244897959183675"/>
    <n v="87"/>
    <n v="2.2532579001293939E-5"/>
    <n v="60"/>
    <n v="1.5539709656064786E-5"/>
    <n v="692"/>
    <n v="3.8535609205575666E-6"/>
    <n v="3460"/>
    <n v="1.9267804602787832E-5"/>
  </r>
  <r>
    <s v="694"/>
    <x v="600"/>
    <s v="12. ENFERMEDADES DE LA PIEL Y DEL TEJIDO SUBCUTÁNEO (680-709)"/>
    <s v="excluido"/>
    <x v="2"/>
    <x v="579"/>
    <n v="3.7813293496424313E-5"/>
    <n v="0.51369863013698636"/>
    <n v="0.4863013698630137"/>
    <n v="9175"/>
    <n v="5.1093094575311667E-5"/>
    <n v="6.6049046321525889E-2"/>
    <n v="0.93395095367847414"/>
    <n v="62.842465753424655"/>
    <n v="75"/>
    <n v="1.9424637070080983E-5"/>
    <n v="71"/>
    <n v="1.8388656426343329E-5"/>
    <n v="606"/>
    <n v="3.3746501703148633E-6"/>
    <n v="8569"/>
    <n v="4.7718444404996804E-5"/>
  </r>
  <r>
    <s v="R50_CIE10"/>
    <x v="215"/>
    <s v="Cap.18"/>
    <s v="excluido_2000"/>
    <x v="2"/>
    <x v="580"/>
    <n v="3.7554298335489898E-5"/>
    <n v="0.9517241379310345"/>
    <n v="4.8275862068965517E-2"/>
    <n v="730"/>
    <n v="4.0651726474089933E-6"/>
    <n v="0.77534246575342469"/>
    <n v="0.22465753424657534"/>
    <n v="5.0344827586206895"/>
    <n v="138"/>
    <n v="3.5741332208949005E-5"/>
    <n v="7"/>
    <n v="1.8129661265408917E-6"/>
    <n v="566"/>
    <n v="3.1519009841554661E-6"/>
    <n v="164"/>
    <n v="9.1327166325352725E-7"/>
  </r>
  <r>
    <s v="344"/>
    <x v="601"/>
    <s v="6. ENFERMEDADES DEL SISTEMA NERVIOSO Y DE LOS ÓRGANOS DE LOS SENTIDOS (320-389)"/>
    <s v="excluido"/>
    <x v="2"/>
    <x v="581"/>
    <n v="3.7295303174555489E-5"/>
    <n v="0.1875"/>
    <n v="0.8125"/>
    <n v="24503"/>
    <n v="1.3645058271159256E-4"/>
    <n v="9.019303758723422E-3"/>
    <n v="0.9909806962412766"/>
    <n v="170.15972222222223"/>
    <n v="27"/>
    <n v="6.9928693452291534E-6"/>
    <n v="117"/>
    <n v="3.0302433829326333E-5"/>
    <n v="221"/>
    <n v="1.2306892535306678E-6"/>
    <n v="24282"/>
    <n v="1.3521989345806188E-4"/>
  </r>
  <r>
    <s v="739"/>
    <x v="602"/>
    <s v="13. ENFERMEDADES DEL SISTEMA OSTEO-MIOARTICULAR Y TEJIDO CONJUNTIVO (710-739)"/>
    <s v="excluido"/>
    <x v="2"/>
    <x v="582"/>
    <n v="3.7036308013621074E-5"/>
    <n v="0.41958041958041958"/>
    <n v="0.58041958041958042"/>
    <n v="10085"/>
    <n v="5.6160638560437943E-5"/>
    <n v="3.9464551313832426E-2"/>
    <n v="0.96053544868616758"/>
    <n v="70.52447552447552"/>
    <n v="60"/>
    <n v="1.5539709656064786E-5"/>
    <n v="83"/>
    <n v="2.1496598357556288E-5"/>
    <n v="398"/>
    <n v="2.216354402285999E-6"/>
    <n v="9687"/>
    <n v="5.3944284158151941E-5"/>
  </r>
  <r>
    <s v="579"/>
    <x v="603"/>
    <s v="9. ENFERMEDADES DEL APARATO DIGESTIVO (520-579)"/>
    <s v="excluido"/>
    <x v="2"/>
    <x v="583"/>
    <n v="3.6259322530817835E-5"/>
    <n v="0.61428571428571432"/>
    <n v="0.38571428571428573"/>
    <n v="6270"/>
    <n v="3.4915934930485461E-5"/>
    <n v="5.6459330143540667E-2"/>
    <n v="0.94354066985645935"/>
    <n v="44.785714285714285"/>
    <n v="86"/>
    <n v="2.2273583840359527E-5"/>
    <n v="54"/>
    <n v="1.3985738690458307E-5"/>
    <n v="354"/>
    <n v="1.9713302975106624E-6"/>
    <n v="5916"/>
    <n v="3.29446046329748E-5"/>
  </r>
  <r>
    <s v="T73_CIE10"/>
    <x v="105"/>
    <s v="Cap.19"/>
    <s v="excluido_2000"/>
    <x v="2"/>
    <x v="583"/>
    <n v="3.6259322530817835E-5"/>
    <n v="0.84285714285714286"/>
    <n v="0.15714285714285714"/>
    <n v="2265"/>
    <n v="1.261317266627585E-5"/>
    <n v="0.21545253863134659"/>
    <n v="0.78454746136865339"/>
    <n v="16.178571428571427"/>
    <n v="118"/>
    <n v="3.0561428990260749E-5"/>
    <n v="22"/>
    <n v="5.6978935405570885E-6"/>
    <n v="488"/>
    <n v="2.7175400711446423E-6"/>
    <n v="1777"/>
    <n v="9.8956325951312066E-6"/>
  </r>
  <r>
    <s v="335"/>
    <x v="604"/>
    <s v="6. ENFERMEDADES DEL SISTEMA NERVIOSO Y DE LOS ÓRGANOS DE LOS SENTIDOS (320-389)"/>
    <s v="excluido"/>
    <x v="2"/>
    <x v="584"/>
    <n v="3.600032736988342E-5"/>
    <n v="6.4748201438848921E-2"/>
    <n v="0.93525179856115104"/>
    <n v="35098"/>
    <n v="1.954512733955628E-4"/>
    <n v="1.6810074648128098E-3"/>
    <n v="0.99831899253518719"/>
    <n v="252.50359712230215"/>
    <n v="9"/>
    <n v="2.3309564484097181E-6"/>
    <n v="130"/>
    <n v="3.3669370921473704E-5"/>
    <n v="59"/>
    <n v="3.2855504958511041E-7"/>
    <n v="35039"/>
    <n v="1.9512271834597769E-4"/>
  </r>
  <r>
    <s v="948"/>
    <x v="605"/>
    <s v="17. LESIONES Y ENVENENAMIENTOS (800-999)"/>
    <s v="excluido"/>
    <x v="2"/>
    <x v="584"/>
    <n v="3.600032736988342E-5"/>
    <n v="0.42446043165467628"/>
    <n v="0.57553956834532372"/>
    <n v="8539"/>
    <n v="4.7551382515377255E-5"/>
    <n v="5.7149549127532499E-2"/>
    <n v="0.94285045087246755"/>
    <n v="61.431654676258994"/>
    <n v="59"/>
    <n v="1.5280714495130374E-5"/>
    <n v="80"/>
    <n v="2.0719612874753049E-5"/>
    <n v="488"/>
    <n v="2.7175400711446423E-6"/>
    <n v="8051"/>
    <n v="4.4833842444232608E-5"/>
  </r>
  <r>
    <s v="F10_CIE10"/>
    <x v="140"/>
    <s v="Cap.05"/>
    <s v="excluido_2000"/>
    <x v="2"/>
    <x v="584"/>
    <n v="3.600032736988342E-5"/>
    <n v="0.46762589928057552"/>
    <n v="0.53237410071942448"/>
    <n v="7425"/>
    <n v="4.1347817680838046E-5"/>
    <n v="5.3333333333333337E-2"/>
    <n v="0.94666666666666666"/>
    <n v="53.417266187050359"/>
    <n v="65"/>
    <n v="1.6834685460736852E-5"/>
    <n v="74"/>
    <n v="1.9165641909146568E-5"/>
    <n v="396"/>
    <n v="2.2052169429780295E-6"/>
    <n v="7029"/>
    <n v="3.9142600737860023E-5"/>
  </r>
  <r>
    <s v="911"/>
    <x v="606"/>
    <s v="17. LESIONES Y ENVENENAMIENTOS (800-999)"/>
    <s v="excluido"/>
    <x v="2"/>
    <x v="584"/>
    <n v="3.600032736988342E-5"/>
    <n v="0.57553956834532372"/>
    <n v="0.42446043165467628"/>
    <n v="3217"/>
    <n v="1.7914603296869494E-5"/>
    <n v="0.18775256450108796"/>
    <n v="0.81224743549891198"/>
    <n v="23.14388489208633"/>
    <n v="80"/>
    <n v="2.0719612874753049E-5"/>
    <n v="59"/>
    <n v="1.5280714495130374E-5"/>
    <n v="604"/>
    <n v="3.3635127110068933E-6"/>
    <n v="2613"/>
    <n v="1.4551090585862603E-5"/>
  </r>
  <r>
    <s v="761"/>
    <x v="607"/>
    <s v="15. CIERTAS ENFERMEDADES CON ORIGEN EN EL PERÍODO PERINATAL (760-779)"/>
    <s v="excluido"/>
    <x v="2"/>
    <x v="585"/>
    <n v="3.5741332208949005E-5"/>
    <n v="0.15217391304347827"/>
    <n v="0.84782608695652173"/>
    <n v="8358"/>
    <n v="4.6543442448005986E-5"/>
    <n v="2.1296960995453459E-2"/>
    <n v="0.97870303900454658"/>
    <n v="60.565217391304351"/>
    <n v="21"/>
    <n v="5.438898379622675E-6"/>
    <n v="117"/>
    <n v="3.0302433829326333E-5"/>
    <n v="178"/>
    <n v="9.9123387840931618E-7"/>
    <n v="8180"/>
    <n v="4.5552208569596666E-5"/>
  </r>
  <r>
    <s v="E906"/>
    <x v="608"/>
    <s v="ACCIDENTES POR FACTORES NATURALES Y AMBIENTALES (E900-E909)"/>
    <s v="excluido"/>
    <x v="2"/>
    <x v="585"/>
    <n v="3.5741332208949005E-5"/>
    <n v="0.64492753623188404"/>
    <n v="0.35507246376811596"/>
    <n v="2565"/>
    <n v="1.4283791562471326E-5"/>
    <n v="0.2354775828460039"/>
    <n v="0.76452241715399605"/>
    <n v="18.586956521739129"/>
    <n v="89"/>
    <n v="2.3050569323162766E-5"/>
    <n v="49"/>
    <n v="1.2690762885786243E-5"/>
    <n v="604"/>
    <n v="3.3635127110068933E-6"/>
    <n v="1961"/>
    <n v="1.0920278851464433E-5"/>
  </r>
  <r>
    <s v="S32_CIE10"/>
    <x v="105"/>
    <s v="Cap.19"/>
    <s v="excluido_2000"/>
    <x v="2"/>
    <x v="586"/>
    <n v="3.5482337048014597E-5"/>
    <n v="0.11678832116788321"/>
    <n v="0.88321167883211682"/>
    <n v="16975"/>
    <n v="9.4529185876394059E-5"/>
    <n v="1.0014727540500737E-2"/>
    <n v="0.9899852724594993"/>
    <n v="123.9051094890511"/>
    <n v="16"/>
    <n v="4.14392257495061E-6"/>
    <n v="121"/>
    <n v="3.1338414473063987E-5"/>
    <n v="170"/>
    <n v="9.4668404117743678E-7"/>
    <n v="16805"/>
    <n v="9.3582501835216624E-5"/>
  </r>
  <r>
    <s v="683"/>
    <x v="609"/>
    <s v="12. ENFERMEDADES DE LA PIEL Y DEL TEJIDO SUBCUTÁNEO (680-709)"/>
    <s v="excluido"/>
    <x v="2"/>
    <x v="586"/>
    <n v="3.5482337048014597E-5"/>
    <n v="0.61313868613138689"/>
    <n v="0.38686131386861317"/>
    <n v="6054"/>
    <n v="3.3713089325224721E-5"/>
    <n v="9.3987446316484966E-2"/>
    <n v="0.90601255368351508"/>
    <n v="44.189781021897808"/>
    <n v="84"/>
    <n v="2.17555935184907E-5"/>
    <n v="53"/>
    <n v="1.3726743529523895E-5"/>
    <n v="569"/>
    <n v="3.1686071731174209E-6"/>
    <n v="5485"/>
    <n v="3.05444821521073E-5"/>
  </r>
  <r>
    <s v="T79_CIE10"/>
    <x v="105"/>
    <s v="Cap.19"/>
    <s v="excluido_2000"/>
    <x v="2"/>
    <x v="586"/>
    <n v="3.5482337048014597E-5"/>
    <n v="0.67153284671532842"/>
    <n v="0.32846715328467152"/>
    <n v="3641"/>
    <n v="2.0275744670159102E-5"/>
    <n v="0.17550123592419664"/>
    <n v="0.82449876407580336"/>
    <n v="26.576642335766422"/>
    <n v="92"/>
    <n v="2.3827554805966004E-5"/>
    <n v="45"/>
    <n v="1.1654782242048589E-5"/>
    <n v="639"/>
    <n v="3.5584182488963656E-6"/>
    <n v="3002"/>
    <n v="1.6717326421262737E-5"/>
  </r>
  <r>
    <s v="690"/>
    <x v="610"/>
    <s v="12. ENFERMEDADES DE LA PIEL Y DEL TEJIDO SUBCUTÁNEO (680-709)"/>
    <s v="excluido"/>
    <x v="2"/>
    <x v="587"/>
    <n v="3.5223341887080181E-5"/>
    <n v="0.5"/>
    <n v="0.5"/>
    <n v="5980"/>
    <n v="3.3301003330829839E-5"/>
    <n v="6.9063545150501671E-2"/>
    <n v="0.93093645484949827"/>
    <n v="43.970588235294116"/>
    <n v="68"/>
    <n v="1.7611670943540091E-5"/>
    <n v="68"/>
    <n v="1.7611670943540091E-5"/>
    <n v="413"/>
    <n v="2.2998853470957728E-6"/>
    <n v="5567"/>
    <n v="3.1001117983734067E-5"/>
  </r>
  <r>
    <s v="170"/>
    <x v="611"/>
    <s v="2. NEOPLASIAS (140-239)"/>
    <s v="excluido"/>
    <x v="2"/>
    <x v="588"/>
    <n v="3.4964346726145766E-5"/>
    <n v="5.185185185185185E-2"/>
    <n v="0.94814814814814818"/>
    <n v="38323"/>
    <n v="2.1341042652966419E-4"/>
    <n v="1.2003235654828694E-3"/>
    <n v="0.99879967643451717"/>
    <n v="283.87407407407409"/>
    <n v="7"/>
    <n v="1.8129661265408917E-6"/>
    <n v="128"/>
    <n v="3.315138059960488E-5"/>
    <n v="46"/>
    <n v="2.5616156408330643E-7"/>
    <n v="38277"/>
    <n v="2.1315426496558087E-4"/>
  </r>
  <r>
    <s v="V28"/>
    <x v="612"/>
    <s v="PERSONAS QUE ENTRAN EN CONTACTO CON LOS SERVICIOS SANITARIOS EN CIRCUNSTANCIAS RELACIONADAS CON LA REPRODUCCIÓN Y DESARROLLO (V20-V29)"/>
    <s v="excluido"/>
    <x v="2"/>
    <x v="589"/>
    <n v="3.4705351565211358E-5"/>
    <n v="0.77611940298507465"/>
    <n v="0.22388059701492538"/>
    <n v="2123"/>
    <n v="1.1822413055409991E-5"/>
    <n v="0.20207253886010362"/>
    <n v="0.79792746113989632"/>
    <n v="15.843283582089553"/>
    <n v="104"/>
    <n v="2.6935496737178963E-5"/>
    <n v="30"/>
    <n v="7.769854828032393E-6"/>
    <n v="429"/>
    <n v="2.3889850215595319E-6"/>
    <n v="1694"/>
    <n v="9.4334280338504589E-6"/>
  </r>
  <r>
    <s v="693"/>
    <x v="613"/>
    <s v="12. ENFERMEDADES DE LA PIEL Y DEL TEJIDO SUBCUTÁNEO (680-709)"/>
    <s v="excluido"/>
    <x v="2"/>
    <x v="589"/>
    <n v="3.4705351565211358E-5"/>
    <n v="0.85074626865671643"/>
    <n v="0.14925373134328357"/>
    <n v="1331"/>
    <n v="7.4119791694539322E-6"/>
    <n v="0.34485349361382417"/>
    <n v="0.65514650638617578"/>
    <n v="9.932835820895523"/>
    <n v="114"/>
    <n v="2.9525448346523095E-5"/>
    <n v="20"/>
    <n v="5.1799032186882623E-6"/>
    <n v="459"/>
    <n v="2.5560469111790795E-6"/>
    <n v="872"/>
    <n v="4.8559322582748523E-6"/>
  </r>
  <r>
    <s v="615"/>
    <x v="614"/>
    <s v="10. ENFERMEDADES DEL APARATO GENITOURINARIO (580-629)"/>
    <s v="excluido"/>
    <x v="2"/>
    <x v="590"/>
    <n v="3.4446356404276943E-5"/>
    <n v="0.41353383458646614"/>
    <n v="0.5864661654135338"/>
    <n v="4714"/>
    <n v="2.6250991588884924E-5"/>
    <n v="7.7641069155706413E-2"/>
    <n v="0.92235893084429355"/>
    <n v="35.443609022556394"/>
    <n v="55"/>
    <n v="1.424473385139272E-5"/>
    <n v="78"/>
    <n v="2.0201622552884222E-5"/>
    <n v="366"/>
    <n v="2.0381550533584818E-6"/>
    <n v="4348"/>
    <n v="2.4212836535526442E-5"/>
  </r>
  <r>
    <s v="383"/>
    <x v="615"/>
    <s v="6. ENFERMEDADES DEL SISTEMA NERVIOSO Y DE LOS ÓRGANOS DE LOS SENTIDOS (320-389)"/>
    <s v="excluido"/>
    <x v="2"/>
    <x v="590"/>
    <n v="3.4446356404276943E-5"/>
    <n v="0.45112781954887216"/>
    <n v="0.54887218045112784"/>
    <n v="5781"/>
    <n v="3.2192826129686835E-5"/>
    <n v="6.7635357204635871E-2"/>
    <n v="0.93236464279536413"/>
    <n v="43.466165413533837"/>
    <n v="60"/>
    <n v="1.5539709656064786E-5"/>
    <n v="73"/>
    <n v="1.8906646748212156E-5"/>
    <n v="391"/>
    <n v="2.1773732947081047E-6"/>
    <n v="5390"/>
    <n v="3.0015452834978733E-5"/>
  </r>
  <r>
    <s v="394"/>
    <x v="616"/>
    <s v="7. ENFERMEDADES DEL SISTEMA CIRCULATORIO (390-459)"/>
    <s v="excluido"/>
    <x v="2"/>
    <x v="591"/>
    <n v="3.315138059960488E-5"/>
    <n v="7.03125E-2"/>
    <n v="0.9296875"/>
    <n v="34688"/>
    <n v="1.9316809423742899E-4"/>
    <n v="9.5133763837638378E-4"/>
    <n v="0.9990486623616236"/>
    <n v="271"/>
    <n v="9"/>
    <n v="2.3309564484097181E-6"/>
    <n v="119"/>
    <n v="3.0820424151195157E-5"/>
    <n v="33"/>
    <n v="1.8376807858150244E-7"/>
    <n v="34655"/>
    <n v="1.9298432615884748E-4"/>
  </r>
  <r>
    <s v="V61"/>
    <x v="617"/>
    <s v="PERSONAS QUE ENTRAN EN CONTACTO CON LOS SERVICIOS SANITARIOS EN OTRAS CIRCUNSTANCIAS (V60-V69)"/>
    <s v="excluido"/>
    <x v="2"/>
    <x v="591"/>
    <n v="3.315138059960488E-5"/>
    <n v="0.6484375"/>
    <n v="0.3515625"/>
    <n v="4638"/>
    <n v="2.582776813518207E-5"/>
    <n v="0.10478654592496765"/>
    <n v="0.89521345407503239"/>
    <n v="36.234375"/>
    <n v="83"/>
    <n v="2.1496598357556288E-5"/>
    <n v="45"/>
    <n v="1.1654782242048589E-5"/>
    <n v="486"/>
    <n v="2.7064026118366723E-6"/>
    <n v="4152"/>
    <n v="2.3121365523345398E-5"/>
  </r>
  <r>
    <s v="953"/>
    <x v="618"/>
    <s v="17. LESIONES Y ENVENENAMIENTOS (800-999)"/>
    <s v="excluido"/>
    <x v="2"/>
    <x v="592"/>
    <n v="3.2892385438670465E-5"/>
    <n v="0.16535433070866143"/>
    <n v="0.83464566929133854"/>
    <n v="24167"/>
    <n v="1.3457948954785363E-4"/>
    <n v="7.241279430628543E-3"/>
    <n v="0.99275872056937142"/>
    <n v="190.29133858267716"/>
    <n v="21"/>
    <n v="5.438898379622675E-6"/>
    <n v="106"/>
    <n v="2.745348705904779E-5"/>
    <n v="175"/>
    <n v="9.7452768944736142E-7"/>
    <n v="23992"/>
    <n v="1.3360496185840627E-4"/>
  </r>
  <r>
    <s v="734"/>
    <x v="619"/>
    <s v="13. ENFERMEDADES DEL SISTEMA OSTEO-MIOARTICULAR Y TEJIDO CONJUNTIVO (710-739)"/>
    <s v="excluido"/>
    <x v="2"/>
    <x v="592"/>
    <n v="3.2892385438670465E-5"/>
    <n v="0.20472440944881889"/>
    <n v="0.79527559055118113"/>
    <n v="26511"/>
    <n v="1.4763259185679429E-4"/>
    <n v="6.4501527667760556E-3"/>
    <n v="0.99354984723322393"/>
    <n v="208.74803149606299"/>
    <n v="26"/>
    <n v="6.7338741842947408E-6"/>
    <n v="101"/>
    <n v="2.6158511254375724E-5"/>
    <n v="171"/>
    <n v="9.5225277083142177E-7"/>
    <n v="26340"/>
    <n v="1.4668033908596287E-4"/>
  </r>
  <r>
    <s v="676"/>
    <x v="620"/>
    <s v="11. COMPLICACIONES DEL EMBARAZO, PARTO Y PUERPERIO (630-679)"/>
    <s v="excluido"/>
    <x v="2"/>
    <x v="593"/>
    <n v="3.263339027773605E-5"/>
    <n v="0.18253968253968253"/>
    <n v="0.81746031746031744"/>
    <n v="10914"/>
    <n v="6.0777115443591445E-5"/>
    <n v="1.2369433754810335E-2"/>
    <n v="0.98763056624518963"/>
    <n v="86.61904761904762"/>
    <n v="23"/>
    <n v="5.9568887014915011E-6"/>
    <n v="103"/>
    <n v="2.6676501576244548E-5"/>
    <n v="135"/>
    <n v="7.5177850328796452E-7"/>
    <n v="10779"/>
    <n v="6.002533694030348E-5"/>
  </r>
  <r>
    <s v="870"/>
    <x v="621"/>
    <s v="17. LESIONES Y ENVENENAMIENTOS (800-999)"/>
    <s v="excluido"/>
    <x v="2"/>
    <x v="593"/>
    <n v="3.263339027773605E-5"/>
    <n v="0.65079365079365081"/>
    <n v="0.34920634920634919"/>
    <n v="4270"/>
    <n v="2.377847562251562E-5"/>
    <n v="0.13208430913348945"/>
    <n v="0.86791569086651055"/>
    <n v="33.888888888888886"/>
    <n v="82"/>
    <n v="2.1237603196621873E-5"/>
    <n v="44"/>
    <n v="1.1395787081114177E-5"/>
    <n v="564"/>
    <n v="3.1407635248474962E-6"/>
    <n v="3706"/>
    <n v="2.0637712097668123E-5"/>
  </r>
  <r>
    <s v="513"/>
    <x v="622"/>
    <s v="8. ENFERMEDADES DEL APARATO RESPIRATORIO (460-519)"/>
    <s v="excluido"/>
    <x v="2"/>
    <x v="594"/>
    <n v="3.2374395116801635E-5"/>
    <n v="0.192"/>
    <n v="0.80800000000000005"/>
    <n v="13627"/>
    <n v="7.5885078994852539E-5"/>
    <n v="1.7612093637631172E-2"/>
    <n v="0.98238790636236883"/>
    <n v="109.01600000000001"/>
    <n v="24"/>
    <n v="6.2158838624259146E-6"/>
    <n v="101"/>
    <n v="2.6158511254375724E-5"/>
    <n v="240"/>
    <n v="1.3364951169563814E-6"/>
    <n v="13387"/>
    <n v="7.4548583877896151E-5"/>
  </r>
  <r>
    <s v="J11_CIE10"/>
    <x v="25"/>
    <s v="Cap.10"/>
    <s v="excluido_2000"/>
    <x v="2"/>
    <x v="595"/>
    <n v="3.2115399955867226E-5"/>
    <n v="0.91129032258064513"/>
    <n v="8.8709677419354843E-2"/>
    <n v="1121"/>
    <n v="6.242545942117098E-6"/>
    <n v="0.76271186440677963"/>
    <n v="0.23728813559322035"/>
    <n v="9.0403225806451619"/>
    <n v="113"/>
    <n v="2.9266453185588679E-5"/>
    <n v="11"/>
    <n v="2.8489467702785442E-6"/>
    <n v="855"/>
    <n v="4.7612638541571085E-6"/>
    <n v="266"/>
    <n v="1.4812820879599895E-6"/>
  </r>
  <r>
    <s v="V79"/>
    <x v="623"/>
    <s v="PERSONAS SIN DIAGNÓSTICO DECLARADO ENCONTRADAS DURANTE EXAMEN E INVESTIGACIÓN DE INDIVIDUOS Y POBLACIONES (V70-V82)"/>
    <s v="excluido"/>
    <x v="2"/>
    <x v="596"/>
    <n v="3.1856404794932811E-5"/>
    <n v="0.31707317073170732"/>
    <n v="0.68292682926829273"/>
    <n v="9433"/>
    <n v="5.2529826826039775E-5"/>
    <n v="3.2545319622601508E-2"/>
    <n v="0.96745468037739846"/>
    <n v="76.691056910569102"/>
    <n v="39"/>
    <n v="1.0100811276442111E-5"/>
    <n v="84"/>
    <n v="2.17555935184907E-5"/>
    <n v="307"/>
    <n v="1.7096000037733712E-6"/>
    <n v="9126"/>
    <n v="5.0820226822266405E-5"/>
  </r>
  <r>
    <s v="543"/>
    <x v="624"/>
    <s v="9. ENFERMEDADES DEL APARATO DIGESTIVO (520-579)"/>
    <s v="excluido"/>
    <x v="2"/>
    <x v="597"/>
    <n v="3.1597409633998396E-5"/>
    <n v="0.1721311475409836"/>
    <n v="0.82786885245901642"/>
    <n v="6139"/>
    <n v="3.4186431345813439E-5"/>
    <n v="2.3782374979638379E-2"/>
    <n v="0.97621762502036158"/>
    <n v="50.319672131147541"/>
    <n v="21"/>
    <n v="5.438898379622675E-6"/>
    <n v="101"/>
    <n v="2.6158511254375724E-5"/>
    <n v="146"/>
    <n v="8.1303452948179868E-7"/>
    <n v="5993"/>
    <n v="3.3373396816331639E-5"/>
  </r>
  <r>
    <s v="402"/>
    <x v="625"/>
    <s v="7. ENFERMEDADES DEL SISTEMA CIRCULATORIO (390-459)"/>
    <s v="excluido"/>
    <x v="2"/>
    <x v="597"/>
    <n v="3.1597409633998396E-5"/>
    <n v="0.30327868852459017"/>
    <n v="0.69672131147540983"/>
    <n v="14518"/>
    <n v="8.0846817116553109E-5"/>
    <n v="1.5773522523763604E-2"/>
    <n v="0.98422647747623637"/>
    <n v="119"/>
    <n v="37"/>
    <n v="9.5828209545732841E-6"/>
    <n v="85"/>
    <n v="2.2014588679425115E-5"/>
    <n v="229"/>
    <n v="1.2752390907625474E-6"/>
    <n v="14289"/>
    <n v="7.9571578025790563E-5"/>
  </r>
  <r>
    <s v="066"/>
    <x v="626"/>
    <s v="1. ENFERMEDADES INFECCIOSAS Y PARASITARIAS (001-139)"/>
    <s v="excluido"/>
    <x v="2"/>
    <x v="597"/>
    <n v="3.1597409633998396E-5"/>
    <n v="0.92622950819672134"/>
    <n v="7.3770491803278687E-2"/>
    <n v="1266"/>
    <n v="7.0500117419449122E-6"/>
    <n v="0.38151658767772512"/>
    <n v="0.61848341232227488"/>
    <n v="10.377049180327869"/>
    <n v="113"/>
    <n v="2.9266453185588679E-5"/>
    <n v="9"/>
    <n v="2.3309564484097181E-6"/>
    <n v="483"/>
    <n v="2.6896964228747176E-6"/>
    <n v="783"/>
    <n v="4.3603153190701942E-6"/>
  </r>
  <r>
    <s v="H54_CIE10"/>
    <x v="544"/>
    <s v="Cap.07"/>
    <s v="excluido_2000"/>
    <x v="2"/>
    <x v="598"/>
    <n v="3.1338414473063987E-5"/>
    <n v="0.6776859504132231"/>
    <n v="0.32231404958677684"/>
    <n v="4975"/>
    <n v="2.7704430028574989E-5"/>
    <n v="8.6633165829145722E-2"/>
    <n v="0.91336683417085429"/>
    <n v="41.115702479338843"/>
    <n v="82"/>
    <n v="2.1237603196621873E-5"/>
    <n v="39"/>
    <n v="1.0100811276442111E-5"/>
    <n v="431"/>
    <n v="2.4001224808675014E-6"/>
    <n v="4544"/>
    <n v="2.5304307547707489E-5"/>
  </r>
  <r>
    <s v="208"/>
    <x v="627"/>
    <s v="2. NEOPLASIAS (140-239)"/>
    <s v="excluido"/>
    <x v="2"/>
    <x v="599"/>
    <n v="3.0820424151195157E-5"/>
    <n v="4.2016806722689079E-2"/>
    <n v="0.95798319327731096"/>
    <n v="43605"/>
    <n v="2.4282445656201255E-4"/>
    <n v="1.3301226923517946E-3"/>
    <n v="0.99866987730764822"/>
    <n v="366.42857142857144"/>
    <n v="5"/>
    <n v="1.2949758046720656E-6"/>
    <n v="114"/>
    <n v="2.9525448346523095E-5"/>
    <n v="58"/>
    <n v="3.2298631993112553E-7"/>
    <n v="43547"/>
    <n v="2.4250147024208141E-4"/>
  </r>
  <r>
    <s v="342"/>
    <x v="628"/>
    <s v="6. ENFERMEDADES DEL SISTEMA NERVIOSO Y DE LOS ÓRGANOS DE LOS SENTIDOS (320-389)"/>
    <s v="excluido"/>
    <x v="2"/>
    <x v="599"/>
    <n v="3.0820424151195157E-5"/>
    <n v="0.16806722689075632"/>
    <n v="0.83193277310924374"/>
    <n v="28516"/>
    <n v="1.5879789481303404E-4"/>
    <n v="6.4174498527142659E-3"/>
    <n v="0.99358255014728569"/>
    <n v="239.63025210084032"/>
    <n v="20"/>
    <n v="5.1799032186882623E-6"/>
    <n v="99"/>
    <n v="2.5640520932506897E-5"/>
    <n v="183"/>
    <n v="1.0190775266792409E-6"/>
    <n v="28333"/>
    <n v="1.577788172863548E-4"/>
  </r>
  <r>
    <s v="851"/>
    <x v="629"/>
    <s v="17. LESIONES Y ENVENENAMIENTOS (800-999)"/>
    <s v="excluido"/>
    <x v="2"/>
    <x v="600"/>
    <n v="3.0302433829326333E-5"/>
    <n v="0.39316239316239315"/>
    <n v="0.60683760683760679"/>
    <n v="8111"/>
    <n v="4.5167966223471705E-5"/>
    <n v="4.5370484527185305E-2"/>
    <n v="0.95462951547281472"/>
    <n v="69.324786324786331"/>
    <n v="46"/>
    <n v="1.1913777402983002E-5"/>
    <n v="71"/>
    <n v="1.8388656426343329E-5"/>
    <n v="368"/>
    <n v="2.0492925126664514E-6"/>
    <n v="7743"/>
    <n v="4.3118673710805252E-5"/>
  </r>
  <r>
    <s v="572"/>
    <x v="630"/>
    <s v="9. ENFERMEDADES DEL APARATO DIGESTIVO (520-579)"/>
    <s v="excluido"/>
    <x v="2"/>
    <x v="601"/>
    <n v="3.0043438668391918E-5"/>
    <n v="0.18965517241379309"/>
    <n v="0.81034482758620685"/>
    <n v="14631"/>
    <n v="8.1476083567453403E-5"/>
    <n v="8.816895632561E-3"/>
    <n v="0.99118310436743895"/>
    <n v="126.12931034482759"/>
    <n v="22"/>
    <n v="5.6978935405570885E-6"/>
    <n v="94"/>
    <n v="2.4345545127834831E-5"/>
    <n v="129"/>
    <n v="7.1836612536405499E-7"/>
    <n v="14502"/>
    <n v="8.0757717442089352E-5"/>
  </r>
  <r>
    <s v="142"/>
    <x v="631"/>
    <s v="2. NEOPLASIAS (140-239)"/>
    <s v="excluido"/>
    <x v="2"/>
    <x v="602"/>
    <n v="2.9784443507457506E-5"/>
    <n v="3.4782608695652174E-2"/>
    <n v="0.9652173913043478"/>
    <n v="18289"/>
    <n v="1.0184649664173025E-4"/>
    <n v="1.968396303789163E-3"/>
    <n v="0.9980316036962108"/>
    <n v="159.03478260869565"/>
    <n v="4"/>
    <n v="1.0359806437376525E-6"/>
    <n v="111"/>
    <n v="2.8748462863719856E-5"/>
    <n v="36"/>
    <n v="2.004742675434572E-7"/>
    <n v="18253"/>
    <n v="1.016460223741868E-4"/>
  </r>
  <r>
    <s v="506"/>
    <x v="632"/>
    <s v="8. ENFERMEDADES DEL APARATO RESPIRATORIO (460-519)"/>
    <s v="excluido"/>
    <x v="2"/>
    <x v="602"/>
    <n v="2.9784443507457506E-5"/>
    <n v="0.55652173913043479"/>
    <n v="0.44347826086956521"/>
    <n v="7469"/>
    <n v="4.1592841785613387E-5"/>
    <n v="5.1010844825277818E-2"/>
    <n v="0.94898915517472215"/>
    <n v="64.947826086956525"/>
    <n v="64"/>
    <n v="1.657569029980244E-5"/>
    <n v="51"/>
    <n v="1.3208753207655068E-5"/>
    <n v="381"/>
    <n v="2.1216859981682557E-6"/>
    <n v="7088"/>
    <n v="3.9471155787445127E-5"/>
  </r>
  <r>
    <s v="286"/>
    <x v="633"/>
    <s v="4. ENFERMEDADES DE LA SANGRE Y DE LOS ORGANOS HEMATOPOYÉTICOS (280-289)"/>
    <s v="excluido"/>
    <x v="2"/>
    <x v="603"/>
    <n v="2.9525448346523095E-5"/>
    <n v="0.37719298245614036"/>
    <n v="0.6228070175438597"/>
    <n v="12907"/>
    <n v="7.1875593643983389E-5"/>
    <n v="1.5960331603006122E-2"/>
    <n v="0.98403966839699386"/>
    <n v="113.21929824561404"/>
    <n v="43"/>
    <n v="1.1136791920179763E-5"/>
    <n v="71"/>
    <n v="1.8388656426343329E-5"/>
    <n v="206"/>
    <n v="1.147158308720894E-6"/>
    <n v="12701"/>
    <n v="7.0728435335262499E-5"/>
  </r>
  <r>
    <s v="874"/>
    <x v="634"/>
    <s v="17. LESIONES Y ENVENENAMIENTOS (800-999)"/>
    <s v="excluido"/>
    <x v="2"/>
    <x v="603"/>
    <n v="2.9525448346523095E-5"/>
    <n v="0.65789473684210531"/>
    <n v="0.34210526315789475"/>
    <n v="2766"/>
    <n v="1.5403106222922295E-5"/>
    <n v="0.17028199566160521"/>
    <n v="0.82971800433839482"/>
    <n v="24.263157894736842"/>
    <n v="75"/>
    <n v="1.9424637070080983E-5"/>
    <n v="39"/>
    <n v="1.0100811276442111E-5"/>
    <n v="471"/>
    <n v="2.6228716670268985E-6"/>
    <n v="2295"/>
    <n v="1.2780234555895397E-5"/>
  </r>
  <r>
    <s v="O03_CIE10"/>
    <x v="319"/>
    <s v="Cap.15"/>
    <s v="excluido_2000"/>
    <x v="2"/>
    <x v="604"/>
    <n v="2.9266453185588679E-5"/>
    <n v="0.66371681415929207"/>
    <n v="0.33628318584070799"/>
    <n v="2015"/>
    <n v="1.1220990252779618E-5"/>
    <n v="0.29280397022332505"/>
    <n v="0.70719602977667495"/>
    <n v="17.831858407079647"/>
    <n v="75"/>
    <n v="1.9424637070080983E-5"/>
    <n v="38"/>
    <n v="9.8418161155076976E-6"/>
    <n v="590"/>
    <n v="3.2855504958511042E-6"/>
    <n v="1425"/>
    <n v="7.9354397569285151E-6"/>
  </r>
  <r>
    <s v="102"/>
    <x v="635"/>
    <s v="1. ENFERMEDADES INFECCIOSAS Y PARASITARIAS (001-139)"/>
    <s v="excluido"/>
    <x v="2"/>
    <x v="605"/>
    <n v="2.9007458024654268E-5"/>
    <n v="0.5535714285714286"/>
    <n v="0.44642857142857145"/>
    <n v="4887"/>
    <n v="2.7214381819024315E-5"/>
    <n v="9.8015142214037246E-2"/>
    <n v="0.90198485778596271"/>
    <n v="43.633928571428569"/>
    <n v="62"/>
    <n v="1.6057699977933613E-5"/>
    <n v="50"/>
    <n v="1.2949758046720655E-5"/>
    <n v="479"/>
    <n v="2.667421504258778E-6"/>
    <n v="4408"/>
    <n v="2.4546960314765539E-5"/>
  </r>
  <r>
    <s v="033"/>
    <x v="636"/>
    <s v="1. ENFERMEDADES INFECCIOSAS Y PARASITARIAS (001-139)"/>
    <s v="excluido"/>
    <x v="2"/>
    <x v="605"/>
    <n v="2.9007458024654268E-5"/>
    <n v="0.8392857142857143"/>
    <n v="0.16071428571428573"/>
    <n v="1599"/>
    <n v="8.9043987167218904E-6"/>
    <n v="0.36022514071294559"/>
    <n v="0.63977485928705435"/>
    <n v="14.276785714285714"/>
    <n v="94"/>
    <n v="2.4345545127834831E-5"/>
    <n v="18"/>
    <n v="4.6619128968194362E-6"/>
    <n v="576"/>
    <n v="3.2075882806953152E-6"/>
    <n v="1023"/>
    <n v="5.6968104360265761E-6"/>
  </r>
  <r>
    <s v="334"/>
    <x v="637"/>
    <s v="6. ENFERMEDADES DEL SISTEMA NERVIOSO Y DE LOS ÓRGANOS DE LOS SENTIDOS (320-389)"/>
    <s v="excluido"/>
    <x v="2"/>
    <x v="606"/>
    <n v="2.8748462863719856E-5"/>
    <n v="0.36936936936936937"/>
    <n v="0.63063063063063063"/>
    <n v="19235"/>
    <n v="1.0711451489439999E-4"/>
    <n v="1.3413049129191577E-2"/>
    <n v="0.98658695087080839"/>
    <n v="173.2882882882883"/>
    <n v="41"/>
    <n v="1.0618801598310936E-5"/>
    <n v="70"/>
    <n v="1.8129661265408918E-5"/>
    <n v="258"/>
    <n v="1.43673225072811E-6"/>
    <n v="18977"/>
    <n v="1.0567778264367187E-4"/>
  </r>
  <r>
    <s v="146"/>
    <x v="638"/>
    <s v="2. NEOPLASIAS (140-239)"/>
    <s v="excluido"/>
    <x v="2"/>
    <x v="607"/>
    <n v="2.8489467702785441E-5"/>
    <n v="1.8181818181818181E-2"/>
    <n v="0.98181818181818181"/>
    <n v="36266"/>
    <n v="2.019555496314172E-4"/>
    <n v="3.3088843544918105E-4"/>
    <n v="0.99966911156455085"/>
    <n v="329.69090909090909"/>
    <n v="2"/>
    <n v="5.1799032186882625E-7"/>
    <n v="108"/>
    <n v="2.7971477380916614E-5"/>
    <n v="12"/>
    <n v="6.6824755847819076E-8"/>
    <n v="36254"/>
    <n v="2.0188872487556937E-4"/>
  </r>
  <r>
    <s v="042"/>
    <x v="639"/>
    <s v="1. ENFERMEDADES INFECCIOSAS Y PARASITARIAS (001-139)"/>
    <s v="excluido"/>
    <x v="2"/>
    <x v="607"/>
    <n v="2.8489467702785441E-5"/>
    <n v="0.19090909090909092"/>
    <n v="0.80909090909090908"/>
    <n v="21470"/>
    <n v="1.1956062567105629E-4"/>
    <n v="5.3563111318118304E-3"/>
    <n v="0.99464368886818821"/>
    <n v="195.18181818181819"/>
    <n v="21"/>
    <n v="5.438898379622675E-6"/>
    <n v="89"/>
    <n v="2.3050569323162766E-5"/>
    <n v="115"/>
    <n v="6.4040391020826606E-7"/>
    <n v="21355"/>
    <n v="1.1892022176084803E-4"/>
  </r>
  <r>
    <s v="322"/>
    <x v="640"/>
    <s v="6. ENFERMEDADES DEL SISTEMA NERVIOSO Y DE LOS ÓRGANOS DE LOS SENTIDOS (320-389)"/>
    <s v="excluido"/>
    <x v="2"/>
    <x v="607"/>
    <n v="2.8489467702785441E-5"/>
    <n v="0.20909090909090908"/>
    <n v="0.79090909090909089"/>
    <n v="9531"/>
    <n v="5.3075562332130299E-5"/>
    <n v="2.3817018151295773E-2"/>
    <n v="0.97618298184870422"/>
    <n v="86.645454545454541"/>
    <n v="23"/>
    <n v="5.9568887014915011E-6"/>
    <n v="87"/>
    <n v="2.2532579001293939E-5"/>
    <n v="227"/>
    <n v="1.2641016314545774E-6"/>
    <n v="9304"/>
    <n v="5.1811460700675718E-5"/>
  </r>
  <r>
    <s v="083"/>
    <x v="641"/>
    <s v="1. ENFERMEDADES INFECCIOSAS Y PARASITARIAS (001-139)"/>
    <s v="excluido"/>
    <x v="2"/>
    <x v="607"/>
    <n v="2.8489467702785441E-5"/>
    <n v="0.63636363636363635"/>
    <n v="0.36363636363636365"/>
    <n v="6977"/>
    <n v="3.8853026795852804E-5"/>
    <n v="6.0341120825569729E-2"/>
    <n v="0.93965887917443025"/>
    <n v="63.427272727272729"/>
    <n v="70"/>
    <n v="1.8129661265408918E-5"/>
    <n v="40"/>
    <n v="1.0359806437376525E-5"/>
    <n v="421"/>
    <n v="2.3444351843276523E-6"/>
    <n v="6556"/>
    <n v="3.6508591611525154E-5"/>
  </r>
  <r>
    <s v="940"/>
    <x v="642"/>
    <s v="17. LESIONES Y ENVENENAMIENTOS (800-999)"/>
    <s v="excluido"/>
    <x v="2"/>
    <x v="607"/>
    <n v="2.8489467702785441E-5"/>
    <n v="0.65454545454545454"/>
    <n v="0.34545454545454546"/>
    <n v="3572"/>
    <n v="1.9891502324034144E-5"/>
    <n v="0.11926091825307951"/>
    <n v="0.8807390817469205"/>
    <n v="32.472727272727276"/>
    <n v="72"/>
    <n v="1.8647651587277745E-5"/>
    <n v="38"/>
    <n v="9.8418161155076976E-6"/>
    <n v="426"/>
    <n v="2.3722788325975771E-6"/>
    <n v="3146"/>
    <n v="1.7519223491436566E-5"/>
  </r>
  <r>
    <s v="895"/>
    <x v="643"/>
    <s v="17. LESIONES Y ENVENENAMIENTOS (800-999)"/>
    <s v="excluido"/>
    <x v="2"/>
    <x v="608"/>
    <n v="2.8230472541851029E-5"/>
    <n v="0.14678899082568808"/>
    <n v="0.85321100917431192"/>
    <n v="21249"/>
    <n v="1.1832993641752562E-4"/>
    <n v="6.8709115723092854E-3"/>
    <n v="0.99312908842769076"/>
    <n v="194.94495412844037"/>
    <n v="16"/>
    <n v="4.14392257495061E-6"/>
    <n v="93"/>
    <n v="2.408654996690042E-5"/>
    <n v="146"/>
    <n v="8.1303452948179868E-7"/>
    <n v="21103"/>
    <n v="1.1751690188804383E-4"/>
  </r>
  <r>
    <s v="111"/>
    <x v="644"/>
    <s v="1. ENFERMEDADES INFECCIOSAS Y PARASITARIAS (001-139)"/>
    <s v="excluido"/>
    <x v="2"/>
    <x v="608"/>
    <n v="2.8230472541851029E-5"/>
    <n v="0.7155963302752294"/>
    <n v="0.28440366972477066"/>
    <n v="1910"/>
    <n v="1.0636273639111202E-5"/>
    <n v="0.25392670157068065"/>
    <n v="0.74607329842931935"/>
    <n v="17.522935779816514"/>
    <n v="78"/>
    <n v="2.0201622552884222E-5"/>
    <n v="31"/>
    <n v="8.0288499889668065E-6"/>
    <n v="485"/>
    <n v="2.7008338821826876E-6"/>
    <n v="1425"/>
    <n v="7.9354397569285151E-6"/>
  </r>
  <r>
    <s v="912"/>
    <x v="645"/>
    <s v="17. LESIONES Y ENVENENAMIENTOS (800-999)"/>
    <s v="excluido"/>
    <x v="2"/>
    <x v="609"/>
    <n v="2.7971477380916614E-5"/>
    <n v="0.41666666666666669"/>
    <n v="0.58333333333333337"/>
    <n v="7943"/>
    <n v="4.4232419641602242E-5"/>
    <n v="4.2553191489361701E-2"/>
    <n v="0.95744680851063835"/>
    <n v="73.546296296296291"/>
    <n v="45"/>
    <n v="1.1654782242048589E-5"/>
    <n v="63"/>
    <n v="1.6316695138868025E-5"/>
    <n v="338"/>
    <n v="1.8822306230469038E-6"/>
    <n v="7605"/>
    <n v="4.2350189018555337E-5"/>
  </r>
  <r>
    <s v="557"/>
    <x v="646"/>
    <s v="9. ENFERMEDADES DEL APARATO DIGESTIVO (520-579)"/>
    <s v="excluido"/>
    <x v="2"/>
    <x v="610"/>
    <n v="2.7712482219982202E-5"/>
    <n v="0.3644859813084112"/>
    <n v="0.63551401869158874"/>
    <n v="7484"/>
    <n v="4.1676372730423158E-5"/>
    <n v="3.9684660609299836E-2"/>
    <n v="0.96031533939070013"/>
    <n v="69.943925233644862"/>
    <n v="39"/>
    <n v="1.0100811276442111E-5"/>
    <n v="68"/>
    <n v="1.7611670943540091E-5"/>
    <n v="297"/>
    <n v="1.6539127072335219E-6"/>
    <n v="7187"/>
    <n v="4.0022460023189637E-5"/>
  </r>
  <r>
    <s v="993"/>
    <x v="647"/>
    <s v="17. LESIONES Y ENVENENAMIENTOS (800-999)"/>
    <s v="excluido"/>
    <x v="2"/>
    <x v="610"/>
    <n v="2.7712482219982202E-5"/>
    <n v="0.81308411214953269"/>
    <n v="0.18691588785046728"/>
    <n v="3467"/>
    <n v="1.9306785710365725E-5"/>
    <n v="0.11248918373233342"/>
    <n v="0.88751081626766659"/>
    <n v="32.401869158878505"/>
    <n v="87"/>
    <n v="2.2532579001293939E-5"/>
    <n v="20"/>
    <n v="5.1799032186882623E-6"/>
    <n v="390"/>
    <n v="2.1718045650541199E-6"/>
    <n v="3077"/>
    <n v="1.7134981145311608E-5"/>
  </r>
  <r>
    <s v="952"/>
    <x v="648"/>
    <s v="17. LESIONES Y ENVENENAMIENTOS (800-999)"/>
    <s v="excluido"/>
    <x v="2"/>
    <x v="611"/>
    <n v="2.745348705904779E-5"/>
    <n v="0.11320754716981132"/>
    <n v="0.8867924528301887"/>
    <n v="23983"/>
    <n v="1.3355484329152038E-4"/>
    <n v="3.91944293874828E-3"/>
    <n v="0.99608055706125176"/>
    <n v="226.25471698113208"/>
    <n v="12"/>
    <n v="3.1079419312129573E-6"/>
    <n v="94"/>
    <n v="2.4345545127834831E-5"/>
    <n v="94"/>
    <n v="5.2346058747458273E-7"/>
    <n v="23889"/>
    <n v="1.3303138270404582E-4"/>
  </r>
  <r>
    <s v="803"/>
    <x v="649"/>
    <s v="17. LESIONES Y ENVENENAMIENTOS (800-999)"/>
    <s v="excluido"/>
    <x v="2"/>
    <x v="611"/>
    <n v="2.745348705904779E-5"/>
    <n v="0.13207547169811321"/>
    <n v="0.86792452830188682"/>
    <n v="11344"/>
    <n v="6.3171669194804966E-5"/>
    <n v="1.0578279266572637E-2"/>
    <n v="0.98942172073342738"/>
    <n v="107.01886792452831"/>
    <n v="14"/>
    <n v="3.6259322530817835E-6"/>
    <n v="92"/>
    <n v="2.3827554805966004E-5"/>
    <n v="120"/>
    <n v="6.682475584781907E-7"/>
    <n v="11224"/>
    <n v="6.2503421636326772E-5"/>
  </r>
  <r>
    <s v="V15"/>
    <x v="650"/>
    <s v="PERSONAS CON RIESGOS SANITARIOS EN POTENCIA RELACIONADOS CON SU HISTORIAL PERSONAL Y FAMILIAR (V10-V19)"/>
    <s v="excluido"/>
    <x v="2"/>
    <x v="611"/>
    <n v="2.745348705904779E-5"/>
    <n v="0.47169811320754718"/>
    <n v="0.52830188679245282"/>
    <n v="3696"/>
    <n v="2.0582024801128274E-5"/>
    <n v="8.6850649350649345E-2"/>
    <n v="0.91314935064935066"/>
    <n v="34.867924528301884"/>
    <n v="50"/>
    <n v="1.2949758046720655E-5"/>
    <n v="56"/>
    <n v="1.4503729012327134E-5"/>
    <n v="321"/>
    <n v="1.7875622189291602E-6"/>
    <n v="3375"/>
    <n v="1.8794462582199115E-5"/>
  </r>
  <r>
    <s v="V71"/>
    <x v="651"/>
    <s v="PERSONAS SIN DIAGNÓSTICO DECLARADO ENCONTRADAS DURANTE EXAMEN E INVESTIGACIÓN DE INDIVIDUOS Y POBLACIONES (V70-V82)"/>
    <s v="excluido"/>
    <x v="2"/>
    <x v="611"/>
    <n v="2.745348705904779E-5"/>
    <n v="0.72641509433962259"/>
    <n v="0.27358490566037735"/>
    <n v="1859"/>
    <n v="1.035226842675797E-5"/>
    <n v="0.32544378698224852"/>
    <n v="0.67455621301775148"/>
    <n v="17.537735849056602"/>
    <n v="77"/>
    <n v="1.994262739194981E-5"/>
    <n v="29"/>
    <n v="7.5108596670979796E-6"/>
    <n v="605"/>
    <n v="3.3690814406608781E-6"/>
    <n v="1254"/>
    <n v="6.9831869860970932E-6"/>
  </r>
  <r>
    <s v="817"/>
    <x v="652"/>
    <s v="17. LESIONES Y ENVENENAMIENTOS (800-999)"/>
    <s v="excluido"/>
    <x v="2"/>
    <x v="612"/>
    <n v="2.7194491898113375E-5"/>
    <n v="6.6666666666666666E-2"/>
    <n v="0.93333333333333335"/>
    <n v="11768"/>
    <n v="6.5532810568094574E-5"/>
    <n v="5.3535010197144801E-3"/>
    <n v="0.99464649898028556"/>
    <n v="112.07619047619048"/>
    <n v="7"/>
    <n v="1.8129661265408917E-6"/>
    <n v="98"/>
    <n v="2.5381525771572485E-5"/>
    <n v="63"/>
    <n v="3.5082996820105011E-7"/>
    <n v="11705"/>
    <n v="6.518198059989352E-5"/>
  </r>
  <r>
    <s v="0VB_CIE10"/>
    <x v="415"/>
    <m/>
    <s v="excluido_2000"/>
    <x v="2"/>
    <x v="612"/>
    <n v="2.7194491898113375E-5"/>
    <n v="0.74285714285714288"/>
    <n v="0.25714285714285712"/>
    <n v="1670"/>
    <n v="9.2997785221548208E-6"/>
    <n v="0.2221556886227545"/>
    <n v="0.77784431137724552"/>
    <n v="15.904761904761905"/>
    <n v="78"/>
    <n v="2.0201622552884222E-5"/>
    <n v="27"/>
    <n v="6.9928693452291534E-6"/>
    <n v="371"/>
    <n v="2.0659987016284062E-6"/>
    <n v="1299"/>
    <n v="7.2337798205264142E-6"/>
  </r>
  <r>
    <s v="294"/>
    <x v="653"/>
    <s v="5. TRASTORNOS MENTALES, DEL COMPORTAMIENTO Y EL DESARROLLO NEUROLÓGICO (290-319)"/>
    <s v="excluido"/>
    <x v="2"/>
    <x v="613"/>
    <n v="2.6935496737178963E-5"/>
    <n v="0.14423076923076922"/>
    <n v="0.85576923076923073"/>
    <n v="23522"/>
    <n v="1.3098765892103335E-4"/>
    <n v="4.2513391718391295E-3"/>
    <n v="0.99574866082816083"/>
    <n v="226.17307692307693"/>
    <n v="15"/>
    <n v="3.8849274140161965E-6"/>
    <n v="89"/>
    <n v="2.3050569323162766E-5"/>
    <n v="100"/>
    <n v="5.5687296539849225E-7"/>
    <n v="23422"/>
    <n v="1.3043078595563487E-4"/>
  </r>
  <r>
    <s v="867"/>
    <x v="654"/>
    <s v="17. LESIONES Y ENVENENAMIENTOS (800-999)"/>
    <s v="excluido"/>
    <x v="2"/>
    <x v="613"/>
    <n v="2.6935496737178963E-5"/>
    <n v="0.35576923076923078"/>
    <n v="0.64423076923076927"/>
    <n v="8013"/>
    <n v="4.4622230717381182E-5"/>
    <n v="3.1324098340197178E-2"/>
    <n v="0.96867590165980277"/>
    <n v="77.04807692307692"/>
    <n v="37"/>
    <n v="9.5828209545732841E-6"/>
    <n v="67"/>
    <n v="1.7352675782605679E-5"/>
    <n v="251"/>
    <n v="1.3977511431502155E-6"/>
    <n v="7762"/>
    <n v="4.3224479574230965E-5"/>
  </r>
  <r>
    <s v="V50"/>
    <x v="655"/>
    <s v="PERSONAS QUE ENTRAN EN CONTACTO CON LOS SERVICIOS SANITARIOS PARA PROCEDIMIENTOS ESPECIFICOS Y CUIDADOS POSTERIORES (V50-V59)"/>
    <s v="excluido"/>
    <x v="2"/>
    <x v="613"/>
    <n v="2.6935496737178963E-5"/>
    <n v="0.50961538461538458"/>
    <n v="0.49038461538461536"/>
    <n v="2863"/>
    <n v="1.5943272999358833E-5"/>
    <n v="0.16101990918616835"/>
    <n v="0.83898009081383162"/>
    <n v="27.528846153846153"/>
    <n v="53"/>
    <n v="1.3726743529523895E-5"/>
    <n v="51"/>
    <n v="1.3208753207655068E-5"/>
    <n v="461"/>
    <n v="2.5671843704870495E-6"/>
    <n v="2402"/>
    <n v="1.3376088628871784E-5"/>
  </r>
  <r>
    <s v="V51"/>
    <x v="656"/>
    <s v="PERSONAS QUE ENTRAN EN CONTACTO CON LOS SERVICIOS SANITARIOS PARA PROCEDIMIENTOS ESPECIFICOS Y CUIDADOS POSTERIORES (V50-V59)"/>
    <s v="excluido"/>
    <x v="2"/>
    <x v="614"/>
    <n v="2.6676501576244548E-5"/>
    <n v="9.7087378640776698E-2"/>
    <n v="0.90291262135922334"/>
    <n v="9389"/>
    <n v="5.2284802721264435E-5"/>
    <n v="1.0544253914154863E-2"/>
    <n v="0.98945574608584519"/>
    <n v="91.15533980582525"/>
    <n v="10"/>
    <n v="2.5899516093441312E-6"/>
    <n v="93"/>
    <n v="2.408654996690042E-5"/>
    <n v="99"/>
    <n v="5.5130423574450737E-7"/>
    <n v="9290"/>
    <n v="5.1733498485519932E-5"/>
  </r>
  <r>
    <s v="669"/>
    <x v="657"/>
    <s v="11. COMPLICACIONES DEL EMBARAZO, PARTO Y PUERPERIO (630-679)"/>
    <s v="excluido"/>
    <x v="2"/>
    <x v="614"/>
    <n v="2.6676501576244548E-5"/>
    <n v="0.20388349514563106"/>
    <n v="0.79611650485436891"/>
    <n v="7548"/>
    <n v="4.2032771428278197E-5"/>
    <n v="2.2522522522522521E-2"/>
    <n v="0.97747747747747749"/>
    <n v="73.28155339805825"/>
    <n v="21"/>
    <n v="5.438898379622675E-6"/>
    <n v="82"/>
    <n v="2.1237603196621873E-5"/>
    <n v="170"/>
    <n v="9.4668404117743678E-7"/>
    <n v="7378"/>
    <n v="4.1086087387100756E-5"/>
  </r>
  <r>
    <s v="E819"/>
    <x v="658"/>
    <s v="ACCIDENTES DE TRANSPORTE (E800-E848)"/>
    <s v="excluido"/>
    <x v="2"/>
    <x v="615"/>
    <n v="2.6417506415310136E-5"/>
    <n v="0.40196078431372551"/>
    <n v="0.59803921568627449"/>
    <n v="4540"/>
    <n v="2.528203262909155E-5"/>
    <n v="6.3876651982378851E-2"/>
    <n v="0.93612334801762109"/>
    <n v="44.509803921568626"/>
    <n v="41"/>
    <n v="1.0618801598310936E-5"/>
    <n v="61"/>
    <n v="1.5798704816999198E-5"/>
    <n v="290"/>
    <n v="1.6149315996556276E-6"/>
    <n v="4250"/>
    <n v="2.3667101029435921E-5"/>
  </r>
  <r>
    <s v="M21_CIE10"/>
    <x v="106"/>
    <s v="Cap.13"/>
    <s v="excluido_2000"/>
    <x v="2"/>
    <x v="616"/>
    <n v="2.6158511254375724E-5"/>
    <n v="0.25742574257425743"/>
    <n v="0.74257425742574257"/>
    <n v="8813"/>
    <n v="4.907721444056912E-5"/>
    <n v="1.9516623170316577E-2"/>
    <n v="0.98048337682968345"/>
    <n v="87.257425742574256"/>
    <n v="26"/>
    <n v="6.7338741842947408E-6"/>
    <n v="75"/>
    <n v="1.9424637070080983E-5"/>
    <n v="172"/>
    <n v="9.5782150048540665E-7"/>
    <n v="8641"/>
    <n v="4.8119392940083715E-5"/>
  </r>
  <r>
    <s v="S30_CIE10"/>
    <x v="105"/>
    <s v="Cap.19"/>
    <s v="excluido_2000"/>
    <x v="2"/>
    <x v="616"/>
    <n v="2.6158511254375724E-5"/>
    <n v="0.68316831683168322"/>
    <n v="0.31683168316831684"/>
    <n v="2182"/>
    <n v="1.2150968104995101E-5"/>
    <n v="0.1998166819431714"/>
    <n v="0.80018331805682863"/>
    <n v="21.603960396039604"/>
    <n v="69"/>
    <n v="1.7870666104474502E-5"/>
    <n v="32"/>
    <n v="8.28784514990122E-6"/>
    <n v="436"/>
    <n v="2.4279661291374262E-6"/>
    <n v="1746"/>
    <n v="9.7230019758576742E-6"/>
  </r>
  <r>
    <s v="446"/>
    <x v="659"/>
    <s v="7. ENFERMEDADES DEL SISTEMA CIRCULATORIO (390-459)"/>
    <s v="excluido"/>
    <x v="2"/>
    <x v="617"/>
    <n v="2.5899516093441309E-5"/>
    <n v="0.22"/>
    <n v="0.78"/>
    <n v="18707"/>
    <n v="1.0417422563709594E-4"/>
    <n v="9.5151547549045812E-3"/>
    <n v="0.99048484524509539"/>
    <n v="187.07"/>
    <n v="22"/>
    <n v="5.6978935405570885E-6"/>
    <n v="78"/>
    <n v="2.0201622552884222E-5"/>
    <n v="178"/>
    <n v="9.9123387840931618E-7"/>
    <n v="18529"/>
    <n v="1.0318299175868662E-4"/>
  </r>
  <r>
    <s v="V69"/>
    <x v="660"/>
    <s v="PERSONAS QUE ENTRAN EN CONTACTO CON LOS SERVICIOS SANITARIOS EN OTRAS CIRCUNSTANCIAS (V60-V69)"/>
    <s v="excluido"/>
    <x v="2"/>
    <x v="617"/>
    <n v="2.5899516093441309E-5"/>
    <n v="0.37"/>
    <n v="0.63"/>
    <n v="6997"/>
    <n v="3.8964401388932503E-5"/>
    <n v="3.9874231813634413E-2"/>
    <n v="0.96012576818636564"/>
    <n v="69.97"/>
    <n v="37"/>
    <n v="9.5828209545732841E-6"/>
    <n v="63"/>
    <n v="1.6316695138868025E-5"/>
    <n v="279"/>
    <n v="1.5536755734617933E-6"/>
    <n v="6718"/>
    <n v="3.741072581547071E-5"/>
  </r>
  <r>
    <s v="059"/>
    <x v="661"/>
    <s v="1. ENFERMEDADES INFECCIOSAS Y PARASITARIAS (001-139)"/>
    <s v="excluido"/>
    <x v="2"/>
    <x v="617"/>
    <n v="2.5899516093441309E-5"/>
    <n v="0.43"/>
    <n v="0.56999999999999995"/>
    <n v="2814"/>
    <n v="1.5670405246313571E-5"/>
    <n v="0.14214641080312723"/>
    <n v="0.85785358919687282"/>
    <n v="28.14"/>
    <n v="43"/>
    <n v="1.1136791920179763E-5"/>
    <n v="57"/>
    <n v="1.4762724173261547E-5"/>
    <n v="400"/>
    <n v="2.227491861593969E-6"/>
    <n v="2414"/>
    <n v="1.3442913384719604E-5"/>
  </r>
  <r>
    <s v="O24_CIE10"/>
    <x v="319"/>
    <s v="Cap.15"/>
    <s v="excluido_2000"/>
    <x v="2"/>
    <x v="618"/>
    <n v="2.5381525771572485E-5"/>
    <n v="0.11224489795918367"/>
    <n v="0.88775510204081631"/>
    <n v="5662"/>
    <n v="3.1530147300862634E-5"/>
    <n v="1.7838219710349698E-2"/>
    <n v="0.98216178028965029"/>
    <n v="57.775510204081634"/>
    <n v="11"/>
    <n v="2.8489467702785442E-6"/>
    <n v="87"/>
    <n v="2.2532579001293939E-5"/>
    <n v="101"/>
    <n v="5.6244169505247714E-7"/>
    <n v="5561"/>
    <n v="3.0967705605810153E-5"/>
  </r>
  <r>
    <s v="R69_CIE10"/>
    <x v="215"/>
    <s v="Cap.18"/>
    <s v="excluido_2000"/>
    <x v="2"/>
    <x v="618"/>
    <n v="2.5381525771572485E-5"/>
    <n v="0.44897959183673469"/>
    <n v="0.55102040816326525"/>
    <n v="6198"/>
    <n v="3.451498639539855E-5"/>
    <n v="4.5498547918683449E-2"/>
    <n v="0.95450145208131654"/>
    <n v="63.244897959183675"/>
    <n v="44"/>
    <n v="1.1395787081114177E-5"/>
    <n v="54"/>
    <n v="1.3985738690458307E-5"/>
    <n v="282"/>
    <n v="1.5703817624237481E-6"/>
    <n v="5916"/>
    <n v="3.29446046329748E-5"/>
  </r>
  <r>
    <s v="X38_CIE10"/>
    <x v="383"/>
    <s v="Cap.20"/>
    <s v="excluido_2000"/>
    <x v="2"/>
    <x v="619"/>
    <n v="2.512253061063807E-5"/>
    <n v="0.13402061855670103"/>
    <n v="0.865979381443299"/>
    <n v="7566"/>
    <n v="4.2133008562049925E-5"/>
    <n v="1.5199577055247158E-2"/>
    <n v="0.9848004229447529"/>
    <n v="78"/>
    <n v="13"/>
    <n v="3.3669370921473704E-6"/>
    <n v="84"/>
    <n v="2.17555935184907E-5"/>
    <n v="115"/>
    <n v="6.4040391020826606E-7"/>
    <n v="7451"/>
    <n v="4.1492604651841659E-5"/>
  </r>
  <r>
    <s v="320"/>
    <x v="662"/>
    <s v="6. ENFERMEDADES DEL SISTEMA NERVIOSO Y DE LOS ÓRGANOS DE LOS SENTIDOS (320-389)"/>
    <s v="excluido"/>
    <x v="2"/>
    <x v="620"/>
    <n v="2.4863535449703658E-5"/>
    <n v="4.1666666666666664E-2"/>
    <n v="0.95833333333333337"/>
    <n v="15863"/>
    <n v="8.8336758501162828E-5"/>
    <n v="2.3955115677992815E-3"/>
    <n v="0.99760448843220073"/>
    <n v="165.23958333333334"/>
    <n v="4"/>
    <n v="1.0359806437376525E-6"/>
    <n v="92"/>
    <n v="2.3827554805966004E-5"/>
    <n v="38"/>
    <n v="2.1161172685142705E-7"/>
    <n v="15825"/>
    <n v="8.8125146774311401E-5"/>
  </r>
  <r>
    <s v="E908"/>
    <x v="663"/>
    <s v="ACCIDENTES POR FACTORES NATURALES Y AMBIENTALES (E900-E909)"/>
    <s v="excluido"/>
    <x v="2"/>
    <x v="620"/>
    <n v="2.4863535449703658E-5"/>
    <n v="0.10416666666666667"/>
    <n v="0.89583333333333337"/>
    <n v="7407"/>
    <n v="4.1247580547066319E-5"/>
    <n v="1.1340623734305387E-2"/>
    <n v="0.98865937626569467"/>
    <n v="77.15625"/>
    <n v="10"/>
    <n v="2.5899516093441312E-6"/>
    <n v="86"/>
    <n v="2.2273583840359527E-5"/>
    <n v="84"/>
    <n v="4.677732909347335E-7"/>
    <n v="7323"/>
    <n v="4.0779807256131587E-5"/>
  </r>
  <r>
    <s v="M13_CIE10"/>
    <x v="106"/>
    <s v="Cap.13"/>
    <s v="excluido_2000"/>
    <x v="2"/>
    <x v="620"/>
    <n v="2.4863535449703658E-5"/>
    <n v="0.71875"/>
    <n v="0.28125"/>
    <n v="2417"/>
    <n v="1.3459619573681557E-5"/>
    <n v="0.20148944973107158"/>
    <n v="0.79851055026892848"/>
    <n v="25.177083333333332"/>
    <n v="69"/>
    <n v="1.7870666104474502E-5"/>
    <n v="27"/>
    <n v="6.9928693452291534E-6"/>
    <n v="487"/>
    <n v="2.7119713414906571E-6"/>
    <n v="1930"/>
    <n v="1.0747648232190901E-5"/>
  </r>
  <r>
    <s v="306"/>
    <x v="664"/>
    <s v="5. TRASTORNOS MENTALES, DEL COMPORTAMIENTO Y EL DESARROLLO NEUROLÓGICO (290-319)"/>
    <s v="excluido"/>
    <x v="2"/>
    <x v="620"/>
    <n v="2.4863535449703658E-5"/>
    <n v="0.79166666666666663"/>
    <n v="0.20833333333333334"/>
    <n v="2749"/>
    <n v="1.5308437818804553E-5"/>
    <n v="0.11167697344488905"/>
    <n v="0.88832302655511097"/>
    <n v="28.635416666666668"/>
    <n v="76"/>
    <n v="1.9683632231015395E-5"/>
    <n v="20"/>
    <n v="5.1799032186882623E-6"/>
    <n v="307"/>
    <n v="1.7096000037733712E-6"/>
    <n v="2442"/>
    <n v="1.3598837815031181E-5"/>
  </r>
  <r>
    <s v="V68"/>
    <x v="665"/>
    <s v="PERSONAS QUE ENTRAN EN CONTACTO CON LOS SERVICIOS SANITARIOS EN OTRAS CIRCUNSTANCIAS (V60-V69)"/>
    <s v="excluido"/>
    <x v="2"/>
    <x v="620"/>
    <n v="2.4863535449703658E-5"/>
    <n v="0.84375"/>
    <n v="0.15625"/>
    <n v="1158"/>
    <n v="6.4485889393145399E-6"/>
    <n v="0.32383419689119169"/>
    <n v="0.67616580310880825"/>
    <n v="12.0625"/>
    <n v="81"/>
    <n v="2.0978608035687461E-5"/>
    <n v="15"/>
    <n v="3.8849274140161965E-6"/>
    <n v="375"/>
    <n v="2.0882736202443461E-6"/>
    <n v="783"/>
    <n v="4.3603153190701942E-6"/>
  </r>
  <r>
    <s v="863"/>
    <x v="666"/>
    <s v="17. LESIONES Y ENVENENAMIENTOS (800-999)"/>
    <s v="excluido"/>
    <x v="2"/>
    <x v="621"/>
    <n v="2.4604540288769243E-5"/>
    <n v="0.12631578947368421"/>
    <n v="0.87368421052631584"/>
    <n v="19154"/>
    <n v="1.0666344779242721E-4"/>
    <n v="5.1164247676725484E-3"/>
    <n v="0.9948835752323274"/>
    <n v="201.62105263157895"/>
    <n v="12"/>
    <n v="3.1079419312129573E-6"/>
    <n v="83"/>
    <n v="2.1496598357556288E-5"/>
    <n v="98"/>
    <n v="5.4573550609052238E-7"/>
    <n v="19056"/>
    <n v="1.0611771228633668E-4"/>
  </r>
  <r>
    <s v="F93_CIE10"/>
    <x v="140"/>
    <s v="Cap.05"/>
    <s v="excluido_2000"/>
    <x v="2"/>
    <x v="621"/>
    <n v="2.4604540288769243E-5"/>
    <n v="0.51578947368421058"/>
    <n v="0.48421052631578948"/>
    <n v="6248"/>
    <n v="3.4793422878097797E-5"/>
    <n v="5.4737516005121639E-2"/>
    <n v="0.94526248399487833"/>
    <n v="65.768421052631581"/>
    <n v="49"/>
    <n v="1.2690762885786243E-5"/>
    <n v="46"/>
    <n v="1.1913777402983002E-5"/>
    <n v="342"/>
    <n v="1.9045055416628435E-6"/>
    <n v="5906"/>
    <n v="3.288891733643495E-5"/>
  </r>
  <r>
    <s v="M43_CIE10"/>
    <x v="106"/>
    <s v="Cap.13"/>
    <s v="excluido_2000"/>
    <x v="2"/>
    <x v="621"/>
    <n v="2.4604540288769243E-5"/>
    <n v="0.68421052631578949"/>
    <n v="0.31578947368421051"/>
    <n v="2184"/>
    <n v="1.216210556430307E-5"/>
    <n v="0.21794871794871795"/>
    <n v="0.78205128205128205"/>
    <n v="22.989473684210527"/>
    <n v="65"/>
    <n v="1.6834685460736852E-5"/>
    <n v="30"/>
    <n v="7.769854828032393E-6"/>
    <n v="476"/>
    <n v="2.6507153152968233E-6"/>
    <n v="1708"/>
    <n v="9.5113902490062475E-6"/>
  </r>
  <r>
    <s v="827"/>
    <x v="667"/>
    <s v="17. LESIONES Y ENVENENAMIENTOS (800-999)"/>
    <s v="excluido"/>
    <x v="2"/>
    <x v="622"/>
    <n v="2.4345545127834831E-5"/>
    <n v="9.5744680851063829E-2"/>
    <n v="0.9042553191489362"/>
    <n v="19080"/>
    <n v="1.0625136179803233E-4"/>
    <n v="3.511530398322851E-3"/>
    <n v="0.99648846960167714"/>
    <n v="202.97872340425531"/>
    <n v="9"/>
    <n v="2.3309564484097181E-6"/>
    <n v="85"/>
    <n v="2.2014588679425115E-5"/>
    <n v="67"/>
    <n v="3.7310488681698982E-7"/>
    <n v="19013"/>
    <n v="1.0587825691121533E-4"/>
  </r>
  <r>
    <s v="K57_CIE10"/>
    <x v="255"/>
    <s v="Cap.11"/>
    <s v="excluido_2000"/>
    <x v="2"/>
    <x v="623"/>
    <n v="2.408654996690042E-5"/>
    <n v="0.38709677419354838"/>
    <n v="0.61290322580645162"/>
    <n v="4760"/>
    <n v="2.6507153152968232E-5"/>
    <n v="6.1134453781512603E-2"/>
    <n v="0.93886554621848739"/>
    <n v="51.182795698924728"/>
    <n v="36"/>
    <n v="9.3238257936388723E-6"/>
    <n v="57"/>
    <n v="1.4762724173261547E-5"/>
    <n v="291"/>
    <n v="1.6205003293096124E-6"/>
    <n v="4469"/>
    <n v="2.4886652823658618E-5"/>
  </r>
  <r>
    <s v="049"/>
    <x v="668"/>
    <s v="1. ENFERMEDADES INFECCIOSAS Y PARASITARIAS (001-139)"/>
    <s v="excluido"/>
    <x v="2"/>
    <x v="624"/>
    <n v="2.3827554805966004E-5"/>
    <n v="0.45652173913043476"/>
    <n v="0.54347826086956519"/>
    <n v="7017"/>
    <n v="3.9075775982012202E-5"/>
    <n v="3.0354852501068834E-2"/>
    <n v="0.96964514749893116"/>
    <n v="76.271739130434781"/>
    <n v="42"/>
    <n v="1.087779675924535E-5"/>
    <n v="50"/>
    <n v="1.2949758046720655E-5"/>
    <n v="213"/>
    <n v="1.1861394162987885E-6"/>
    <n v="6804"/>
    <n v="3.7889636565713413E-5"/>
  </r>
  <r>
    <s v="284"/>
    <x v="669"/>
    <s v="4. ENFERMEDADES DE LA SANGRE Y DE LOS ORGANOS HEMATOPOYÉTICOS (280-289)"/>
    <s v="excluido"/>
    <x v="2"/>
    <x v="625"/>
    <n v="2.3568559645031593E-5"/>
    <n v="0.12087912087912088"/>
    <n v="0.87912087912087911"/>
    <n v="25481"/>
    <n v="1.4189680031318982E-4"/>
    <n v="2.5509202935520585E-3"/>
    <n v="0.99744907970644792"/>
    <n v="280.01098901098902"/>
    <n v="11"/>
    <n v="2.8489467702785442E-6"/>
    <n v="80"/>
    <n v="2.0719612874753049E-5"/>
    <n v="65"/>
    <n v="3.6196742750901994E-7"/>
    <n v="25416"/>
    <n v="1.415348328856808E-4"/>
  </r>
  <r>
    <s v="0SB_CIE10"/>
    <x v="415"/>
    <m/>
    <s v="excluido_2000"/>
    <x v="2"/>
    <x v="625"/>
    <n v="2.3568559645031593E-5"/>
    <n v="0.2087912087912088"/>
    <n v="0.79120879120879117"/>
    <n v="4600"/>
    <n v="2.5616156408330643E-5"/>
    <n v="3.4782608695652174E-2"/>
    <n v="0.9652173913043478"/>
    <n v="50.549450549450547"/>
    <n v="19"/>
    <n v="4.9209080577538488E-6"/>
    <n v="72"/>
    <n v="1.8647651587277745E-5"/>
    <n v="160"/>
    <n v="8.9099674463758761E-7"/>
    <n v="4440"/>
    <n v="2.4725159663693055E-5"/>
  </r>
  <r>
    <s v="946"/>
    <x v="670"/>
    <s v="17. LESIONES Y ENVENENAMIENTOS (800-999)"/>
    <s v="excluido"/>
    <x v="2"/>
    <x v="626"/>
    <n v="2.3309564484097177E-5"/>
    <n v="0.58888888888888891"/>
    <n v="0.41111111111111109"/>
    <n v="3199"/>
    <n v="1.7814366163097766E-5"/>
    <n v="0.13723038449515473"/>
    <n v="0.86276961550484521"/>
    <n v="35.544444444444444"/>
    <n v="53"/>
    <n v="1.3726743529523895E-5"/>
    <n v="37"/>
    <n v="9.5828209545732841E-6"/>
    <n v="439"/>
    <n v="2.4446723180993809E-6"/>
    <n v="2760"/>
    <n v="1.5369693844998385E-5"/>
  </r>
  <r>
    <s v="887"/>
    <x v="671"/>
    <s v="17. LESIONES Y ENVENENAMIENTOS (800-999)"/>
    <s v="excluido"/>
    <x v="2"/>
    <x v="626"/>
    <n v="2.3309564484097177E-5"/>
    <n v="0.65555555555555556"/>
    <n v="0.34444444444444444"/>
    <n v="2881"/>
    <n v="1.6043510133130561E-5"/>
    <n v="0.17355085039916696"/>
    <n v="0.82644914960083304"/>
    <n v="32.011111111111113"/>
    <n v="59"/>
    <n v="1.5280714495130374E-5"/>
    <n v="31"/>
    <n v="8.0288499889668065E-6"/>
    <n v="500"/>
    <n v="2.7843648269924614E-6"/>
    <n v="2381"/>
    <n v="1.32591453061381E-5"/>
  </r>
  <r>
    <s v="580"/>
    <x v="672"/>
    <s v="10. ENFERMEDADES DEL APARATO GENITOURINARIO (580-629)"/>
    <s v="excluido"/>
    <x v="2"/>
    <x v="627"/>
    <n v="2.3050569323162766E-5"/>
    <n v="0.3707865168539326"/>
    <n v="0.6292134831460674"/>
    <n v="9959"/>
    <n v="5.5458978624035842E-5"/>
    <n v="2.9922683000301237E-2"/>
    <n v="0.97007731699969879"/>
    <n v="111.89887640449439"/>
    <n v="33"/>
    <n v="8.5468403108356318E-6"/>
    <n v="56"/>
    <n v="1.4503729012327134E-5"/>
    <n v="298"/>
    <n v="1.6594814368875069E-6"/>
    <n v="9661"/>
    <n v="5.3799497187148336E-5"/>
  </r>
  <r>
    <s v="S03_CIE10"/>
    <x v="105"/>
    <s v="Cap.19"/>
    <s v="excluido_2000"/>
    <x v="2"/>
    <x v="627"/>
    <n v="2.3050569323162766E-5"/>
    <n v="0.4157303370786517"/>
    <n v="0.5842696629213483"/>
    <n v="3386"/>
    <n v="1.8855718608392947E-5"/>
    <n v="7.7968103957471946E-2"/>
    <n v="0.92203189604252811"/>
    <n v="38.044943820224717"/>
    <n v="37"/>
    <n v="9.5828209545732841E-6"/>
    <n v="52"/>
    <n v="1.3467748368589482E-5"/>
    <n v="264"/>
    <n v="1.4701446286520195E-6"/>
    <n v="3122"/>
    <n v="1.7385573979740927E-5"/>
  </r>
  <r>
    <s v="865"/>
    <x v="673"/>
    <s v="17. LESIONES Y ENVENENAMIENTOS (800-999)"/>
    <s v="excluido"/>
    <x v="2"/>
    <x v="628"/>
    <n v="2.2791574162228354E-5"/>
    <n v="7.9545454545454544E-2"/>
    <n v="0.92045454545454541"/>
    <n v="9209"/>
    <n v="5.1282431383547151E-5"/>
    <n v="5.9724182864588993E-3"/>
    <n v="0.99402758171354111"/>
    <n v="104.64772727272727"/>
    <n v="7"/>
    <n v="1.8129661265408917E-6"/>
    <n v="81"/>
    <n v="2.0978608035687461E-5"/>
    <n v="55"/>
    <n v="3.0628013096917071E-7"/>
    <n v="9154"/>
    <n v="5.0976151252577982E-5"/>
  </r>
  <r>
    <s v="804"/>
    <x v="674"/>
    <s v="17. LESIONES Y ENVENENAMIENTOS (800-999)"/>
    <s v="excluido"/>
    <x v="2"/>
    <x v="628"/>
    <n v="2.2791574162228354E-5"/>
    <n v="0.18181818181818182"/>
    <n v="0.81818181818181823"/>
    <n v="10861"/>
    <n v="6.048197277193024E-5"/>
    <n v="1.3995028082128717E-2"/>
    <n v="0.98600497191787129"/>
    <n v="123.42045454545455"/>
    <n v="16"/>
    <n v="4.14392257495061E-6"/>
    <n v="72"/>
    <n v="1.8647651587277745E-5"/>
    <n v="152"/>
    <n v="8.464469074057082E-7"/>
    <n v="10709"/>
    <n v="5.9635525864524534E-5"/>
  </r>
  <r>
    <s v="0VT_CIE10"/>
    <x v="415"/>
    <m/>
    <s v="excluido_2000"/>
    <x v="2"/>
    <x v="628"/>
    <n v="2.2791574162228354E-5"/>
    <n v="0.22727272727272727"/>
    <n v="0.77272727272727271"/>
    <n v="6908"/>
    <n v="3.8468784449727843E-5"/>
    <n v="2.5622466705269253E-2"/>
    <n v="0.97437753329473076"/>
    <n v="78.5"/>
    <n v="20"/>
    <n v="5.1799032186882623E-6"/>
    <n v="68"/>
    <n v="1.7611670943540091E-5"/>
    <n v="177"/>
    <n v="9.8566514875533119E-7"/>
    <n v="6731"/>
    <n v="3.7483119300972516E-5"/>
  </r>
  <r>
    <s v="818"/>
    <x v="675"/>
    <s v="17. LESIONES Y ENVENENAMIENTOS (800-999)"/>
    <s v="excluido"/>
    <x v="2"/>
    <x v="629"/>
    <n v="2.2532579001293939E-5"/>
    <n v="5.7471264367816091E-2"/>
    <n v="0.94252873563218387"/>
    <n v="10930"/>
    <n v="6.0866215118055201E-5"/>
    <n v="4.5745654162854532E-3"/>
    <n v="0.99542543458371457"/>
    <n v="125.63218390804597"/>
    <n v="5"/>
    <n v="1.2949758046720656E-6"/>
    <n v="82"/>
    <n v="2.1237603196621873E-5"/>
    <n v="50"/>
    <n v="2.7843648269924613E-7"/>
    <n v="10880"/>
    <n v="6.0587778635355954E-5"/>
  </r>
  <r>
    <s v="065"/>
    <x v="676"/>
    <s v="1. ENFERMEDADES INFECCIOSAS Y PARASITARIAS (001-139)"/>
    <s v="excluido"/>
    <x v="2"/>
    <x v="629"/>
    <n v="2.2532579001293939E-5"/>
    <n v="0.82758620689655171"/>
    <n v="0.17241379310344829"/>
    <n v="1025"/>
    <n v="5.7079478953345456E-6"/>
    <n v="0.31414634146341464"/>
    <n v="0.68585365853658542"/>
    <n v="11.781609195402298"/>
    <n v="72"/>
    <n v="1.8647651587277745E-5"/>
    <n v="15"/>
    <n v="3.8849274140161965E-6"/>
    <n v="322"/>
    <n v="1.793130948583145E-6"/>
    <n v="703"/>
    <n v="3.9148169467514009E-6"/>
  </r>
  <r>
    <s v="S72_CIE10"/>
    <x v="105"/>
    <s v="Cap.19"/>
    <s v="excluido_2000"/>
    <x v="2"/>
    <x v="630"/>
    <n v="2.2014588679425115E-5"/>
    <n v="8.2352941176470587E-2"/>
    <n v="0.91764705882352937"/>
    <n v="12909"/>
    <n v="7.188673110329136E-5"/>
    <n v="4.5704547215121233E-3"/>
    <n v="0.99542954527848793"/>
    <n v="151.87058823529412"/>
    <n v="7"/>
    <n v="1.8129661265408917E-6"/>
    <n v="78"/>
    <n v="2.0201622552884222E-5"/>
    <n v="59"/>
    <n v="3.2855504958511041E-7"/>
    <n v="12850"/>
    <n v="7.1558176053706249E-5"/>
  </r>
  <r>
    <s v="742"/>
    <x v="677"/>
    <s v="14. ANOMALIAS CONGÉNITAS (740-759)"/>
    <s v="excluido"/>
    <x v="2"/>
    <x v="630"/>
    <n v="2.2014588679425115E-5"/>
    <n v="0.14117647058823529"/>
    <n v="0.85882352941176465"/>
    <n v="13181"/>
    <n v="7.3401425569175261E-5"/>
    <n v="8.0418784614217434E-3"/>
    <n v="0.99195812153857821"/>
    <n v="155.07058823529411"/>
    <n v="12"/>
    <n v="3.1079419312129573E-6"/>
    <n v="73"/>
    <n v="1.8906646748212156E-5"/>
    <n v="106"/>
    <n v="5.9028534332240178E-7"/>
    <n v="13075"/>
    <n v="7.2811140225852866E-5"/>
  </r>
  <r>
    <s v="533"/>
    <x v="678"/>
    <s v="9. ENFERMEDADES DEL APARATO DIGESTIVO (520-579)"/>
    <s v="excluido"/>
    <x v="2"/>
    <x v="630"/>
    <n v="2.2014588679425115E-5"/>
    <n v="0.35294117647058826"/>
    <n v="0.6470588235294118"/>
    <n v="5634"/>
    <n v="3.1374222870551056E-5"/>
    <n v="3.7451189208377707E-2"/>
    <n v="0.96254881079162224"/>
    <n v="66.28235294117647"/>
    <n v="30"/>
    <n v="7.769854828032393E-6"/>
    <n v="55"/>
    <n v="1.424473385139272E-5"/>
    <n v="211"/>
    <n v="1.1750019569908186E-6"/>
    <n v="5423"/>
    <n v="3.0199220913560235E-5"/>
  </r>
  <r>
    <s v="V67"/>
    <x v="679"/>
    <s v="PERSONAS QUE ENTRAN EN CONTACTO CON LOS SERVICIOS SANITARIOS EN OTRAS CIRCUNSTANCIAS (V60-V69)"/>
    <s v="excluido"/>
    <x v="2"/>
    <x v="630"/>
    <n v="2.2014588679425115E-5"/>
    <n v="0.57647058823529407"/>
    <n v="0.42352941176470588"/>
    <n v="2349"/>
    <n v="1.3080945957210584E-5"/>
    <n v="0.12643678160919541"/>
    <n v="0.87356321839080464"/>
    <n v="27.63529411764706"/>
    <n v="49"/>
    <n v="1.2690762885786243E-5"/>
    <n v="36"/>
    <n v="9.3238257936388723E-6"/>
    <n v="297"/>
    <n v="1.6539127072335219E-6"/>
    <n v="2052"/>
    <n v="1.1427033249977061E-5"/>
  </r>
  <r>
    <s v="040"/>
    <x v="680"/>
    <s v="1. ENFERMEDADES INFECCIOSAS Y PARASITARIAS (001-139)"/>
    <s v="excluido"/>
    <x v="2"/>
    <x v="630"/>
    <n v="2.2014588679425115E-5"/>
    <n v="0.58823529411764708"/>
    <n v="0.41176470588235292"/>
    <n v="3338"/>
    <n v="1.858841958500167E-5"/>
    <n v="9.3768723786698621E-2"/>
    <n v="0.90623127621330135"/>
    <n v="39.27058823529412"/>
    <n v="50"/>
    <n v="1.2949758046720655E-5"/>
    <n v="35"/>
    <n v="9.0648306327044588E-6"/>
    <n v="313"/>
    <n v="1.7430123816972807E-6"/>
    <n v="3025"/>
    <n v="1.6845407203304389E-5"/>
  </r>
  <r>
    <s v="I21_CIE10"/>
    <x v="598"/>
    <s v="Cap.09"/>
    <s v="excluido_2000"/>
    <x v="2"/>
    <x v="631"/>
    <n v="2.17555935184907E-5"/>
    <n v="8.3333333333333329E-2"/>
    <n v="0.91666666666666663"/>
    <n v="13405"/>
    <n v="7.4648821011667892E-5"/>
    <n v="4.8489369638194703E-3"/>
    <n v="0.99515106303618051"/>
    <n v="159.58333333333334"/>
    <n v="7"/>
    <n v="1.8129661265408917E-6"/>
    <n v="77"/>
    <n v="1.994262739194981E-5"/>
    <n v="65"/>
    <n v="3.6196742750901994E-7"/>
    <n v="13340"/>
    <n v="7.4286853584158867E-5"/>
  </r>
  <r>
    <s v="310"/>
    <x v="681"/>
    <s v="5. TRASTORNOS MENTALES, DEL COMPORTAMIENTO Y EL DESARROLLO NEUROLÓGICO (290-319)"/>
    <s v="excluido"/>
    <x v="2"/>
    <x v="631"/>
    <n v="2.17555935184907E-5"/>
    <n v="0.25"/>
    <n v="0.75"/>
    <n v="12992"/>
    <n v="7.2348935664572113E-5"/>
    <n v="1.1160714285714286E-2"/>
    <n v="0.9888392857142857"/>
    <n v="154.66666666666666"/>
    <n v="21"/>
    <n v="5.438898379622675E-6"/>
    <n v="63"/>
    <n v="1.6316695138868025E-5"/>
    <n v="145"/>
    <n v="8.0746579982781379E-7"/>
    <n v="12847"/>
    <n v="7.1541469864744306E-5"/>
  </r>
  <r>
    <s v="767"/>
    <x v="682"/>
    <s v="15. CIERTAS ENFERMEDADES CON ORIGEN EN EL PERÍODO PERINATAL (760-779)"/>
    <s v="excluido"/>
    <x v="2"/>
    <x v="631"/>
    <n v="2.17555935184907E-5"/>
    <n v="0.25"/>
    <n v="0.75"/>
    <n v="8602"/>
    <n v="4.7902212483578302E-5"/>
    <n v="2.0111601953034179E-2"/>
    <n v="0.97988839804696581"/>
    <n v="102.4047619047619"/>
    <n v="21"/>
    <n v="5.438898379622675E-6"/>
    <n v="63"/>
    <n v="1.6316695138868025E-5"/>
    <n v="173"/>
    <n v="9.6339023013939165E-7"/>
    <n v="8429"/>
    <n v="4.6938822253438911E-5"/>
  </r>
  <r>
    <s v="084"/>
    <x v="683"/>
    <s v="1. ENFERMEDADES INFECCIOSAS Y PARASITARIAS (001-139)"/>
    <s v="excluido"/>
    <x v="2"/>
    <x v="632"/>
    <n v="2.1237603196621873E-5"/>
    <n v="0.46341463414634149"/>
    <n v="0.53658536585365857"/>
    <n v="3028"/>
    <n v="1.6862113392266346E-5"/>
    <n v="0.10303830911492734"/>
    <n v="0.8969616908850726"/>
    <n v="36.926829268292686"/>
    <n v="38"/>
    <n v="9.8418161155076976E-6"/>
    <n v="44"/>
    <n v="1.1395787081114177E-5"/>
    <n v="312"/>
    <n v="1.7374436520432959E-6"/>
    <n v="2716"/>
    <n v="1.5124669740223049E-5"/>
  </r>
  <r>
    <s v="Z31_CIE10"/>
    <x v="20"/>
    <s v="Cap.21"/>
    <s v="excluido_2000"/>
    <x v="2"/>
    <x v="632"/>
    <n v="2.1237603196621873E-5"/>
    <n v="0.86585365853658536"/>
    <n v="0.13414634146341464"/>
    <n v="1308"/>
    <n v="7.2838983874122789E-6"/>
    <n v="0.21253822629969418"/>
    <n v="0.78746177370030579"/>
    <n v="15.951219512195122"/>
    <n v="71"/>
    <n v="1.8388656426343329E-5"/>
    <n v="11"/>
    <n v="2.8489467702785442E-6"/>
    <n v="278"/>
    <n v="1.5481068438078085E-6"/>
    <n v="1030"/>
    <n v="5.7357915436044704E-6"/>
  </r>
  <r>
    <s v="515"/>
    <x v="684"/>
    <s v="8. ENFERMEDADES DEL APARATO RESPIRATORIO (460-519)"/>
    <s v="excluido"/>
    <x v="2"/>
    <x v="633"/>
    <n v="2.0978608035687461E-5"/>
    <n v="0.1111111111111111"/>
    <n v="0.88888888888888884"/>
    <n v="22334"/>
    <n v="1.2437200809209926E-4"/>
    <n v="4.2536043700188058E-3"/>
    <n v="0.99574639562998124"/>
    <n v="275.72839506172841"/>
    <n v="9"/>
    <n v="2.3309564484097181E-6"/>
    <n v="72"/>
    <n v="1.8647651587277745E-5"/>
    <n v="95"/>
    <n v="5.2902931712856761E-7"/>
    <n v="22239"/>
    <n v="1.238429787749707E-4"/>
  </r>
  <r>
    <s v="647"/>
    <x v="685"/>
    <s v="11. COMPLICACIONES DEL EMBARAZO, PARTO Y PUERPERIO (630-679)"/>
    <s v="excluido"/>
    <x v="2"/>
    <x v="633"/>
    <n v="2.0978608035687461E-5"/>
    <n v="0.14814814814814814"/>
    <n v="0.85185185185185186"/>
    <n v="5828"/>
    <n v="3.2454556423424126E-5"/>
    <n v="1.8702814001372685E-2"/>
    <n v="0.98129718599862736"/>
    <n v="71.950617283950621"/>
    <n v="12"/>
    <n v="3.1079419312129573E-6"/>
    <n v="69"/>
    <n v="1.7870666104474502E-5"/>
    <n v="109"/>
    <n v="6.0699153228435654E-7"/>
    <n v="5719"/>
    <n v="3.1847564891139774E-5"/>
  </r>
  <r>
    <s v="731"/>
    <x v="686"/>
    <s v="13. ENFERMEDADES DEL SISTEMA OSTEO-MIOARTICULAR Y TEJIDO CONJUNTIVO (710-739)"/>
    <s v="excluido"/>
    <x v="2"/>
    <x v="633"/>
    <n v="2.0978608035687461E-5"/>
    <n v="0.24691358024691357"/>
    <n v="0.75308641975308643"/>
    <n v="13816"/>
    <n v="7.6937568899455687E-5"/>
    <n v="9.9884192240880139E-3"/>
    <n v="0.990011580775912"/>
    <n v="170.5679012345679"/>
    <n v="20"/>
    <n v="5.1799032186882623E-6"/>
    <n v="61"/>
    <n v="1.5798704816999198E-5"/>
    <n v="138"/>
    <n v="7.6848469224991928E-7"/>
    <n v="13678"/>
    <n v="7.6169084207205765E-5"/>
  </r>
  <r>
    <s v="192"/>
    <x v="687"/>
    <s v="2. NEOPLASIAS (140-239)"/>
    <s v="excluido"/>
    <x v="2"/>
    <x v="634"/>
    <n v="2.0719612874753049E-5"/>
    <n v="6.25E-2"/>
    <n v="0.9375"/>
    <n v="22454"/>
    <n v="1.2504025565057746E-4"/>
    <n v="2.1377037498886611E-3"/>
    <n v="0.99786229625011136"/>
    <n v="280.67500000000001"/>
    <n v="5"/>
    <n v="1.2949758046720656E-6"/>
    <n v="75"/>
    <n v="1.9424637070080983E-5"/>
    <n v="48"/>
    <n v="2.672990233912763E-7"/>
    <n v="22406"/>
    <n v="1.2477295662718618E-4"/>
  </r>
  <r>
    <s v="956"/>
    <x v="688"/>
    <s v="17. LESIONES Y ENVENENAMIENTOS (800-999)"/>
    <s v="excluido"/>
    <x v="2"/>
    <x v="634"/>
    <n v="2.0719612874753049E-5"/>
    <n v="0.23749999999999999"/>
    <n v="0.76249999999999996"/>
    <n v="11766"/>
    <n v="6.5521673108786602E-5"/>
    <n v="1.1473737888832228E-2"/>
    <n v="0.98852626211116779"/>
    <n v="147.07499999999999"/>
    <n v="19"/>
    <n v="4.9209080577538488E-6"/>
    <n v="61"/>
    <n v="1.5798704816999198E-5"/>
    <n v="135"/>
    <n v="7.5177850328796452E-7"/>
    <n v="11631"/>
    <n v="6.4769894605498638E-5"/>
  </r>
  <r>
    <s v="257"/>
    <x v="689"/>
    <s v="3. ENFERMEDADES ENDOCRINAS, DE LA NUTRICION Y METABOLICAS Y TRASTORNOS DE LA INMUNIDAD (240-279)"/>
    <s v="excluido"/>
    <x v="2"/>
    <x v="634"/>
    <n v="2.0719612874753049E-5"/>
    <n v="0.46250000000000002"/>
    <n v="0.53749999999999998"/>
    <n v="3503"/>
    <n v="1.9507259977909184E-5"/>
    <n v="5.709391949757351E-2"/>
    <n v="0.94290608050242652"/>
    <n v="43.787500000000001"/>
    <n v="37"/>
    <n v="9.5828209545732841E-6"/>
    <n v="43"/>
    <n v="1.1136791920179763E-5"/>
    <n v="200"/>
    <n v="1.1137459307969845E-6"/>
    <n v="3303"/>
    <n v="1.8393514047112201E-5"/>
  </r>
  <r>
    <s v="M25_CIE10"/>
    <x v="106"/>
    <s v="Cap.13"/>
    <s v="excluido_2000"/>
    <x v="2"/>
    <x v="635"/>
    <n v="2.0460617713818634E-5"/>
    <n v="0.59493670886075944"/>
    <n v="0.4050632911392405"/>
    <n v="6041"/>
    <n v="3.3640695839722915E-5"/>
    <n v="5.0322794239364345E-2"/>
    <n v="0.94967720576063563"/>
    <n v="76.468354430379748"/>
    <n v="47"/>
    <n v="1.2172772563917416E-5"/>
    <n v="32"/>
    <n v="8.28784514990122E-6"/>
    <n v="304"/>
    <n v="1.6928938148114164E-6"/>
    <n v="5737"/>
    <n v="3.1947802024911501E-5"/>
  </r>
  <r>
    <s v="989"/>
    <x v="690"/>
    <s v="17. LESIONES Y ENVENENAMIENTOS (800-999)"/>
    <s v="excluido"/>
    <x v="2"/>
    <x v="636"/>
    <n v="2.0201622552884222E-5"/>
    <n v="0.76923076923076927"/>
    <n v="0.23076923076923078"/>
    <n v="3481"/>
    <n v="1.9384747925521517E-5"/>
    <n v="6.7509336397586897E-2"/>
    <n v="0.93249066360241306"/>
    <n v="44.628205128205131"/>
    <n v="60"/>
    <n v="1.5539709656064786E-5"/>
    <n v="18"/>
    <n v="4.6619128968194362E-6"/>
    <n v="235"/>
    <n v="1.3086514686864569E-6"/>
    <n v="3246"/>
    <n v="1.8076096456835057E-5"/>
  </r>
  <r>
    <s v="403"/>
    <x v="691"/>
    <s v="7. ENFERMEDADES DEL SISTEMA CIRCULATORIO (390-459)"/>
    <s v="excluido"/>
    <x v="2"/>
    <x v="637"/>
    <n v="1.994262739194981E-5"/>
    <n v="0.24675324675324675"/>
    <n v="0.75324675324675328"/>
    <n v="11144"/>
    <n v="6.2057923264007976E-5"/>
    <n v="1.1755204594400574E-2"/>
    <n v="0.9882447954055994"/>
    <n v="144.72727272727272"/>
    <n v="19"/>
    <n v="4.9209080577538488E-6"/>
    <n v="58"/>
    <n v="1.5021719334195959E-5"/>
    <n v="131"/>
    <n v="7.2950358467202487E-7"/>
    <n v="11013"/>
    <n v="6.1328419679335954E-5"/>
  </r>
  <r>
    <s v="V76"/>
    <x v="692"/>
    <s v="PERSONAS SIN DIAGNÓSTICO DECLARADO ENCONTRADAS DURANTE EXAMEN E INVESTIGACIÓN DE INDIVIDUOS Y POBLACIONES (V70-V82)"/>
    <s v="excluido"/>
    <x v="2"/>
    <x v="637"/>
    <n v="1.994262739194981E-5"/>
    <n v="0.8441558441558441"/>
    <n v="0.15584415584415584"/>
    <n v="1674"/>
    <n v="9.3220534407707599E-6"/>
    <n v="0.11648745519713262"/>
    <n v="0.88351254480286734"/>
    <n v="21.740259740259742"/>
    <n v="65"/>
    <n v="1.6834685460736852E-5"/>
    <n v="12"/>
    <n v="3.1079419312129573E-6"/>
    <n v="195"/>
    <n v="1.08590228252706E-6"/>
    <n v="1479"/>
    <n v="8.2361511582436999E-6"/>
  </r>
  <r>
    <s v="147"/>
    <x v="693"/>
    <s v="2. NEOPLASIAS (140-239)"/>
    <s v="excluido"/>
    <x v="2"/>
    <x v="638"/>
    <n v="1.9424637070080983E-5"/>
    <n v="6.6666666666666666E-2"/>
    <n v="0.93333333333333335"/>
    <n v="25950"/>
    <n v="1.4450853452090874E-4"/>
    <n v="2.235067437379576E-3"/>
    <n v="0.99776493256262044"/>
    <n v="346"/>
    <n v="5"/>
    <n v="1.2949758046720656E-6"/>
    <n v="70"/>
    <n v="1.8129661265408918E-5"/>
    <n v="58"/>
    <n v="3.2298631993112553E-7"/>
    <n v="25892"/>
    <n v="1.441855482009776E-4"/>
  </r>
  <r>
    <s v="259"/>
    <x v="694"/>
    <s v="3. ENFERMEDADES ENDOCRINAS, DE LA NUTRICION Y METABOLICAS Y TRASTORNOS DE LA INMUNIDAD (240-279)"/>
    <s v="excluido"/>
    <x v="2"/>
    <x v="638"/>
    <n v="1.9424637070080983E-5"/>
    <n v="0.33333333333333331"/>
    <n v="0.66666666666666663"/>
    <n v="6125"/>
    <n v="3.4108469130657653E-5"/>
    <n v="2.6775510204081632E-2"/>
    <n v="0.97322448979591836"/>
    <n v="81.666666666666671"/>
    <n v="25"/>
    <n v="6.4748790233603273E-6"/>
    <n v="50"/>
    <n v="1.2949758046720655E-5"/>
    <n v="164"/>
    <n v="9.1327166325352725E-7"/>
    <n v="5961"/>
    <n v="3.3195197467404126E-5"/>
  </r>
  <r>
    <s v="Z32_CIE10"/>
    <x v="20"/>
    <s v="Cap.21"/>
    <s v="excluido_2000"/>
    <x v="2"/>
    <x v="638"/>
    <n v="1.9424637070080983E-5"/>
    <n v="0.82666666666666666"/>
    <n v="0.17333333333333334"/>
    <n v="945"/>
    <n v="5.2624495230157514E-6"/>
    <n v="0.21164021164021163"/>
    <n v="0.78835978835978837"/>
    <n v="12.6"/>
    <n v="62"/>
    <n v="1.6057699977933613E-5"/>
    <n v="13"/>
    <n v="3.3669370921473704E-6"/>
    <n v="200"/>
    <n v="1.1137459307969845E-6"/>
    <n v="745"/>
    <n v="4.1487035922187675E-6"/>
  </r>
  <r>
    <s v="396"/>
    <x v="695"/>
    <s v="7. ENFERMEDADES DEL SISTEMA CIRCULATORIO (390-459)"/>
    <s v="excluido"/>
    <x v="2"/>
    <x v="639"/>
    <n v="1.9165641909146568E-5"/>
    <n v="4.0540540540540543E-2"/>
    <n v="0.95945945945945943"/>
    <n v="20831"/>
    <n v="1.1600220742215992E-4"/>
    <n v="5.7606451922615333E-4"/>
    <n v="0.9994239354807738"/>
    <n v="281.5"/>
    <n v="3"/>
    <n v="7.7698548280323933E-7"/>
    <n v="71"/>
    <n v="1.8388656426343329E-5"/>
    <n v="12"/>
    <n v="6.6824755847819076E-8"/>
    <n v="20819"/>
    <n v="1.159353826663121E-4"/>
  </r>
  <r>
    <s v="869"/>
    <x v="696"/>
    <s v="17. LESIONES Y ENVENENAMIENTOS (800-999)"/>
    <s v="excluido"/>
    <x v="2"/>
    <x v="639"/>
    <n v="1.9165641909146568E-5"/>
    <n v="0.32432432432432434"/>
    <n v="0.67567567567567566"/>
    <n v="5859"/>
    <n v="3.262718704269766E-5"/>
    <n v="3.003925584570746E-2"/>
    <n v="0.96996074415429256"/>
    <n v="79.175675675675677"/>
    <n v="24"/>
    <n v="6.2158838624259146E-6"/>
    <n v="50"/>
    <n v="1.2949758046720655E-5"/>
    <n v="176"/>
    <n v="9.8009641910134641E-7"/>
    <n v="5683"/>
    <n v="3.1647090623596311E-5"/>
  </r>
  <r>
    <s v="N11_CIE10"/>
    <x v="480"/>
    <s v="Cap.14"/>
    <s v="excluido_2000"/>
    <x v="2"/>
    <x v="639"/>
    <n v="1.9165641909146568E-5"/>
    <n v="0.67567567567567566"/>
    <n v="0.32432432432432434"/>
    <n v="1504"/>
    <n v="8.3753693995933237E-6"/>
    <n v="0.29388297872340424"/>
    <n v="0.7061170212765957"/>
    <n v="20.324324324324323"/>
    <n v="50"/>
    <n v="1.2949758046720655E-5"/>
    <n v="24"/>
    <n v="6.2158838624259146E-6"/>
    <n v="442"/>
    <n v="2.4613785070613357E-6"/>
    <n v="1062"/>
    <n v="5.9139908925319876E-6"/>
  </r>
  <r>
    <s v="697"/>
    <x v="697"/>
    <s v="12. ENFERMEDADES DE LA PIEL Y DEL TEJIDO SUBCUTÁNEO (680-709)"/>
    <s v="excluido"/>
    <x v="2"/>
    <x v="640"/>
    <n v="1.8906646748212156E-5"/>
    <n v="0.46575342465753422"/>
    <n v="0.53424657534246578"/>
    <n v="2872"/>
    <n v="1.5993391566244697E-5"/>
    <n v="8.600278551532034E-2"/>
    <n v="0.91399721448467963"/>
    <n v="39.342465753424655"/>
    <n v="34"/>
    <n v="8.8058354717700453E-6"/>
    <n v="39"/>
    <n v="1.0100811276442111E-5"/>
    <n v="247"/>
    <n v="1.3754762245342759E-6"/>
    <n v="2625"/>
    <n v="1.4617915341710422E-5"/>
  </r>
  <r>
    <s v="T74_CIE10"/>
    <x v="105"/>
    <s v="Cap.19"/>
    <s v="excluido_2000"/>
    <x v="2"/>
    <x v="640"/>
    <n v="1.8906646748212156E-5"/>
    <n v="0.58904109589041098"/>
    <n v="0.41095890410958902"/>
    <n v="3515"/>
    <n v="1.9574084733757004E-5"/>
    <n v="6.657183499288763E-2"/>
    <n v="0.93342816500711234"/>
    <n v="48.150684931506852"/>
    <n v="43"/>
    <n v="1.1136791920179763E-5"/>
    <n v="30"/>
    <n v="7.769854828032393E-6"/>
    <n v="234"/>
    <n v="1.3030827390324719E-6"/>
    <n v="3281"/>
    <n v="1.827100199472453E-5"/>
  </r>
  <r>
    <s v="421"/>
    <x v="698"/>
    <s v="7. ENFERMEDADES DEL SISTEMA CIRCULATORIO (390-459)"/>
    <s v="excluido"/>
    <x v="2"/>
    <x v="641"/>
    <n v="1.8388656426343329E-5"/>
    <n v="5.6338028169014086E-2"/>
    <n v="0.94366197183098588"/>
    <n v="15107"/>
    <n v="8.4126798882750223E-5"/>
    <n v="2.5815846958363673E-3"/>
    <n v="0.99741841530416364"/>
    <n v="212.77464788732394"/>
    <n v="4"/>
    <n v="1.0359806437376525E-6"/>
    <n v="67"/>
    <n v="1.7352675782605679E-5"/>
    <n v="39"/>
    <n v="2.1718045650541199E-7"/>
    <n v="15068"/>
    <n v="8.390961842624481E-5"/>
  </r>
  <r>
    <s v="674"/>
    <x v="699"/>
    <s v="11. COMPLICACIONES DEL EMBARAZO, PARTO Y PUERPERIO (630-679)"/>
    <s v="excluido"/>
    <x v="2"/>
    <x v="641"/>
    <n v="1.8388656426343329E-5"/>
    <n v="0.18309859154929578"/>
    <n v="0.81690140845070425"/>
    <n v="4227"/>
    <n v="2.3539020247394269E-5"/>
    <n v="2.5313461083510763E-2"/>
    <n v="0.97468653891648926"/>
    <n v="59.535211267605632"/>
    <n v="13"/>
    <n v="3.3669370921473704E-6"/>
    <n v="58"/>
    <n v="1.5021719334195959E-5"/>
    <n v="107"/>
    <n v="5.9585407297638666E-7"/>
    <n v="4120"/>
    <n v="2.2943166174417881E-5"/>
  </r>
  <r>
    <s v="868"/>
    <x v="700"/>
    <s v="17. LESIONES Y ENVENENAMIENTOS (800-999)"/>
    <s v="excluido"/>
    <x v="2"/>
    <x v="642"/>
    <n v="1.8129661265408918E-5"/>
    <n v="0.27142857142857141"/>
    <n v="0.72857142857142854"/>
    <n v="8782"/>
    <n v="4.8904583821295586E-5"/>
    <n v="1.6738783876110226E-2"/>
    <n v="0.98326121612388973"/>
    <n v="125.45714285714286"/>
    <n v="19"/>
    <n v="4.9209080577538488E-6"/>
    <n v="51"/>
    <n v="1.3208753207655068E-5"/>
    <n v="147"/>
    <n v="8.1860325913578356E-7"/>
    <n v="8635"/>
    <n v="4.8085980562159808E-5"/>
  </r>
  <r>
    <s v="771"/>
    <x v="701"/>
    <s v="15. CIERTAS ENFERMEDADES CON ORIGEN EN EL PERÍODO PERINATAL (760-779)"/>
    <s v="excluido"/>
    <x v="2"/>
    <x v="642"/>
    <n v="1.8129661265408918E-5"/>
    <n v="0.55714285714285716"/>
    <n v="0.44285714285714284"/>
    <n v="2580"/>
    <n v="1.4367322507281101E-5"/>
    <n v="9.3023255813953487E-2"/>
    <n v="0.90697674418604646"/>
    <n v="36.857142857142854"/>
    <n v="39"/>
    <n v="1.0100811276442111E-5"/>
    <n v="31"/>
    <n v="8.0288499889668065E-6"/>
    <n v="240"/>
    <n v="1.3364951169563814E-6"/>
    <n v="2340"/>
    <n v="1.3030827390324718E-5"/>
  </r>
  <r>
    <s v="655"/>
    <x v="702"/>
    <s v="11. COMPLICACIONES DEL EMBARAZO, PARTO Y PUERPERIO (630-679)"/>
    <s v="excluido"/>
    <x v="2"/>
    <x v="643"/>
    <n v="1.7870666104474502E-5"/>
    <n v="0.24637681159420291"/>
    <n v="0.75362318840579712"/>
    <n v="3054"/>
    <n v="1.7006900363269952E-5"/>
    <n v="4.6823837590045839E-2"/>
    <n v="0.95317616240995418"/>
    <n v="44.260869565217391"/>
    <n v="17"/>
    <n v="4.4029177358850227E-6"/>
    <n v="52"/>
    <n v="1.3467748368589482E-5"/>
    <n v="143"/>
    <n v="7.9632834051984392E-7"/>
    <n v="2911"/>
    <n v="1.6210572022750109E-5"/>
  </r>
  <r>
    <s v="282"/>
    <x v="703"/>
    <s v="4. ENFERMEDADES DE LA SANGRE Y DE LOS ORGANOS HEMATOPOYÉTICOS (280-289)"/>
    <s v="excluido"/>
    <x v="2"/>
    <x v="643"/>
    <n v="1.7870666104474502E-5"/>
    <n v="0.2608695652173913"/>
    <n v="0.73913043478260865"/>
    <n v="6629"/>
    <n v="3.691510887626605E-5"/>
    <n v="2.0063357972544878E-2"/>
    <n v="0.97993664202745512"/>
    <n v="96.072463768115938"/>
    <n v="18"/>
    <n v="4.6619128968194362E-6"/>
    <n v="51"/>
    <n v="1.3208753207655068E-5"/>
    <n v="133"/>
    <n v="7.4064104397999474E-7"/>
    <n v="6496"/>
    <n v="3.6174467832286057E-5"/>
  </r>
  <r>
    <s v="876"/>
    <x v="704"/>
    <s v="17. LESIONES Y ENVENENAMIENTOS (800-999)"/>
    <s v="excluido"/>
    <x v="2"/>
    <x v="643"/>
    <n v="1.7870666104474502E-5"/>
    <n v="0.62318840579710144"/>
    <n v="0.37681159420289856"/>
    <n v="1797"/>
    <n v="1.0007007188210906E-5"/>
    <n v="0.19532554257095158"/>
    <n v="0.80467445742904842"/>
    <n v="26.043478260869566"/>
    <n v="43"/>
    <n v="1.1136791920179763E-5"/>
    <n v="26"/>
    <n v="6.7338741842947408E-6"/>
    <n v="351"/>
    <n v="1.9546241085487076E-6"/>
    <n v="1446"/>
    <n v="8.052383079662198E-6"/>
  </r>
  <r>
    <s v="061"/>
    <x v="705"/>
    <s v="1. ENFERMEDADES INFECCIOSAS Y PARASITARIAS (001-139)"/>
    <s v="excluido"/>
    <x v="2"/>
    <x v="643"/>
    <n v="1.7870666104474502E-5"/>
    <n v="0.72463768115942029"/>
    <n v="0.27536231884057971"/>
    <n v="1153"/>
    <n v="6.420745291044616E-6"/>
    <n v="0.26279271465741544"/>
    <n v="0.73720728534258462"/>
    <n v="16.710144927536231"/>
    <n v="50"/>
    <n v="1.2949758046720655E-5"/>
    <n v="19"/>
    <n v="4.9209080577538488E-6"/>
    <n v="303"/>
    <n v="1.6873250851574316E-6"/>
    <n v="850"/>
    <n v="4.7334202058871838E-6"/>
  </r>
  <r>
    <s v="O46_CIE10"/>
    <x v="319"/>
    <s v="Cap.15"/>
    <s v="excluido_2000"/>
    <x v="2"/>
    <x v="644"/>
    <n v="1.7611670943540091E-5"/>
    <n v="0.33823529411764708"/>
    <n v="0.66176470588235292"/>
    <n v="4731"/>
    <n v="2.6345659993002669E-5"/>
    <n v="3.9315155358275206E-2"/>
    <n v="0.96068484464172477"/>
    <n v="69.57352941176471"/>
    <n v="23"/>
    <n v="5.9568887014915011E-6"/>
    <n v="45"/>
    <n v="1.1654782242048589E-5"/>
    <n v="186"/>
    <n v="1.0357837156411957E-6"/>
    <n v="4545"/>
    <n v="2.5309876277361471E-5"/>
  </r>
  <r>
    <s v="Z96_CIE10"/>
    <x v="20"/>
    <s v="Cap.21"/>
    <s v="excluido_2000"/>
    <x v="2"/>
    <x v="644"/>
    <n v="1.7611670943540091E-5"/>
    <n v="0.52941176470588236"/>
    <n v="0.47058823529411764"/>
    <n v="3478"/>
    <n v="1.936804173655956E-5"/>
    <n v="5.6929269695227144E-2"/>
    <n v="0.94307073030477284"/>
    <n v="51.147058823529413"/>
    <n v="36"/>
    <n v="9.3238257936388723E-6"/>
    <n v="32"/>
    <n v="8.28784514990122E-6"/>
    <n v="198"/>
    <n v="1.1026084714890147E-6"/>
    <n v="3280"/>
    <n v="1.8265433265070545E-5"/>
  </r>
  <r>
    <s v="027"/>
    <x v="706"/>
    <s v="1. ENFERMEDADES INFECCIOSAS Y PARASITARIAS (001-139)"/>
    <s v="excluido"/>
    <x v="2"/>
    <x v="644"/>
    <n v="1.7611670943540091E-5"/>
    <n v="0.55882352941176472"/>
    <n v="0.44117647058823528"/>
    <n v="2009"/>
    <n v="1.1187577874855709E-5"/>
    <n v="0.13588850174216027"/>
    <n v="0.86411149825783973"/>
    <n v="29.544117647058822"/>
    <n v="38"/>
    <n v="9.8418161155076976E-6"/>
    <n v="30"/>
    <n v="7.769854828032393E-6"/>
    <n v="273"/>
    <n v="1.5202631955378838E-6"/>
    <n v="1736"/>
    <n v="9.6673146793178247E-6"/>
  </r>
  <r>
    <s v="K03_CIE10"/>
    <x v="255"/>
    <s v="Cap.11"/>
    <s v="excluido_2000"/>
    <x v="2"/>
    <x v="644"/>
    <n v="1.7611670943540091E-5"/>
    <n v="0.97058823529411764"/>
    <n v="2.9411764705882353E-2"/>
    <n v="425"/>
    <n v="2.3667101029435919E-6"/>
    <n v="0.78117647058823525"/>
    <n v="0.21882352941176469"/>
    <n v="6.25"/>
    <n v="66"/>
    <n v="1.7093680621671264E-5"/>
    <n v="2"/>
    <n v="5.1799032186882625E-7"/>
    <n v="332"/>
    <n v="1.8488182451229943E-6"/>
    <n v="93"/>
    <n v="5.1789185782059784E-7"/>
  </r>
  <r>
    <s v="283"/>
    <x v="707"/>
    <s v="4. ENFERMEDADES DE LA SANGRE Y DE LOS ORGANOS HEMATOPOYÉTICOS (280-289)"/>
    <s v="excluido"/>
    <x v="2"/>
    <x v="645"/>
    <n v="1.7352675782605679E-5"/>
    <n v="0.14925373134328357"/>
    <n v="0.85074626865671643"/>
    <n v="11879"/>
    <n v="6.6150939559686897E-5"/>
    <n v="7.744759659904032E-3"/>
    <n v="0.99225524034009593"/>
    <n v="177.29850746268656"/>
    <n v="10"/>
    <n v="2.5899516093441312E-6"/>
    <n v="57"/>
    <n v="1.4762724173261547E-5"/>
    <n v="92"/>
    <n v="5.1232312816661285E-7"/>
    <n v="11787"/>
    <n v="6.5638616431520287E-5"/>
  </r>
  <r>
    <s v="139"/>
    <x v="708"/>
    <s v="1. ENFERMEDADES INFECCIOSAS Y PARASITARIAS (001-139)"/>
    <s v="excluido"/>
    <x v="2"/>
    <x v="645"/>
    <n v="1.7352675782605679E-5"/>
    <n v="0.19402985074626866"/>
    <n v="0.80597014925373134"/>
    <n v="12381"/>
    <n v="6.8946441845987329E-5"/>
    <n v="8.9653501332687176E-3"/>
    <n v="0.99103464986673129"/>
    <n v="184.79104477611941"/>
    <n v="13"/>
    <n v="3.3669370921473704E-6"/>
    <n v="54"/>
    <n v="1.3985738690458307E-5"/>
    <n v="111"/>
    <n v="6.1812899159232642E-7"/>
    <n v="12270"/>
    <n v="6.8328312854395006E-5"/>
  </r>
  <r>
    <s v="901"/>
    <x v="709"/>
    <s v="17. LESIONES Y ENVENENAMIENTOS (800-999)"/>
    <s v="excluido"/>
    <x v="2"/>
    <x v="645"/>
    <n v="1.7352675782605679E-5"/>
    <n v="0.32835820895522388"/>
    <n v="0.67164179104477617"/>
    <n v="4969"/>
    <n v="2.7671017650651079E-5"/>
    <n v="3.9243308512779233E-2"/>
    <n v="0.96075669148722076"/>
    <n v="74.164179104477611"/>
    <n v="22"/>
    <n v="5.6978935405570885E-6"/>
    <n v="45"/>
    <n v="1.1654782242048589E-5"/>
    <n v="195"/>
    <n v="1.08590228252706E-6"/>
    <n v="4774"/>
    <n v="2.6585115368124021E-5"/>
  </r>
  <r>
    <s v="099"/>
    <x v="710"/>
    <s v="1. ENFERMEDADES INFECCIOSAS Y PARASITARIAS (001-139)"/>
    <s v="excluido"/>
    <x v="2"/>
    <x v="645"/>
    <n v="1.7352675782605679E-5"/>
    <n v="0.67164179104477617"/>
    <n v="0.32835820895522388"/>
    <n v="1779"/>
    <n v="9.9067700544391779E-6"/>
    <n v="0.13209668353007306"/>
    <n v="0.86790331646992691"/>
    <n v="26.552238805970148"/>
    <n v="45"/>
    <n v="1.1654782242048589E-5"/>
    <n v="22"/>
    <n v="5.6978935405570885E-6"/>
    <n v="235"/>
    <n v="1.3086514686864569E-6"/>
    <n v="1544"/>
    <n v="8.5981185857527199E-6"/>
  </r>
  <r>
    <s v="S70_CIE10"/>
    <x v="105"/>
    <s v="Cap.19"/>
    <s v="excluido_2000"/>
    <x v="2"/>
    <x v="645"/>
    <n v="1.7352675782605679E-5"/>
    <n v="0.73134328358208955"/>
    <n v="0.26865671641791045"/>
    <n v="888"/>
    <n v="4.9450319327386113E-6"/>
    <n v="0.36711711711711714"/>
    <n v="0.63288288288288286"/>
    <n v="13.253731343283581"/>
    <n v="49"/>
    <n v="1.2690762885786243E-5"/>
    <n v="18"/>
    <n v="4.6619128968194362E-6"/>
    <n v="326"/>
    <n v="1.8154058671990847E-6"/>
    <n v="562"/>
    <n v="3.1296260655395266E-6"/>
  </r>
  <r>
    <s v="122"/>
    <x v="711"/>
    <s v="1. ENFERMEDADES INFECCIOSAS Y PARASITARIAS (001-139)"/>
    <s v="excluido"/>
    <x v="2"/>
    <x v="646"/>
    <n v="1.7093680621671264E-5"/>
    <n v="0.30303030303030304"/>
    <n v="0.69696969696969702"/>
    <n v="7681"/>
    <n v="4.2773412472258191E-5"/>
    <n v="7.9416742611639109E-3"/>
    <n v="0.99205832573883612"/>
    <n v="116.37878787878788"/>
    <n v="20"/>
    <n v="5.1799032186882623E-6"/>
    <n v="46"/>
    <n v="1.1913777402983002E-5"/>
    <n v="61"/>
    <n v="3.3969250889308029E-7"/>
    <n v="7620"/>
    <n v="4.2433719963365108E-5"/>
  </r>
  <r>
    <s v="065_CIE10"/>
    <x v="415"/>
    <m/>
    <s v="excluido_2000"/>
    <x v="2"/>
    <x v="646"/>
    <n v="1.7093680621671264E-5"/>
    <n v="0.34848484848484851"/>
    <n v="0.65151515151515149"/>
    <n v="1784"/>
    <n v="9.9346137027091026E-6"/>
    <n v="0.11659192825112108"/>
    <n v="0.88340807174887892"/>
    <n v="27.030303030303031"/>
    <n v="23"/>
    <n v="5.9568887014915011E-6"/>
    <n v="43"/>
    <n v="1.1136791920179763E-5"/>
    <n v="208"/>
    <n v="1.1582957680288638E-6"/>
    <n v="1576"/>
    <n v="8.776317934680238E-6"/>
  </r>
  <r>
    <s v="925"/>
    <x v="712"/>
    <s v="17. LESIONES Y ENVENENAMIENTOS (800-999)"/>
    <s v="excluido"/>
    <x v="2"/>
    <x v="646"/>
    <n v="1.7093680621671264E-5"/>
    <n v="0.56060606060606055"/>
    <n v="0.43939393939393939"/>
    <n v="3086"/>
    <n v="1.7185099712197472E-5"/>
    <n v="8.0362929358392746E-2"/>
    <n v="0.91963707064160727"/>
    <n v="46.757575757575758"/>
    <n v="37"/>
    <n v="9.5828209545732841E-6"/>
    <n v="29"/>
    <n v="7.5108596670979796E-6"/>
    <n v="248"/>
    <n v="1.3810449541882607E-6"/>
    <n v="2838"/>
    <n v="1.5804054758009209E-5"/>
  </r>
  <r>
    <s v="E11_CIE10"/>
    <x v="495"/>
    <s v="Cap.04"/>
    <s v="excluido_2000"/>
    <x v="2"/>
    <x v="646"/>
    <n v="1.7093680621671264E-5"/>
    <n v="0.72727272727272729"/>
    <n v="0.27272727272727271"/>
    <n v="1750"/>
    <n v="9.745276894473615E-6"/>
    <n v="0.13085714285714287"/>
    <n v="0.86914285714285711"/>
    <n v="26.515151515151516"/>
    <n v="48"/>
    <n v="1.2431767724851829E-5"/>
    <n v="18"/>
    <n v="4.6619128968194362E-6"/>
    <n v="229"/>
    <n v="1.2752390907625474E-6"/>
    <n v="1521"/>
    <n v="8.4700378037110675E-6"/>
  </r>
  <r>
    <s v="V04"/>
    <x v="713"/>
    <s v="PERSONAS CON RIESGOS SANITARIOS EN POTENCIA RELACIONADOS CON ENFERMEDADES CONTAGIOSAS (V01-V06)"/>
    <s v="excluido"/>
    <x v="2"/>
    <x v="646"/>
    <n v="1.7093680621671264E-5"/>
    <n v="0.98484848484848486"/>
    <n v="1.5151515151515152E-2"/>
    <n v="146"/>
    <n v="8.1303452948179868E-7"/>
    <n v="0.85616438356164382"/>
    <n v="0.14383561643835616"/>
    <n v="2.2121212121212119"/>
    <n v="65"/>
    <n v="1.6834685460736852E-5"/>
    <n v="1"/>
    <n v="2.5899516093441313E-7"/>
    <n v="125"/>
    <n v="6.9609120674811534E-7"/>
    <n v="21"/>
    <n v="1.1694332273368338E-7"/>
  </r>
  <r>
    <s v="O14_CIE10"/>
    <x v="319"/>
    <s v="Cap.15"/>
    <s v="excluido_2000"/>
    <x v="2"/>
    <x v="647"/>
    <n v="1.6834685460736852E-5"/>
    <n v="0.23076923076923078"/>
    <n v="0.76923076923076927"/>
    <n v="4394"/>
    <n v="2.446899809960975E-5"/>
    <n v="3.2771961766044605E-2"/>
    <n v="0.96722803823395542"/>
    <n v="67.599999999999994"/>
    <n v="15"/>
    <n v="3.8849274140161965E-6"/>
    <n v="50"/>
    <n v="1.2949758046720655E-5"/>
    <n v="144"/>
    <n v="8.018970701738288E-7"/>
    <n v="4250"/>
    <n v="2.3667101029435921E-5"/>
  </r>
  <r>
    <s v="N23_CIE10"/>
    <x v="480"/>
    <s v="Cap.14"/>
    <s v="excluido_2000"/>
    <x v="2"/>
    <x v="647"/>
    <n v="1.6834685460736852E-5"/>
    <n v="0.93846153846153846"/>
    <n v="6.1538461538461542E-2"/>
    <n v="420"/>
    <n v="2.3388664546736676E-6"/>
    <n v="0.81904761904761902"/>
    <n v="0.18095238095238095"/>
    <n v="6.4615384615384617"/>
    <n v="61"/>
    <n v="1.5798704816999198E-5"/>
    <n v="4"/>
    <n v="1.0359806437376525E-6"/>
    <n v="344"/>
    <n v="1.9156430009708133E-6"/>
    <n v="76"/>
    <n v="4.232234537028541E-7"/>
  </r>
  <r>
    <s v="588"/>
    <x v="714"/>
    <s v="10. ENFERMEDADES DEL APARATO GENITOURINARIO (580-629)"/>
    <s v="excluido"/>
    <x v="2"/>
    <x v="648"/>
    <n v="1.657569029980244E-5"/>
    <n v="0.25"/>
    <n v="0.75"/>
    <n v="9787"/>
    <n v="5.4501157123550436E-5"/>
    <n v="9.9111065699397163E-3"/>
    <n v="0.99008889343006024"/>
    <n v="152.921875"/>
    <n v="16"/>
    <n v="4.14392257495061E-6"/>
    <n v="48"/>
    <n v="1.2431767724851829E-5"/>
    <n v="97"/>
    <n v="5.4016677643653749E-7"/>
    <n v="9690"/>
    <n v="5.3960990347113898E-5"/>
  </r>
  <r>
    <s v="877"/>
    <x v="715"/>
    <s v="17. LESIONES Y ENVENENAMIENTOS (800-999)"/>
    <s v="excluido"/>
    <x v="2"/>
    <x v="648"/>
    <n v="1.657569029980244E-5"/>
    <n v="0.40625"/>
    <n v="0.59375"/>
    <n v="2710"/>
    <n v="1.5091257362299141E-5"/>
    <n v="6.1992619926199262E-2"/>
    <n v="0.93800738007380069"/>
    <n v="42.34375"/>
    <n v="26"/>
    <n v="6.7338741842947408E-6"/>
    <n v="38"/>
    <n v="9.8418161155076976E-6"/>
    <n v="168"/>
    <n v="9.3554658186946701E-7"/>
    <n v="2542"/>
    <n v="1.4155710780429672E-5"/>
  </r>
  <r>
    <s v="K56_CIE10"/>
    <x v="255"/>
    <s v="Cap.11"/>
    <s v="excluido_2000"/>
    <x v="2"/>
    <x v="648"/>
    <n v="1.657569029980244E-5"/>
    <n v="0.484375"/>
    <n v="0.515625"/>
    <n v="3162"/>
    <n v="1.7608323165900325E-5"/>
    <n v="7.1157495256166978E-2"/>
    <n v="0.92884250474383301"/>
    <n v="49.40625"/>
    <n v="31"/>
    <n v="8.0288499889668065E-6"/>
    <n v="33"/>
    <n v="8.5468403108356318E-6"/>
    <n v="225"/>
    <n v="1.2529641721466076E-6"/>
    <n v="2937"/>
    <n v="1.6355358993753719E-5"/>
  </r>
  <r>
    <s v="991"/>
    <x v="716"/>
    <s v="17. LESIONES Y ENVENENAMIENTOS (800-999)"/>
    <s v="excluido"/>
    <x v="2"/>
    <x v="648"/>
    <n v="1.657569029980244E-5"/>
    <n v="0.765625"/>
    <n v="0.234375"/>
    <n v="1597"/>
    <n v="8.8932612574139209E-6"/>
    <n v="0.16343143393863493"/>
    <n v="0.83656856606136509"/>
    <n v="24.953125"/>
    <n v="49"/>
    <n v="1.2690762885786243E-5"/>
    <n v="15"/>
    <n v="3.8849274140161965E-6"/>
    <n v="261"/>
    <n v="1.4534384396900647E-6"/>
    <n v="1336"/>
    <n v="7.4398228177238561E-6"/>
  </r>
  <r>
    <s v="R45_CIE10"/>
    <x v="215"/>
    <s v="Cap.18"/>
    <s v="excluido_2000"/>
    <x v="2"/>
    <x v="648"/>
    <n v="1.657569029980244E-5"/>
    <n v="0.90625"/>
    <n v="9.375E-2"/>
    <n v="1786"/>
    <n v="9.9457511620170722E-6"/>
    <n v="0.20156774916013437"/>
    <n v="0.79843225083986558"/>
    <n v="27.90625"/>
    <n v="58"/>
    <n v="1.5021719334195959E-5"/>
    <n v="6"/>
    <n v="1.5539709656064787E-6"/>
    <n v="360"/>
    <n v="2.0047426754345719E-6"/>
    <n v="1426"/>
    <n v="7.941008486582499E-6"/>
  </r>
  <r>
    <s v="510"/>
    <x v="717"/>
    <s v="8. ENFERMEDADES DEL APARATO RESPIRATORIO (460-519)"/>
    <s v="excluido"/>
    <x v="2"/>
    <x v="649"/>
    <n v="1.6316695138868025E-5"/>
    <n v="0.12698412698412698"/>
    <n v="0.87301587301587302"/>
    <n v="5249"/>
    <n v="2.9230261953766858E-5"/>
    <n v="9.7161364069346546E-3"/>
    <n v="0.99028386359306531"/>
    <n v="83.317460317460316"/>
    <n v="8"/>
    <n v="2.071961287475305E-6"/>
    <n v="55"/>
    <n v="1.424473385139272E-5"/>
    <n v="51"/>
    <n v="2.8400521235323107E-7"/>
    <n v="5198"/>
    <n v="2.8946256741413628E-5"/>
  </r>
  <r>
    <s v="302"/>
    <x v="718"/>
    <s v="5. TRASTORNOS MENTALES, DEL COMPORTAMIENTO Y EL DESARROLLO NEUROLÓGICO (290-319)"/>
    <s v="excluido"/>
    <x v="2"/>
    <x v="649"/>
    <n v="1.6316695138868025E-5"/>
    <n v="0.19047619047619047"/>
    <n v="0.80952380952380953"/>
    <n v="3907"/>
    <n v="2.1757026758119092E-5"/>
    <n v="2.1499872024571282E-2"/>
    <n v="0.97850012797542874"/>
    <n v="62.015873015873019"/>
    <n v="12"/>
    <n v="3.1079419312129573E-6"/>
    <n v="51"/>
    <n v="1.3208753207655068E-5"/>
    <n v="84"/>
    <n v="4.677732909347335E-7"/>
    <n v="3823"/>
    <n v="2.128925346718436E-5"/>
  </r>
  <r>
    <s v="H26_CIE10"/>
    <x v="544"/>
    <s v="Cap.07"/>
    <s v="excluido_2000"/>
    <x v="2"/>
    <x v="649"/>
    <n v="1.6316695138868025E-5"/>
    <n v="0.30158730158730157"/>
    <n v="0.69841269841269837"/>
    <n v="2196"/>
    <n v="1.2228930320150889E-5"/>
    <n v="7.058287795992714E-2"/>
    <n v="0.92941712204007287"/>
    <n v="34.857142857142854"/>
    <n v="19"/>
    <n v="4.9209080577538488E-6"/>
    <n v="44"/>
    <n v="1.1395787081114177E-5"/>
    <n v="155"/>
    <n v="8.6315309636766297E-7"/>
    <n v="2041"/>
    <n v="1.1365777223783227E-5"/>
  </r>
  <r>
    <s v="Z97_CIE10"/>
    <x v="20"/>
    <s v="Cap.21"/>
    <s v="excluido_2000"/>
    <x v="2"/>
    <x v="649"/>
    <n v="1.6316695138868025E-5"/>
    <n v="0.63492063492063489"/>
    <n v="0.36507936507936506"/>
    <n v="2173"/>
    <n v="1.2100849538109237E-5"/>
    <n v="8.4215370455591354E-2"/>
    <n v="0.91578462954440865"/>
    <n v="34.492063492063494"/>
    <n v="40"/>
    <n v="1.0359806437376525E-5"/>
    <n v="23"/>
    <n v="5.9568887014915011E-6"/>
    <n v="183"/>
    <n v="1.0190775266792409E-6"/>
    <n v="1990"/>
    <n v="1.1081772011429996E-5"/>
  </r>
  <r>
    <s v="V73_CIE10"/>
    <x v="383"/>
    <s v="Cap.20"/>
    <s v="excluido_2000"/>
    <x v="2"/>
    <x v="649"/>
    <n v="1.6316695138868025E-5"/>
    <n v="0.98412698412698407"/>
    <n v="1.5873015873015872E-2"/>
    <n v="344"/>
    <n v="1.9156430009708133E-6"/>
    <n v="0.95058139534883723"/>
    <n v="4.9418604651162788E-2"/>
    <n v="5.4603174603174605"/>
    <n v="62"/>
    <n v="1.6057699977933613E-5"/>
    <n v="1"/>
    <n v="2.5899516093441313E-7"/>
    <n v="327"/>
    <n v="1.8209745968530697E-6"/>
    <n v="17"/>
    <n v="9.4668404117743688E-8"/>
  </r>
  <r>
    <s v="Y64_CIE10"/>
    <x v="383"/>
    <s v="Cap.20"/>
    <s v="excluido_2000"/>
    <x v="2"/>
    <x v="649"/>
    <n v="1.6316695138868025E-5"/>
    <n v="1"/>
    <n v="0"/>
    <n v="111"/>
    <n v="6.1812899159232642E-7"/>
    <n v="1"/>
    <n v="0"/>
    <n v="1.7619047619047619"/>
    <n v="63"/>
    <n v="1.6316695138868025E-5"/>
    <n v="0"/>
    <n v="0"/>
    <n v="111"/>
    <n v="6.1812899159232642E-7"/>
    <n v="0"/>
    <n v="0"/>
  </r>
  <r>
    <s v="L73_CIE10"/>
    <x v="298"/>
    <s v="Cap.12"/>
    <s v="excluido_2000"/>
    <x v="2"/>
    <x v="650"/>
    <n v="1.6057699977933613E-5"/>
    <n v="0.77419354838709675"/>
    <n v="0.22580645161290322"/>
    <n v="703"/>
    <n v="3.9148169467514009E-6"/>
    <n v="0.43812233285917496"/>
    <n v="0.56187766714082499"/>
    <n v="11.338709677419354"/>
    <n v="48"/>
    <n v="1.2431767724851829E-5"/>
    <n v="14"/>
    <n v="3.6259322530817835E-6"/>
    <n v="308"/>
    <n v="1.7151687334273562E-6"/>
    <n v="395"/>
    <n v="2.1996482133240443E-6"/>
  </r>
  <r>
    <s v="819"/>
    <x v="719"/>
    <s v="17. LESIONES Y ENVENENAMIENTOS (800-999)"/>
    <s v="excluido"/>
    <x v="2"/>
    <x v="651"/>
    <n v="1.5798704816999198E-5"/>
    <n v="1.6393442622950821E-2"/>
    <n v="0.98360655737704916"/>
    <n v="7805"/>
    <n v="4.346393494935232E-5"/>
    <n v="1.0249839846252402E-3"/>
    <n v="0.99897501601537475"/>
    <n v="127.95081967213115"/>
    <n v="1"/>
    <n v="2.5899516093441313E-7"/>
    <n v="60"/>
    <n v="1.5539709656064786E-5"/>
    <n v="8"/>
    <n v="4.4549837231879382E-8"/>
    <n v="7797"/>
    <n v="4.3419385112120442E-5"/>
  </r>
  <r>
    <s v="175"/>
    <x v="720"/>
    <s v="2. NEOPLASIAS (140-239)"/>
    <s v="excluido"/>
    <x v="2"/>
    <x v="651"/>
    <n v="1.5798704816999198E-5"/>
    <n v="8.1967213114754092E-2"/>
    <n v="0.91803278688524592"/>
    <n v="17344"/>
    <n v="9.6584047118714497E-5"/>
    <n v="2.3639298892988931E-3"/>
    <n v="0.9976360701107011"/>
    <n v="284.32786885245901"/>
    <n v="5"/>
    <n v="1.2949758046720656E-6"/>
    <n v="56"/>
    <n v="1.4503729012327134E-5"/>
    <n v="41"/>
    <n v="2.2831791581338181E-7"/>
    <n v="17303"/>
    <n v="9.6355729202901114E-5"/>
  </r>
  <r>
    <s v="O44_CIE10"/>
    <x v="319"/>
    <s v="Cap.15"/>
    <s v="excluido_2000"/>
    <x v="2"/>
    <x v="651"/>
    <n v="1.5798704816999198E-5"/>
    <n v="8.1967213114754092E-2"/>
    <n v="0.91803278688524592"/>
    <n v="4550"/>
    <n v="2.5337719925631396E-5"/>
    <n v="9.2307692307692316E-3"/>
    <n v="0.99076923076923074"/>
    <n v="74.590163934426229"/>
    <n v="5"/>
    <n v="1.2949758046720656E-6"/>
    <n v="56"/>
    <n v="1.4503729012327134E-5"/>
    <n v="42"/>
    <n v="2.3388664546736675E-7"/>
    <n v="4508"/>
    <n v="2.510383328016403E-5"/>
  </r>
  <r>
    <s v="875"/>
    <x v="721"/>
    <s v="17. LESIONES Y ENVENENAMIENTOS (800-999)"/>
    <s v="excluido"/>
    <x v="2"/>
    <x v="651"/>
    <n v="1.5798704816999198E-5"/>
    <n v="0.47540983606557374"/>
    <n v="0.52459016393442626"/>
    <n v="2556"/>
    <n v="1.4233672995585463E-5"/>
    <n v="9.0766823161189364E-2"/>
    <n v="0.90923317683881066"/>
    <n v="41.901639344262293"/>
    <n v="29"/>
    <n v="7.5108596670979796E-6"/>
    <n v="32"/>
    <n v="8.28784514990122E-6"/>
    <n v="232"/>
    <n v="1.2919452797245021E-6"/>
    <n v="2324"/>
    <n v="1.294172771586096E-5"/>
  </r>
  <r>
    <s v="V12"/>
    <x v="722"/>
    <s v="PERSONAS CON RIESGOS SANITARIOS EN POTENCIA RELACIONADOS CON SU HISTORIAL PERSONAL Y FAMILIAR (V10-V19)"/>
    <s v="excluido"/>
    <x v="2"/>
    <x v="651"/>
    <n v="1.5798704816999198E-5"/>
    <n v="0.49180327868852458"/>
    <n v="0.50819672131147542"/>
    <n v="3608"/>
    <n v="2.00919765915776E-5"/>
    <n v="4.2405764966740575E-2"/>
    <n v="0.95759423503325947"/>
    <n v="59.147540983606561"/>
    <n v="30"/>
    <n v="7.769854828032393E-6"/>
    <n v="31"/>
    <n v="8.0288499889668065E-6"/>
    <n v="153"/>
    <n v="8.520156370596932E-7"/>
    <n v="3455"/>
    <n v="1.9239960954517907E-5"/>
  </r>
  <r>
    <s v="Z56_CIE10"/>
    <x v="20"/>
    <s v="Cap.21"/>
    <s v="excluido_2000"/>
    <x v="2"/>
    <x v="651"/>
    <n v="1.5798704816999198E-5"/>
    <n v="0.52459016393442626"/>
    <n v="0.47540983606557374"/>
    <n v="3661"/>
    <n v="2.0387119263238801E-5"/>
    <n v="5.9546571974870253E-2"/>
    <n v="0.94045342802512977"/>
    <n v="60.016393442622949"/>
    <n v="32"/>
    <n v="8.28784514990122E-6"/>
    <n v="29"/>
    <n v="7.5108596670979796E-6"/>
    <n v="218"/>
    <n v="1.2139830645687131E-6"/>
    <n v="3443"/>
    <n v="1.9173136198670087E-5"/>
  </r>
  <r>
    <s v="091"/>
    <x v="723"/>
    <s v="1. ENFERMEDADES INFECCIOSAS Y PARASITARIAS (001-139)"/>
    <s v="excluido"/>
    <x v="2"/>
    <x v="651"/>
    <n v="1.5798704816999198E-5"/>
    <n v="0.63934426229508201"/>
    <n v="0.36065573770491804"/>
    <n v="1942"/>
    <n v="1.081447298803872E-5"/>
    <n v="0.12358393408856849"/>
    <n v="0.87641606591143151"/>
    <n v="31.83606557377049"/>
    <n v="39"/>
    <n v="1.0100811276442111E-5"/>
    <n v="22"/>
    <n v="5.6978935405570885E-6"/>
    <n v="240"/>
    <n v="1.3364951169563814E-6"/>
    <n v="1702"/>
    <n v="9.4779778710823388E-6"/>
  </r>
  <r>
    <s v="152"/>
    <x v="724"/>
    <s v="2. NEOPLASIAS (140-239)"/>
    <s v="excluido"/>
    <x v="2"/>
    <x v="652"/>
    <n v="1.5539709656064786E-5"/>
    <n v="0.11666666666666667"/>
    <n v="0.8833333333333333"/>
    <n v="14724"/>
    <n v="8.1993975425273999E-5"/>
    <n v="1.9695734854659058E-3"/>
    <n v="0.99803042651453411"/>
    <n v="245.4"/>
    <n v="7"/>
    <n v="1.8129661265408917E-6"/>
    <n v="53"/>
    <n v="1.3726743529523895E-5"/>
    <n v="29"/>
    <n v="1.6149315996556276E-7"/>
    <n v="14695"/>
    <n v="8.1832482265308443E-5"/>
  </r>
  <r>
    <s v="S33_CIE10"/>
    <x v="105"/>
    <s v="Cap.19"/>
    <s v="excluido_2000"/>
    <x v="2"/>
    <x v="652"/>
    <n v="1.5539709656064786E-5"/>
    <n v="0.5"/>
    <n v="0.5"/>
    <n v="2058"/>
    <n v="1.1460445627900971E-5"/>
    <n v="0.11370262390670553"/>
    <n v="0.88629737609329451"/>
    <n v="34.299999999999997"/>
    <n v="30"/>
    <n v="7.769854828032393E-6"/>
    <n v="30"/>
    <n v="7.769854828032393E-6"/>
    <n v="234"/>
    <n v="1.3030827390324719E-6"/>
    <n v="1824"/>
    <n v="1.0157362888868499E-5"/>
  </r>
  <r>
    <s v="G43_CIE10"/>
    <x v="391"/>
    <s v="Cap.06"/>
    <s v="excluido_2000"/>
    <x v="2"/>
    <x v="652"/>
    <n v="1.5539709656064786E-5"/>
    <n v="0.8833333333333333"/>
    <n v="0.11666666666666667"/>
    <n v="1102"/>
    <n v="6.1367400786913847E-6"/>
    <n v="0.15789473684210525"/>
    <n v="0.84210526315789469"/>
    <n v="18.366666666666667"/>
    <n v="53"/>
    <n v="1.3726743529523895E-5"/>
    <n v="7"/>
    <n v="1.8129661265408917E-6"/>
    <n v="174"/>
    <n v="9.6895895979337643E-7"/>
    <n v="928"/>
    <n v="5.1677811188980085E-6"/>
  </r>
  <r>
    <s v="T67_CIE10"/>
    <x v="105"/>
    <s v="Cap.19"/>
    <s v="excluido_2000"/>
    <x v="2"/>
    <x v="652"/>
    <n v="1.5539709656064786E-5"/>
    <n v="1"/>
    <n v="0"/>
    <n v="181"/>
    <n v="1.0079400673712709E-6"/>
    <n v="1"/>
    <n v="0"/>
    <n v="3.0166666666666666"/>
    <n v="60"/>
    <n v="1.5539709656064786E-5"/>
    <n v="0"/>
    <n v="0"/>
    <n v="181"/>
    <n v="1.0079400673712709E-6"/>
    <n v="0"/>
    <n v="0"/>
  </r>
  <r>
    <s v="495"/>
    <x v="725"/>
    <s v="8. ENFERMEDADES DEL APARATO RESPIRATORIO (460-519)"/>
    <s v="excluido"/>
    <x v="2"/>
    <x v="653"/>
    <n v="1.5280714495130374E-5"/>
    <n v="0.30508474576271188"/>
    <n v="0.69491525423728817"/>
    <n v="7585"/>
    <n v="4.2238814425475638E-5"/>
    <n v="1.793012524719842E-2"/>
    <n v="0.98206987475280161"/>
    <n v="128.5593220338983"/>
    <n v="18"/>
    <n v="4.6619128968194362E-6"/>
    <n v="41"/>
    <n v="1.0618801598310936E-5"/>
    <n v="136"/>
    <n v="7.5734723294194951E-7"/>
    <n v="7449"/>
    <n v="4.1481467192533688E-5"/>
  </r>
  <r>
    <s v="I25_CIE10"/>
    <x v="598"/>
    <s v="Cap.09"/>
    <s v="excluido_2000"/>
    <x v="2"/>
    <x v="653"/>
    <n v="1.5280714495130374E-5"/>
    <n v="0.4576271186440678"/>
    <n v="0.5423728813559322"/>
    <n v="3406"/>
    <n v="1.8967093201472646E-5"/>
    <n v="4.9031121550205517E-2"/>
    <n v="0.9509688784497945"/>
    <n v="57.728813559322035"/>
    <n v="27"/>
    <n v="6.9928693452291534E-6"/>
    <n v="32"/>
    <n v="8.28784514990122E-6"/>
    <n v="167"/>
    <n v="9.2997785221548202E-7"/>
    <n v="3239"/>
    <n v="1.8037115349257164E-5"/>
  </r>
  <r>
    <s v="269"/>
    <x v="726"/>
    <s v="3. ENFERMEDADES ENDOCRINAS, DE LA NUTRICION Y METABOLICAS Y TRASTORNOS DE LA INMUNIDAD (240-279)"/>
    <s v="excluido"/>
    <x v="2"/>
    <x v="653"/>
    <n v="1.5280714495130374E-5"/>
    <n v="0.74576271186440679"/>
    <n v="0.25423728813559321"/>
    <n v="1270"/>
    <n v="7.0722866605608514E-6"/>
    <n v="0.13149606299212599"/>
    <n v="0.86850393700787398"/>
    <n v="21.525423728813561"/>
    <n v="44"/>
    <n v="1.1395787081114177E-5"/>
    <n v="15"/>
    <n v="3.8849274140161965E-6"/>
    <n v="167"/>
    <n v="9.2997785221548202E-7"/>
    <n v="1103"/>
    <n v="6.1423088083453694E-6"/>
  </r>
  <r>
    <s v="K02_CIE10"/>
    <x v="255"/>
    <s v="Cap.11"/>
    <s v="excluido_2000"/>
    <x v="2"/>
    <x v="653"/>
    <n v="1.5280714495130374E-5"/>
    <n v="0.9152542372881356"/>
    <n v="8.4745762711864403E-2"/>
    <n v="312"/>
    <n v="1.7374436520432959E-6"/>
    <n v="0.69871794871794868"/>
    <n v="0.30128205128205127"/>
    <n v="5.2881355932203391"/>
    <n v="54"/>
    <n v="1.3985738690458307E-5"/>
    <n v="5"/>
    <n v="1.2949758046720656E-6"/>
    <n v="218"/>
    <n v="1.2139830645687131E-6"/>
    <n v="94"/>
    <n v="5.2346058747458273E-7"/>
  </r>
  <r>
    <s v="Z98_CIE10"/>
    <x v="20"/>
    <s v="Cap.21"/>
    <s v="excluido_2000"/>
    <x v="2"/>
    <x v="654"/>
    <n v="1.5021719334195959E-5"/>
    <n v="0.62068965517241381"/>
    <n v="0.37931034482758619"/>
    <n v="2223"/>
    <n v="1.2379286020808483E-5"/>
    <n v="6.4327485380116955E-2"/>
    <n v="0.93567251461988299"/>
    <n v="38.327586206896555"/>
    <n v="36"/>
    <n v="9.3238257936388723E-6"/>
    <n v="22"/>
    <n v="5.6978935405570885E-6"/>
    <n v="143"/>
    <n v="7.9632834051984392E-7"/>
    <n v="2080"/>
    <n v="1.1582957680288638E-5"/>
  </r>
  <r>
    <s v="Z22_CIE10"/>
    <x v="20"/>
    <s v="Cap.21"/>
    <s v="excluido_2000"/>
    <x v="2"/>
    <x v="654"/>
    <n v="1.5021719334195959E-5"/>
    <n v="0.98275862068965514"/>
    <n v="1.7241379310344827E-2"/>
    <n v="155"/>
    <n v="8.6315309636766297E-7"/>
    <n v="0.89032258064516134"/>
    <n v="0.10967741935483871"/>
    <n v="2.6724137931034484"/>
    <n v="57"/>
    <n v="1.4762724173261547E-5"/>
    <n v="1"/>
    <n v="2.5899516093441313E-7"/>
    <n v="138"/>
    <n v="7.6848469224991928E-7"/>
    <n v="17"/>
    <n v="9.4668404117743688E-8"/>
  </r>
  <r>
    <s v="156"/>
    <x v="727"/>
    <s v="2. NEOPLASIAS (140-239)"/>
    <s v="excluido"/>
    <x v="2"/>
    <x v="655"/>
    <n v="1.4762724173261547E-5"/>
    <n v="3.5087719298245612E-2"/>
    <n v="0.96491228070175439"/>
    <n v="14531"/>
    <n v="8.0919210602054908E-5"/>
    <n v="1.720459706833666E-3"/>
    <n v="0.99827954029316635"/>
    <n v="254.92982456140351"/>
    <n v="2"/>
    <n v="5.1799032186882625E-7"/>
    <n v="55"/>
    <n v="1.424473385139272E-5"/>
    <n v="25"/>
    <n v="1.3921824134962306E-7"/>
    <n v="14506"/>
    <n v="8.0779992360705281E-5"/>
  </r>
  <r>
    <s v="M23_CIE10"/>
    <x v="106"/>
    <s v="Cap.13"/>
    <s v="excluido_2000"/>
    <x v="2"/>
    <x v="655"/>
    <n v="1.4762724173261547E-5"/>
    <n v="0.17543859649122806"/>
    <n v="0.82456140350877194"/>
    <n v="5764"/>
    <n v="3.2098157725569093E-5"/>
    <n v="1.4746703678001388E-2"/>
    <n v="0.98525329632199865"/>
    <n v="101.12280701754386"/>
    <n v="10"/>
    <n v="2.5899516093441312E-6"/>
    <n v="47"/>
    <n v="1.2172772563917416E-5"/>
    <n v="85"/>
    <n v="4.7334202058871839E-7"/>
    <n v="5679"/>
    <n v="3.1624815704980376E-5"/>
  </r>
  <r>
    <s v="L02_CIE10"/>
    <x v="298"/>
    <s v="Cap.12"/>
    <s v="excluido_2000"/>
    <x v="2"/>
    <x v="655"/>
    <n v="1.4762724173261547E-5"/>
    <n v="0.77192982456140347"/>
    <n v="0.22807017543859648"/>
    <n v="1023"/>
    <n v="5.6968104360265761E-6"/>
    <n v="0.34310850439882695"/>
    <n v="0.65689149560117299"/>
    <n v="17.94736842105263"/>
    <n v="44"/>
    <n v="1.1395787081114177E-5"/>
    <n v="13"/>
    <n v="3.3669370921473704E-6"/>
    <n v="351"/>
    <n v="1.9546241085487076E-6"/>
    <n v="672"/>
    <n v="3.742186327477868E-6"/>
  </r>
  <r>
    <s v="184"/>
    <x v="728"/>
    <s v="2. NEOPLASIAS (140-239)"/>
    <s v="excluido"/>
    <x v="2"/>
    <x v="656"/>
    <n v="1.4503729012327134E-5"/>
    <n v="5.3571428571428568E-2"/>
    <n v="0.9464285714285714"/>
    <n v="14885"/>
    <n v="8.2890540899565576E-5"/>
    <n v="1.5451797111185757E-3"/>
    <n v="0.99845482028888144"/>
    <n v="265.80357142857144"/>
    <n v="3"/>
    <n v="7.7698548280323933E-7"/>
    <n v="53"/>
    <n v="1.3726743529523895E-5"/>
    <n v="23"/>
    <n v="1.2808078204165321E-7"/>
    <n v="14862"/>
    <n v="8.276246011752392E-5"/>
  </r>
  <r>
    <s v="275"/>
    <x v="729"/>
    <s v="3. ENFERMEDADES ENDOCRINAS, DE LA NUTRICION Y METABOLICAS Y TRASTORNOS DE LA INMUNIDAD (240-279)"/>
    <s v="excluido"/>
    <x v="2"/>
    <x v="656"/>
    <n v="1.4503729012327134E-5"/>
    <n v="0.35714285714285715"/>
    <n v="0.6428571428571429"/>
    <n v="5000"/>
    <n v="2.7843648269924613E-5"/>
    <n v="3.1E-2"/>
    <n v="0.96899999999999997"/>
    <n v="89.285714285714292"/>
    <n v="20"/>
    <n v="5.1799032186882623E-6"/>
    <n v="36"/>
    <n v="9.3238257936388723E-6"/>
    <n v="155"/>
    <n v="8.6315309636766297E-7"/>
    <n v="4845"/>
    <n v="2.6980495173556949E-5"/>
  </r>
  <r>
    <s v="830"/>
    <x v="730"/>
    <s v="17. LESIONES Y ENVENENAMIENTOS (800-999)"/>
    <s v="excluido"/>
    <x v="2"/>
    <x v="656"/>
    <n v="1.4503729012327134E-5"/>
    <n v="0.4642857142857143"/>
    <n v="0.5357142857142857"/>
    <n v="3853"/>
    <n v="2.1456315356803906E-5"/>
    <n v="4.4121463794445884E-2"/>
    <n v="0.95587853620555407"/>
    <n v="68.803571428571431"/>
    <n v="26"/>
    <n v="6.7338741842947408E-6"/>
    <n v="30"/>
    <n v="7.769854828032393E-6"/>
    <n v="170"/>
    <n v="9.4668404117743678E-7"/>
    <n v="3683"/>
    <n v="2.0509631315626471E-5"/>
  </r>
  <r>
    <s v="145"/>
    <x v="731"/>
    <s v="2. NEOPLASIAS (140-239)"/>
    <s v="excluido"/>
    <x v="2"/>
    <x v="657"/>
    <n v="1.424473385139272E-5"/>
    <n v="7.2727272727272724E-2"/>
    <n v="0.92727272727272725"/>
    <n v="13051"/>
    <n v="7.2677490714157225E-5"/>
    <n v="2.8350317983296298E-3"/>
    <n v="0.99716496820167033"/>
    <n v="237.29090909090908"/>
    <n v="4"/>
    <n v="1.0359806437376525E-6"/>
    <n v="51"/>
    <n v="1.3208753207655068E-5"/>
    <n v="37"/>
    <n v="2.0604299719744214E-7"/>
    <n v="13014"/>
    <n v="7.2471447716959783E-5"/>
  </r>
  <r>
    <s v="190"/>
    <x v="732"/>
    <s v="2. NEOPLASIAS (140-239)"/>
    <s v="excluido"/>
    <x v="2"/>
    <x v="657"/>
    <n v="1.424473385139272E-5"/>
    <n v="7.2727272727272724E-2"/>
    <n v="0.92727272727272725"/>
    <n v="15964"/>
    <n v="8.8899200196215308E-5"/>
    <n v="2.6935605111500878E-3"/>
    <n v="0.99730643948884989"/>
    <n v="290.25454545454545"/>
    <n v="4"/>
    <n v="1.0359806437376525E-6"/>
    <n v="51"/>
    <n v="1.3208753207655068E-5"/>
    <n v="43"/>
    <n v="2.3945537512135166E-7"/>
    <n v="15921"/>
    <n v="8.8659744821093954E-5"/>
  </r>
  <r>
    <s v="657"/>
    <x v="733"/>
    <s v="11. COMPLICACIONES DEL EMBARAZO, PARTO Y PUERPERIO (630-679)"/>
    <s v="excluido"/>
    <x v="2"/>
    <x v="657"/>
    <n v="1.424473385139272E-5"/>
    <n v="7.2727272727272724E-2"/>
    <n v="0.92727272727272725"/>
    <n v="3505"/>
    <n v="1.9518397437217155E-5"/>
    <n v="1.2268188302425107E-2"/>
    <n v="0.98773181169757485"/>
    <n v="63.727272727272727"/>
    <n v="4"/>
    <n v="1.0359806437376525E-6"/>
    <n v="51"/>
    <n v="1.3208753207655068E-5"/>
    <n v="43"/>
    <n v="2.3945537512135166E-7"/>
    <n v="3462"/>
    <n v="1.9278942062095803E-5"/>
  </r>
  <r>
    <s v="T84_CIE10"/>
    <x v="105"/>
    <s v="Cap.19"/>
    <s v="excluido_2000"/>
    <x v="2"/>
    <x v="657"/>
    <n v="1.424473385139272E-5"/>
    <n v="0.32727272727272727"/>
    <n v="0.67272727272727273"/>
    <n v="2916"/>
    <n v="1.6238415671020034E-5"/>
    <n v="3.6351165980795609E-2"/>
    <n v="0.96364883401920443"/>
    <n v="53.018181818181816"/>
    <n v="18"/>
    <n v="4.6619128968194362E-6"/>
    <n v="37"/>
    <n v="9.5828209545732841E-6"/>
    <n v="106"/>
    <n v="5.9028534332240178E-7"/>
    <n v="2810"/>
    <n v="1.5648130327697632E-5"/>
  </r>
  <r>
    <s v="098"/>
    <x v="734"/>
    <s v="1. ENFERMEDADES INFECCIOSAS Y PARASITARIAS (001-139)"/>
    <s v="excluido"/>
    <x v="2"/>
    <x v="657"/>
    <n v="1.424473385139272E-5"/>
    <n v="0.61818181818181817"/>
    <n v="0.38181818181818183"/>
    <n v="1366"/>
    <n v="7.6068847073434037E-6"/>
    <n v="0.13177159590043924"/>
    <n v="0.86822840409956081"/>
    <n v="24.836363636363636"/>
    <n v="34"/>
    <n v="8.8058354717700453E-6"/>
    <n v="21"/>
    <n v="5.438898379622675E-6"/>
    <n v="180"/>
    <n v="1.002371337717286E-6"/>
    <n v="1186"/>
    <n v="6.604513369626118E-6"/>
  </r>
  <r>
    <s v="S96_CIE10"/>
    <x v="105"/>
    <s v="Cap.19"/>
    <s v="excluido_2000"/>
    <x v="2"/>
    <x v="657"/>
    <n v="1.424473385139272E-5"/>
    <n v="0.78181818181818186"/>
    <n v="0.21818181818181817"/>
    <n v="674"/>
    <n v="3.7533237867858376E-6"/>
    <n v="0.52077151335311578"/>
    <n v="0.47922848664688428"/>
    <n v="12.254545454545454"/>
    <n v="43"/>
    <n v="1.1136791920179763E-5"/>
    <n v="12"/>
    <n v="3.1079419312129573E-6"/>
    <n v="351"/>
    <n v="1.9546241085487076E-6"/>
    <n v="323"/>
    <n v="1.79869967823713E-6"/>
  </r>
  <r>
    <s v="907"/>
    <x v="735"/>
    <s v="17. LESIONES Y ENVENENAMIENTOS (800-999)"/>
    <s v="excluido"/>
    <x v="2"/>
    <x v="658"/>
    <n v="1.3985738690458307E-5"/>
    <n v="0.12962962962962962"/>
    <n v="0.87037037037037035"/>
    <n v="8647"/>
    <n v="4.8152805318007628E-5"/>
    <n v="4.5102347635017923E-3"/>
    <n v="0.99548976523649824"/>
    <n v="160.12962962962962"/>
    <n v="7"/>
    <n v="1.8129661265408917E-6"/>
    <n v="47"/>
    <n v="1.2172772563917416E-5"/>
    <n v="39"/>
    <n v="2.1718045650541199E-7"/>
    <n v="8608"/>
    <n v="4.7935624861502216E-5"/>
  </r>
  <r>
    <s v="F43_CIE10"/>
    <x v="140"/>
    <s v="Cap.05"/>
    <s v="excluido_2000"/>
    <x v="2"/>
    <x v="658"/>
    <n v="1.3985738690458307E-5"/>
    <n v="0.3888888888888889"/>
    <n v="0.61111111111111116"/>
    <n v="6441"/>
    <n v="3.5868187701316888E-5"/>
    <n v="2.4840863219996893E-2"/>
    <n v="0.9751591367800031"/>
    <n v="119.27777777777777"/>
    <n v="21"/>
    <n v="5.438898379622675E-6"/>
    <n v="33"/>
    <n v="8.5468403108356318E-6"/>
    <n v="160"/>
    <n v="8.9099674463758761E-7"/>
    <n v="6281"/>
    <n v="3.4977190956679296E-5"/>
  </r>
  <r>
    <s v="224"/>
    <x v="736"/>
    <s v="2. NEOPLASIAS (140-239)"/>
    <s v="excluido"/>
    <x v="2"/>
    <x v="658"/>
    <n v="1.3985738690458307E-5"/>
    <n v="0.42592592592592593"/>
    <n v="0.57407407407407407"/>
    <n v="2870"/>
    <n v="1.5982254106936729E-5"/>
    <n v="6.3763066202090588E-2"/>
    <n v="0.9362369337979094"/>
    <n v="53.148148148148145"/>
    <n v="23"/>
    <n v="5.9568887014915011E-6"/>
    <n v="31"/>
    <n v="8.0288499889668065E-6"/>
    <n v="183"/>
    <n v="1.0190775266792409E-6"/>
    <n v="2687"/>
    <n v="1.4963176580257486E-5"/>
  </r>
  <r>
    <s v="F51_CIE10"/>
    <x v="140"/>
    <s v="Cap.05"/>
    <s v="excluido_2000"/>
    <x v="2"/>
    <x v="658"/>
    <n v="1.3985738690458307E-5"/>
    <n v="0.87037037037037035"/>
    <n v="0.12962962962962962"/>
    <n v="516"/>
    <n v="2.87346450145622E-6"/>
    <n v="0.25193798449612403"/>
    <n v="0.74806201550387597"/>
    <n v="9.5555555555555554"/>
    <n v="47"/>
    <n v="1.2172772563917416E-5"/>
    <n v="7"/>
    <n v="1.8129661265408917E-6"/>
    <n v="130"/>
    <n v="7.2393485501803988E-7"/>
    <n v="386"/>
    <n v="2.14952964643818E-6"/>
  </r>
  <r>
    <s v="N92_CIE10"/>
    <x v="480"/>
    <s v="Cap.14"/>
    <s v="excluido_2000"/>
    <x v="2"/>
    <x v="658"/>
    <n v="1.3985738690458307E-5"/>
    <n v="0.94444444444444442"/>
    <n v="5.5555555555555552E-2"/>
    <n v="492"/>
    <n v="2.7398149897605819E-6"/>
    <n v="0.38821138211382111"/>
    <n v="0.61178861788617889"/>
    <n v="9.1111111111111107"/>
    <n v="51"/>
    <n v="1.3208753207655068E-5"/>
    <n v="3"/>
    <n v="7.7698548280323933E-7"/>
    <n v="191"/>
    <n v="1.0636273639111202E-6"/>
    <n v="301"/>
    <n v="1.6761876258494616E-6"/>
  </r>
  <r>
    <s v="073"/>
    <x v="737"/>
    <s v="1. ENFERMEDADES INFECCIOSAS Y PARASITARIAS (001-139)"/>
    <s v="excluido"/>
    <x v="2"/>
    <x v="658"/>
    <n v="1.3985738690458307E-5"/>
    <n v="1"/>
    <n v="0"/>
    <n v="183"/>
    <n v="1.0190775266792409E-6"/>
    <n v="1"/>
    <n v="0"/>
    <n v="3.3888888888888888"/>
    <n v="54"/>
    <n v="1.3985738690458307E-5"/>
    <n v="0"/>
    <n v="0"/>
    <n v="183"/>
    <n v="1.0190775266792409E-6"/>
    <n v="0"/>
    <n v="0"/>
  </r>
  <r>
    <s v="290"/>
    <x v="738"/>
    <s v="5. TRASTORNOS MENTALES, DEL COMPORTAMIENTO Y EL DESARROLLO NEUROLÓGICO (290-319)"/>
    <s v="excluido"/>
    <x v="2"/>
    <x v="659"/>
    <n v="1.3726743529523895E-5"/>
    <n v="9.4339622641509441E-2"/>
    <n v="0.90566037735849059"/>
    <n v="15666"/>
    <n v="8.7239718759327795E-5"/>
    <n v="9.5748755266181543E-4"/>
    <n v="0.99904251244733822"/>
    <n v="295.58490566037733"/>
    <n v="5"/>
    <n v="1.2949758046720656E-6"/>
    <n v="48"/>
    <n v="1.2431767724851829E-5"/>
    <n v="15"/>
    <n v="8.3530944809773838E-8"/>
    <n v="15651"/>
    <n v="8.7156187814518024E-5"/>
  </r>
  <r>
    <s v="258"/>
    <x v="739"/>
    <s v="3. ENFERMEDADES ENDOCRINAS, DE LA NUTRICION Y METABOLICAS Y TRASTORNOS DE LA INMUNIDAD (240-279)"/>
    <s v="excluido"/>
    <x v="2"/>
    <x v="659"/>
    <n v="1.3726743529523895E-5"/>
    <n v="0.16981132075471697"/>
    <n v="0.83018867924528306"/>
    <n v="7339"/>
    <n v="4.0868906930595344E-5"/>
    <n v="9.1293091701866742E-3"/>
    <n v="0.99087069082981327"/>
    <n v="138.47169811320754"/>
    <n v="9"/>
    <n v="2.3309564484097181E-6"/>
    <n v="44"/>
    <n v="1.1395787081114177E-5"/>
    <n v="67"/>
    <n v="3.7310488681698982E-7"/>
    <n v="7272"/>
    <n v="4.0495802043778354E-5"/>
  </r>
  <r>
    <s v="324"/>
    <x v="740"/>
    <s v="6. ENFERMEDADES DEL SISTEMA NERVIOSO Y DE LOS ÓRGANOS DE LOS SENTIDOS (320-389)"/>
    <s v="excluido"/>
    <x v="2"/>
    <x v="659"/>
    <n v="1.3726743529523895E-5"/>
    <n v="0.50943396226415094"/>
    <n v="0.49056603773584906"/>
    <n v="5487"/>
    <n v="3.0555619611415271E-5"/>
    <n v="4.2099507927829412E-2"/>
    <n v="0.95790049207217054"/>
    <n v="103.52830188679245"/>
    <n v="27"/>
    <n v="6.9928693452291534E-6"/>
    <n v="26"/>
    <n v="6.7338741842947408E-6"/>
    <n v="231"/>
    <n v="1.2863765500705171E-6"/>
    <n v="5256"/>
    <n v="2.9269243061344754E-5"/>
  </r>
  <r>
    <s v="M12_CIE10"/>
    <x v="106"/>
    <s v="Cap.13"/>
    <s v="excluido_2000"/>
    <x v="2"/>
    <x v="659"/>
    <n v="1.3726743529523895E-5"/>
    <n v="0.58490566037735847"/>
    <n v="0.41509433962264153"/>
    <n v="2390"/>
    <n v="1.3309263873023965E-5"/>
    <n v="8.4937238493723852E-2"/>
    <n v="0.91506276150627619"/>
    <n v="45.094339622641506"/>
    <n v="31"/>
    <n v="8.0288499889668065E-6"/>
    <n v="22"/>
    <n v="5.6978935405570885E-6"/>
    <n v="203"/>
    <n v="1.1304521197589393E-6"/>
    <n v="2187"/>
    <n v="1.2178811753265026E-5"/>
  </r>
  <r>
    <s v="160"/>
    <x v="741"/>
    <s v="2. NEOPLASIAS (140-239)"/>
    <s v="excluido"/>
    <x v="2"/>
    <x v="660"/>
    <n v="1.3467748368589482E-5"/>
    <n v="0.13461538461538461"/>
    <n v="0.86538461538461542"/>
    <n v="12623"/>
    <n v="7.0294074422251675E-5"/>
    <n v="5.5454329398716626E-3"/>
    <n v="0.99445456706012836"/>
    <n v="242.75"/>
    <n v="7"/>
    <n v="1.8129661265408917E-6"/>
    <n v="45"/>
    <n v="1.1654782242048589E-5"/>
    <n v="70"/>
    <n v="3.8981107577894458E-7"/>
    <n v="12553"/>
    <n v="6.9904263346472735E-5"/>
  </r>
  <r>
    <s v="741"/>
    <x v="742"/>
    <s v="14. ANOMALIAS CONGÉNITAS (740-759)"/>
    <s v="excluido"/>
    <x v="2"/>
    <x v="660"/>
    <n v="1.3467748368589482E-5"/>
    <n v="0.25"/>
    <n v="0.75"/>
    <n v="8152"/>
    <n v="4.5396284139285089E-5"/>
    <n v="9.2001962708537777E-3"/>
    <n v="0.99079980372914622"/>
    <n v="156.76923076923077"/>
    <n v="13"/>
    <n v="3.3669370921473704E-6"/>
    <n v="39"/>
    <n v="1.0100811276442111E-5"/>
    <n v="75"/>
    <n v="4.1765472404886916E-7"/>
    <n v="8077"/>
    <n v="4.4978629415236221E-5"/>
  </r>
  <r>
    <s v="017"/>
    <x v="743"/>
    <s v="1. ENFERMEDADES INFECCIOSAS Y PARASITARIAS (001-139)"/>
    <s v="excluido"/>
    <x v="2"/>
    <x v="660"/>
    <n v="1.3467748368589482E-5"/>
    <n v="0.44230769230769229"/>
    <n v="0.55769230769230771"/>
    <n v="4637"/>
    <n v="2.5822199405528085E-5"/>
    <n v="2.8466681043778305E-2"/>
    <n v="0.97153331895622175"/>
    <n v="89.17307692307692"/>
    <n v="23"/>
    <n v="5.9568887014915011E-6"/>
    <n v="29"/>
    <n v="7.5108596670979796E-6"/>
    <n v="132"/>
    <n v="7.3507231432600975E-7"/>
    <n v="4505"/>
    <n v="2.5087127091202077E-5"/>
  </r>
  <r>
    <s v="947"/>
    <x v="744"/>
    <s v="17. LESIONES Y ENVENENAMIENTOS (800-999)"/>
    <s v="excluido"/>
    <x v="2"/>
    <x v="660"/>
    <n v="1.3467748368589482E-5"/>
    <n v="0.88461538461538458"/>
    <n v="0.11538461538461539"/>
    <n v="858"/>
    <n v="4.7779700431190637E-6"/>
    <n v="0.34149184149184147"/>
    <n v="0.65850815850815847"/>
    <n v="16.5"/>
    <n v="46"/>
    <n v="1.1913777402983002E-5"/>
    <n v="6"/>
    <n v="1.5539709656064787E-6"/>
    <n v="293"/>
    <n v="1.6316377886175824E-6"/>
    <n v="565"/>
    <n v="3.1463322545014814E-6"/>
  </r>
  <r>
    <s v="619"/>
    <x v="745"/>
    <s v="10. ENFERMEDADES DEL APARATO GENITOURINARIO (580-629)"/>
    <s v="excluido"/>
    <x v="2"/>
    <x v="661"/>
    <n v="1.3208753207655068E-5"/>
    <n v="0.25490196078431371"/>
    <n v="0.74509803921568629"/>
    <n v="4974"/>
    <n v="2.7698861298921004E-5"/>
    <n v="2.0707679935665461E-2"/>
    <n v="0.97929232006433453"/>
    <n v="97.529411764705884"/>
    <n v="13"/>
    <n v="3.3669370921473704E-6"/>
    <n v="38"/>
    <n v="9.8418161155076976E-6"/>
    <n v="103"/>
    <n v="5.7357915436044702E-7"/>
    <n v="4871"/>
    <n v="2.7125282144560559E-5"/>
  </r>
  <r>
    <s v="0CB_CIE10"/>
    <x v="415"/>
    <m/>
    <s v="excluido_2000"/>
    <x v="2"/>
    <x v="661"/>
    <n v="1.3208753207655068E-5"/>
    <n v="0.39215686274509803"/>
    <n v="0.60784313725490191"/>
    <n v="2150"/>
    <n v="1.1972768756067583E-5"/>
    <n v="8.046511627906977E-2"/>
    <n v="0.91953488372093029"/>
    <n v="42.156862745098039"/>
    <n v="20"/>
    <n v="5.1799032186882623E-6"/>
    <n v="31"/>
    <n v="8.0288499889668065E-6"/>
    <n v="173"/>
    <n v="9.6339023013939165E-7"/>
    <n v="1977"/>
    <n v="1.1009378525928191E-5"/>
  </r>
  <r>
    <s v="V42"/>
    <x v="746"/>
    <s v="PERSONAS AFECTADAS POR UNA CIRCUNSTANCIA QUE INFLUYE EN SU ESTADO DE SALUD (V40-V49)"/>
    <s v="excluido"/>
    <x v="2"/>
    <x v="662"/>
    <n v="1.2949758046720655E-5"/>
    <n v="0.24"/>
    <n v="0.76"/>
    <n v="5547"/>
    <n v="3.0889743390654368E-5"/>
    <n v="1.802776275464215E-2"/>
    <n v="0.98197223724535787"/>
    <n v="110.94"/>
    <n v="12"/>
    <n v="3.1079419312129573E-6"/>
    <n v="38"/>
    <n v="9.8418161155076976E-6"/>
    <n v="100"/>
    <n v="5.5687296539849225E-7"/>
    <n v="5447"/>
    <n v="3.0332870425255873E-5"/>
  </r>
  <r>
    <s v="650"/>
    <x v="747"/>
    <s v="11. COMPLICACIONES DEL EMBARAZO, PARTO Y PUERPERIO (630-679)"/>
    <s v="excluido"/>
    <x v="2"/>
    <x v="662"/>
    <n v="1.2949758046720655E-5"/>
    <n v="0.38"/>
    <n v="0.62"/>
    <n v="2408"/>
    <n v="1.3409501006795693E-5"/>
    <n v="3.03156146179402E-2"/>
    <n v="0.96968438538205981"/>
    <n v="48.16"/>
    <n v="19"/>
    <n v="4.9209080577538488E-6"/>
    <n v="31"/>
    <n v="8.0288499889668065E-6"/>
    <n v="73"/>
    <n v="4.0651726474089934E-7"/>
    <n v="2335"/>
    <n v="1.3002983742054793E-5"/>
  </r>
  <r>
    <s v="L08_CIE10"/>
    <x v="298"/>
    <s v="Cap.12"/>
    <s v="excluido_2000"/>
    <x v="2"/>
    <x v="662"/>
    <n v="1.2949758046720655E-5"/>
    <n v="0.76"/>
    <n v="0.24"/>
    <n v="603"/>
    <n v="3.3579439813529081E-6"/>
    <n v="0.43781094527363185"/>
    <n v="0.56218905472636815"/>
    <n v="12.06"/>
    <n v="38"/>
    <n v="9.8418161155076976E-6"/>
    <n v="12"/>
    <n v="3.1079419312129573E-6"/>
    <n v="264"/>
    <n v="1.4701446286520195E-6"/>
    <n v="339"/>
    <n v="1.8877993527008888E-6"/>
  </r>
  <r>
    <s v="957"/>
    <x v="748"/>
    <s v="17. LESIONES Y ENVENENAMIENTOS (800-999)"/>
    <s v="excluido"/>
    <x v="2"/>
    <x v="663"/>
    <n v="1.2690762885786243E-5"/>
    <n v="0.16326530612244897"/>
    <n v="0.83673469387755106"/>
    <n v="6534"/>
    <n v="3.6386079559137483E-5"/>
    <n v="9.7949188858279766E-3"/>
    <n v="0.99020508111417205"/>
    <n v="133.34693877551021"/>
    <n v="8"/>
    <n v="2.071961287475305E-6"/>
    <n v="41"/>
    <n v="1.0618801598310936E-5"/>
    <n v="64"/>
    <n v="3.5639869785503505E-7"/>
    <n v="6470"/>
    <n v="3.6029680861282451E-5"/>
  </r>
  <r>
    <s v="582"/>
    <x v="749"/>
    <s v="10. ENFERMEDADES DEL APARATO GENITOURINARIO (580-629)"/>
    <s v="excluido"/>
    <x v="2"/>
    <x v="663"/>
    <n v="1.2690762885786243E-5"/>
    <n v="0.22448979591836735"/>
    <n v="0.77551020408163263"/>
    <n v="8620"/>
    <n v="4.800244961735003E-5"/>
    <n v="4.1763341067285386E-3"/>
    <n v="0.99582366589327143"/>
    <n v="175.91836734693877"/>
    <n v="11"/>
    <n v="2.8489467702785442E-6"/>
    <n v="38"/>
    <n v="9.8418161155076976E-6"/>
    <n v="36"/>
    <n v="2.004742675434572E-7"/>
    <n v="8584"/>
    <n v="4.7801975349806575E-5"/>
  </r>
  <r>
    <s v="F60_CIE10"/>
    <x v="140"/>
    <s v="Cap.05"/>
    <s v="excluido_2000"/>
    <x v="2"/>
    <x v="663"/>
    <n v="1.2690762885786243E-5"/>
    <n v="0.42857142857142855"/>
    <n v="0.5714285714285714"/>
    <n v="4100"/>
    <n v="2.2831791581338182E-5"/>
    <n v="3.4634146341463418E-2"/>
    <n v="0.96536585365853655"/>
    <n v="83.673469387755105"/>
    <n v="21"/>
    <n v="5.438898379622675E-6"/>
    <n v="28"/>
    <n v="7.2518645061635669E-6"/>
    <n v="142"/>
    <n v="7.9075961086585903E-7"/>
    <n v="3958"/>
    <n v="2.2041031970472322E-5"/>
  </r>
  <r>
    <s v="S66_CIE10"/>
    <x v="105"/>
    <s v="Cap.19"/>
    <s v="excluido_2000"/>
    <x v="2"/>
    <x v="663"/>
    <n v="1.2690762885786243E-5"/>
    <n v="0.42857142857142855"/>
    <n v="0.5714285714285714"/>
    <n v="2409"/>
    <n v="1.3415069736449679E-5"/>
    <n v="6.55873806558738E-2"/>
    <n v="0.93441261934412623"/>
    <n v="49.163265306122447"/>
    <n v="21"/>
    <n v="5.438898379622675E-6"/>
    <n v="28"/>
    <n v="7.2518645061635669E-6"/>
    <n v="158"/>
    <n v="8.7985928532961773E-7"/>
    <n v="2251"/>
    <n v="1.253521045112006E-5"/>
  </r>
  <r>
    <s v="0DB_CIE10"/>
    <x v="415"/>
    <m/>
    <s v="excluido_2000"/>
    <x v="2"/>
    <x v="663"/>
    <n v="1.2690762885786243E-5"/>
    <n v="0.46938775510204084"/>
    <n v="0.53061224489795922"/>
    <n v="1046"/>
    <n v="5.8248912180682285E-6"/>
    <n v="0.12045889101338432"/>
    <n v="0.87954110898661564"/>
    <n v="21.346938775510203"/>
    <n v="23"/>
    <n v="5.9568887014915011E-6"/>
    <n v="26"/>
    <n v="6.7338741842947408E-6"/>
    <n v="126"/>
    <n v="7.0165993640210023E-7"/>
    <n v="920"/>
    <n v="5.1232312816661285E-6"/>
  </r>
  <r>
    <s v="159"/>
    <x v="750"/>
    <s v="2. NEOPLASIAS (140-239)"/>
    <s v="excluido"/>
    <x v="2"/>
    <x v="664"/>
    <n v="1.2431767724851829E-5"/>
    <n v="0"/>
    <n v="1"/>
    <n v="14330"/>
    <n v="7.9799895941603933E-5"/>
    <n v="0"/>
    <n v="1"/>
    <n v="298.54166666666669"/>
    <n v="0"/>
    <n v="0"/>
    <n v="48"/>
    <n v="1.2431767724851829E-5"/>
    <n v="0"/>
    <n v="0"/>
    <n v="14330"/>
    <n v="7.9799895941603933E-5"/>
  </r>
  <r>
    <s v="164"/>
    <x v="751"/>
    <s v="2. NEOPLASIAS (140-239)"/>
    <s v="excluido"/>
    <x v="2"/>
    <x v="664"/>
    <n v="1.2431767724851829E-5"/>
    <n v="0"/>
    <n v="1"/>
    <n v="13874"/>
    <n v="7.7260555219386813E-5"/>
    <n v="0"/>
    <n v="1"/>
    <n v="289.04166666666669"/>
    <n v="0"/>
    <n v="0"/>
    <n v="48"/>
    <n v="1.2431767724851829E-5"/>
    <n v="0"/>
    <n v="0"/>
    <n v="13874"/>
    <n v="7.7260555219386813E-5"/>
  </r>
  <r>
    <s v="O30_CIE10"/>
    <x v="319"/>
    <s v="Cap.15"/>
    <s v="excluido_2000"/>
    <x v="2"/>
    <x v="664"/>
    <n v="1.2431767724851829E-5"/>
    <n v="0.10416666666666667"/>
    <n v="0.89583333333333337"/>
    <n v="3832"/>
    <n v="2.1339372034070224E-5"/>
    <n v="9.1336116910229644E-3"/>
    <n v="0.990866388308977"/>
    <n v="79.833333333333329"/>
    <n v="5"/>
    <n v="1.2949758046720656E-6"/>
    <n v="43"/>
    <n v="1.1136791920179763E-5"/>
    <n v="35"/>
    <n v="1.9490553788947229E-7"/>
    <n v="3797"/>
    <n v="2.1144466496180751E-5"/>
  </r>
  <r>
    <s v="010"/>
    <x v="752"/>
    <s v="1. ENFERMEDADES INFECCIOSAS Y PARASITARIAS (001-139)"/>
    <s v="excluido"/>
    <x v="2"/>
    <x v="664"/>
    <n v="1.2431767724851829E-5"/>
    <n v="0.125"/>
    <n v="0.875"/>
    <n v="6795"/>
    <n v="3.7839517998827549E-5"/>
    <n v="7.3583517292126564E-3"/>
    <n v="0.99264164827078738"/>
    <n v="141.5625"/>
    <n v="6"/>
    <n v="1.5539709656064787E-6"/>
    <n v="42"/>
    <n v="1.087779675924535E-5"/>
    <n v="50"/>
    <n v="2.7843648269924613E-7"/>
    <n v="6745"/>
    <n v="3.7561081516128301E-5"/>
  </r>
  <r>
    <s v="665"/>
    <x v="753"/>
    <s v="11. COMPLICACIONES DEL EMBARAZO, PARTO Y PUERPERIO (630-679)"/>
    <s v="excluido"/>
    <x v="2"/>
    <x v="664"/>
    <n v="1.2431767724851829E-5"/>
    <n v="0.16666666666666666"/>
    <n v="0.83333333333333337"/>
    <n v="6384"/>
    <n v="3.5550770111039748E-5"/>
    <n v="1.1434837092731829E-2"/>
    <n v="0.98856516290726815"/>
    <n v="133"/>
    <n v="8"/>
    <n v="2.071961287475305E-6"/>
    <n v="40"/>
    <n v="1.0359806437376525E-5"/>
    <n v="73"/>
    <n v="4.0651726474089934E-7"/>
    <n v="6311"/>
    <n v="3.5144252846298844E-5"/>
  </r>
  <r>
    <s v="885"/>
    <x v="754"/>
    <s v="17. LESIONES Y ENVENENAMIENTOS (800-999)"/>
    <s v="excluido"/>
    <x v="2"/>
    <x v="664"/>
    <n v="1.2431767724851829E-5"/>
    <n v="0.25"/>
    <n v="0.75"/>
    <n v="6069"/>
    <n v="3.3796620270034492E-5"/>
    <n v="1.7960125226561211E-2"/>
    <n v="0.98203987477343879"/>
    <n v="126.4375"/>
    <n v="12"/>
    <n v="3.1079419312129573E-6"/>
    <n v="36"/>
    <n v="9.3238257936388723E-6"/>
    <n v="109"/>
    <n v="6.0699153228435654E-7"/>
    <n v="5960"/>
    <n v="3.318962873775014E-5"/>
  </r>
  <r>
    <s v="273"/>
    <x v="755"/>
    <s v="3. ENFERMEDADES ENDOCRINAS, DE LA NUTRICION Y METABOLICAS Y TRASTORNOS DE LA INMUNIDAD (240-279)"/>
    <s v="excluido"/>
    <x v="2"/>
    <x v="664"/>
    <n v="1.2431767724851829E-5"/>
    <n v="0.29166666666666669"/>
    <n v="0.70833333333333337"/>
    <n v="7620"/>
    <n v="4.2433719963365108E-5"/>
    <n v="5.3805774278215222E-3"/>
    <n v="0.9946194225721785"/>
    <n v="158.75"/>
    <n v="14"/>
    <n v="3.6259322530817835E-6"/>
    <n v="34"/>
    <n v="8.8058354717700453E-6"/>
    <n v="41"/>
    <n v="2.2831791581338181E-7"/>
    <n v="7579"/>
    <n v="4.2205402047551725E-5"/>
  </r>
  <r>
    <s v="V68_CIE10"/>
    <x v="383"/>
    <s v="Cap.20"/>
    <s v="excluido_2000"/>
    <x v="2"/>
    <x v="664"/>
    <n v="1.2431767724851829E-5"/>
    <n v="0.91666666666666663"/>
    <n v="8.3333333333333329E-2"/>
    <n v="604"/>
    <n v="3.3635127110068933E-6"/>
    <n v="0.29470198675496689"/>
    <n v="0.70529801324503316"/>
    <n v="12.583333333333334"/>
    <n v="44"/>
    <n v="1.1395787081114177E-5"/>
    <n v="4"/>
    <n v="1.0359806437376525E-6"/>
    <n v="178"/>
    <n v="9.9123387840931618E-7"/>
    <n v="426"/>
    <n v="2.3722788325975771E-6"/>
  </r>
  <r>
    <s v="187"/>
    <x v="756"/>
    <s v="2. NEOPLASIAS (140-239)"/>
    <s v="excluido"/>
    <x v="2"/>
    <x v="665"/>
    <n v="1.2172772563917416E-5"/>
    <n v="8.5106382978723402E-2"/>
    <n v="0.91489361702127658"/>
    <n v="8135"/>
    <n v="4.5301615735167347E-5"/>
    <n v="5.9004302397049789E-3"/>
    <n v="0.99409956976029501"/>
    <n v="173.08510638297872"/>
    <n v="4"/>
    <n v="1.0359806437376525E-6"/>
    <n v="43"/>
    <n v="1.1136791920179763E-5"/>
    <n v="48"/>
    <n v="2.672990233912763E-7"/>
    <n v="8087"/>
    <n v="4.5034316711776071E-5"/>
  </r>
  <r>
    <s v="749"/>
    <x v="757"/>
    <s v="14. ANOMALIAS CONGÉNITAS (740-759)"/>
    <s v="excluido"/>
    <x v="2"/>
    <x v="665"/>
    <n v="1.2172772563917416E-5"/>
    <n v="0.23404255319148937"/>
    <n v="0.76595744680851063"/>
    <n v="3151"/>
    <n v="1.754706713970649E-5"/>
    <n v="2.6975563313233895E-2"/>
    <n v="0.97302443668676608"/>
    <n v="67.042553191489361"/>
    <n v="11"/>
    <n v="2.8489467702785442E-6"/>
    <n v="36"/>
    <n v="9.3238257936388723E-6"/>
    <n v="85"/>
    <n v="4.7334202058871839E-7"/>
    <n v="3066"/>
    <n v="1.7073725119117773E-5"/>
  </r>
  <r>
    <s v="V79_CIE10"/>
    <x v="383"/>
    <s v="Cap.20"/>
    <s v="excluido_2000"/>
    <x v="2"/>
    <x v="665"/>
    <n v="1.2172772563917416E-5"/>
    <n v="0.55319148936170215"/>
    <n v="0.44680851063829785"/>
    <n v="3035"/>
    <n v="1.6901094499844239E-5"/>
    <n v="6.392092257001647E-2"/>
    <n v="0.93607907742998353"/>
    <n v="64.574468085106389"/>
    <n v="26"/>
    <n v="6.7338741842947408E-6"/>
    <n v="21"/>
    <n v="5.438898379622675E-6"/>
    <n v="194"/>
    <n v="1.080333552873075E-6"/>
    <n v="2841"/>
    <n v="1.5820760946971166E-5"/>
  </r>
  <r>
    <s v="M06_CIE10"/>
    <x v="106"/>
    <s v="Cap.13"/>
    <s v="excluido_2000"/>
    <x v="2"/>
    <x v="665"/>
    <n v="1.2172772563917416E-5"/>
    <n v="0.65957446808510634"/>
    <n v="0.34042553191489361"/>
    <n v="3133"/>
    <n v="1.7446830005934763E-5"/>
    <n v="6.0963932333226938E-2"/>
    <n v="0.93903606766677306"/>
    <n v="66.659574468085111"/>
    <n v="31"/>
    <n v="8.0288499889668065E-6"/>
    <n v="16"/>
    <n v="4.14392257495061E-6"/>
    <n v="191"/>
    <n v="1.0636273639111202E-6"/>
    <n v="2942"/>
    <n v="1.6383202642023643E-5"/>
  </r>
  <r>
    <s v="452"/>
    <x v="758"/>
    <s v="7. ENFERMEDADES DEL SISTEMA CIRCULATORIO (390-459)"/>
    <s v="excluido"/>
    <x v="2"/>
    <x v="666"/>
    <n v="1.1913777402983002E-5"/>
    <n v="0.13043478260869565"/>
    <n v="0.86956521739130432"/>
    <n v="8026"/>
    <n v="4.4694624202882988E-5"/>
    <n v="6.105158235733865E-3"/>
    <n v="0.99389484176426612"/>
    <n v="174.47826086956522"/>
    <n v="6"/>
    <n v="1.5539709656064787E-6"/>
    <n v="40"/>
    <n v="1.0359806437376525E-5"/>
    <n v="49"/>
    <n v="2.7286775304526119E-7"/>
    <n v="7977"/>
    <n v="4.4421756449837726E-5"/>
  </r>
  <r>
    <s v="347"/>
    <x v="759"/>
    <s v="6. ENFERMEDADES DEL SISTEMA NERVIOSO Y DE LOS ÓRGANOS DE LOS SENTIDOS (320-389)"/>
    <s v="excluido"/>
    <x v="2"/>
    <x v="666"/>
    <n v="1.1913777402983002E-5"/>
    <n v="0.15217391304347827"/>
    <n v="0.84782608695652173"/>
    <n v="9781"/>
    <n v="5.4467744745626529E-5"/>
    <n v="4.1918004294039463E-3"/>
    <n v="0.99580819957059608"/>
    <n v="212.63043478260869"/>
    <n v="7"/>
    <n v="1.8129661265408917E-6"/>
    <n v="39"/>
    <n v="1.0100811276442111E-5"/>
    <n v="41"/>
    <n v="2.2831791581338181E-7"/>
    <n v="9740"/>
    <n v="5.4239426829813146E-5"/>
  </r>
  <r>
    <s v="321"/>
    <x v="760"/>
    <s v="6. ENFERMEDADES DEL SISTEMA NERVIOSO Y DE LOS ÓRGANOS DE LOS SENTIDOS (320-389)"/>
    <s v="excluido"/>
    <x v="2"/>
    <x v="666"/>
    <n v="1.1913777402983002E-5"/>
    <n v="0.19565217391304349"/>
    <n v="0.80434782608695654"/>
    <n v="3952"/>
    <n v="2.2007619592548415E-5"/>
    <n v="2.3785425101214574E-2"/>
    <n v="0.97621457489878538"/>
    <n v="85.913043478260875"/>
    <n v="9"/>
    <n v="2.3309564484097181E-6"/>
    <n v="37"/>
    <n v="9.5828209545732841E-6"/>
    <n v="94"/>
    <n v="5.2346058747458273E-7"/>
    <n v="3858"/>
    <n v="2.148415900507383E-5"/>
  </r>
  <r>
    <s v="951"/>
    <x v="761"/>
    <s v="17. LESIONES Y ENVENENAMIENTOS (800-999)"/>
    <s v="excluido"/>
    <x v="2"/>
    <x v="666"/>
    <n v="1.1913777402983002E-5"/>
    <n v="0.2391304347826087"/>
    <n v="0.76086956521739135"/>
    <n v="4966"/>
    <n v="2.7654311461689125E-5"/>
    <n v="1.0471204188481676E-2"/>
    <n v="0.98952879581151831"/>
    <n v="107.95652173913044"/>
    <n v="11"/>
    <n v="2.8489467702785442E-6"/>
    <n v="35"/>
    <n v="9.0648306327044588E-6"/>
    <n v="52"/>
    <n v="2.8957394200721595E-7"/>
    <n v="4914"/>
    <n v="2.736473751968191E-5"/>
  </r>
  <r>
    <s v="M48_CIE10"/>
    <x v="106"/>
    <s v="Cap.13"/>
    <s v="excluido_2000"/>
    <x v="2"/>
    <x v="666"/>
    <n v="1.1913777402983002E-5"/>
    <n v="0.2608695652173913"/>
    <n v="0.73913043478260865"/>
    <n v="7623"/>
    <n v="4.2450426152327065E-5"/>
    <n v="1.1281647645284009E-2"/>
    <n v="0.98871835235471595"/>
    <n v="165.71739130434781"/>
    <n v="12"/>
    <n v="3.1079419312129573E-6"/>
    <n v="34"/>
    <n v="8.8058354717700453E-6"/>
    <n v="86"/>
    <n v="4.7891075024270333E-7"/>
    <n v="7537"/>
    <n v="4.1971515402084362E-5"/>
  </r>
  <r>
    <s v="534"/>
    <x v="762"/>
    <s v="9. ENFERMEDADES DEL APARATO DIGESTIVO (520-579)"/>
    <s v="excluido"/>
    <x v="2"/>
    <x v="666"/>
    <n v="1.1913777402983002E-5"/>
    <n v="0.28260869565217389"/>
    <n v="0.71739130434782605"/>
    <n v="4950"/>
    <n v="2.7565211787225365E-5"/>
    <n v="1.4747474747474747E-2"/>
    <n v="0.98525252525252527"/>
    <n v="107.60869565217391"/>
    <n v="13"/>
    <n v="3.3669370921473704E-6"/>
    <n v="33"/>
    <n v="8.5468403108356318E-6"/>
    <n v="73"/>
    <n v="4.0651726474089934E-7"/>
    <n v="4877"/>
    <n v="2.7158694522484466E-5"/>
  </r>
  <r>
    <s v="872"/>
    <x v="763"/>
    <s v="17. LESIONES Y ENVENENAMIENTOS (800-999)"/>
    <s v="excluido"/>
    <x v="2"/>
    <x v="666"/>
    <n v="1.1913777402983002E-5"/>
    <n v="0.45652173913043476"/>
    <n v="0.54347826086956519"/>
    <n v="1182"/>
    <n v="6.582238451010178E-6"/>
    <n v="0.15397631133671744"/>
    <n v="0.84602368866328259"/>
    <n v="25.695652173913043"/>
    <n v="21"/>
    <n v="5.438898379622675E-6"/>
    <n v="25"/>
    <n v="6.4748790233603273E-6"/>
    <n v="182"/>
    <n v="1.0135087970252559E-6"/>
    <n v="1000"/>
    <n v="5.5687296539849227E-6"/>
  </r>
  <r>
    <s v="M00_CIE10"/>
    <x v="106"/>
    <s v="Cap.13"/>
    <s v="excluido_2000"/>
    <x v="2"/>
    <x v="666"/>
    <n v="1.1913777402983002E-5"/>
    <n v="0.47826086956521741"/>
    <n v="0.52173913043478259"/>
    <n v="2309"/>
    <n v="1.2858196771051186E-5"/>
    <n v="8.1420528367258549E-2"/>
    <n v="0.91857947163274145"/>
    <n v="50.195652173913047"/>
    <n v="22"/>
    <n v="5.6978935405570885E-6"/>
    <n v="24"/>
    <n v="6.2158838624259146E-6"/>
    <n v="188"/>
    <n v="1.0469211749491655E-6"/>
    <n v="2121"/>
    <n v="1.181127559610202E-5"/>
  </r>
  <r>
    <s v="082"/>
    <x v="764"/>
    <s v="1. ENFERMEDADES INFECCIOSAS Y PARASITARIAS (001-139)"/>
    <s v="excluido"/>
    <x v="2"/>
    <x v="666"/>
    <n v="1.1913777402983002E-5"/>
    <n v="0.54347826086956519"/>
    <n v="0.45652173913043476"/>
    <n v="2361"/>
    <n v="1.3147770713058403E-5"/>
    <n v="8.5556967386700544E-2"/>
    <n v="0.9144430326132994"/>
    <n v="51.326086956521742"/>
    <n v="25"/>
    <n v="6.4748790233603273E-6"/>
    <n v="21"/>
    <n v="5.438898379622675E-6"/>
    <n v="202"/>
    <n v="1.1248833901049543E-6"/>
    <n v="2159"/>
    <n v="1.2022887322953448E-5"/>
  </r>
  <r>
    <s v="051"/>
    <x v="765"/>
    <s v="1. ENFERMEDADES INFECCIOSAS Y PARASITARIAS (001-139)"/>
    <s v="excluido"/>
    <x v="2"/>
    <x v="666"/>
    <n v="1.1913777402983002E-5"/>
    <n v="0.78260869565217395"/>
    <n v="0.21739130434782608"/>
    <n v="1034"/>
    <n v="5.7580664622204095E-6"/>
    <n v="0.17311411992263057"/>
    <n v="0.82688588007736941"/>
    <n v="22.478260869565219"/>
    <n v="36"/>
    <n v="9.3238257936388723E-6"/>
    <n v="10"/>
    <n v="2.5899516093441312E-6"/>
    <n v="179"/>
    <n v="9.9680260806330117E-7"/>
    <n v="855"/>
    <n v="4.7612638541571085E-6"/>
  </r>
  <r>
    <s v="M26_CIE10"/>
    <x v="106"/>
    <s v="Cap.13"/>
    <s v="excluido_2000"/>
    <x v="2"/>
    <x v="666"/>
    <n v="1.1913777402983002E-5"/>
    <n v="0.89130434782608692"/>
    <n v="0.10869565217391304"/>
    <n v="537"/>
    <n v="2.9904078241899033E-6"/>
    <n v="0.32402234636871508"/>
    <n v="0.67597765363128492"/>
    <n v="11.673913043478262"/>
    <n v="41"/>
    <n v="1.0618801598310936E-5"/>
    <n v="5"/>
    <n v="1.2949758046720656E-6"/>
    <n v="174"/>
    <n v="9.6895895979337643E-7"/>
    <n v="363"/>
    <n v="2.0214488643965267E-6"/>
  </r>
  <r>
    <s v="763"/>
    <x v="766"/>
    <s v="15. CIERTAS ENFERMEDADES CON ORIGEN EN EL PERÍODO PERINATAL (760-779)"/>
    <s v="excluido"/>
    <x v="2"/>
    <x v="667"/>
    <n v="1.1654782242048589E-5"/>
    <n v="0.2"/>
    <n v="0.8"/>
    <n v="2850"/>
    <n v="1.587087951385703E-5"/>
    <n v="2.736842105263158E-2"/>
    <n v="0.9726315789473684"/>
    <n v="63.333333333333336"/>
    <n v="9"/>
    <n v="2.3309564484097181E-6"/>
    <n v="36"/>
    <n v="9.3238257936388723E-6"/>
    <n v="78"/>
    <n v="4.3436091301082398E-7"/>
    <n v="2772"/>
    <n v="1.5436518600846205E-5"/>
  </r>
  <r>
    <s v="E878"/>
    <x v="767"/>
    <s v="TECNICAS QUIRURGICAS Y MEDICAS COMO CAUSA DE REACCION ANORMAL DEL PACIENTE O DE COMPLICACIONES POSTERIORES SIN MENCION DEL ACCIDENTE EN EL MOMENTO DE REALIZAR LA TECNICA (E878-E879)"/>
    <s v="excluido"/>
    <x v="2"/>
    <x v="667"/>
    <n v="1.1654782242048589E-5"/>
    <n v="0.33333333333333331"/>
    <n v="0.66666666666666663"/>
    <n v="3302"/>
    <n v="1.8387945317458215E-5"/>
    <n v="3.4827377347062385E-2"/>
    <n v="0.96517262265293757"/>
    <n v="73.37777777777778"/>
    <n v="15"/>
    <n v="3.8849274140161965E-6"/>
    <n v="30"/>
    <n v="7.769854828032393E-6"/>
    <n v="115"/>
    <n v="6.4040391020826606E-7"/>
    <n v="3187"/>
    <n v="1.7747541407249949E-5"/>
  </r>
  <r>
    <s v="M77_CIE10"/>
    <x v="106"/>
    <s v="Cap.13"/>
    <s v="excluido_2000"/>
    <x v="2"/>
    <x v="667"/>
    <n v="1.1654782242048589E-5"/>
    <n v="0.53333333333333333"/>
    <n v="0.46666666666666667"/>
    <n v="1908"/>
    <n v="1.0625136179803232E-5"/>
    <n v="9.3291404612159332E-2"/>
    <n v="0.90670859538784065"/>
    <n v="42.4"/>
    <n v="24"/>
    <n v="6.2158838624259146E-6"/>
    <n v="21"/>
    <n v="5.438898379622675E-6"/>
    <n v="178"/>
    <n v="9.9123387840931618E-7"/>
    <n v="1730"/>
    <n v="9.633902301393916E-6"/>
  </r>
  <r>
    <s v="V13"/>
    <x v="768"/>
    <s v="PERSONAS CON RIESGOS SANITARIOS EN POTENCIA RELACIONADOS CON SU HISTORIAL PERSONAL Y FAMILIAR (V10-V19)"/>
    <s v="excluido"/>
    <x v="2"/>
    <x v="667"/>
    <n v="1.1654782242048589E-5"/>
    <n v="0.73333333333333328"/>
    <n v="0.26666666666666666"/>
    <n v="820"/>
    <n v="4.5663583162676362E-6"/>
    <n v="0.20609756097560974"/>
    <n v="0.79390243902439028"/>
    <n v="18.222222222222221"/>
    <n v="33"/>
    <n v="8.5468403108356318E-6"/>
    <n v="12"/>
    <n v="3.1079419312129573E-6"/>
    <n v="169"/>
    <n v="9.4111531152345189E-7"/>
    <n v="651"/>
    <n v="3.6252430047441847E-6"/>
  </r>
  <r>
    <s v="196"/>
    <x v="769"/>
    <s v="2. NEOPLASIAS (140-239)"/>
    <s v="excluido"/>
    <x v="2"/>
    <x v="668"/>
    <n v="1.1395787081114177E-5"/>
    <n v="2.2727272727272728E-2"/>
    <n v="0.97727272727272729"/>
    <n v="12172"/>
    <n v="6.7782577348304482E-5"/>
    <n v="3.2862306933946765E-4"/>
    <n v="0.99967137693066055"/>
    <n v="276.63636363636363"/>
    <n v="1"/>
    <n v="2.5899516093441313E-7"/>
    <n v="43"/>
    <n v="1.1136791920179763E-5"/>
    <n v="4"/>
    <n v="2.2274918615939691E-8"/>
    <n v="12168"/>
    <n v="6.776030242968854E-5"/>
  </r>
  <r>
    <s v="897"/>
    <x v="770"/>
    <s v="17. LESIONES Y ENVENENAMIENTOS (800-999)"/>
    <s v="excluido"/>
    <x v="2"/>
    <x v="668"/>
    <n v="1.1395787081114177E-5"/>
    <n v="4.5454545454545456E-2"/>
    <n v="0.95454545454545459"/>
    <n v="16344"/>
    <n v="9.1015317464729576E-5"/>
    <n v="5.506607929515419E-4"/>
    <n v="0.99944933920704848"/>
    <n v="371.45454545454544"/>
    <n v="2"/>
    <n v="5.1799032186882625E-7"/>
    <n v="42"/>
    <n v="1.087779675924535E-5"/>
    <n v="9"/>
    <n v="5.01185668858643E-8"/>
    <n v="16335"/>
    <n v="9.0965198897843705E-5"/>
  </r>
  <r>
    <s v="012"/>
    <x v="771"/>
    <s v="1. ENFERMEDADES INFECCIOSAS Y PARASITARIAS (001-139)"/>
    <s v="excluido"/>
    <x v="2"/>
    <x v="668"/>
    <n v="1.1395787081114177E-5"/>
    <n v="0.20454545454545456"/>
    <n v="0.79545454545454541"/>
    <n v="4934"/>
    <n v="2.7476112112761609E-5"/>
    <n v="1.4795297932711796E-2"/>
    <n v="0.98520470206728816"/>
    <n v="112.13636363636364"/>
    <n v="9"/>
    <n v="2.3309564484097181E-6"/>
    <n v="35"/>
    <n v="9.0648306327044588E-6"/>
    <n v="73"/>
    <n v="4.0651726474089934E-7"/>
    <n v="4861"/>
    <n v="2.7069594848020709E-5"/>
  </r>
  <r>
    <s v="314"/>
    <x v="772"/>
    <s v="5. TRASTORNOS MENTALES, DEL COMPORTAMIENTO Y EL DESARROLLO NEUROLÓGICO (290-319)"/>
    <s v="excluido"/>
    <x v="2"/>
    <x v="668"/>
    <n v="1.1395787081114177E-5"/>
    <n v="0.20454545454545456"/>
    <n v="0.79545454545454541"/>
    <n v="5905"/>
    <n v="3.2883348606780965E-5"/>
    <n v="9.9915325994919552E-3"/>
    <n v="0.99000846740050807"/>
    <n v="134.20454545454547"/>
    <n v="9"/>
    <n v="2.3309564484097181E-6"/>
    <n v="35"/>
    <n v="9.0648306327044588E-6"/>
    <n v="59"/>
    <n v="3.2855504958511041E-7"/>
    <n v="5846"/>
    <n v="3.255479355719586E-5"/>
  </r>
  <r>
    <s v="M35_CIE10"/>
    <x v="106"/>
    <s v="Cap.13"/>
    <s v="excluido_2000"/>
    <x v="2"/>
    <x v="668"/>
    <n v="1.1395787081114177E-5"/>
    <n v="0.5"/>
    <n v="0.5"/>
    <n v="3679"/>
    <n v="2.0487356397010528E-5"/>
    <n v="3.9956509921174235E-2"/>
    <n v="0.96004349007882572"/>
    <n v="83.61363636363636"/>
    <n v="22"/>
    <n v="5.6978935405570885E-6"/>
    <n v="22"/>
    <n v="5.6978935405570885E-6"/>
    <n v="147"/>
    <n v="8.1860325913578356E-7"/>
    <n v="3532"/>
    <n v="1.9668753137874746E-5"/>
  </r>
  <r>
    <s v="M24_CIE10"/>
    <x v="106"/>
    <s v="Cap.13"/>
    <s v="excluido_2000"/>
    <x v="2"/>
    <x v="668"/>
    <n v="1.1395787081114177E-5"/>
    <n v="0.52272727272727271"/>
    <n v="0.47727272727272729"/>
    <n v="1843"/>
    <n v="1.0263168752294212E-5"/>
    <n v="8.3559413998914811E-2"/>
    <n v="0.91644058600108513"/>
    <n v="41.886363636363633"/>
    <n v="23"/>
    <n v="5.9568887014915011E-6"/>
    <n v="21"/>
    <n v="5.438898379622675E-6"/>
    <n v="154"/>
    <n v="8.5758436671367808E-7"/>
    <n v="1689"/>
    <n v="9.4055843855805341E-6"/>
  </r>
  <r>
    <s v="J96_CIE10"/>
    <x v="25"/>
    <s v="Cap.10"/>
    <s v="excluido_2000"/>
    <x v="2"/>
    <x v="668"/>
    <n v="1.1395787081114177E-5"/>
    <n v="0.56818181818181823"/>
    <n v="0.43181818181818182"/>
    <n v="1704"/>
    <n v="9.4891153303903084E-6"/>
    <n v="9.5070422535211266E-2"/>
    <n v="0.90492957746478875"/>
    <n v="38.727272727272727"/>
    <n v="25"/>
    <n v="6.4748790233603273E-6"/>
    <n v="19"/>
    <n v="4.9209080577538488E-6"/>
    <n v="162"/>
    <n v="9.0213420394555748E-7"/>
    <n v="1542"/>
    <n v="8.5869811264447504E-6"/>
  </r>
  <r>
    <s v="762"/>
    <x v="773"/>
    <s v="15. CIERTAS ENFERMEDADES CON ORIGEN EN EL PERÍODO PERINATAL (760-779)"/>
    <s v="excluido"/>
    <x v="2"/>
    <x v="669"/>
    <n v="1.087779675924535E-5"/>
    <n v="0.11904761904761904"/>
    <n v="0.88095238095238093"/>
    <n v="3423"/>
    <n v="1.9061761605590391E-5"/>
    <n v="1.1393514460999123E-2"/>
    <n v="0.98860648553900088"/>
    <n v="81.5"/>
    <n v="5"/>
    <n v="1.2949758046720656E-6"/>
    <n v="37"/>
    <n v="9.5828209545732841E-6"/>
    <n v="39"/>
    <n v="2.1718045650541199E-7"/>
    <n v="3384"/>
    <n v="1.8844581149084979E-5"/>
  </r>
  <r>
    <s v="002"/>
    <x v="774"/>
    <s v="1. ENFERMEDADES INFECCIOSAS Y PARASITARIAS (001-139)"/>
    <s v="excluido"/>
    <x v="2"/>
    <x v="669"/>
    <n v="1.087779675924535E-5"/>
    <n v="0.76190476190476186"/>
    <n v="0.23809523809523808"/>
    <n v="453"/>
    <n v="2.52263453325517E-6"/>
    <n v="0.34216335540838855"/>
    <n v="0.65783664459161151"/>
    <n v="10.785714285714286"/>
    <n v="32"/>
    <n v="8.28784514990122E-6"/>
    <n v="10"/>
    <n v="2.5899516093441312E-6"/>
    <n v="155"/>
    <n v="8.6315309636766297E-7"/>
    <n v="298"/>
    <n v="1.6594814368875069E-6"/>
  </r>
  <r>
    <s v="T83_CIE10"/>
    <x v="105"/>
    <s v="Cap.19"/>
    <s v="excluido_2000"/>
    <x v="2"/>
    <x v="669"/>
    <n v="1.087779675924535E-5"/>
    <n v="0.80952380952380953"/>
    <n v="0.19047619047619047"/>
    <n v="720"/>
    <n v="4.0094853508691438E-6"/>
    <n v="0.14861111111111111"/>
    <n v="0.85138888888888886"/>
    <n v="17.142857142857142"/>
    <n v="34"/>
    <n v="8.8058354717700453E-6"/>
    <n v="8"/>
    <n v="2.071961287475305E-6"/>
    <n v="107"/>
    <n v="5.9585407297638666E-7"/>
    <n v="613"/>
    <n v="3.4136312778927576E-6"/>
  </r>
  <r>
    <s v="J00_CIE10"/>
    <x v="25"/>
    <s v="Cap.10"/>
    <s v="excluido_2000"/>
    <x v="2"/>
    <x v="669"/>
    <n v="1.087779675924535E-5"/>
    <n v="0.97619047619047616"/>
    <n v="2.3809523809523808E-2"/>
    <n v="207"/>
    <n v="1.152727038374879E-6"/>
    <n v="0.90821256038647347"/>
    <n v="9.1787439613526575E-2"/>
    <n v="4.9285714285714288"/>
    <n v="41"/>
    <n v="1.0618801598310936E-5"/>
    <n v="1"/>
    <n v="2.5899516093441313E-7"/>
    <n v="188"/>
    <n v="1.0469211749491655E-6"/>
    <n v="19"/>
    <n v="1.0580586342571353E-7"/>
  </r>
  <r>
    <s v="570"/>
    <x v="775"/>
    <s v="9. ENFERMEDADES DEL APARATO DIGESTIVO (520-579)"/>
    <s v="excluido"/>
    <x v="2"/>
    <x v="670"/>
    <n v="1.0618801598310936E-5"/>
    <n v="0.12195121951219512"/>
    <n v="0.87804878048780488"/>
    <n v="4391"/>
    <n v="2.4452291910647793E-5"/>
    <n v="7.0598952402641767E-3"/>
    <n v="0.99294010475973582"/>
    <n v="107.09756097560975"/>
    <n v="5"/>
    <n v="1.2949758046720656E-6"/>
    <n v="36"/>
    <n v="9.3238257936388723E-6"/>
    <n v="31"/>
    <n v="1.7263061927353259E-7"/>
    <n v="4360"/>
    <n v="2.4279661291374262E-5"/>
  </r>
  <r>
    <s v="194"/>
    <x v="776"/>
    <s v="2. NEOPLASIAS (140-239)"/>
    <s v="excluido"/>
    <x v="2"/>
    <x v="670"/>
    <n v="1.0618801598310936E-5"/>
    <n v="0.14634146341463414"/>
    <n v="0.85365853658536583"/>
    <n v="7905"/>
    <n v="4.4020807914750815E-5"/>
    <n v="1.644528779253637E-3"/>
    <n v="0.99835547122074642"/>
    <n v="192.80487804878049"/>
    <n v="6"/>
    <n v="1.5539709656064787E-6"/>
    <n v="35"/>
    <n v="9.0648306327044588E-6"/>
    <n v="13"/>
    <n v="7.2393485501803988E-8"/>
    <n v="7892"/>
    <n v="4.3948414429249009E-5"/>
  </r>
  <r>
    <s v="630"/>
    <x v="777"/>
    <s v="11. COMPLICACIONES DEL EMBARAZO, PARTO Y PUERPERIO (630-679)"/>
    <s v="excluido"/>
    <x v="2"/>
    <x v="670"/>
    <n v="1.0618801598310936E-5"/>
    <n v="0.29268292682926828"/>
    <n v="0.70731707317073167"/>
    <n v="3302"/>
    <n v="1.8387945317458215E-5"/>
    <n v="3.179890975166566E-2"/>
    <n v="0.96820109024833434"/>
    <n v="80.536585365853654"/>
    <n v="12"/>
    <n v="3.1079419312129573E-6"/>
    <n v="29"/>
    <n v="7.5108596670979796E-6"/>
    <n v="105"/>
    <n v="5.8471661366841689E-7"/>
    <n v="3197"/>
    <n v="1.7803228703789799E-5"/>
  </r>
  <r>
    <s v="M51_CIE10"/>
    <x v="106"/>
    <s v="Cap.13"/>
    <s v="excluido_2000"/>
    <x v="2"/>
    <x v="670"/>
    <n v="1.0618801598310936E-5"/>
    <n v="0.75609756097560976"/>
    <n v="0.24390243902439024"/>
    <n v="1488"/>
    <n v="8.2862697251295655E-6"/>
    <n v="0.12298387096774194"/>
    <n v="0.87701612903225812"/>
    <n v="36.292682926829265"/>
    <n v="31"/>
    <n v="8.0288499889668065E-6"/>
    <n v="10"/>
    <n v="2.5899516093441312E-6"/>
    <n v="183"/>
    <n v="1.0190775266792409E-6"/>
    <n v="1305"/>
    <n v="7.2671921984503237E-6"/>
  </r>
  <r>
    <s v="T63_CIE10"/>
    <x v="105"/>
    <s v="Cap.19"/>
    <s v="excluido_2000"/>
    <x v="2"/>
    <x v="670"/>
    <n v="1.0618801598310936E-5"/>
    <n v="0.90243902439024393"/>
    <n v="9.7560975609756101E-2"/>
    <n v="314"/>
    <n v="1.7485811113512657E-6"/>
    <n v="0.39171974522292996"/>
    <n v="0.60828025477707004"/>
    <n v="7.6585365853658534"/>
    <n v="37"/>
    <n v="9.5828209545732841E-6"/>
    <n v="4"/>
    <n v="1.0359806437376525E-6"/>
    <n v="123"/>
    <n v="6.8495374744014547E-7"/>
    <n v="191"/>
    <n v="1.0636273639111202E-6"/>
  </r>
  <r>
    <s v="866"/>
    <x v="778"/>
    <s v="17. LESIONES Y ENVENENAMIENTOS (800-999)"/>
    <s v="excluido"/>
    <x v="2"/>
    <x v="671"/>
    <n v="1.0359806437376525E-5"/>
    <n v="7.4999999999999997E-2"/>
    <n v="0.92500000000000004"/>
    <n v="3068"/>
    <n v="1.7084862578425741E-5"/>
    <n v="1.3689700130378096E-2"/>
    <n v="0.98631029986962193"/>
    <n v="76.7"/>
    <n v="3"/>
    <n v="7.7698548280323933E-7"/>
    <n v="37"/>
    <n v="9.5828209545732841E-6"/>
    <n v="42"/>
    <n v="2.3388664546736675E-7"/>
    <n v="3026"/>
    <n v="1.6850975932958375E-5"/>
  </r>
  <r>
    <s v="O12_CIE10"/>
    <x v="319"/>
    <s v="Cap.15"/>
    <s v="excluido_2000"/>
    <x v="2"/>
    <x v="671"/>
    <n v="1.0359806437376525E-5"/>
    <n v="0.35"/>
    <n v="0.65"/>
    <n v="1489"/>
    <n v="8.2918384547835494E-6"/>
    <n v="7.9247817327065151E-2"/>
    <n v="0.9207521826729349"/>
    <n v="37.225000000000001"/>
    <n v="14"/>
    <n v="3.6259322530817835E-6"/>
    <n v="26"/>
    <n v="6.7338741842947408E-6"/>
    <n v="118"/>
    <n v="6.5711009917022083E-7"/>
    <n v="1371"/>
    <n v="7.6347283556133285E-6"/>
  </r>
  <r>
    <s v="E968"/>
    <x v="779"/>
    <s v="HOMICIDIO Y LESIONES INFLIGIDAS DE FORMA INTENCIONADA POR OTRAS PERSONAS (E960-E969)"/>
    <s v="excluido"/>
    <x v="2"/>
    <x v="671"/>
    <n v="1.0359806437376525E-5"/>
    <n v="0.52500000000000002"/>
    <n v="0.47499999999999998"/>
    <n v="1582"/>
    <n v="8.8097303126041466E-6"/>
    <n v="8.8495575221238937E-2"/>
    <n v="0.91150442477876104"/>
    <n v="39.549999999999997"/>
    <n v="21"/>
    <n v="5.438898379622675E-6"/>
    <n v="19"/>
    <n v="4.9209080577538488E-6"/>
    <n v="140"/>
    <n v="7.7962215155788915E-7"/>
    <n v="1442"/>
    <n v="8.0301081610462589E-6"/>
  </r>
  <r>
    <s v="N50_CIE10"/>
    <x v="480"/>
    <s v="Cap.14"/>
    <s v="excluido_2000"/>
    <x v="2"/>
    <x v="671"/>
    <n v="1.0359806437376525E-5"/>
    <n v="0.72499999999999998"/>
    <n v="0.27500000000000002"/>
    <n v="445"/>
    <n v="2.4780846960232904E-6"/>
    <n v="0.43146067415730338"/>
    <n v="0.56853932584269662"/>
    <n v="11.125"/>
    <n v="29"/>
    <n v="7.5108596670979796E-6"/>
    <n v="11"/>
    <n v="2.8489467702785442E-6"/>
    <n v="192"/>
    <n v="1.0691960935651052E-6"/>
    <n v="253"/>
    <n v="1.4088886024581854E-6"/>
  </r>
  <r>
    <s v="801"/>
    <x v="780"/>
    <s v="17. LESIONES Y ENVENENAMIENTOS (800-999)"/>
    <s v="excluido"/>
    <x v="2"/>
    <x v="672"/>
    <n v="1.0100811276442111E-5"/>
    <n v="7.6923076923076927E-2"/>
    <n v="0.92307692307692313"/>
    <n v="7168"/>
    <n v="3.9916654159763923E-5"/>
    <n v="5.161830357142857E-3"/>
    <n v="0.9948381696428571"/>
    <n v="183.7948717948718"/>
    <n v="3"/>
    <n v="7.7698548280323933E-7"/>
    <n v="36"/>
    <n v="9.3238257936388723E-6"/>
    <n v="37"/>
    <n v="2.0604299719744214E-7"/>
    <n v="7131"/>
    <n v="3.9710611162566482E-5"/>
  </r>
  <r>
    <s v="0QB_CIE10"/>
    <x v="415"/>
    <m/>
    <s v="excluido_2000"/>
    <x v="2"/>
    <x v="672"/>
    <n v="1.0100811276442111E-5"/>
    <n v="0.15384615384615385"/>
    <n v="0.84615384615384615"/>
    <n v="3608"/>
    <n v="2.00919765915776E-5"/>
    <n v="1.4689578713968959E-2"/>
    <n v="0.98531042128603108"/>
    <n v="92.512820512820511"/>
    <n v="6"/>
    <n v="1.5539709656064787E-6"/>
    <n v="33"/>
    <n v="8.5468403108356318E-6"/>
    <n v="53"/>
    <n v="2.9514267166120089E-7"/>
    <n v="3555"/>
    <n v="1.9796833919916399E-5"/>
  </r>
  <r>
    <s v="861"/>
    <x v="781"/>
    <s v="17. LESIONES Y ENVENENAMIENTOS (800-999)"/>
    <s v="excluido"/>
    <x v="2"/>
    <x v="672"/>
    <n v="1.0100811276442111E-5"/>
    <n v="0.20512820512820512"/>
    <n v="0.79487179487179482"/>
    <n v="2973"/>
    <n v="1.6555833261297174E-5"/>
    <n v="1.9845274133871511E-2"/>
    <n v="0.98015472586612851"/>
    <n v="76.230769230769226"/>
    <n v="8"/>
    <n v="2.071961287475305E-6"/>
    <n v="31"/>
    <n v="8.0288499889668065E-6"/>
    <n v="59"/>
    <n v="3.2855504958511041E-7"/>
    <n v="2914"/>
    <n v="1.6227278211712063E-5"/>
  </r>
  <r>
    <s v="243"/>
    <x v="782"/>
    <s v="3. ENFERMEDADES ENDOCRINAS, DE LA NUTRICION Y METABOLICAS Y TRASTORNOS DE LA INMUNIDAD (240-279)"/>
    <s v="excluido"/>
    <x v="2"/>
    <x v="672"/>
    <n v="1.0100811276442111E-5"/>
    <n v="0.41025641025641024"/>
    <n v="0.58974358974358976"/>
    <n v="3551"/>
    <n v="1.977455900130046E-5"/>
    <n v="2.9850746268656716E-2"/>
    <n v="0.97014925373134331"/>
    <n v="91.051282051282058"/>
    <n v="16"/>
    <n v="4.14392257495061E-6"/>
    <n v="23"/>
    <n v="5.9568887014915011E-6"/>
    <n v="106"/>
    <n v="5.9028534332240178E-7"/>
    <n v="3445"/>
    <n v="1.9184273657978058E-5"/>
  </r>
  <r>
    <s v="10A_CIE10"/>
    <x v="415"/>
    <m/>
    <s v="excluido_2000"/>
    <x v="2"/>
    <x v="672"/>
    <n v="1.0100811276442111E-5"/>
    <n v="0.87179487179487181"/>
    <n v="0.12820512820512819"/>
    <n v="337"/>
    <n v="1.8766618933929188E-6"/>
    <n v="0.66172106824925814"/>
    <n v="0.33827893175074186"/>
    <n v="8.6410256410256405"/>
    <n v="34"/>
    <n v="8.8058354717700453E-6"/>
    <n v="5"/>
    <n v="1.2949758046720656E-6"/>
    <n v="223"/>
    <n v="1.2418267128386378E-6"/>
    <n v="114"/>
    <n v="6.3483518055428118E-7"/>
  </r>
  <r>
    <s v="Z64_CIE10"/>
    <x v="20"/>
    <s v="Cap.21"/>
    <s v="excluido_2000"/>
    <x v="2"/>
    <x v="672"/>
    <n v="1.0100811276442111E-5"/>
    <n v="0.89743589743589747"/>
    <n v="0.10256410256410256"/>
    <n v="432"/>
    <n v="2.4056912105214866E-6"/>
    <n v="0.44212962962962965"/>
    <n v="0.55787037037037035"/>
    <n v="11.076923076923077"/>
    <n v="35"/>
    <n v="9.0648306327044588E-6"/>
    <n v="4"/>
    <n v="1.0359806437376525E-6"/>
    <n v="191"/>
    <n v="1.0636273639111202E-6"/>
    <n v="241"/>
    <n v="1.3420638466103664E-6"/>
  </r>
  <r>
    <s v="I50_CIE10"/>
    <x v="598"/>
    <s v="Cap.09"/>
    <s v="excluido_2000"/>
    <x v="2"/>
    <x v="673"/>
    <n v="9.8418161155076976E-6"/>
    <n v="0.21052631578947367"/>
    <n v="0.78947368421052633"/>
    <n v="5888"/>
    <n v="3.2788680202663223E-5"/>
    <n v="1.1209239130434782E-2"/>
    <n v="0.98879076086956519"/>
    <n v="154.94736842105263"/>
    <n v="8"/>
    <n v="2.071961287475305E-6"/>
    <n v="30"/>
    <n v="7.769854828032393E-6"/>
    <n v="66"/>
    <n v="3.6753615716300488E-7"/>
    <n v="5822"/>
    <n v="3.2421144045500219E-5"/>
  </r>
  <r>
    <s v="M87_CIE10"/>
    <x v="106"/>
    <s v="Cap.13"/>
    <s v="excluido_2000"/>
    <x v="2"/>
    <x v="673"/>
    <n v="9.8418161155076976E-6"/>
    <n v="0.31578947368421051"/>
    <n v="0.68421052631578949"/>
    <n v="6568"/>
    <n v="3.6575416367372974E-5"/>
    <n v="8.5261875761266752E-3"/>
    <n v="0.99147381242387334"/>
    <n v="172.84210526315789"/>
    <n v="12"/>
    <n v="3.1079419312129573E-6"/>
    <n v="26"/>
    <n v="6.7338741842947408E-6"/>
    <n v="56"/>
    <n v="3.1184886062315565E-7"/>
    <n v="6512"/>
    <n v="3.6263567506749813E-5"/>
  </r>
  <r>
    <s v="N13_CIE10"/>
    <x v="480"/>
    <s v="Cap.14"/>
    <s v="excluido_2000"/>
    <x v="2"/>
    <x v="673"/>
    <n v="9.8418161155076976E-6"/>
    <n v="0.44736842105263158"/>
    <n v="0.55263157894736847"/>
    <n v="1546"/>
    <n v="8.6092560450606895E-6"/>
    <n v="9.8318240620957315E-2"/>
    <n v="0.90168175937904271"/>
    <n v="40.684210526315788"/>
    <n v="17"/>
    <n v="4.4029177358850227E-6"/>
    <n v="21"/>
    <n v="5.438898379622675E-6"/>
    <n v="152"/>
    <n v="8.464469074057082E-7"/>
    <n v="1394"/>
    <n v="7.7628091376549827E-6"/>
  </r>
  <r>
    <s v="939"/>
    <x v="783"/>
    <s v="17. LESIONES Y ENVENENAMIENTOS (800-999)"/>
    <s v="excluido"/>
    <x v="2"/>
    <x v="673"/>
    <n v="9.8418161155076976E-6"/>
    <n v="0.57894736842105265"/>
    <n v="0.42105263157894735"/>
    <n v="1241"/>
    <n v="6.9107935005952885E-6"/>
    <n v="0.13940370668815472"/>
    <n v="0.86059629331184528"/>
    <n v="32.657894736842103"/>
    <n v="22"/>
    <n v="5.6978935405570885E-6"/>
    <n v="16"/>
    <n v="4.14392257495061E-6"/>
    <n v="173"/>
    <n v="9.6339023013939165E-7"/>
    <n v="1068"/>
    <n v="5.9474032704558971E-6"/>
  </r>
  <r>
    <s v="652"/>
    <x v="784"/>
    <s v="11. COMPLICACIONES DEL EMBARAZO, PARTO Y PUERPERIO (630-679)"/>
    <s v="excluido"/>
    <x v="2"/>
    <x v="674"/>
    <n v="9.5828209545732841E-6"/>
    <n v="0.21621621621621623"/>
    <n v="0.78378378378378377"/>
    <n v="2239"/>
    <n v="1.2468385695272241E-5"/>
    <n v="2.5011165698972757E-2"/>
    <n v="0.97498883430102723"/>
    <n v="60.513513513513516"/>
    <n v="8"/>
    <n v="2.071961287475305E-6"/>
    <n v="29"/>
    <n v="7.5108596670979796E-6"/>
    <n v="56"/>
    <n v="3.1184886062315565E-7"/>
    <n v="2183"/>
    <n v="1.2156536834649086E-5"/>
  </r>
  <r>
    <s v="404"/>
    <x v="785"/>
    <s v="7. ENFERMEDADES DEL SISTEMA CIRCULATORIO (390-459)"/>
    <s v="excluido"/>
    <x v="2"/>
    <x v="674"/>
    <n v="9.5828209545732841E-6"/>
    <n v="0.27027027027027029"/>
    <n v="0.72972972972972971"/>
    <n v="5434"/>
    <n v="3.026047693975407E-5"/>
    <n v="6.8089804931910193E-3"/>
    <n v="0.99319101950680899"/>
    <n v="146.86486486486487"/>
    <n v="10"/>
    <n v="2.5899516093441312E-6"/>
    <n v="27"/>
    <n v="6.9928693452291534E-6"/>
    <n v="37"/>
    <n v="2.0604299719744214E-7"/>
    <n v="5397"/>
    <n v="3.0054433942556625E-5"/>
  </r>
  <r>
    <s v="088"/>
    <x v="786"/>
    <s v="1. ENFERMEDADES INFECCIOSAS Y PARASITARIAS (001-139)"/>
    <s v="excluido"/>
    <x v="2"/>
    <x v="674"/>
    <n v="9.5828209545732841E-6"/>
    <n v="0.29729729729729731"/>
    <n v="0.70270270270270274"/>
    <n v="4264"/>
    <n v="2.374506324459171E-5"/>
    <n v="1.8761726078799251E-2"/>
    <n v="0.98123827392120078"/>
    <n v="115.24324324324324"/>
    <n v="11"/>
    <n v="2.8489467702785442E-6"/>
    <n v="26"/>
    <n v="6.7338741842947408E-6"/>
    <n v="80"/>
    <n v="4.454983723187938E-7"/>
    <n v="4184"/>
    <n v="2.3299564872272914E-5"/>
  </r>
  <r>
    <s v="0L8_CIE10"/>
    <x v="415"/>
    <m/>
    <s v="excluido_2000"/>
    <x v="2"/>
    <x v="674"/>
    <n v="9.5828209545732841E-6"/>
    <n v="0.32432432432432434"/>
    <n v="0.67567567567567566"/>
    <n v="1745"/>
    <n v="9.7174332462036903E-6"/>
    <n v="5.2722063037249287E-2"/>
    <n v="0.94727793696275076"/>
    <n v="47.162162162162161"/>
    <n v="12"/>
    <n v="3.1079419312129573E-6"/>
    <n v="25"/>
    <n v="6.4748790233603273E-6"/>
    <n v="92"/>
    <n v="5.1232312816661285E-7"/>
    <n v="1653"/>
    <n v="9.205110118037077E-6"/>
  </r>
  <r>
    <s v="031"/>
    <x v="787"/>
    <s v="1. ENFERMEDADES INFECCIOSAS Y PARASITARIAS (001-139)"/>
    <s v="excluido"/>
    <x v="2"/>
    <x v="674"/>
    <n v="9.5828209545732841E-6"/>
    <n v="0.43243243243243246"/>
    <n v="0.56756756756756754"/>
    <n v="2320"/>
    <n v="1.2919452797245021E-5"/>
    <n v="4.5258620689655173E-2"/>
    <n v="0.95474137931034486"/>
    <n v="62.702702702702702"/>
    <n v="16"/>
    <n v="4.14392257495061E-6"/>
    <n v="21"/>
    <n v="5.438898379622675E-6"/>
    <n v="105"/>
    <n v="5.8471661366841689E-7"/>
    <n v="2215"/>
    <n v="1.2334736183576603E-5"/>
  </r>
  <r>
    <s v="J15_CIE10"/>
    <x v="25"/>
    <s v="Cap.10"/>
    <s v="excluido_2000"/>
    <x v="2"/>
    <x v="674"/>
    <n v="9.5828209545732841E-6"/>
    <n v="0.59459459459459463"/>
    <n v="0.40540540540540543"/>
    <n v="588"/>
    <n v="3.2744130365431343E-6"/>
    <n v="0.36224489795918369"/>
    <n v="0.63775510204081631"/>
    <n v="15.891891891891891"/>
    <n v="22"/>
    <n v="5.6978935405570885E-6"/>
    <n v="15"/>
    <n v="3.8849274140161965E-6"/>
    <n v="213"/>
    <n v="1.1861394162987885E-6"/>
    <n v="375"/>
    <n v="2.0882736202443461E-6"/>
  </r>
  <r>
    <s v="S71_CIE10"/>
    <x v="105"/>
    <s v="Cap.19"/>
    <s v="excluido_2000"/>
    <x v="2"/>
    <x v="674"/>
    <n v="9.5828209545732841E-6"/>
    <n v="0.59459459459459463"/>
    <n v="0.40540540540540543"/>
    <n v="741"/>
    <n v="4.1264286736028276E-6"/>
    <n v="0.22402159244264508"/>
    <n v="0.77597840755735492"/>
    <n v="20.027027027027028"/>
    <n v="22"/>
    <n v="5.6978935405570885E-6"/>
    <n v="15"/>
    <n v="3.8849274140161965E-6"/>
    <n v="166"/>
    <n v="9.2440912256149713E-7"/>
    <n v="575"/>
    <n v="3.2020195510413304E-6"/>
  </r>
  <r>
    <s v="B46_CIE10"/>
    <x v="130"/>
    <s v="Cap.01"/>
    <s v="excluido_2000"/>
    <x v="2"/>
    <x v="674"/>
    <n v="9.5828209545732841E-6"/>
    <n v="1"/>
    <n v="0"/>
    <n v="76"/>
    <n v="4.232234537028541E-7"/>
    <n v="1"/>
    <n v="0"/>
    <n v="2.0540540540540539"/>
    <n v="37"/>
    <n v="9.5828209545732841E-6"/>
    <n v="0"/>
    <n v="0"/>
    <n v="76"/>
    <n v="4.232234537028541E-7"/>
    <n v="0"/>
    <n v="0"/>
  </r>
  <r>
    <s v="902"/>
    <x v="788"/>
    <s v="17. LESIONES Y ENVENENAMIENTOS (800-999)"/>
    <s v="excluido"/>
    <x v="2"/>
    <x v="675"/>
    <n v="9.3238257936388723E-6"/>
    <n v="0"/>
    <n v="1"/>
    <n v="6455"/>
    <n v="3.5946149916472673E-5"/>
    <n v="0"/>
    <n v="1"/>
    <n v="179.30555555555554"/>
    <n v="0"/>
    <n v="0"/>
    <n v="36"/>
    <n v="9.3238257936388723E-6"/>
    <n v="0"/>
    <n v="0"/>
    <n v="6455"/>
    <n v="3.5946149916472673E-5"/>
  </r>
  <r>
    <s v="149"/>
    <x v="789"/>
    <s v="2. NEOPLASIAS (140-239)"/>
    <s v="excluido"/>
    <x v="2"/>
    <x v="675"/>
    <n v="9.3238257936388723E-6"/>
    <n v="8.3333333333333329E-2"/>
    <n v="0.91666666666666663"/>
    <n v="8507"/>
    <n v="4.7373183166449736E-5"/>
    <n v="3.8791583401904316E-3"/>
    <n v="0.99612084165980952"/>
    <n v="236.30555555555554"/>
    <n v="3"/>
    <n v="7.7698548280323933E-7"/>
    <n v="33"/>
    <n v="8.5468403108356318E-6"/>
    <n v="33"/>
    <n v="1.8376807858150244E-7"/>
    <n v="8474"/>
    <n v="4.718941508786823E-5"/>
  </r>
  <r>
    <s v="K35_CIE10"/>
    <x v="255"/>
    <s v="Cap.11"/>
    <s v="excluido_2000"/>
    <x v="2"/>
    <x v="675"/>
    <n v="9.3238257936388723E-6"/>
    <n v="0.1388888888888889"/>
    <n v="0.86111111111111116"/>
    <n v="1190"/>
    <n v="6.626788288242058E-6"/>
    <n v="5.1260504201680671E-2"/>
    <n v="0.94873949579831929"/>
    <n v="33.055555555555557"/>
    <n v="5"/>
    <n v="1.2949758046720656E-6"/>
    <n v="31"/>
    <n v="8.0288499889668065E-6"/>
    <n v="61"/>
    <n v="3.3969250889308029E-7"/>
    <n v="1129"/>
    <n v="6.2870957793489771E-6"/>
  </r>
  <r>
    <s v="V59"/>
    <x v="790"/>
    <s v="PERSONAS QUE ENTRAN EN CONTACTO CON LOS SERVICIOS SANITARIOS PARA PROCEDIMIENTOS ESPECIFICOS Y CUIDADOS POSTERIORES (V50-V59)"/>
    <s v="excluido"/>
    <x v="2"/>
    <x v="675"/>
    <n v="9.3238257936388723E-6"/>
    <n v="0.44444444444444442"/>
    <n v="0.55555555555555558"/>
    <n v="1552"/>
    <n v="8.6426684229845999E-6"/>
    <n v="6.9587628865979384E-2"/>
    <n v="0.93041237113402064"/>
    <n v="43.111111111111114"/>
    <n v="16"/>
    <n v="4.14392257495061E-6"/>
    <n v="20"/>
    <n v="5.1799032186882623E-6"/>
    <n v="108"/>
    <n v="6.0142280263037165E-7"/>
    <n v="1444"/>
    <n v="8.0412456203542284E-6"/>
  </r>
  <r>
    <s v="V49"/>
    <x v="791"/>
    <s v="PERSONAS AFECTADAS POR UNA CIRCUNSTANCIA QUE INFLUYE EN SU ESTADO DE SALUD (V40-V49)"/>
    <s v="excluido"/>
    <x v="2"/>
    <x v="675"/>
    <n v="9.3238257936388723E-6"/>
    <n v="0.5"/>
    <n v="0.5"/>
    <n v="1266"/>
    <n v="7.0500117419449122E-6"/>
    <n v="7.1879936808846759E-2"/>
    <n v="0.92812006319115326"/>
    <n v="35.166666666666664"/>
    <n v="18"/>
    <n v="4.6619128968194362E-6"/>
    <n v="18"/>
    <n v="4.6619128968194362E-6"/>
    <n v="91"/>
    <n v="5.0675439851262797E-7"/>
    <n v="1175"/>
    <n v="6.5432573434322837E-6"/>
  </r>
  <r>
    <s v="0HU_CIE10"/>
    <x v="415"/>
    <m/>
    <s v="excluido_2000"/>
    <x v="2"/>
    <x v="675"/>
    <n v="9.3238257936388723E-6"/>
    <n v="0.52777777777777779"/>
    <n v="0.47222222222222221"/>
    <n v="937"/>
    <n v="5.2178996857838723E-6"/>
    <n v="0.19423692636072573"/>
    <n v="0.80576307363927424"/>
    <n v="26.027777777777779"/>
    <n v="19"/>
    <n v="4.9209080577538488E-6"/>
    <n v="17"/>
    <n v="4.4029177358850227E-6"/>
    <n v="182"/>
    <n v="1.0135087970252559E-6"/>
    <n v="755"/>
    <n v="4.2043908887586162E-6"/>
  </r>
  <r>
    <s v="G40_CIE10"/>
    <x v="391"/>
    <s v="Cap.06"/>
    <s v="excluido_2000"/>
    <x v="2"/>
    <x v="675"/>
    <n v="9.3238257936388723E-6"/>
    <n v="0.52777777777777779"/>
    <n v="0.47222222222222221"/>
    <n v="3005"/>
    <n v="1.6734032610224694E-5"/>
    <n v="3.7271214642262893E-2"/>
    <n v="0.96272878535773709"/>
    <n v="83.472222222222229"/>
    <n v="19"/>
    <n v="4.9209080577538488E-6"/>
    <n v="17"/>
    <n v="4.4029177358850227E-6"/>
    <n v="112"/>
    <n v="6.236977212463113E-7"/>
    <n v="2893"/>
    <n v="1.6110334888978382E-5"/>
  </r>
  <r>
    <s v="853"/>
    <x v="792"/>
    <s v="17. LESIONES Y ENVENENAMIENTOS (800-999)"/>
    <s v="excluido"/>
    <x v="2"/>
    <x v="676"/>
    <n v="9.0648306327044588E-6"/>
    <n v="2.8571428571428571E-2"/>
    <n v="0.97142857142857142"/>
    <n v="7989"/>
    <n v="4.4488581205685547E-5"/>
    <n v="6.2586055826761801E-4"/>
    <n v="0.99937413944173237"/>
    <n v="228.25714285714287"/>
    <n v="1"/>
    <n v="2.5899516093441313E-7"/>
    <n v="34"/>
    <n v="8.8058354717700453E-6"/>
    <n v="5"/>
    <n v="2.7843648269924613E-8"/>
    <n v="7984"/>
    <n v="4.4460737557415619E-5"/>
  </r>
  <r>
    <s v="R00_CIE10"/>
    <x v="215"/>
    <s v="Cap.18"/>
    <s v="excluido_2000"/>
    <x v="2"/>
    <x v="676"/>
    <n v="9.0648306327044588E-6"/>
    <n v="0.68571428571428572"/>
    <n v="0.31428571428571428"/>
    <n v="543"/>
    <n v="3.0238202021138128E-6"/>
    <n v="0.2283609576427256"/>
    <n v="0.77163904235727443"/>
    <n v="15.514285714285714"/>
    <n v="24"/>
    <n v="6.2158838624259146E-6"/>
    <n v="11"/>
    <n v="2.8489467702785442E-6"/>
    <n v="124"/>
    <n v="6.9052247709413035E-7"/>
    <n v="419"/>
    <n v="2.3332977250196824E-6"/>
  </r>
  <r>
    <s v="K91_CIE10"/>
    <x v="255"/>
    <s v="Cap.11"/>
    <s v="excluido_2000"/>
    <x v="2"/>
    <x v="676"/>
    <n v="9.0648306327044588E-6"/>
    <n v="0.8571428571428571"/>
    <n v="0.14285714285714285"/>
    <n v="231"/>
    <n v="1.2863765500705171E-6"/>
    <n v="0.354978354978355"/>
    <n v="0.64502164502164505"/>
    <n v="6.6"/>
    <n v="30"/>
    <n v="7.769854828032393E-6"/>
    <n v="5"/>
    <n v="1.2949758046720656E-6"/>
    <n v="82"/>
    <n v="4.5663583162676363E-7"/>
    <n v="149"/>
    <n v="8.2974071844375344E-7"/>
  </r>
  <r>
    <s v="001"/>
    <x v="793"/>
    <s v="1. ENFERMEDADES INFECCIOSAS Y PARASITARIAS (001-139)"/>
    <s v="excluido"/>
    <x v="2"/>
    <x v="676"/>
    <n v="9.0648306327044588E-6"/>
    <n v="1"/>
    <n v="0"/>
    <n v="102"/>
    <n v="5.6801042470646213E-7"/>
    <n v="1"/>
    <n v="0"/>
    <n v="2.9142857142857141"/>
    <n v="35"/>
    <n v="9.0648306327044588E-6"/>
    <n v="0"/>
    <n v="0"/>
    <n v="102"/>
    <n v="5.6801042470646213E-7"/>
    <n v="0"/>
    <n v="0"/>
  </r>
  <r>
    <s v="036"/>
    <x v="794"/>
    <s v="1. ENFERMEDADES INFECCIOSAS Y PARASITARIAS (001-139)"/>
    <s v="excluido"/>
    <x v="2"/>
    <x v="677"/>
    <n v="8.8058354717700453E-6"/>
    <n v="0.14705882352941177"/>
    <n v="0.8529411764705882"/>
    <n v="4073"/>
    <n v="2.2681435880680591E-5"/>
    <n v="1.1539405843358703E-2"/>
    <n v="0.98846059415664134"/>
    <n v="119.79411764705883"/>
    <n v="5"/>
    <n v="1.2949758046720656E-6"/>
    <n v="29"/>
    <n v="7.5108596670979796E-6"/>
    <n v="47"/>
    <n v="2.6173029373729136E-7"/>
    <n v="4026"/>
    <n v="2.2419705586943297E-5"/>
  </r>
  <r>
    <s v="0LQ_CIE10"/>
    <x v="415"/>
    <m/>
    <s v="excluido_2000"/>
    <x v="2"/>
    <x v="677"/>
    <n v="8.8058354717700453E-6"/>
    <n v="0.14705882352941177"/>
    <n v="0.8529411764705882"/>
    <n v="3703"/>
    <n v="2.0621005908706167E-5"/>
    <n v="1.1072103699702943E-2"/>
    <n v="0.98892789630029709"/>
    <n v="108.91176470588235"/>
    <n v="5"/>
    <n v="1.2949758046720656E-6"/>
    <n v="29"/>
    <n v="7.5108596670979796E-6"/>
    <n v="41"/>
    <n v="2.2831791581338181E-7"/>
    <n v="3662"/>
    <n v="2.0392687992892786E-5"/>
  </r>
  <r>
    <s v="085"/>
    <x v="795"/>
    <s v="1. ENFERMEDADES INFECCIOSAS Y PARASITARIAS (001-139)"/>
    <s v="excluido"/>
    <x v="2"/>
    <x v="677"/>
    <n v="8.8058354717700453E-6"/>
    <n v="0.23529411764705882"/>
    <n v="0.76470588235294112"/>
    <n v="2157"/>
    <n v="1.2011749863645477E-5"/>
    <n v="2.7816411682892908E-2"/>
    <n v="0.97218358831710705"/>
    <n v="63.441176470588232"/>
    <n v="8"/>
    <n v="2.071961287475305E-6"/>
    <n v="26"/>
    <n v="6.7338741842947408E-6"/>
    <n v="60"/>
    <n v="3.3412377923909535E-7"/>
    <n v="2097"/>
    <n v="1.1677626084406382E-5"/>
  </r>
  <r>
    <s v="E829"/>
    <x v="796"/>
    <s v="ACCIDENTES DE TRANSPORTE (E800-E848)"/>
    <s v="excluido"/>
    <x v="2"/>
    <x v="677"/>
    <n v="8.8058354717700453E-6"/>
    <n v="0.47058823529411764"/>
    <n v="0.52941176470588236"/>
    <n v="1157"/>
    <n v="6.4430202096605552E-6"/>
    <n v="7.9515989628349174E-2"/>
    <n v="0.92048401037165084"/>
    <n v="34.029411764705884"/>
    <n v="16"/>
    <n v="4.14392257495061E-6"/>
    <n v="18"/>
    <n v="4.6619128968194362E-6"/>
    <n v="92"/>
    <n v="5.1232312816661285E-7"/>
    <n v="1065"/>
    <n v="5.9306970814939427E-6"/>
  </r>
  <r>
    <s v="V29"/>
    <x v="797"/>
    <s v="PERSONAS QUE ENTRAN EN CONTACTO CON LOS SERVICIOS SANITARIOS EN CIRCUNSTANCIAS RELACIONADAS CON LA REPRODUCCIÓN Y DESARROLLO (V20-V29)"/>
    <s v="excluido"/>
    <x v="2"/>
    <x v="677"/>
    <n v="8.8058354717700453E-6"/>
    <n v="0.47058823529411764"/>
    <n v="0.52941176470588236"/>
    <n v="639"/>
    <n v="3.5584182488963656E-6"/>
    <n v="0.31455399061032863"/>
    <n v="0.68544600938967137"/>
    <n v="18.794117647058822"/>
    <n v="16"/>
    <n v="4.14392257495061E-6"/>
    <n v="18"/>
    <n v="4.6619128968194362E-6"/>
    <n v="201"/>
    <n v="1.1193146604509695E-6"/>
    <n v="438"/>
    <n v="2.4391035884453961E-6"/>
  </r>
  <r>
    <s v="N85_CIE10"/>
    <x v="480"/>
    <s v="Cap.14"/>
    <s v="excluido_2000"/>
    <x v="2"/>
    <x v="677"/>
    <n v="8.8058354717700453E-6"/>
    <n v="0.58823529411764708"/>
    <n v="0.41176470588235292"/>
    <n v="894"/>
    <n v="4.9784443106625209E-6"/>
    <n v="0.16442953020134229"/>
    <n v="0.83557046979865768"/>
    <n v="26.294117647058822"/>
    <n v="20"/>
    <n v="5.1799032186882623E-6"/>
    <n v="14"/>
    <n v="3.6259322530817835E-6"/>
    <n v="147"/>
    <n v="8.1860325913578356E-7"/>
    <n v="747"/>
    <n v="4.1598410515267371E-6"/>
  </r>
  <r>
    <s v="V22_CIE10"/>
    <x v="383"/>
    <s v="Cap.20"/>
    <s v="excluido_2000"/>
    <x v="2"/>
    <x v="677"/>
    <n v="8.8058354717700453E-6"/>
    <n v="0.58823529411764708"/>
    <n v="0.41176470588235292"/>
    <n v="1181"/>
    <n v="6.5766697213561933E-6"/>
    <n v="0.11515664690939881"/>
    <n v="0.88484335309060114"/>
    <n v="34.735294117647058"/>
    <n v="20"/>
    <n v="5.1799032186882623E-6"/>
    <n v="14"/>
    <n v="3.6259322530817835E-6"/>
    <n v="136"/>
    <n v="7.5734723294194951E-7"/>
    <n v="1045"/>
    <n v="5.8193224884142438E-6"/>
  </r>
  <r>
    <s v="V67_CIE10"/>
    <x v="383"/>
    <s v="Cap.20"/>
    <s v="excluido_2000"/>
    <x v="2"/>
    <x v="677"/>
    <n v="8.8058354717700453E-6"/>
    <n v="0.73529411764705888"/>
    <n v="0.26470588235294118"/>
    <n v="464"/>
    <n v="2.5838905594490042E-6"/>
    <n v="0.33620689655172414"/>
    <n v="0.66379310344827591"/>
    <n v="13.647058823529411"/>
    <n v="25"/>
    <n v="6.4748790233603273E-6"/>
    <n v="9"/>
    <n v="2.3309564484097181E-6"/>
    <n v="156"/>
    <n v="8.6872182602164796E-7"/>
    <n v="308"/>
    <n v="1.7151687334273562E-6"/>
  </r>
  <r>
    <s v="3E0_CIE10"/>
    <x v="415"/>
    <m/>
    <s v="excluido_2000"/>
    <x v="2"/>
    <x v="677"/>
    <n v="8.8058354717700453E-6"/>
    <n v="0.76470588235294112"/>
    <n v="0.23529411764705882"/>
    <n v="981"/>
    <n v="5.4629237905592094E-6"/>
    <n v="8.5626911314984705E-2"/>
    <n v="0.91437308868501532"/>
    <n v="28.852941176470587"/>
    <n v="26"/>
    <n v="6.7338741842947408E-6"/>
    <n v="8"/>
    <n v="2.071961287475305E-6"/>
    <n v="84"/>
    <n v="4.677732909347335E-7"/>
    <n v="897"/>
    <n v="4.9951504996244752E-6"/>
  </r>
  <r>
    <s v="653"/>
    <x v="798"/>
    <s v="11. COMPLICACIONES DEL EMBARAZO, PARTO Y PUERPERIO (630-679)"/>
    <s v="excluido"/>
    <x v="2"/>
    <x v="678"/>
    <n v="8.5468403108356318E-6"/>
    <n v="0.18181818181818182"/>
    <n v="0.81818181818181823"/>
    <n v="1694"/>
    <n v="9.4334280338504589E-6"/>
    <n v="2.4793388429752067E-2"/>
    <n v="0.97520661157024791"/>
    <n v="51.333333333333336"/>
    <n v="6"/>
    <n v="1.5539709656064787E-6"/>
    <n v="27"/>
    <n v="6.9928693452291534E-6"/>
    <n v="42"/>
    <n v="2.3388664546736675E-7"/>
    <n v="1652"/>
    <n v="9.1995413883830914E-6"/>
  </r>
  <r>
    <s v="J01_CIE10"/>
    <x v="25"/>
    <s v="Cap.10"/>
    <s v="excluido_2000"/>
    <x v="2"/>
    <x v="678"/>
    <n v="8.5468403108356318E-6"/>
    <n v="0.96969696969696972"/>
    <n v="3.0303030303030304E-2"/>
    <n v="167"/>
    <n v="9.2997785221548202E-7"/>
    <n v="0.85628742514970058"/>
    <n v="0.1437125748502994"/>
    <n v="5.0606060606060606"/>
    <n v="32"/>
    <n v="8.28784514990122E-6"/>
    <n v="1"/>
    <n v="2.5899516093441313E-7"/>
    <n v="143"/>
    <n v="7.9632834051984392E-7"/>
    <n v="24"/>
    <n v="1.3364951169563815E-7"/>
  </r>
  <r>
    <s v="R82_CIE10"/>
    <x v="215"/>
    <s v="Cap.18"/>
    <s v="excluido_2000"/>
    <x v="2"/>
    <x v="678"/>
    <n v="8.5468403108356318E-6"/>
    <n v="0.96969696969696972"/>
    <n v="3.0303030303030304E-2"/>
    <n v="212"/>
    <n v="1.1805706866448036E-6"/>
    <n v="0.83018867924528306"/>
    <n v="0.16981132075471697"/>
    <n v="6.4242424242424239"/>
    <n v="32"/>
    <n v="8.28784514990122E-6"/>
    <n v="1"/>
    <n v="2.5899516093441313E-7"/>
    <n v="176"/>
    <n v="9.8009641910134641E-7"/>
    <n v="36"/>
    <n v="2.004742675434572E-7"/>
  </r>
  <r>
    <s v="0UD_CIE10"/>
    <x v="415"/>
    <m/>
    <s v="excluido_2000"/>
    <x v="2"/>
    <x v="679"/>
    <n v="8.28784514990122E-6"/>
    <n v="0.8125"/>
    <n v="0.1875"/>
    <n v="296"/>
    <n v="1.6483439775795371E-6"/>
    <n v="0.52702702702702697"/>
    <n v="0.47297297297297297"/>
    <n v="9.25"/>
    <n v="26"/>
    <n v="6.7338741842947408E-6"/>
    <n v="6"/>
    <n v="1.5539709656064787E-6"/>
    <n v="156"/>
    <n v="8.6872182602164796E-7"/>
    <n v="140"/>
    <n v="7.7962215155788915E-7"/>
  </r>
  <r>
    <s v="H40_CIE10"/>
    <x v="544"/>
    <s v="Cap.07"/>
    <s v="excluido_2000"/>
    <x v="2"/>
    <x v="680"/>
    <n v="8.0288499889668065E-6"/>
    <n v="0.25806451612903225"/>
    <n v="0.74193548387096775"/>
    <n v="2013"/>
    <n v="1.1209852793471648E-5"/>
    <n v="2.533532041728763E-2"/>
    <n v="0.97466467958271241"/>
    <n v="64.935483870967744"/>
    <n v="8"/>
    <n v="2.071961287475305E-6"/>
    <n v="23"/>
    <n v="5.9568887014915011E-6"/>
    <n v="51"/>
    <n v="2.8400521235323107E-7"/>
    <n v="1962"/>
    <n v="1.0925847581118419E-5"/>
  </r>
  <r>
    <s v="V45_CIE10"/>
    <x v="383"/>
    <s v="Cap.20"/>
    <s v="excluido_2000"/>
    <x v="2"/>
    <x v="680"/>
    <n v="8.0288499889668065E-6"/>
    <n v="0.4838709677419355"/>
    <n v="0.5161290322580645"/>
    <n v="1066"/>
    <n v="5.9362658111479275E-6"/>
    <n v="0.10318949343339587"/>
    <n v="0.8968105065666041"/>
    <n v="34.387096774193552"/>
    <n v="15"/>
    <n v="3.8849274140161965E-6"/>
    <n v="16"/>
    <n v="4.14392257495061E-6"/>
    <n v="110"/>
    <n v="6.1256026193834143E-7"/>
    <n v="956"/>
    <n v="5.3237055492095857E-6"/>
  </r>
  <r>
    <s v="N34_CIE10"/>
    <x v="480"/>
    <s v="Cap.14"/>
    <s v="excluido_2000"/>
    <x v="2"/>
    <x v="680"/>
    <n v="8.0288499889668065E-6"/>
    <n v="0.93548387096774188"/>
    <n v="6.4516129032258063E-2"/>
    <n v="218"/>
    <n v="1.2139830645687131E-6"/>
    <n v="0.79816513761467889"/>
    <n v="0.20183486238532111"/>
    <n v="7.032258064516129"/>
    <n v="29"/>
    <n v="7.5108596670979796E-6"/>
    <n v="2"/>
    <n v="5.1799032186882625E-7"/>
    <n v="174"/>
    <n v="9.6895895979337643E-7"/>
    <n v="44"/>
    <n v="2.450241047753366E-7"/>
  </r>
  <r>
    <s v="H65_CIE10"/>
    <x v="799"/>
    <s v="Cap.08"/>
    <s v="excluido_2000"/>
    <x v="2"/>
    <x v="680"/>
    <n v="8.0288499889668065E-6"/>
    <n v="0.967741935483871"/>
    <n v="3.2258064516129031E-2"/>
    <n v="182"/>
    <n v="1.0135087970252559E-6"/>
    <n v="0.79120879120879117"/>
    <n v="0.2087912087912088"/>
    <n v="5.870967741935484"/>
    <n v="30"/>
    <n v="7.769854828032393E-6"/>
    <n v="1"/>
    <n v="2.5899516093441313E-7"/>
    <n v="144"/>
    <n v="8.018970701738288E-7"/>
    <n v="38"/>
    <n v="2.1161172685142705E-7"/>
  </r>
  <r>
    <s v="N30_CIE10"/>
    <x v="480"/>
    <s v="Cap.14"/>
    <s v="excluido_2000"/>
    <x v="2"/>
    <x v="680"/>
    <n v="8.0288499889668065E-6"/>
    <n v="1"/>
    <n v="0"/>
    <n v="96"/>
    <n v="5.3459804678255261E-7"/>
    <n v="1"/>
    <n v="0"/>
    <n v="3.096774193548387"/>
    <n v="31"/>
    <n v="8.0288499889668065E-6"/>
    <n v="0"/>
    <n v="0"/>
    <n v="96"/>
    <n v="5.3459804678255261E-7"/>
    <n v="0"/>
    <n v="0"/>
  </r>
  <r>
    <s v="809"/>
    <x v="800"/>
    <s v="17. LESIONES Y ENVENENAMIENTOS (800-999)"/>
    <s v="excluido"/>
    <x v="2"/>
    <x v="681"/>
    <n v="7.769854828032393E-6"/>
    <n v="0.16666666666666666"/>
    <n v="0.83333333333333337"/>
    <n v="3769"/>
    <n v="2.0988542065869174E-5"/>
    <n v="8.490315733616343E-3"/>
    <n v="0.99150968426638364"/>
    <n v="125.63333333333334"/>
    <n v="5"/>
    <n v="1.2949758046720656E-6"/>
    <n v="25"/>
    <n v="6.4748790233603273E-6"/>
    <n v="32"/>
    <n v="1.7819934892751753E-7"/>
    <n v="3737"/>
    <n v="2.0810342716941654E-5"/>
  </r>
  <r>
    <s v="445"/>
    <x v="801"/>
    <s v="7. ENFERMEDADES DEL SISTEMA CIRCULATORIO (390-459)"/>
    <s v="excluido"/>
    <x v="2"/>
    <x v="681"/>
    <n v="7.769854828032393E-6"/>
    <n v="0.2"/>
    <n v="0.8"/>
    <n v="6950"/>
    <n v="3.8702671095195213E-5"/>
    <n v="9.2086330935251797E-3"/>
    <n v="0.99079136690647485"/>
    <n v="231.66666666666666"/>
    <n v="6"/>
    <n v="1.5539709656064787E-6"/>
    <n v="24"/>
    <n v="6.2158838624259146E-6"/>
    <n v="64"/>
    <n v="3.5639869785503505E-7"/>
    <n v="6886"/>
    <n v="3.8346272397340173E-5"/>
  </r>
  <r>
    <s v="316"/>
    <x v="802"/>
    <s v="5. TRASTORNOS MENTALES, DEL COMPORTAMIENTO Y EL DESARROLLO NEUROLÓGICO (290-319)"/>
    <s v="excluido"/>
    <x v="2"/>
    <x v="681"/>
    <n v="7.769854828032393E-6"/>
    <n v="0.26666666666666666"/>
    <n v="0.73333333333333328"/>
    <n v="4222"/>
    <n v="2.3511176599124344E-5"/>
    <n v="1.7764092846991947E-2"/>
    <n v="0.98223590715300801"/>
    <n v="140.73333333333332"/>
    <n v="8"/>
    <n v="2.071961287475305E-6"/>
    <n v="22"/>
    <n v="5.6978935405570885E-6"/>
    <n v="75"/>
    <n v="4.1765472404886916E-7"/>
    <n v="4147"/>
    <n v="2.3093521875075473E-5"/>
  </r>
  <r>
    <s v="778"/>
    <x v="803"/>
    <s v="15. CIERTAS ENFERMEDADES CON ORIGEN EN EL PERÍODO PERINATAL (760-779)"/>
    <s v="excluido"/>
    <x v="2"/>
    <x v="681"/>
    <n v="7.769854828032393E-6"/>
    <n v="0.33333333333333331"/>
    <n v="0.66666666666666663"/>
    <n v="4405"/>
    <n v="2.4530254125803585E-5"/>
    <n v="1.6572077185017027E-2"/>
    <n v="0.98342792281498292"/>
    <n v="146.83333333333334"/>
    <n v="10"/>
    <n v="2.5899516093441312E-6"/>
    <n v="20"/>
    <n v="5.1799032186882623E-6"/>
    <n v="73"/>
    <n v="4.0651726474089934E-7"/>
    <n v="4332"/>
    <n v="2.4123736861062685E-5"/>
  </r>
  <r>
    <s v="I15_CIE10"/>
    <x v="598"/>
    <s v="Cap.09"/>
    <s v="excluido_2000"/>
    <x v="2"/>
    <x v="681"/>
    <n v="7.769854828032393E-6"/>
    <n v="0.7"/>
    <n v="0.3"/>
    <n v="1199"/>
    <n v="6.6769068551279218E-6"/>
    <n v="9.3411175979983316E-2"/>
    <n v="0.90658882402001673"/>
    <n v="39.966666666666669"/>
    <n v="21"/>
    <n v="5.438898379622675E-6"/>
    <n v="9"/>
    <n v="2.3309564484097181E-6"/>
    <n v="112"/>
    <n v="6.236977212463113E-7"/>
    <n v="1087"/>
    <n v="6.0532091338816104E-6"/>
  </r>
  <r>
    <s v="H81_CIE10"/>
    <x v="799"/>
    <s v="Cap.08"/>
    <s v="excluido_2000"/>
    <x v="2"/>
    <x v="681"/>
    <n v="7.769854828032393E-6"/>
    <n v="0.73333333333333328"/>
    <n v="0.26666666666666666"/>
    <n v="1404"/>
    <n v="7.8184964341948305E-6"/>
    <n v="0.10185185185185185"/>
    <n v="0.89814814814814814"/>
    <n v="46.8"/>
    <n v="22"/>
    <n v="5.6978935405570885E-6"/>
    <n v="8"/>
    <n v="2.071961287475305E-6"/>
    <n v="143"/>
    <n v="7.9632834051984392E-7"/>
    <n v="1261"/>
    <n v="7.0221680936749875E-6"/>
  </r>
  <r>
    <s v="R19_CIE10"/>
    <x v="215"/>
    <s v="Cap.18"/>
    <s v="excluido_2000"/>
    <x v="2"/>
    <x v="681"/>
    <n v="7.769854828032393E-6"/>
    <n v="0.83333333333333337"/>
    <n v="0.16666666666666666"/>
    <n v="232"/>
    <n v="1.2919452797245021E-6"/>
    <n v="0.55172413793103448"/>
    <n v="0.44827586206896552"/>
    <n v="7.7333333333333334"/>
    <n v="25"/>
    <n v="6.4748790233603273E-6"/>
    <n v="5"/>
    <n v="1.2949758046720656E-6"/>
    <n v="128"/>
    <n v="7.1279739571007011E-7"/>
    <n v="104"/>
    <n v="5.791478840144319E-7"/>
  </r>
  <r>
    <s v="Z11_CIE10"/>
    <x v="20"/>
    <s v="Cap.21"/>
    <s v="excluido_2000"/>
    <x v="2"/>
    <x v="681"/>
    <n v="7.769854828032393E-6"/>
    <n v="0.96666666666666667"/>
    <n v="3.3333333333333333E-2"/>
    <n v="153"/>
    <n v="8.520156370596932E-7"/>
    <n v="0.88235294117647056"/>
    <n v="0.11764705882352941"/>
    <n v="5.0999999999999996"/>
    <n v="29"/>
    <n v="7.5108596670979796E-6"/>
    <n v="1"/>
    <n v="2.5899516093441313E-7"/>
    <n v="135"/>
    <n v="7.5177850328796452E-7"/>
    <n v="18"/>
    <n v="1.002371337717286E-7"/>
  </r>
  <r>
    <s v="O16_CIE10"/>
    <x v="319"/>
    <s v="Cap.15"/>
    <s v="excluido_2000"/>
    <x v="2"/>
    <x v="682"/>
    <n v="7.5108596670979796E-6"/>
    <n v="0.17241379310344829"/>
    <n v="0.82758620689655171"/>
    <n v="2064"/>
    <n v="1.149385800582488E-5"/>
    <n v="1.308139534883721E-2"/>
    <n v="0.98691860465116277"/>
    <n v="71.172413793103445"/>
    <n v="5"/>
    <n v="1.2949758046720656E-6"/>
    <n v="24"/>
    <n v="6.2158838624259146E-6"/>
    <n v="27"/>
    <n v="1.5035570065759291E-7"/>
    <n v="2037"/>
    <n v="1.1343502305167287E-5"/>
  </r>
  <r>
    <s v="896"/>
    <x v="804"/>
    <s v="17. LESIONES Y ENVENENAMIENTOS (800-999)"/>
    <s v="excluido"/>
    <x v="2"/>
    <x v="682"/>
    <n v="7.5108596670979796E-6"/>
    <n v="0.37931034482758619"/>
    <n v="0.62068965517241381"/>
    <n v="4282"/>
    <n v="2.3845300378363438E-5"/>
    <n v="1.5646893974778142E-2"/>
    <n v="0.98435310602522186"/>
    <n v="147.65517241379311"/>
    <n v="11"/>
    <n v="2.8489467702785442E-6"/>
    <n v="18"/>
    <n v="4.6619128968194362E-6"/>
    <n v="67"/>
    <n v="3.7310488681698982E-7"/>
    <n v="4215"/>
    <n v="2.3472195491546448E-5"/>
  </r>
  <r>
    <s v="S36_CIE10"/>
    <x v="105"/>
    <s v="Cap.19"/>
    <s v="excluido_2000"/>
    <x v="2"/>
    <x v="682"/>
    <n v="7.5108596670979796E-6"/>
    <n v="0.37931034482758619"/>
    <n v="0.62068965517241381"/>
    <n v="1401"/>
    <n v="7.801790245232877E-6"/>
    <n v="4.3540328336902211E-2"/>
    <n v="0.95645967166309775"/>
    <n v="48.310344827586206"/>
    <n v="11"/>
    <n v="2.8489467702785442E-6"/>
    <n v="18"/>
    <n v="4.6619128968194362E-6"/>
    <n v="61"/>
    <n v="3.3969250889308029E-7"/>
    <n v="1340"/>
    <n v="7.4620977363397961E-6"/>
  </r>
  <r>
    <s v="R42_CIE10"/>
    <x v="215"/>
    <s v="Cap.18"/>
    <s v="excluido_2000"/>
    <x v="2"/>
    <x v="682"/>
    <n v="7.5108596670979796E-6"/>
    <n v="0.86206896551724133"/>
    <n v="0.13793103448275862"/>
    <n v="1232"/>
    <n v="6.8606749337094246E-6"/>
    <n v="0.10876623376623376"/>
    <n v="0.89123376623376627"/>
    <n v="42.482758620689658"/>
    <n v="25"/>
    <n v="6.4748790233603273E-6"/>
    <n v="4"/>
    <n v="1.0359806437376525E-6"/>
    <n v="134"/>
    <n v="7.4620977363397963E-7"/>
    <n v="1098"/>
    <n v="6.1144651600754447E-6"/>
  </r>
  <r>
    <s v="H83_CIE10"/>
    <x v="799"/>
    <s v="Cap.08"/>
    <s v="excluido_2000"/>
    <x v="2"/>
    <x v="682"/>
    <n v="7.5108596670979796E-6"/>
    <n v="0.93103448275862066"/>
    <n v="6.8965517241379309E-2"/>
    <n v="219"/>
    <n v="1.2195517942226981E-6"/>
    <n v="0.81735159817351599"/>
    <n v="0.18264840182648401"/>
    <n v="7.5517241379310347"/>
    <n v="27"/>
    <n v="6.9928693452291534E-6"/>
    <n v="2"/>
    <n v="5.1799032186882625E-7"/>
    <n v="179"/>
    <n v="9.9680260806330117E-7"/>
    <n v="40"/>
    <n v="2.227491861593969E-7"/>
  </r>
  <r>
    <s v="K40_CIE10"/>
    <x v="255"/>
    <s v="Cap.11"/>
    <s v="excluido_2000"/>
    <x v="2"/>
    <x v="683"/>
    <n v="7.2518645061635669E-6"/>
    <n v="7.1428571428571425E-2"/>
    <n v="0.9285714285714286"/>
    <n v="2541"/>
    <n v="1.4150142050775688E-5"/>
    <n v="5.9031877213695395E-3"/>
    <n v="0.99409681227863045"/>
    <n v="90.75"/>
    <n v="2"/>
    <n v="5.1799032186882625E-7"/>
    <n v="26"/>
    <n v="6.7338741842947408E-6"/>
    <n v="15"/>
    <n v="8.3530944809773838E-8"/>
    <n v="2526"/>
    <n v="1.4066611105965914E-5"/>
  </r>
  <r>
    <s v="N42_CIE10"/>
    <x v="480"/>
    <s v="Cap.14"/>
    <s v="excluido_2000"/>
    <x v="2"/>
    <x v="683"/>
    <n v="7.2518645061635669E-6"/>
    <n v="0.35714285714285715"/>
    <n v="0.6428571428571429"/>
    <n v="1076"/>
    <n v="5.991953107687777E-6"/>
    <n v="5.111524163568773E-2"/>
    <n v="0.9488847583643123"/>
    <n v="38.428571428571431"/>
    <n v="10"/>
    <n v="2.5899516093441312E-6"/>
    <n v="18"/>
    <n v="4.6619128968194362E-6"/>
    <n v="55"/>
    <n v="3.0628013096917071E-7"/>
    <n v="1021"/>
    <n v="5.6856729767186057E-6"/>
  </r>
  <r>
    <s v="T82_CIE10"/>
    <x v="105"/>
    <s v="Cap.19"/>
    <s v="excluido_2000"/>
    <x v="2"/>
    <x v="683"/>
    <n v="7.2518645061635669E-6"/>
    <n v="0.5"/>
    <n v="0.5"/>
    <n v="1559"/>
    <n v="8.6816495305624942E-6"/>
    <n v="6.4785118665811423E-2"/>
    <n v="0.93521488133418862"/>
    <n v="55.678571428571431"/>
    <n v="14"/>
    <n v="3.6259322530817835E-6"/>
    <n v="14"/>
    <n v="3.6259322530817835E-6"/>
    <n v="101"/>
    <n v="5.6244169505247714E-7"/>
    <n v="1458"/>
    <n v="8.119207835510017E-6"/>
  </r>
  <r>
    <s v="H36_CIE10"/>
    <x v="544"/>
    <s v="Cap.07"/>
    <s v="excluido_2000"/>
    <x v="2"/>
    <x v="683"/>
    <n v="7.2518645061635669E-6"/>
    <n v="0.6071428571428571"/>
    <n v="0.39285714285714285"/>
    <n v="1415"/>
    <n v="7.8797524603886656E-6"/>
    <n v="3.604240282685512E-2"/>
    <n v="0.96395759717314489"/>
    <n v="50.535714285714285"/>
    <n v="17"/>
    <n v="4.4029177358850227E-6"/>
    <n v="11"/>
    <n v="2.8489467702785442E-6"/>
    <n v="51"/>
    <n v="2.8400521235323107E-7"/>
    <n v="1364"/>
    <n v="7.5957472480354342E-6"/>
  </r>
  <r>
    <s v="H16_CIE10"/>
    <x v="544"/>
    <s v="Cap.07"/>
    <s v="excluido_2000"/>
    <x v="2"/>
    <x v="683"/>
    <n v="7.2518645061635669E-6"/>
    <n v="0.7857142857142857"/>
    <n v="0.21428571428571427"/>
    <n v="346"/>
    <n v="1.9267804602787833E-6"/>
    <n v="0.43930635838150289"/>
    <n v="0.56069364161849711"/>
    <n v="12.357142857142858"/>
    <n v="22"/>
    <n v="5.6978935405570885E-6"/>
    <n v="6"/>
    <n v="1.5539709656064787E-6"/>
    <n v="152"/>
    <n v="8.464469074057082E-7"/>
    <n v="194"/>
    <n v="1.080333552873075E-6"/>
  </r>
  <r>
    <s v="V90"/>
    <x v="805"/>
    <s v="CUERPO EXTRAÑO RETENIDO (V90-V90)"/>
    <s v="excluido"/>
    <x v="2"/>
    <x v="683"/>
    <n v="7.2518645061635669E-6"/>
    <n v="0.8928571428571429"/>
    <n v="0.10714285714285714"/>
    <n v="253"/>
    <n v="1.4088886024581854E-6"/>
    <n v="0.47035573122529645"/>
    <n v="0.52964426877470361"/>
    <n v="9.0357142857142865"/>
    <n v="25"/>
    <n v="6.4748790233603273E-6"/>
    <n v="3"/>
    <n v="7.7698548280323933E-7"/>
    <n v="119"/>
    <n v="6.6267882882420582E-7"/>
    <n v="134"/>
    <n v="7.4620977363397963E-7"/>
  </r>
  <r>
    <s v="O91_CIE10"/>
    <x v="319"/>
    <s v="Cap.15"/>
    <s v="excluido_2000"/>
    <x v="2"/>
    <x v="683"/>
    <n v="7.2518645061635669E-6"/>
    <n v="0.9642857142857143"/>
    <n v="3.5714285714285712E-2"/>
    <n v="241"/>
    <n v="1.3420638466103664E-6"/>
    <n v="0.71784232365145229"/>
    <n v="0.28215767634854771"/>
    <n v="8.6071428571428577"/>
    <n v="27"/>
    <n v="6.9928693452291534E-6"/>
    <n v="1"/>
    <n v="2.5899516093441313E-7"/>
    <n v="173"/>
    <n v="9.6339023013939165E-7"/>
    <n v="68"/>
    <n v="3.7867361647097475E-7"/>
  </r>
  <r>
    <s v="E875"/>
    <x v="806"/>
    <s v="ACCIDENTES DE PACIENTES DURANTE CUIDADOS QUIRURGICOS Y MEDICOS (E870-E876)"/>
    <s v="excluido"/>
    <x v="2"/>
    <x v="683"/>
    <n v="7.2518645061635669E-6"/>
    <n v="1"/>
    <n v="0"/>
    <n v="42"/>
    <n v="2.3388664546736675E-7"/>
    <n v="1"/>
    <n v="0"/>
    <n v="1.5"/>
    <n v="28"/>
    <n v="7.2518645061635669E-6"/>
    <n v="0"/>
    <n v="0"/>
    <n v="42"/>
    <n v="2.3388664546736675E-7"/>
    <n v="0"/>
    <n v="0"/>
  </r>
  <r>
    <s v="S43_CIE10"/>
    <x v="105"/>
    <s v="Cap.19"/>
    <s v="excluido_2000"/>
    <x v="2"/>
    <x v="684"/>
    <n v="6.9928693452291534E-6"/>
    <n v="0.33333333333333331"/>
    <n v="0.66666666666666663"/>
    <n v="1498"/>
    <n v="8.3419570216694133E-6"/>
    <n v="4.2056074766355138E-2"/>
    <n v="0.95794392523364491"/>
    <n v="55.481481481481481"/>
    <n v="9"/>
    <n v="2.3309564484097181E-6"/>
    <n v="18"/>
    <n v="4.6619128968194362E-6"/>
    <n v="63"/>
    <n v="3.5082996820105011E-7"/>
    <n v="1435"/>
    <n v="7.9911270534683646E-6"/>
  </r>
  <r>
    <s v="09B_CIE10"/>
    <x v="415"/>
    <m/>
    <s v="excluido_2000"/>
    <x v="2"/>
    <x v="684"/>
    <n v="6.9928693452291534E-6"/>
    <n v="0.37037037037037035"/>
    <n v="0.62962962962962965"/>
    <n v="682"/>
    <n v="3.7978736240177171E-6"/>
    <n v="0.13049853372434017"/>
    <n v="0.86950146627565983"/>
    <n v="25.25925925925926"/>
    <n v="10"/>
    <n v="2.5899516093441312E-6"/>
    <n v="17"/>
    <n v="4.4029177358850227E-6"/>
    <n v="89"/>
    <n v="4.9561693920465809E-7"/>
    <n v="593"/>
    <n v="3.302256684813059E-6"/>
  </r>
  <r>
    <s v="417"/>
    <x v="807"/>
    <s v="7. ENFERMEDADES DEL SISTEMA CIRCULATORIO (390-459)"/>
    <s v="excluido"/>
    <x v="2"/>
    <x v="684"/>
    <n v="6.9928693452291534E-6"/>
    <n v="0.40740740740740738"/>
    <n v="0.59259259259259256"/>
    <n v="2218"/>
    <n v="1.2351442372538558E-5"/>
    <n v="3.3363390441839495E-2"/>
    <n v="0.96663660955816055"/>
    <n v="82.148148148148152"/>
    <n v="11"/>
    <n v="2.8489467702785442E-6"/>
    <n v="16"/>
    <n v="4.14392257495061E-6"/>
    <n v="74"/>
    <n v="4.1208599439488428E-7"/>
    <n v="2144"/>
    <n v="1.1939356378143674E-5"/>
  </r>
  <r>
    <s v="H90_CIE10"/>
    <x v="799"/>
    <s v="Cap.08"/>
    <s v="excluido_2000"/>
    <x v="2"/>
    <x v="684"/>
    <n v="6.9928693452291534E-6"/>
    <n v="0.40740740740740738"/>
    <n v="0.59259259259259256"/>
    <n v="1191"/>
    <n v="6.6323570178960428E-6"/>
    <n v="8.7321578505457603E-2"/>
    <n v="0.91267842149454237"/>
    <n v="44.111111111111114"/>
    <n v="11"/>
    <n v="2.8489467702785442E-6"/>
    <n v="16"/>
    <n v="4.14392257495061E-6"/>
    <n v="104"/>
    <n v="5.791478840144319E-7"/>
    <n v="1087"/>
    <n v="6.0532091338816104E-6"/>
  </r>
  <r>
    <s v="N35_CIE10"/>
    <x v="480"/>
    <s v="Cap.14"/>
    <s v="excluido_2000"/>
    <x v="2"/>
    <x v="684"/>
    <n v="6.9928693452291534E-6"/>
    <n v="0.40740740740740738"/>
    <n v="0.59259259259259256"/>
    <n v="1261"/>
    <n v="7.0221680936749875E-6"/>
    <n v="7.8509119746233147E-2"/>
    <n v="0.9214908802537668"/>
    <n v="46.703703703703702"/>
    <n v="11"/>
    <n v="2.8489467702785442E-6"/>
    <n v="16"/>
    <n v="4.14392257495061E-6"/>
    <n v="99"/>
    <n v="5.5130423574450737E-7"/>
    <n v="1162"/>
    <n v="6.4708638579304799E-6"/>
  </r>
  <r>
    <s v="Q18_CIE10"/>
    <x v="808"/>
    <s v="Cap.17"/>
    <s v="excluido_2000"/>
    <x v="2"/>
    <x v="684"/>
    <n v="6.9928693452291534E-6"/>
    <n v="0.51851851851851849"/>
    <n v="0.48148148148148145"/>
    <n v="648"/>
    <n v="3.6085368157822299E-6"/>
    <n v="0.13271604938271606"/>
    <n v="0.86728395061728392"/>
    <n v="24"/>
    <n v="14"/>
    <n v="3.6259322530817835E-6"/>
    <n v="13"/>
    <n v="3.3669370921473704E-6"/>
    <n v="86"/>
    <n v="4.7891075024270333E-7"/>
    <n v="562"/>
    <n v="3.1296260655395266E-6"/>
  </r>
  <r>
    <s v="V58_CIE10"/>
    <x v="383"/>
    <s v="Cap.20"/>
    <s v="excluido_2000"/>
    <x v="2"/>
    <x v="684"/>
    <n v="6.9928693452291534E-6"/>
    <n v="0.59259259259259256"/>
    <n v="0.40740740740740738"/>
    <n v="1027"/>
    <n v="5.7190853546425152E-6"/>
    <n v="0.10710808179162609"/>
    <n v="0.89289191820837388"/>
    <n v="38.037037037037038"/>
    <n v="16"/>
    <n v="4.14392257495061E-6"/>
    <n v="11"/>
    <n v="2.8489467702785442E-6"/>
    <n v="110"/>
    <n v="6.1256026193834143E-7"/>
    <n v="917"/>
    <n v="5.1065250927041742E-6"/>
  </r>
  <r>
    <s v="N98_CIE10"/>
    <x v="480"/>
    <s v="Cap.14"/>
    <s v="excluido_2000"/>
    <x v="2"/>
    <x v="684"/>
    <n v="6.9928693452291534E-6"/>
    <n v="0.81481481481481477"/>
    <n v="0.18518518518518517"/>
    <n v="411"/>
    <n v="2.2887478877878033E-6"/>
    <n v="0.47688564476885642"/>
    <n v="0.52311435523114358"/>
    <n v="15.222222222222221"/>
    <n v="22"/>
    <n v="5.6978935405570885E-6"/>
    <n v="5"/>
    <n v="1.2949758046720656E-6"/>
    <n v="196"/>
    <n v="1.0914710121810448E-6"/>
    <n v="215"/>
    <n v="1.1972768756067583E-6"/>
  </r>
  <r>
    <s v="E905"/>
    <x v="809"/>
    <s v="ACCIDENTES POR FACTORES NATURALES Y AMBIENTALES (E900-E909)"/>
    <s v="excluido"/>
    <x v="2"/>
    <x v="684"/>
    <n v="6.9928693452291534E-6"/>
    <n v="0.96296296296296291"/>
    <n v="3.7037037037037035E-2"/>
    <n v="120"/>
    <n v="6.682475584781907E-7"/>
    <n v="0.81666666666666665"/>
    <n v="0.18333333333333332"/>
    <n v="4.4444444444444446"/>
    <n v="26"/>
    <n v="6.7338741842947408E-6"/>
    <n v="1"/>
    <n v="2.5899516093441313E-7"/>
    <n v="98"/>
    <n v="5.4573550609052238E-7"/>
    <n v="22"/>
    <n v="1.225120523876683E-7"/>
  </r>
  <r>
    <s v="176"/>
    <x v="810"/>
    <s v="2. NEOPLASIAS (140-239)"/>
    <s v="excluido"/>
    <x v="2"/>
    <x v="685"/>
    <n v="6.7338741842947408E-6"/>
    <n v="0.15384615384615385"/>
    <n v="0.84615384615384615"/>
    <n v="5139"/>
    <n v="2.8617701691828517E-5"/>
    <n v="3.6972173574625414E-3"/>
    <n v="0.99630278264253747"/>
    <n v="197.65384615384616"/>
    <n v="4"/>
    <n v="1.0359806437376525E-6"/>
    <n v="22"/>
    <n v="5.6978935405570885E-6"/>
    <n v="19"/>
    <n v="1.0580586342571353E-7"/>
    <n v="5120"/>
    <n v="2.8511895828402803E-5"/>
  </r>
  <r>
    <s v="06B_CIE10"/>
    <x v="415"/>
    <m/>
    <s v="excluido_2000"/>
    <x v="2"/>
    <x v="685"/>
    <n v="6.7338741842947408E-6"/>
    <n v="0.26923076923076922"/>
    <n v="0.73076923076923073"/>
    <n v="644"/>
    <n v="3.58626189716629E-6"/>
    <n v="0.11956521739130435"/>
    <n v="0.88043478260869568"/>
    <n v="24.76923076923077"/>
    <n v="7"/>
    <n v="1.8129661265408917E-6"/>
    <n v="19"/>
    <n v="4.9209080577538488E-6"/>
    <n v="77"/>
    <n v="4.2879218335683904E-7"/>
    <n v="567"/>
    <n v="3.1574697138094509E-6"/>
  </r>
  <r>
    <s v="V53"/>
    <x v="811"/>
    <s v="PERSONAS QUE ENTRAN EN CONTACTO CON LOS SERVICIOS SANITARIOS PARA PROCEDIMIENTOS ESPECIFICOS Y CUIDADOS POSTERIORES (V50-V59)"/>
    <s v="excluido"/>
    <x v="2"/>
    <x v="685"/>
    <n v="6.7338741842947408E-6"/>
    <n v="0.30769230769230771"/>
    <n v="0.69230769230769229"/>
    <n v="1502"/>
    <n v="8.3642319402853541E-6"/>
    <n v="2.929427430093209E-2"/>
    <n v="0.97070572569906788"/>
    <n v="57.769230769230766"/>
    <n v="8"/>
    <n v="2.071961287475305E-6"/>
    <n v="18"/>
    <n v="4.6619128968194362E-6"/>
    <n v="44"/>
    <n v="2.450241047753366E-7"/>
    <n v="1458"/>
    <n v="8.119207835510017E-6"/>
  </r>
  <r>
    <s v="0TB_CIE10"/>
    <x v="415"/>
    <m/>
    <s v="excluido_2000"/>
    <x v="2"/>
    <x v="685"/>
    <n v="6.7338741842947408E-6"/>
    <n v="0.46153846153846156"/>
    <n v="0.53846153846153844"/>
    <n v="1607"/>
    <n v="8.9489485539537704E-6"/>
    <n v="6.0983198506533914E-2"/>
    <n v="0.93901680149346611"/>
    <n v="61.807692307692307"/>
    <n v="12"/>
    <n v="3.1079419312129573E-6"/>
    <n v="14"/>
    <n v="3.6259322530817835E-6"/>
    <n v="98"/>
    <n v="5.4573550609052238E-7"/>
    <n v="1509"/>
    <n v="8.4032130478632484E-6"/>
  </r>
  <r>
    <s v="F06_CIE10"/>
    <x v="140"/>
    <s v="Cap.05"/>
    <s v="excluido_2000"/>
    <x v="2"/>
    <x v="685"/>
    <n v="6.7338741842947408E-6"/>
    <n v="0.65384615384615385"/>
    <n v="0.34615384615384615"/>
    <n v="1916"/>
    <n v="1.0669686017035112E-5"/>
    <n v="0.10073068893528184"/>
    <n v="0.89926931106471819"/>
    <n v="73.692307692307693"/>
    <n v="17"/>
    <n v="4.4029177358850227E-6"/>
    <n v="9"/>
    <n v="2.3309564484097181E-6"/>
    <n v="193"/>
    <n v="1.07476482321909E-6"/>
    <n v="1723"/>
    <n v="9.5949211938160217E-6"/>
  </r>
  <r>
    <s v="127"/>
    <x v="812"/>
    <s v="1. ENFERMEDADES INFECCIOSAS Y PARASITARIAS (001-139)"/>
    <s v="excluido"/>
    <x v="2"/>
    <x v="685"/>
    <n v="6.7338741842947408E-6"/>
    <n v="0.73076923076923073"/>
    <n v="0.26923076923076922"/>
    <n v="1207"/>
    <n v="6.7214566923598018E-6"/>
    <n v="6.5451532725766357E-2"/>
    <n v="0.93454846727423369"/>
    <n v="46.42307692307692"/>
    <n v="19"/>
    <n v="4.9209080577538488E-6"/>
    <n v="7"/>
    <n v="1.8129661265408917E-6"/>
    <n v="79"/>
    <n v="4.3992964266480886E-7"/>
    <n v="1128"/>
    <n v="6.2815270496949923E-6"/>
  </r>
  <r>
    <s v="E947"/>
    <x v="813"/>
    <s v="FARMACOS Y SUSTANCIAS MEDICAMENTOSAS Y BIOLOGICAS QUE CAUSAN EFECTOS ADVERSOS EN SU EMPLEO TERAPEUTICO (E930-E949)"/>
    <s v="excluido"/>
    <x v="2"/>
    <x v="685"/>
    <n v="6.7338741842947408E-6"/>
    <n v="1"/>
    <n v="0"/>
    <n v="60"/>
    <n v="3.3412377923909535E-7"/>
    <n v="1"/>
    <n v="0"/>
    <n v="2.3076923076923075"/>
    <n v="26"/>
    <n v="6.7338741842947408E-6"/>
    <n v="0"/>
    <n v="0"/>
    <n v="60"/>
    <n v="3.3412377923909535E-7"/>
    <n v="0"/>
    <n v="0"/>
  </r>
  <r>
    <s v="207"/>
    <x v="814"/>
    <s v="2. NEOPLASIAS (140-239)"/>
    <s v="excluido"/>
    <x v="2"/>
    <x v="686"/>
    <n v="6.4748790233603273E-6"/>
    <n v="0.04"/>
    <n v="0.96"/>
    <n v="9087"/>
    <n v="5.0603046365760992E-5"/>
    <n v="4.4018928139099813E-4"/>
    <n v="0.999559810718609"/>
    <n v="363.48"/>
    <n v="1"/>
    <n v="2.5899516093441313E-7"/>
    <n v="24"/>
    <n v="6.2158838624259146E-6"/>
    <n v="4"/>
    <n v="2.2274918615939691E-8"/>
    <n v="9083"/>
    <n v="5.058077144714505E-5"/>
  </r>
  <r>
    <s v="0HR_CIE10"/>
    <x v="415"/>
    <m/>
    <s v="excluido_2000"/>
    <x v="2"/>
    <x v="686"/>
    <n v="6.4748790233603273E-6"/>
    <n v="0.28000000000000003"/>
    <n v="0.72"/>
    <n v="926"/>
    <n v="5.156643659590038E-6"/>
    <n v="6.6954643628509725E-2"/>
    <n v="0.93304535637149033"/>
    <n v="37.04"/>
    <n v="7"/>
    <n v="1.8129661265408917E-6"/>
    <n v="18"/>
    <n v="4.6619128968194362E-6"/>
    <n v="62"/>
    <n v="3.4526123854706518E-7"/>
    <n v="864"/>
    <n v="4.8113824210429732E-6"/>
  </r>
  <r>
    <s v="638"/>
    <x v="815"/>
    <s v="11. COMPLICACIONES DEL EMBARAZO, PARTO Y PUERPERIO (630-679)"/>
    <s v="excluido"/>
    <x v="2"/>
    <x v="686"/>
    <n v="6.4748790233603273E-6"/>
    <n v="0.36"/>
    <n v="0.64"/>
    <n v="1008"/>
    <n v="5.6132794912168018E-6"/>
    <n v="6.6468253968253968E-2"/>
    <n v="0.93353174603174605"/>
    <n v="40.32"/>
    <n v="9"/>
    <n v="2.3309564484097181E-6"/>
    <n v="16"/>
    <n v="4.14392257495061E-6"/>
    <n v="67"/>
    <n v="3.7310488681698982E-7"/>
    <n v="941"/>
    <n v="5.2401746043998123E-6"/>
  </r>
  <r>
    <s v="097"/>
    <x v="816"/>
    <s v="1. ENFERMEDADES INFECCIOSAS Y PARASITARIAS (001-139)"/>
    <s v="excluido"/>
    <x v="2"/>
    <x v="686"/>
    <n v="6.4748790233603273E-6"/>
    <n v="0.4"/>
    <n v="0.6"/>
    <n v="1682"/>
    <n v="9.3666032780026398E-6"/>
    <n v="5.1724137931034482E-2"/>
    <n v="0.94827586206896552"/>
    <n v="67.28"/>
    <n v="10"/>
    <n v="2.5899516093441312E-6"/>
    <n v="15"/>
    <n v="3.8849274140161965E-6"/>
    <n v="87"/>
    <n v="4.8447947989668821E-7"/>
    <n v="1595"/>
    <n v="8.8821237981059513E-6"/>
  </r>
  <r>
    <s v="N28_CIE10"/>
    <x v="480"/>
    <s v="Cap.14"/>
    <s v="excluido_2000"/>
    <x v="2"/>
    <x v="686"/>
    <n v="6.4748790233603273E-6"/>
    <n v="0.4"/>
    <n v="0.6"/>
    <n v="1711"/>
    <n v="9.5280964379682027E-6"/>
    <n v="2.7469316189362946E-2"/>
    <n v="0.97253068381063701"/>
    <n v="68.44"/>
    <n v="10"/>
    <n v="2.5899516093441312E-6"/>
    <n v="15"/>
    <n v="3.8849274140161965E-6"/>
    <n v="47"/>
    <n v="2.6173029373729136E-7"/>
    <n v="1664"/>
    <n v="9.2663661442309104E-6"/>
  </r>
  <r>
    <s v="J38_CIE10"/>
    <x v="25"/>
    <s v="Cap.10"/>
    <s v="excluido_2000"/>
    <x v="2"/>
    <x v="686"/>
    <n v="6.4748790233603273E-6"/>
    <n v="0.48"/>
    <n v="0.52"/>
    <n v="1100"/>
    <n v="6.1256026193834151E-6"/>
    <n v="0.1"/>
    <n v="0.9"/>
    <n v="44"/>
    <n v="12"/>
    <n v="3.1079419312129573E-6"/>
    <n v="13"/>
    <n v="3.3669370921473704E-6"/>
    <n v="110"/>
    <n v="6.1256026193834143E-7"/>
    <n v="990"/>
    <n v="5.5130423574450733E-6"/>
  </r>
  <r>
    <s v="E888"/>
    <x v="817"/>
    <s v="CAIDAS ACCIDENTALES (E880-E888)"/>
    <s v="excluido"/>
    <x v="2"/>
    <x v="686"/>
    <n v="6.4748790233603273E-6"/>
    <n v="0.56000000000000005"/>
    <n v="0.44"/>
    <n v="604"/>
    <n v="3.3635127110068933E-6"/>
    <n v="0.17880794701986755"/>
    <n v="0.82119205298013243"/>
    <n v="24.16"/>
    <n v="14"/>
    <n v="3.6259322530817835E-6"/>
    <n v="11"/>
    <n v="2.8489467702785442E-6"/>
    <n v="108"/>
    <n v="6.0142280263037165E-7"/>
    <n v="496"/>
    <n v="2.7620899083765214E-6"/>
  </r>
  <r>
    <s v="986"/>
    <x v="818"/>
    <s v="17. LESIONES Y ENVENENAMIENTOS (800-999)"/>
    <s v="excluido"/>
    <x v="2"/>
    <x v="686"/>
    <n v="6.4748790233603273E-6"/>
    <n v="0.6"/>
    <n v="0.4"/>
    <n v="735"/>
    <n v="4.093016295678918E-6"/>
    <n v="9.1156462585034015E-2"/>
    <n v="0.90884353741496604"/>
    <n v="29.4"/>
    <n v="15"/>
    <n v="3.8849274140161965E-6"/>
    <n v="10"/>
    <n v="2.5899516093441312E-6"/>
    <n v="67"/>
    <n v="3.7310488681698982E-7"/>
    <n v="668"/>
    <n v="3.7199114088619281E-6"/>
  </r>
  <r>
    <s v="T18_CIE10"/>
    <x v="105"/>
    <s v="Cap.19"/>
    <s v="excluido_2000"/>
    <x v="2"/>
    <x v="686"/>
    <n v="6.4748790233603273E-6"/>
    <n v="0.92"/>
    <n v="0.08"/>
    <n v="127"/>
    <n v="7.0722866605608511E-7"/>
    <n v="0.51181102362204722"/>
    <n v="0.48818897637795278"/>
    <n v="5.08"/>
    <n v="23"/>
    <n v="5.9568887014915011E-6"/>
    <n v="2"/>
    <n v="5.1799032186882625E-7"/>
    <n v="65"/>
    <n v="3.6196742750901994E-7"/>
    <n v="62"/>
    <n v="3.4526123854706518E-7"/>
  </r>
  <r>
    <s v="J04_CIE10"/>
    <x v="25"/>
    <s v="Cap.10"/>
    <s v="excluido_2000"/>
    <x v="2"/>
    <x v="686"/>
    <n v="6.4748790233603273E-6"/>
    <n v="1"/>
    <n v="0"/>
    <n v="101"/>
    <n v="5.6244169505247714E-7"/>
    <n v="1"/>
    <n v="0"/>
    <n v="4.04"/>
    <n v="25"/>
    <n v="6.4748790233603273E-6"/>
    <n v="0"/>
    <n v="0"/>
    <n v="101"/>
    <n v="5.6244169505247714E-7"/>
    <n v="0"/>
    <n v="0"/>
  </r>
  <r>
    <s v="0GB_CIE10"/>
    <x v="415"/>
    <m/>
    <s v="excluido_2000"/>
    <x v="2"/>
    <x v="687"/>
    <n v="6.2158838624259146E-6"/>
    <n v="8.3333333333333329E-2"/>
    <n v="0.91666666666666663"/>
    <n v="935"/>
    <n v="5.2067622264759028E-6"/>
    <n v="2.2459893048128343E-2"/>
    <n v="0.97754010695187166"/>
    <n v="38.958333333333336"/>
    <n v="2"/>
    <n v="5.1799032186882625E-7"/>
    <n v="22"/>
    <n v="5.6978935405570885E-6"/>
    <n v="21"/>
    <n v="1.1694332273368338E-7"/>
    <n v="914"/>
    <n v="5.089818903742219E-6"/>
  </r>
  <r>
    <s v="G56_CIE10"/>
    <x v="391"/>
    <s v="Cap.06"/>
    <s v="excluido_2000"/>
    <x v="2"/>
    <x v="687"/>
    <n v="6.2158838624259146E-6"/>
    <n v="8.3333333333333329E-2"/>
    <n v="0.91666666666666663"/>
    <n v="3854"/>
    <n v="2.1461884086457891E-5"/>
    <n v="7.7841203943954333E-3"/>
    <n v="0.99221587960560453"/>
    <n v="160.58333333333334"/>
    <n v="2"/>
    <n v="5.1799032186882625E-7"/>
    <n v="22"/>
    <n v="5.6978935405570885E-6"/>
    <n v="30"/>
    <n v="1.6706188961954768E-7"/>
    <n v="3824"/>
    <n v="2.1294822196838343E-5"/>
  </r>
  <r>
    <s v="539"/>
    <x v="819"/>
    <s v="9. ENFERMEDADES DEL APARATO DIGESTIVO (520-579)"/>
    <s v="excluido"/>
    <x v="2"/>
    <x v="687"/>
    <n v="6.2158838624259146E-6"/>
    <n v="0.125"/>
    <n v="0.875"/>
    <n v="1542"/>
    <n v="8.5869811264447504E-6"/>
    <n v="6.4850843060959796E-3"/>
    <n v="0.99351491569390404"/>
    <n v="64.25"/>
    <n v="3"/>
    <n v="7.7698548280323933E-7"/>
    <n v="21"/>
    <n v="5.438898379622675E-6"/>
    <n v="10"/>
    <n v="5.5687296539849225E-8"/>
    <n v="1532"/>
    <n v="8.5312938299049009E-6"/>
  </r>
  <r>
    <s v="G45_CIE10"/>
    <x v="391"/>
    <s v="Cap.06"/>
    <s v="excluido_2000"/>
    <x v="2"/>
    <x v="687"/>
    <n v="6.2158838624259146E-6"/>
    <n v="0.25"/>
    <n v="0.75"/>
    <n v="2880"/>
    <n v="1.6037941403476575E-5"/>
    <n v="2.1180555555555557E-2"/>
    <n v="0.97881944444444446"/>
    <n v="120"/>
    <n v="6"/>
    <n v="1.5539709656064787E-6"/>
    <n v="18"/>
    <n v="4.6619128968194362E-6"/>
    <n v="61"/>
    <n v="3.3969250889308029E-7"/>
    <n v="2819"/>
    <n v="1.5698248894583496E-5"/>
  </r>
  <r>
    <s v="E879"/>
    <x v="820"/>
    <s v="TECNICAS QUIRURGICAS Y MEDICAS COMO CAUSA DE REACCION ANORMAL DEL PACIENTE O DE COMPLICACIONES POSTERIORES SIN MENCION DEL ACCIDENTE EN EL MOMENTO DE REALIZAR LA TECNICA (E878-E879)"/>
    <s v="excluido"/>
    <x v="2"/>
    <x v="687"/>
    <n v="6.2158838624259146E-6"/>
    <n v="0.5"/>
    <n v="0.5"/>
    <n v="2879"/>
    <n v="1.6032372673822593E-5"/>
    <n v="2.3619312261201807E-2"/>
    <n v="0.97638068773879816"/>
    <n v="119.95833333333333"/>
    <n v="12"/>
    <n v="3.1079419312129573E-6"/>
    <n v="12"/>
    <n v="3.1079419312129573E-6"/>
    <n v="68"/>
    <n v="3.7867361647097475E-7"/>
    <n v="2811"/>
    <n v="1.5653699057351618E-5"/>
  </r>
  <r>
    <s v="E13_CIE10"/>
    <x v="495"/>
    <s v="Cap.04"/>
    <s v="excluido_2000"/>
    <x v="2"/>
    <x v="687"/>
    <n v="6.2158838624259146E-6"/>
    <n v="0.5"/>
    <n v="0.5"/>
    <n v="928"/>
    <n v="5.1677811188980085E-6"/>
    <n v="0.10668103448275862"/>
    <n v="0.89331896551724133"/>
    <n v="38.666666666666664"/>
    <n v="12"/>
    <n v="3.1079419312129573E-6"/>
    <n v="12"/>
    <n v="3.1079419312129573E-6"/>
    <n v="99"/>
    <n v="5.5130423574450737E-7"/>
    <n v="829"/>
    <n v="4.6164768831535009E-6"/>
  </r>
  <r>
    <s v="636"/>
    <x v="821"/>
    <s v="11. COMPLICACIONES DEL EMBARAZO, PARTO Y PUERPERIO (630-679)"/>
    <s v="excluido"/>
    <x v="2"/>
    <x v="687"/>
    <n v="6.2158838624259146E-6"/>
    <n v="0.66666666666666663"/>
    <n v="0.33333333333333331"/>
    <n v="365"/>
    <n v="2.0325863237044966E-6"/>
    <n v="0.28219178082191781"/>
    <n v="0.71780821917808224"/>
    <n v="15.208333333333334"/>
    <n v="16"/>
    <n v="4.14392257495061E-6"/>
    <n v="8"/>
    <n v="2.071961287475305E-6"/>
    <n v="103"/>
    <n v="5.7357915436044702E-7"/>
    <n v="262"/>
    <n v="1.4590071693440497E-6"/>
  </r>
  <r>
    <s v="988"/>
    <x v="822"/>
    <s v="17. LESIONES Y ENVENENAMIENTOS (800-999)"/>
    <s v="excluido"/>
    <x v="2"/>
    <x v="687"/>
    <n v="6.2158838624259146E-6"/>
    <n v="0.66666666666666663"/>
    <n v="0.33333333333333331"/>
    <n v="1131"/>
    <n v="6.2982332386569475E-6"/>
    <n v="5.3050397877984087E-2"/>
    <n v="0.94694960212201595"/>
    <n v="47.125"/>
    <n v="16"/>
    <n v="4.14392257495061E-6"/>
    <n v="8"/>
    <n v="2.071961287475305E-6"/>
    <n v="60"/>
    <n v="3.3412377923909535E-7"/>
    <n v="1071"/>
    <n v="5.9641094594178523E-6"/>
  </r>
  <r>
    <s v="101"/>
    <x v="823"/>
    <s v="1. ENFERMEDADES INFECCIOSAS Y PARASITARIAS (001-139)"/>
    <s v="excluido"/>
    <x v="2"/>
    <x v="687"/>
    <n v="6.2158838624259146E-6"/>
    <n v="0.70833333333333337"/>
    <n v="0.29166666666666669"/>
    <n v="1268"/>
    <n v="7.0611492012528818E-6"/>
    <n v="8.3596214511041003E-2"/>
    <n v="0.91640378548895896"/>
    <n v="52.833333333333336"/>
    <n v="17"/>
    <n v="4.4029177358850227E-6"/>
    <n v="7"/>
    <n v="1.8129661265408917E-6"/>
    <n v="106"/>
    <n v="5.9028534332240178E-7"/>
    <n v="1162"/>
    <n v="6.4708638579304799E-6"/>
  </r>
  <r>
    <s v="026"/>
    <x v="824"/>
    <s v="1. ENFERMEDADES INFECCIOSAS Y PARASITARIAS (001-139)"/>
    <s v="excluido"/>
    <x v="2"/>
    <x v="687"/>
    <n v="6.2158838624259146E-6"/>
    <n v="0.79166666666666663"/>
    <n v="0.20833333333333334"/>
    <n v="735"/>
    <n v="4.093016295678918E-6"/>
    <n v="0.1306122448979592"/>
    <n v="0.8693877551020408"/>
    <n v="30.625"/>
    <n v="19"/>
    <n v="4.9209080577538488E-6"/>
    <n v="5"/>
    <n v="1.2949758046720656E-6"/>
    <n v="96"/>
    <n v="5.3459804678255261E-7"/>
    <n v="639"/>
    <n v="3.5584182488963656E-6"/>
  </r>
  <r>
    <s v="V50_CIE10"/>
    <x v="383"/>
    <s v="Cap.20"/>
    <s v="excluido_2000"/>
    <x v="2"/>
    <x v="687"/>
    <n v="6.2158838624259146E-6"/>
    <n v="0.79166666666666663"/>
    <n v="0.20833333333333334"/>
    <n v="340"/>
    <n v="1.8933680823548736E-6"/>
    <n v="0.34705882352941175"/>
    <n v="0.65294117647058825"/>
    <n v="14.166666666666666"/>
    <n v="19"/>
    <n v="4.9209080577538488E-6"/>
    <n v="5"/>
    <n v="1.2949758046720656E-6"/>
    <n v="118"/>
    <n v="6.5711009917022083E-7"/>
    <n v="222"/>
    <n v="1.2362579831846528E-6"/>
  </r>
  <r>
    <s v="V64"/>
    <x v="825"/>
    <s v="PERSONAS QUE ENTRAN EN CONTACTO CON LOS SERVICIOS SANITARIOS EN OTRAS CIRCUNSTANCIAS (V60-V69)"/>
    <s v="excluido"/>
    <x v="2"/>
    <x v="687"/>
    <n v="6.2158838624259146E-6"/>
    <n v="0.83333333333333337"/>
    <n v="0.16666666666666666"/>
    <n v="264"/>
    <n v="1.4701446286520195E-6"/>
    <n v="0.39015151515151514"/>
    <n v="0.60984848484848486"/>
    <n v="11"/>
    <n v="20"/>
    <n v="5.1799032186882623E-6"/>
    <n v="4"/>
    <n v="1.0359806437376525E-6"/>
    <n v="103"/>
    <n v="5.7357915436044702E-7"/>
    <n v="161"/>
    <n v="8.9656547429157249E-7"/>
  </r>
  <r>
    <s v="V81_CIE10"/>
    <x v="383"/>
    <s v="Cap.20"/>
    <s v="excluido_2000"/>
    <x v="2"/>
    <x v="687"/>
    <n v="6.2158838624259146E-6"/>
    <n v="0.91666666666666663"/>
    <n v="8.3333333333333329E-2"/>
    <n v="126"/>
    <n v="7.0165993640210023E-7"/>
    <n v="0.62698412698412698"/>
    <n v="0.37301587301587302"/>
    <n v="5.25"/>
    <n v="22"/>
    <n v="5.6978935405570885E-6"/>
    <n v="2"/>
    <n v="5.1799032186882625E-7"/>
    <n v="79"/>
    <n v="4.3992964266480886E-7"/>
    <n v="47"/>
    <n v="2.6173029373729136E-7"/>
  </r>
  <r>
    <s v="664"/>
    <x v="826"/>
    <s v="11. COMPLICACIONES DEL EMBARAZO, PARTO Y PUERPERIO (630-679)"/>
    <s v="excluido"/>
    <x v="2"/>
    <x v="688"/>
    <n v="5.9568887014915011E-6"/>
    <n v="0.13043478260869565"/>
    <n v="0.86956521739130432"/>
    <n v="1379"/>
    <n v="7.6792781928452084E-6"/>
    <n v="1.5953589557650472E-2"/>
    <n v="0.98404641044234953"/>
    <n v="59.956521739130437"/>
    <n v="3"/>
    <n v="7.7698548280323933E-7"/>
    <n v="20"/>
    <n v="5.1799032186882623E-6"/>
    <n v="22"/>
    <n v="1.225120523876683E-7"/>
    <n v="1357"/>
    <n v="7.5567661404575399E-6"/>
  </r>
  <r>
    <s v="E929"/>
    <x v="827"/>
    <s v="EFECTOS TARDIOS DE LESION ACCIDENTAL (E929-E929)"/>
    <s v="excluido"/>
    <x v="2"/>
    <x v="688"/>
    <n v="5.9568887014915011E-6"/>
    <n v="0.34782608695652173"/>
    <n v="0.65217391304347827"/>
    <n v="964"/>
    <n v="5.3682553864414656E-6"/>
    <n v="5.3941908713692949E-2"/>
    <n v="0.94605809128630702"/>
    <n v="41.913043478260867"/>
    <n v="8"/>
    <n v="2.071961287475305E-6"/>
    <n v="15"/>
    <n v="3.8849274140161965E-6"/>
    <n v="52"/>
    <n v="2.8957394200721595E-7"/>
    <n v="912"/>
    <n v="5.0786814444342494E-6"/>
  </r>
  <r>
    <s v="0UL_CIE10"/>
    <x v="415"/>
    <m/>
    <s v="excluido_2000"/>
    <x v="2"/>
    <x v="688"/>
    <n v="5.9568887014915011E-6"/>
    <n v="0.39130434782608697"/>
    <n v="0.60869565217391308"/>
    <n v="471"/>
    <n v="2.6228716670268985E-6"/>
    <n v="0.15923566878980891"/>
    <n v="0.84076433121019112"/>
    <n v="20.478260869565219"/>
    <n v="9"/>
    <n v="2.3309564484097181E-6"/>
    <n v="14"/>
    <n v="3.6259322530817835E-6"/>
    <n v="75"/>
    <n v="4.1765472404886916E-7"/>
    <n v="396"/>
    <n v="2.2052169429780295E-6"/>
  </r>
  <r>
    <s v="987"/>
    <x v="828"/>
    <s v="17. LESIONES Y ENVENENAMIENTOS (800-999)"/>
    <s v="excluido"/>
    <x v="2"/>
    <x v="688"/>
    <n v="5.9568887014915011E-6"/>
    <n v="0.52173913043478259"/>
    <n v="0.47826086956521741"/>
    <n v="830"/>
    <n v="4.6220456128074857E-6"/>
    <n v="0.1"/>
    <n v="0.9"/>
    <n v="36.086956521739133"/>
    <n v="12"/>
    <n v="3.1079419312129573E-6"/>
    <n v="11"/>
    <n v="2.8489467702785442E-6"/>
    <n v="83"/>
    <n v="4.6220456128074857E-7"/>
    <n v="747"/>
    <n v="4.1598410515267371E-6"/>
  </r>
  <r>
    <s v="116"/>
    <x v="829"/>
    <s v="1. ENFERMEDADES INFECCIOSAS Y PARASITARIAS (001-139)"/>
    <s v="excluido"/>
    <x v="2"/>
    <x v="688"/>
    <n v="5.9568887014915011E-6"/>
    <n v="0.69565217391304346"/>
    <n v="0.30434782608695654"/>
    <n v="358"/>
    <n v="1.9936052161266023E-6"/>
    <n v="0.27094972067039108"/>
    <n v="0.72905027932960897"/>
    <n v="15.565217391304348"/>
    <n v="16"/>
    <n v="4.14392257495061E-6"/>
    <n v="7"/>
    <n v="1.8129661265408917E-6"/>
    <n v="97"/>
    <n v="5.4016677643653749E-7"/>
    <n v="261"/>
    <n v="1.4534384396900647E-6"/>
  </r>
  <r>
    <s v="046"/>
    <x v="830"/>
    <s v="1. ENFERMEDADES INFECCIOSAS Y PARASITARIAS (001-139)"/>
    <s v="excluido"/>
    <x v="2"/>
    <x v="689"/>
    <n v="5.6978935405570885E-6"/>
    <n v="0.36363636363636365"/>
    <n v="0.63636363636363635"/>
    <n v="3595"/>
    <n v="2.0019583106075797E-5"/>
    <n v="1.2795549374130737E-2"/>
    <n v="0.98720445062586926"/>
    <n v="163.40909090909091"/>
    <n v="8"/>
    <n v="2.071961287475305E-6"/>
    <n v="14"/>
    <n v="3.6259322530817835E-6"/>
    <n v="46"/>
    <n v="2.5616156408330643E-7"/>
    <n v="3549"/>
    <n v="1.9763421541992488E-5"/>
  </r>
  <r>
    <s v="O36_CIE10"/>
    <x v="319"/>
    <s v="Cap.15"/>
    <s v="excluido_2000"/>
    <x v="2"/>
    <x v="689"/>
    <n v="5.6978935405570885E-6"/>
    <n v="0.36363636363636365"/>
    <n v="0.63636363636363635"/>
    <n v="718"/>
    <n v="3.9983478915611742E-6"/>
    <n v="6.6852367688022288E-2"/>
    <n v="0.93314763231197773"/>
    <n v="32.636363636363633"/>
    <n v="8"/>
    <n v="2.071961287475305E-6"/>
    <n v="14"/>
    <n v="3.6259322530817835E-6"/>
    <n v="48"/>
    <n v="2.672990233912763E-7"/>
    <n v="670"/>
    <n v="3.731048868169898E-6"/>
  </r>
  <r>
    <s v="N05_CIE10"/>
    <x v="480"/>
    <s v="Cap.14"/>
    <s v="excluido_2000"/>
    <x v="2"/>
    <x v="689"/>
    <n v="5.6978935405570885E-6"/>
    <n v="0.54545454545454541"/>
    <n v="0.45454545454545453"/>
    <n v="1250"/>
    <n v="6.9609120674811532E-6"/>
    <n v="7.3599999999999999E-2"/>
    <n v="0.9264"/>
    <n v="56.81818181818182"/>
    <n v="12"/>
    <n v="3.1079419312129573E-6"/>
    <n v="10"/>
    <n v="2.5899516093441312E-6"/>
    <n v="92"/>
    <n v="5.1232312816661285E-7"/>
    <n v="1158"/>
    <n v="6.4485889393145399E-6"/>
  </r>
  <r>
    <s v="T81_CIE10"/>
    <x v="105"/>
    <s v="Cap.19"/>
    <s v="excluido_2000"/>
    <x v="2"/>
    <x v="689"/>
    <n v="5.6978935405570885E-6"/>
    <n v="0.68181818181818177"/>
    <n v="0.31818181818181818"/>
    <n v="754"/>
    <n v="4.1988221591046314E-6"/>
    <n v="0.15119363395225463"/>
    <n v="0.8488063660477454"/>
    <n v="34.272727272727273"/>
    <n v="15"/>
    <n v="3.8849274140161965E-6"/>
    <n v="7"/>
    <n v="1.8129661265408917E-6"/>
    <n v="114"/>
    <n v="6.3483518055428118E-7"/>
    <n v="640"/>
    <n v="3.5639869785503504E-6"/>
  </r>
  <r>
    <s v="271"/>
    <x v="831"/>
    <s v="3. ENFERMEDADES ENDOCRINAS, DE LA NUTRICION Y METABOLICAS Y TRASTORNOS DE LA INMUNIDAD (240-279)"/>
    <s v="excluido"/>
    <x v="2"/>
    <x v="689"/>
    <n v="5.6978935405570885E-6"/>
    <n v="0.72727272727272729"/>
    <n v="0.27272727272727271"/>
    <n v="224"/>
    <n v="1.2473954424926226E-6"/>
    <n v="0.12946428571428573"/>
    <n v="0.8705357142857143"/>
    <n v="10.181818181818182"/>
    <n v="16"/>
    <n v="4.14392257495061E-6"/>
    <n v="6"/>
    <n v="1.5539709656064787E-6"/>
    <n v="29"/>
    <n v="1.6149315996556276E-7"/>
    <n v="195"/>
    <n v="1.08590228252706E-6"/>
  </r>
  <r>
    <s v="08B_CIE10"/>
    <x v="415"/>
    <m/>
    <s v="excluido_2000"/>
    <x v="2"/>
    <x v="689"/>
    <n v="5.6978935405570885E-6"/>
    <n v="0.77272727272727271"/>
    <n v="0.22727272727272727"/>
    <n v="235"/>
    <n v="1.3086514686864569E-6"/>
    <n v="0.54893617021276597"/>
    <n v="0.45106382978723403"/>
    <n v="10.681818181818182"/>
    <n v="17"/>
    <n v="4.4029177358850227E-6"/>
    <n v="5"/>
    <n v="1.2949758046720656E-6"/>
    <n v="129"/>
    <n v="7.1836612536405499E-7"/>
    <n v="106"/>
    <n v="5.9028534332240178E-7"/>
  </r>
  <r>
    <s v="V81"/>
    <x v="832"/>
    <s v="PERSONAS SIN DIAGNÓSTICO DECLARADO ENCONTRADAS DURANTE EXAMEN E INVESTIGACIÓN DE INDIVIDUOS Y POBLACIONES (V70-V82)"/>
    <s v="excluido"/>
    <x v="2"/>
    <x v="689"/>
    <n v="5.6978935405570885E-6"/>
    <n v="0.81818181818181823"/>
    <n v="0.18181818181818182"/>
    <n v="272"/>
    <n v="1.514694465883899E-6"/>
    <n v="0.29779411764705882"/>
    <n v="0.70220588235294112"/>
    <n v="12.363636363636363"/>
    <n v="18"/>
    <n v="4.6619128968194362E-6"/>
    <n v="4"/>
    <n v="1.0359806437376525E-6"/>
    <n v="81"/>
    <n v="4.5106710197277874E-7"/>
    <n v="191"/>
    <n v="1.0636273639111202E-6"/>
  </r>
  <r>
    <s v="Z04_CIE10"/>
    <x v="20"/>
    <s v="Cap.21"/>
    <s v="excluido_2000"/>
    <x v="2"/>
    <x v="689"/>
    <n v="5.6978935405570885E-6"/>
    <n v="0.86363636363636365"/>
    <n v="0.13636363636363635"/>
    <n v="146"/>
    <n v="8.1303452948179868E-7"/>
    <n v="0.30136986301369861"/>
    <n v="0.69863013698630139"/>
    <n v="6.6363636363636367"/>
    <n v="19"/>
    <n v="4.9209080577538488E-6"/>
    <n v="3"/>
    <n v="7.7698548280323933E-7"/>
    <n v="44"/>
    <n v="2.450241047753366E-7"/>
    <n v="102"/>
    <n v="5.6801042470646213E-7"/>
  </r>
  <r>
    <s v="J98_CIE10"/>
    <x v="25"/>
    <s v="Cap.10"/>
    <s v="excluido_2000"/>
    <x v="2"/>
    <x v="689"/>
    <n v="5.6978935405570885E-6"/>
    <n v="0.95454545454545459"/>
    <n v="4.5454545454545456E-2"/>
    <n v="166"/>
    <n v="9.2440912256149713E-7"/>
    <n v="0.7831325301204819"/>
    <n v="0.21686746987951808"/>
    <n v="7.5454545454545459"/>
    <n v="21"/>
    <n v="5.438898379622675E-6"/>
    <n v="1"/>
    <n v="2.5899516093441313E-7"/>
    <n v="130"/>
    <n v="7.2393485501803988E-7"/>
    <n v="36"/>
    <n v="2.004742675434572E-7"/>
  </r>
  <r>
    <s v="H10_CIE10"/>
    <x v="544"/>
    <s v="Cap.07"/>
    <s v="excluido_2000"/>
    <x v="2"/>
    <x v="689"/>
    <n v="5.6978935405570885E-6"/>
    <n v="1"/>
    <n v="0"/>
    <n v="78"/>
    <n v="4.3436091301082398E-7"/>
    <n v="1"/>
    <n v="0"/>
    <n v="3.5454545454545454"/>
    <n v="22"/>
    <n v="5.6978935405570885E-6"/>
    <n v="0"/>
    <n v="0"/>
    <n v="78"/>
    <n v="4.3436091301082398E-7"/>
    <n v="0"/>
    <n v="0"/>
  </r>
  <r>
    <s v="760"/>
    <x v="833"/>
    <s v="15. CIERTAS ENFERMEDADES CON ORIGEN EN EL PERÍODO PERINATAL (760-779)"/>
    <s v="excluido"/>
    <x v="2"/>
    <x v="690"/>
    <n v="5.438898379622675E-6"/>
    <n v="0.14285714285714285"/>
    <n v="0.8571428571428571"/>
    <n v="881"/>
    <n v="4.906050825160717E-6"/>
    <n v="1.9296254256526674E-2"/>
    <n v="0.9807037457434733"/>
    <n v="41.952380952380949"/>
    <n v="3"/>
    <n v="7.7698548280323933E-7"/>
    <n v="18"/>
    <n v="4.6619128968194362E-6"/>
    <n v="17"/>
    <n v="9.4668404117743688E-8"/>
    <n v="864"/>
    <n v="4.8113824210429732E-6"/>
  </r>
  <r>
    <s v="039"/>
    <x v="834"/>
    <s v="1. ENFERMEDADES INFECCIOSAS Y PARASITARIAS (001-139)"/>
    <s v="excluido"/>
    <x v="2"/>
    <x v="690"/>
    <n v="5.438898379622675E-6"/>
    <n v="0.47619047619047616"/>
    <n v="0.52380952380952384"/>
    <n v="1602"/>
    <n v="8.9211049056838456E-6"/>
    <n v="4.49438202247191E-2"/>
    <n v="0.9550561797752809"/>
    <n v="76.285714285714292"/>
    <n v="10"/>
    <n v="2.5899516093441312E-6"/>
    <n v="11"/>
    <n v="2.8489467702785442E-6"/>
    <n v="72"/>
    <n v="4.009485350869144E-7"/>
    <n v="1530"/>
    <n v="8.5201563705969313E-6"/>
  </r>
  <r>
    <s v="V60"/>
    <x v="835"/>
    <s v="PERSONAS QUE ENTRAN EN CONTACTO CON LOS SERVICIOS SANITARIOS EN OTRAS CIRCUNSTANCIAS (V60-V69)"/>
    <s v="excluido"/>
    <x v="2"/>
    <x v="690"/>
    <n v="5.438898379622675E-6"/>
    <n v="0.47619047619047616"/>
    <n v="0.52380952380952384"/>
    <n v="710"/>
    <n v="3.9537980543292952E-6"/>
    <n v="6.0563380281690143E-2"/>
    <n v="0.93943661971830983"/>
    <n v="33.80952380952381"/>
    <n v="10"/>
    <n v="2.5899516093441312E-6"/>
    <n v="11"/>
    <n v="2.8489467702785442E-6"/>
    <n v="43"/>
    <n v="2.3945537512135166E-7"/>
    <n v="667"/>
    <n v="3.7143426792079433E-6"/>
  </r>
  <r>
    <s v="T76_CIE10"/>
    <x v="105"/>
    <s v="Cap.19"/>
    <s v="excluido_2000"/>
    <x v="2"/>
    <x v="690"/>
    <n v="5.438898379622675E-6"/>
    <n v="0.5714285714285714"/>
    <n v="0.42857142857142855"/>
    <n v="400"/>
    <n v="2.227491861593969E-6"/>
    <n v="0.16250000000000001"/>
    <n v="0.83750000000000002"/>
    <n v="19.047619047619047"/>
    <n v="12"/>
    <n v="3.1079419312129573E-6"/>
    <n v="9"/>
    <n v="2.3309564484097181E-6"/>
    <n v="65"/>
    <n v="3.6196742750901994E-7"/>
    <n v="335"/>
    <n v="1.865524434084949E-6"/>
  </r>
  <r>
    <s v="0HQ_CIE10"/>
    <x v="415"/>
    <m/>
    <s v="excluido_2000"/>
    <x v="2"/>
    <x v="690"/>
    <n v="5.438898379622675E-6"/>
    <n v="0.66666666666666663"/>
    <n v="0.33333333333333331"/>
    <n v="646"/>
    <n v="3.5973993564742599E-6"/>
    <n v="0.19349845201238391"/>
    <n v="0.80650154798761609"/>
    <n v="30.761904761904763"/>
    <n v="14"/>
    <n v="3.6259322530817835E-6"/>
    <n v="7"/>
    <n v="1.8129661265408917E-6"/>
    <n v="125"/>
    <n v="6.9609120674811534E-7"/>
    <n v="521"/>
    <n v="2.9013081497261447E-6"/>
  </r>
  <r>
    <s v="V72_CIE10"/>
    <x v="383"/>
    <s v="Cap.20"/>
    <s v="excluido_2000"/>
    <x v="2"/>
    <x v="690"/>
    <n v="5.438898379622675E-6"/>
    <n v="1"/>
    <n v="0"/>
    <n v="37"/>
    <n v="2.0604299719744214E-7"/>
    <n v="1"/>
    <n v="0"/>
    <n v="1.7619047619047619"/>
    <n v="21"/>
    <n v="5.438898379622675E-6"/>
    <n v="0"/>
    <n v="0"/>
    <n v="37"/>
    <n v="2.0604299719744214E-7"/>
    <n v="0"/>
    <n v="0"/>
  </r>
  <r>
    <s v="148"/>
    <x v="836"/>
    <s v="2. NEOPLASIAS (140-239)"/>
    <s v="excluido"/>
    <x v="2"/>
    <x v="691"/>
    <n v="5.1799032186882623E-6"/>
    <n v="0"/>
    <n v="1"/>
    <n v="6062"/>
    <n v="3.37576391624566E-5"/>
    <n v="0"/>
    <n v="1"/>
    <n v="303.10000000000002"/>
    <n v="0"/>
    <n v="0"/>
    <n v="20"/>
    <n v="5.1799032186882623E-6"/>
    <n v="0"/>
    <n v="0"/>
    <n v="6062"/>
    <n v="3.37576391624566E-5"/>
  </r>
  <r>
    <s v="O22_CIE10"/>
    <x v="319"/>
    <s v="Cap.15"/>
    <s v="excluido_2000"/>
    <x v="2"/>
    <x v="691"/>
    <n v="5.1799032186882623E-6"/>
    <n v="0.1"/>
    <n v="0.9"/>
    <n v="997"/>
    <n v="5.5520234650229676E-6"/>
    <n v="1.2036108324974924E-2"/>
    <n v="0.98796389167502507"/>
    <n v="49.85"/>
    <n v="2"/>
    <n v="5.1799032186882625E-7"/>
    <n v="18"/>
    <n v="4.6619128968194362E-6"/>
    <n v="12"/>
    <n v="6.6824755847819076E-8"/>
    <n v="985"/>
    <n v="5.4851987091751485E-6"/>
  </r>
  <r>
    <s v="138"/>
    <x v="837"/>
    <s v="1. ENFERMEDADES INFECCIOSAS Y PARASITARIAS (001-139)"/>
    <s v="excluido"/>
    <x v="2"/>
    <x v="691"/>
    <n v="5.1799032186882623E-6"/>
    <n v="0.15"/>
    <n v="0.85"/>
    <n v="5357"/>
    <n v="2.9831684756397231E-5"/>
    <n v="7.0935224939331718E-3"/>
    <n v="0.99290647750606686"/>
    <n v="267.85000000000002"/>
    <n v="3"/>
    <n v="7.7698548280323933E-7"/>
    <n v="17"/>
    <n v="4.4029177358850227E-6"/>
    <n v="38"/>
    <n v="2.1161172685142705E-7"/>
    <n v="5319"/>
    <n v="2.9620073029545804E-5"/>
  </r>
  <r>
    <s v="391"/>
    <x v="838"/>
    <s v="7. ENFERMEDADES DEL SISTEMA CIRCULATORIO (390-459)"/>
    <s v="excluido"/>
    <x v="2"/>
    <x v="691"/>
    <n v="5.1799032186882623E-6"/>
    <n v="0.15"/>
    <n v="0.85"/>
    <n v="2675"/>
    <n v="1.4896351824409667E-5"/>
    <n v="5.981308411214953E-3"/>
    <n v="0.99401869158878509"/>
    <n v="133.75"/>
    <n v="3"/>
    <n v="7.7698548280323933E-7"/>
    <n v="17"/>
    <n v="4.4029177358850227E-6"/>
    <n v="16"/>
    <n v="8.9099674463758763E-8"/>
    <n v="2659"/>
    <n v="1.4807252149945909E-5"/>
  </r>
  <r>
    <s v="H74_CIE10"/>
    <x v="799"/>
    <s v="Cap.08"/>
    <s v="excluido_2000"/>
    <x v="2"/>
    <x v="691"/>
    <n v="5.1799032186882623E-6"/>
    <n v="0.15"/>
    <n v="0.85"/>
    <n v="873"/>
    <n v="4.8615009879288371E-6"/>
    <n v="3.6655211912943873E-2"/>
    <n v="0.96334478808705615"/>
    <n v="43.65"/>
    <n v="3"/>
    <n v="7.7698548280323933E-7"/>
    <n v="17"/>
    <n v="4.4029177358850227E-6"/>
    <n v="32"/>
    <n v="1.7819934892751753E-7"/>
    <n v="841"/>
    <n v="4.6833016390013199E-6"/>
  </r>
  <r>
    <s v="K42_CIE10"/>
    <x v="255"/>
    <s v="Cap.11"/>
    <s v="excluido_2000"/>
    <x v="2"/>
    <x v="691"/>
    <n v="5.1799032186882623E-6"/>
    <n v="0.15"/>
    <n v="0.85"/>
    <n v="1287"/>
    <n v="7.1669550646785951E-6"/>
    <n v="2.2533022533022532E-2"/>
    <n v="0.97746697746697742"/>
    <n v="64.349999999999994"/>
    <n v="3"/>
    <n v="7.7698548280323933E-7"/>
    <n v="17"/>
    <n v="4.4029177358850227E-6"/>
    <n v="29"/>
    <n v="1.6149315996556276E-7"/>
    <n v="1258"/>
    <n v="7.0054619047130323E-6"/>
  </r>
  <r>
    <s v="O43_CIE10"/>
    <x v="319"/>
    <s v="Cap.15"/>
    <s v="excluido_2000"/>
    <x v="2"/>
    <x v="691"/>
    <n v="5.1799032186882623E-6"/>
    <n v="0.15"/>
    <n v="0.85"/>
    <n v="1443"/>
    <n v="8.0356768907002428E-6"/>
    <n v="2.2176022176022176E-2"/>
    <n v="0.97782397782397779"/>
    <n v="72.150000000000006"/>
    <n v="3"/>
    <n v="7.7698548280323933E-7"/>
    <n v="17"/>
    <n v="4.4029177358850227E-6"/>
    <n v="32"/>
    <n v="1.7819934892751753E-7"/>
    <n v="1411"/>
    <n v="7.8574775417727265E-6"/>
  </r>
  <r>
    <s v="V23_CIE10"/>
    <x v="383"/>
    <s v="Cap.20"/>
    <s v="excluido_2000"/>
    <x v="2"/>
    <x v="691"/>
    <n v="5.1799032186882623E-6"/>
    <n v="0.25"/>
    <n v="0.75"/>
    <n v="1736"/>
    <n v="9.6673146793178247E-6"/>
    <n v="3.1105990783410139E-2"/>
    <n v="0.96889400921658986"/>
    <n v="86.8"/>
    <n v="5"/>
    <n v="1.2949758046720656E-6"/>
    <n v="15"/>
    <n v="3.8849274140161965E-6"/>
    <n v="54"/>
    <n v="3.0071140131518583E-7"/>
    <n v="1682"/>
    <n v="9.3666032780026398E-6"/>
  </r>
  <r>
    <s v="266"/>
    <x v="839"/>
    <s v="3. ENFERMEDADES ENDOCRINAS, DE LA NUTRICION Y METABOLICAS Y TRASTORNOS DE LA INMUNIDAD (240-279)"/>
    <s v="excluido"/>
    <x v="2"/>
    <x v="691"/>
    <n v="5.1799032186882623E-6"/>
    <n v="0.6"/>
    <n v="0.4"/>
    <n v="1057"/>
    <n v="5.8861472442620628E-6"/>
    <n v="3.8789025543992432E-2"/>
    <n v="0.96121097445600756"/>
    <n v="52.85"/>
    <n v="12"/>
    <n v="3.1079419312129573E-6"/>
    <n v="8"/>
    <n v="2.071961287475305E-6"/>
    <n v="41"/>
    <n v="2.2831791581338181E-7"/>
    <n v="1016"/>
    <n v="5.6578293284486809E-6"/>
  </r>
  <r>
    <s v="990"/>
    <x v="840"/>
    <s v="17. LESIONES Y ENVENENAMIENTOS (800-999)"/>
    <s v="excluido"/>
    <x v="2"/>
    <x v="691"/>
    <n v="5.1799032186882623E-6"/>
    <n v="0.65"/>
    <n v="0.35"/>
    <n v="1045"/>
    <n v="5.8193224884142438E-6"/>
    <n v="6.8899521531100474E-2"/>
    <n v="0.93110047846889954"/>
    <n v="52.25"/>
    <n v="13"/>
    <n v="3.3669370921473704E-6"/>
    <n v="7"/>
    <n v="1.8129661265408917E-6"/>
    <n v="72"/>
    <n v="4.009485350869144E-7"/>
    <n v="973"/>
    <n v="5.4183739533273295E-6"/>
  </r>
  <r>
    <s v="935"/>
    <x v="841"/>
    <s v="17. LESIONES Y ENVENENAMIENTOS (800-999)"/>
    <s v="excluido"/>
    <x v="2"/>
    <x v="691"/>
    <n v="5.1799032186882623E-6"/>
    <n v="0.75"/>
    <n v="0.25"/>
    <n v="659"/>
    <n v="3.6697928419760638E-6"/>
    <n v="7.2837632776934752E-2"/>
    <n v="0.92716236722306522"/>
    <n v="32.950000000000003"/>
    <n v="15"/>
    <n v="3.8849274140161965E-6"/>
    <n v="5"/>
    <n v="1.2949758046720656E-6"/>
    <n v="48"/>
    <n v="2.672990233912763E-7"/>
    <n v="611"/>
    <n v="3.4024938185847876E-6"/>
  </r>
  <r>
    <s v="0U5_CIE10"/>
    <x v="415"/>
    <m/>
    <s v="excluido_2000"/>
    <x v="2"/>
    <x v="691"/>
    <n v="5.1799032186882623E-6"/>
    <n v="0.8"/>
    <n v="0.2"/>
    <n v="549"/>
    <n v="3.0572325800377223E-6"/>
    <n v="0.21857923497267759"/>
    <n v="0.78142076502732238"/>
    <n v="27.45"/>
    <n v="16"/>
    <n v="4.14392257495061E-6"/>
    <n v="4"/>
    <n v="1.0359806437376525E-6"/>
    <n v="120"/>
    <n v="6.682475584781907E-7"/>
    <n v="429"/>
    <n v="2.3889850215595319E-6"/>
  </r>
  <r>
    <s v="004"/>
    <x v="842"/>
    <s v="1. ENFERMEDADES INFECCIOSAS Y PARASITARIAS (001-139)"/>
    <s v="excluido"/>
    <x v="2"/>
    <x v="691"/>
    <n v="5.1799032186882623E-6"/>
    <n v="0.85"/>
    <n v="0.15"/>
    <n v="306"/>
    <n v="1.7040312741193864E-6"/>
    <n v="0.27124183006535946"/>
    <n v="0.72875816993464049"/>
    <n v="15.3"/>
    <n v="17"/>
    <n v="4.4029177358850227E-6"/>
    <n v="3"/>
    <n v="7.7698548280323933E-7"/>
    <n v="83"/>
    <n v="4.6220456128074857E-7"/>
    <n v="223"/>
    <n v="1.2418267128386378E-6"/>
  </r>
  <r>
    <s v="A60_CIE10"/>
    <x v="130"/>
    <s v="Cap.01"/>
    <s v="excluido_2000"/>
    <x v="2"/>
    <x v="691"/>
    <n v="5.1799032186882623E-6"/>
    <n v="0.95"/>
    <n v="0.05"/>
    <n v="151"/>
    <n v="8.4087817775172332E-7"/>
    <n v="0.86754966887417218"/>
    <n v="0.13245033112582782"/>
    <n v="7.55"/>
    <n v="19"/>
    <n v="4.9209080577538488E-6"/>
    <n v="1"/>
    <n v="2.5899516093441313E-7"/>
    <n v="131"/>
    <n v="7.2950358467202487E-7"/>
    <n v="20"/>
    <n v="1.1137459307969845E-7"/>
  </r>
  <r>
    <s v="A88_CIE10"/>
    <x v="130"/>
    <s v="Cap.01"/>
    <s v="excluido_2000"/>
    <x v="2"/>
    <x v="691"/>
    <n v="5.1799032186882623E-6"/>
    <n v="0.95"/>
    <n v="0.05"/>
    <n v="95"/>
    <n v="5.2902931712856761E-7"/>
    <n v="0.78947368421052633"/>
    <n v="0.21052631578947367"/>
    <n v="4.75"/>
    <n v="19"/>
    <n v="4.9209080577538488E-6"/>
    <n v="1"/>
    <n v="2.5899516093441313E-7"/>
    <n v="75"/>
    <n v="4.1765472404886916E-7"/>
    <n v="20"/>
    <n v="1.1137459307969845E-7"/>
  </r>
  <r>
    <s v="N39_CIE10"/>
    <x v="480"/>
    <s v="Cap.14"/>
    <s v="excluido_2000"/>
    <x v="2"/>
    <x v="691"/>
    <n v="5.1799032186882623E-6"/>
    <n v="1"/>
    <n v="0"/>
    <n v="92"/>
    <n v="5.1232312816661285E-7"/>
    <n v="1"/>
    <n v="0"/>
    <n v="4.5999999999999996"/>
    <n v="20"/>
    <n v="5.1799032186882623E-6"/>
    <n v="0"/>
    <n v="0"/>
    <n v="92"/>
    <n v="5.1232312816661285E-7"/>
    <n v="0"/>
    <n v="0"/>
  </r>
  <r>
    <s v="M84_CIE10"/>
    <x v="106"/>
    <s v="Cap.13"/>
    <s v="excluido_2000"/>
    <x v="2"/>
    <x v="692"/>
    <n v="4.9209080577538488E-6"/>
    <n v="5.2631578947368418E-2"/>
    <n v="0.94736842105263153"/>
    <n v="1729"/>
    <n v="9.6283335717399304E-6"/>
    <n v="8.6755349913244656E-3"/>
    <n v="0.99132446500867555"/>
    <n v="91"/>
    <n v="1"/>
    <n v="2.5899516093441313E-7"/>
    <n v="18"/>
    <n v="4.6619128968194362E-6"/>
    <n v="15"/>
    <n v="8.3530944809773838E-8"/>
    <n v="1714"/>
    <n v="9.5448026269301579E-6"/>
  </r>
  <r>
    <s v="163"/>
    <x v="843"/>
    <s v="2. NEOPLASIAS (140-239)"/>
    <s v="excluido"/>
    <x v="2"/>
    <x v="692"/>
    <n v="4.9209080577538488E-6"/>
    <n v="0.10526315789473684"/>
    <n v="0.89473684210526316"/>
    <n v="5721"/>
    <n v="3.1858702350447745E-5"/>
    <n v="2.971508477538892E-3"/>
    <n v="0.99702849152246109"/>
    <n v="301.10526315789474"/>
    <n v="2"/>
    <n v="5.1799032186882625E-7"/>
    <n v="17"/>
    <n v="4.4029177358850227E-6"/>
    <n v="17"/>
    <n v="9.4668404117743688E-8"/>
    <n v="5704"/>
    <n v="3.1764033946329996E-5"/>
  </r>
  <r>
    <s v="398"/>
    <x v="844"/>
    <s v="7. ENFERMEDADES DEL SISTEMA CIRCULATORIO (390-459)"/>
    <s v="excluido"/>
    <x v="2"/>
    <x v="692"/>
    <n v="4.9209080577538488E-6"/>
    <n v="0.10526315789473684"/>
    <n v="0.89473684210526316"/>
    <n v="3914"/>
    <n v="2.1796007865696988E-5"/>
    <n v="5.620848237097598E-3"/>
    <n v="0.99437915176290237"/>
    <n v="206"/>
    <n v="2"/>
    <n v="5.1799032186882625E-7"/>
    <n v="17"/>
    <n v="4.4029177358850227E-6"/>
    <n v="22"/>
    <n v="1.225120523876683E-7"/>
    <n v="3892"/>
    <n v="2.1673495813309318E-5"/>
  </r>
  <r>
    <s v="864"/>
    <x v="845"/>
    <s v="17. LESIONES Y ENVENENAMIENTOS (800-999)"/>
    <s v="excluido"/>
    <x v="2"/>
    <x v="692"/>
    <n v="4.9209080577538488E-6"/>
    <n v="0.10526315789473684"/>
    <n v="0.89473684210526316"/>
    <n v="1955"/>
    <n v="1.0886866473540523E-5"/>
    <n v="3.0690537084398979E-3"/>
    <n v="0.99693094629156009"/>
    <n v="102.89473684210526"/>
    <n v="2"/>
    <n v="5.1799032186882625E-7"/>
    <n v="17"/>
    <n v="4.4029177358850227E-6"/>
    <n v="6"/>
    <n v="3.3412377923909538E-8"/>
    <n v="1949"/>
    <n v="1.0853454095616614E-5"/>
  </r>
  <r>
    <s v="143"/>
    <x v="846"/>
    <s v="2. NEOPLASIAS (140-239)"/>
    <s v="excluido"/>
    <x v="2"/>
    <x v="692"/>
    <n v="4.9209080577538488E-6"/>
    <n v="0.21052631578947367"/>
    <n v="0.78947368421052633"/>
    <n v="2530"/>
    <n v="1.4088886024581853E-5"/>
    <n v="1.857707509881423E-2"/>
    <n v="0.98142292490118577"/>
    <n v="133.15789473684211"/>
    <n v="4"/>
    <n v="1.0359806437376525E-6"/>
    <n v="15"/>
    <n v="3.8849274140161965E-6"/>
    <n v="47"/>
    <n v="2.6173029373729136E-7"/>
    <n v="2483"/>
    <n v="1.3827155730844563E-5"/>
  </r>
  <r>
    <s v="E887"/>
    <x v="847"/>
    <s v="CAIDAS ACCIDENTALES (E880-E888)"/>
    <s v="excluido"/>
    <x v="2"/>
    <x v="692"/>
    <n v="4.9209080577538488E-6"/>
    <n v="0.21052631578947367"/>
    <n v="0.78947368421052633"/>
    <n v="1078"/>
    <n v="6.0030905669957466E-6"/>
    <n v="3.3395176252319109E-2"/>
    <n v="0.96660482374768086"/>
    <n v="56.736842105263158"/>
    <n v="4"/>
    <n v="1.0359806437376525E-6"/>
    <n v="15"/>
    <n v="3.8849274140161965E-6"/>
    <n v="36"/>
    <n v="2.004742675434572E-7"/>
    <n v="1042"/>
    <n v="5.8026162994522894E-6"/>
  </r>
  <r>
    <s v="O10_CIE10"/>
    <x v="319"/>
    <s v="Cap.15"/>
    <s v="excluido_2000"/>
    <x v="2"/>
    <x v="692"/>
    <n v="4.9209080577538488E-6"/>
    <n v="0.21052631578947367"/>
    <n v="0.78947368421052633"/>
    <n v="1309"/>
    <n v="7.2894671170662637E-6"/>
    <n v="1.5278838808250574E-2"/>
    <n v="0.98472116119174946"/>
    <n v="68.89473684210526"/>
    <n v="4"/>
    <n v="1.0359806437376525E-6"/>
    <n v="15"/>
    <n v="3.8849274140161965E-6"/>
    <n v="20"/>
    <n v="1.1137459307969845E-7"/>
    <n v="1289"/>
    <n v="7.1780925239865647E-6"/>
  </r>
  <r>
    <s v="S68_CIE10"/>
    <x v="105"/>
    <s v="Cap.19"/>
    <s v="excluido_2000"/>
    <x v="2"/>
    <x v="692"/>
    <n v="4.9209080577538488E-6"/>
    <n v="0.21052631578947367"/>
    <n v="0.78947368421052633"/>
    <n v="1082"/>
    <n v="6.0253654856116865E-6"/>
    <n v="3.1423290203327174E-2"/>
    <n v="0.96857670979667287"/>
    <n v="56.94736842105263"/>
    <n v="4"/>
    <n v="1.0359806437376525E-6"/>
    <n v="15"/>
    <n v="3.8849274140161965E-6"/>
    <n v="34"/>
    <n v="1.8933680823548738E-7"/>
    <n v="1048"/>
    <n v="5.8360286773761989E-6"/>
  </r>
  <r>
    <s v="A41_CIE10"/>
    <x v="130"/>
    <s v="Cap.01"/>
    <s v="excluido_2000"/>
    <x v="2"/>
    <x v="692"/>
    <n v="4.9209080577538488E-6"/>
    <n v="0.26315789473684209"/>
    <n v="0.73684210526315785"/>
    <n v="974"/>
    <n v="5.4239426829813142E-6"/>
    <n v="3.9014373716632446E-2"/>
    <n v="0.96098562628336759"/>
    <n v="51.263157894736842"/>
    <n v="5"/>
    <n v="1.2949758046720656E-6"/>
    <n v="14"/>
    <n v="3.6259322530817835E-6"/>
    <n v="38"/>
    <n v="2.1161172685142705E-7"/>
    <n v="936"/>
    <n v="5.2123309561298875E-6"/>
  </r>
  <r>
    <s v="268"/>
    <x v="848"/>
    <s v="3. ENFERMEDADES ENDOCRINAS, DE LA NUTRICION Y METABOLICAS Y TRASTORNOS DE LA INMUNIDAD (240-279)"/>
    <s v="excluido"/>
    <x v="2"/>
    <x v="692"/>
    <n v="4.9209080577538488E-6"/>
    <n v="0.42105263157894735"/>
    <n v="0.57894736842105265"/>
    <n v="1666"/>
    <n v="9.2775036035388817E-6"/>
    <n v="2.8211284513805522E-2"/>
    <n v="0.9717887154861945"/>
    <n v="87.684210526315795"/>
    <n v="8"/>
    <n v="2.071961287475305E-6"/>
    <n v="11"/>
    <n v="2.8489467702785442E-6"/>
    <n v="47"/>
    <n v="2.6173029373729136E-7"/>
    <n v="1619"/>
    <n v="9.0157733098015894E-6"/>
  </r>
  <r>
    <s v="V82"/>
    <x v="849"/>
    <s v="PERSONAS SIN DIAGNÓSTICO DECLARADO ENCONTRADAS DURANTE EXAMEN E INVESTIGACIÓN DE INDIVIDUOS Y POBLACIONES (V70-V82)"/>
    <s v="excluido"/>
    <x v="2"/>
    <x v="692"/>
    <n v="4.9209080577538488E-6"/>
    <n v="0.89473684210526316"/>
    <n v="0.10526315789473684"/>
    <n v="189"/>
    <n v="1.0524899046031504E-6"/>
    <n v="0.58201058201058198"/>
    <n v="0.41798941798941797"/>
    <n v="9.9473684210526319"/>
    <n v="17"/>
    <n v="4.4029177358850227E-6"/>
    <n v="2"/>
    <n v="5.1799032186882625E-7"/>
    <n v="110"/>
    <n v="6.1256026193834143E-7"/>
    <n v="79"/>
    <n v="4.3992964266480886E-7"/>
  </r>
  <r>
    <s v="B97_CIE10"/>
    <x v="130"/>
    <s v="Cap.01"/>
    <s v="excluido_2000"/>
    <x v="2"/>
    <x v="692"/>
    <n v="4.9209080577538488E-6"/>
    <n v="0.89473684210526316"/>
    <n v="0.10526315789473684"/>
    <n v="139"/>
    <n v="7.7405342190390427E-7"/>
    <n v="0.6690647482014388"/>
    <n v="0.33093525179856115"/>
    <n v="7.3157894736842106"/>
    <n v="17"/>
    <n v="4.4029177358850227E-6"/>
    <n v="2"/>
    <n v="5.1799032186882625E-7"/>
    <n v="93"/>
    <n v="5.1789185782059784E-7"/>
    <n v="46"/>
    <n v="2.5616156408330643E-7"/>
  </r>
  <r>
    <s v="B30_CIE10"/>
    <x v="130"/>
    <s v="Cap.01"/>
    <s v="excluido_2000"/>
    <x v="2"/>
    <x v="692"/>
    <n v="4.9209080577538488E-6"/>
    <n v="1"/>
    <n v="0"/>
    <n v="130"/>
    <n v="7.2393485501803988E-7"/>
    <n v="1"/>
    <n v="0"/>
    <n v="6.8421052631578947"/>
    <n v="19"/>
    <n v="4.9209080577538488E-6"/>
    <n v="0"/>
    <n v="0"/>
    <n v="130"/>
    <n v="7.2393485501803988E-7"/>
    <n v="0"/>
    <n v="0"/>
  </r>
  <r>
    <s v="K29_CIE10"/>
    <x v="255"/>
    <s v="Cap.11"/>
    <s v="excluido_2000"/>
    <x v="2"/>
    <x v="692"/>
    <n v="4.9209080577538488E-6"/>
    <n v="1"/>
    <n v="0"/>
    <n v="106"/>
    <n v="5.9028534332240178E-7"/>
    <n v="1"/>
    <n v="0"/>
    <n v="5.5789473684210522"/>
    <n v="19"/>
    <n v="4.9209080577538488E-6"/>
    <n v="0"/>
    <n v="0"/>
    <n v="106"/>
    <n v="5.9028534332240178E-7"/>
    <n v="0"/>
    <n v="0"/>
  </r>
  <r>
    <s v="F0D_CIE10"/>
    <x v="415"/>
    <m/>
    <s v="excluido_2000"/>
    <x v="2"/>
    <x v="693"/>
    <n v="4.6619128968194362E-6"/>
    <n v="0.16666666666666666"/>
    <n v="0.83333333333333337"/>
    <n v="2386"/>
    <n v="1.3286988954408025E-5"/>
    <n v="6.2866722548197817E-3"/>
    <n v="0.99371332774518017"/>
    <n v="132.55555555555554"/>
    <n v="3"/>
    <n v="7.7698548280323933E-7"/>
    <n v="15"/>
    <n v="3.8849274140161965E-6"/>
    <n v="15"/>
    <n v="8.3530944809773838E-8"/>
    <n v="2371"/>
    <n v="1.3203458009598252E-5"/>
  </r>
  <r>
    <s v="J84_CIE10"/>
    <x v="25"/>
    <s v="Cap.10"/>
    <s v="excluido_2000"/>
    <x v="2"/>
    <x v="693"/>
    <n v="4.6619128968194362E-6"/>
    <n v="0.61111111111111116"/>
    <n v="0.3888888888888889"/>
    <n v="1363"/>
    <n v="7.5901785183814494E-6"/>
    <n v="3.8884812912692593E-2"/>
    <n v="0.96111518708730737"/>
    <n v="75.722222222222229"/>
    <n v="11"/>
    <n v="2.8489467702785442E-6"/>
    <n v="7"/>
    <n v="1.8129661265408917E-6"/>
    <n v="53"/>
    <n v="2.9514267166120089E-7"/>
    <n v="1310"/>
    <n v="7.2950358467202485E-6"/>
  </r>
  <r>
    <s v="L40_CIE10"/>
    <x v="298"/>
    <s v="Cap.12"/>
    <s v="excluido_2000"/>
    <x v="2"/>
    <x v="693"/>
    <n v="4.6619128968194362E-6"/>
    <n v="0.66666666666666663"/>
    <n v="0.33333333333333331"/>
    <n v="411"/>
    <n v="2.2887478877878033E-6"/>
    <n v="0.12895377128953772"/>
    <n v="0.87104622871046233"/>
    <n v="22.833333333333332"/>
    <n v="12"/>
    <n v="3.1079419312129573E-6"/>
    <n v="6"/>
    <n v="1.5539709656064787E-6"/>
    <n v="53"/>
    <n v="2.9514267166120089E-7"/>
    <n v="358"/>
    <n v="1.9936052161266023E-6"/>
  </r>
  <r>
    <s v="Q51_CIE10"/>
    <x v="808"/>
    <s v="Cap.17"/>
    <s v="excluido_2000"/>
    <x v="2"/>
    <x v="693"/>
    <n v="4.6619128968194362E-6"/>
    <n v="0.66666666666666663"/>
    <n v="0.33333333333333331"/>
    <n v="439"/>
    <n v="2.4446723180993809E-6"/>
    <n v="0.16400911161731208"/>
    <n v="0.83599088838268798"/>
    <n v="24.388888888888889"/>
    <n v="12"/>
    <n v="3.1079419312129573E-6"/>
    <n v="6"/>
    <n v="1.5539709656064787E-6"/>
    <n v="72"/>
    <n v="4.009485350869144E-7"/>
    <n v="367"/>
    <n v="2.0437237830124666E-6"/>
  </r>
  <r>
    <s v="R49_CIE10"/>
    <x v="215"/>
    <s v="Cap.18"/>
    <s v="excluido_2000"/>
    <x v="2"/>
    <x v="693"/>
    <n v="4.6619128968194362E-6"/>
    <n v="0.88888888888888884"/>
    <n v="0.1111111111111111"/>
    <n v="299"/>
    <n v="1.6650501665414919E-6"/>
    <n v="0.24080267558528429"/>
    <n v="0.75919732441471577"/>
    <n v="16.611111111111111"/>
    <n v="16"/>
    <n v="4.14392257495061E-6"/>
    <n v="2"/>
    <n v="5.1799032186882625E-7"/>
    <n v="72"/>
    <n v="4.009485350869144E-7"/>
    <n v="227"/>
    <n v="1.2641016314545774E-6"/>
  </r>
  <r>
    <s v="K59_CIE10"/>
    <x v="255"/>
    <s v="Cap.11"/>
    <s v="excluido_2000"/>
    <x v="2"/>
    <x v="693"/>
    <n v="4.6619128968194362E-6"/>
    <n v="0.94444444444444442"/>
    <n v="5.5555555555555552E-2"/>
    <n v="89"/>
    <n v="4.9561693920465809E-7"/>
    <n v="0.5056179775280899"/>
    <n v="0.4943820224719101"/>
    <n v="4.9444444444444446"/>
    <n v="17"/>
    <n v="4.4029177358850227E-6"/>
    <n v="1"/>
    <n v="2.5899516093441313E-7"/>
    <n v="45"/>
    <n v="2.5059283442932149E-7"/>
    <n v="44"/>
    <n v="2.450241047753366E-7"/>
  </r>
  <r>
    <s v="J21_CIE10"/>
    <x v="25"/>
    <s v="Cap.10"/>
    <s v="excluido_2000"/>
    <x v="2"/>
    <x v="693"/>
    <n v="4.6619128968194362E-6"/>
    <n v="1"/>
    <n v="0"/>
    <n v="73"/>
    <n v="4.0651726474089934E-7"/>
    <n v="1"/>
    <n v="0"/>
    <n v="4.0555555555555554"/>
    <n v="18"/>
    <n v="4.6619128968194362E-6"/>
    <n v="0"/>
    <n v="0"/>
    <n v="73"/>
    <n v="4.0651726474089934E-7"/>
    <n v="0"/>
    <n v="0"/>
  </r>
  <r>
    <s v="F53_CIE10"/>
    <x v="140"/>
    <s v="Cap.05"/>
    <s v="excluido_2000"/>
    <x v="2"/>
    <x v="694"/>
    <n v="4.4029177358850227E-6"/>
    <n v="0"/>
    <n v="1"/>
    <n v="3875"/>
    <n v="2.1578827409191576E-5"/>
    <n v="0"/>
    <n v="1"/>
    <n v="227.94117647058823"/>
    <n v="0"/>
    <n v="0"/>
    <n v="17"/>
    <n v="4.4029177358850227E-6"/>
    <n v="0"/>
    <n v="0"/>
    <n v="3875"/>
    <n v="2.1578827409191576E-5"/>
  </r>
  <r>
    <s v="O13_CIE10"/>
    <x v="319"/>
    <s v="Cap.15"/>
    <s v="excluido_2000"/>
    <x v="2"/>
    <x v="694"/>
    <n v="4.4029177358850227E-6"/>
    <n v="5.8823529411764705E-2"/>
    <n v="0.94117647058823528"/>
    <n v="1491"/>
    <n v="8.302975914091519E-6"/>
    <n v="1.0060362173038229E-2"/>
    <n v="0.98993963782696182"/>
    <n v="87.705882352941174"/>
    <n v="1"/>
    <n v="2.5899516093441313E-7"/>
    <n v="16"/>
    <n v="4.14392257495061E-6"/>
    <n v="15"/>
    <n v="8.3530944809773838E-8"/>
    <n v="1476"/>
    <n v="8.2194449692817464E-6"/>
  </r>
  <r>
    <s v="O20_CIE10"/>
    <x v="319"/>
    <s v="Cap.15"/>
    <s v="excluido_2000"/>
    <x v="2"/>
    <x v="694"/>
    <n v="4.4029177358850227E-6"/>
    <n v="0.11764705882352941"/>
    <n v="0.88235294117647056"/>
    <n v="1155"/>
    <n v="6.4318827503525856E-6"/>
    <n v="7.7922077922077922E-3"/>
    <n v="0.99220779220779221"/>
    <n v="67.941176470588232"/>
    <n v="2"/>
    <n v="5.1799032186882625E-7"/>
    <n v="15"/>
    <n v="3.8849274140161965E-6"/>
    <n v="9"/>
    <n v="5.01185668858643E-8"/>
    <n v="1146"/>
    <n v="6.3817641834667209E-6"/>
  </r>
  <r>
    <s v="0KB_CIE10"/>
    <x v="415"/>
    <m/>
    <s v="excluido_2000"/>
    <x v="2"/>
    <x v="694"/>
    <n v="4.4029177358850227E-6"/>
    <n v="0.29411764705882354"/>
    <n v="0.70588235294117652"/>
    <n v="2023"/>
    <n v="1.1265540090011498E-5"/>
    <n v="2.91646070192783E-2"/>
    <n v="0.97083539298072175"/>
    <n v="119"/>
    <n v="5"/>
    <n v="1.2949758046720656E-6"/>
    <n v="12"/>
    <n v="3.1079419312129573E-6"/>
    <n v="59"/>
    <n v="3.2855504958511041E-7"/>
    <n v="1964"/>
    <n v="1.0936985040426388E-5"/>
  </r>
  <r>
    <s v="758"/>
    <x v="850"/>
    <s v="14. ANOMALIAS CONGÉNITAS (740-759)"/>
    <s v="excluido"/>
    <x v="2"/>
    <x v="694"/>
    <n v="4.4029177358850227E-6"/>
    <n v="0.52941176470588236"/>
    <n v="0.47058823529411764"/>
    <n v="1004"/>
    <n v="5.5910045726008619E-6"/>
    <n v="5.8764940239043828E-2"/>
    <n v="0.94123505976095623"/>
    <n v="59.058823529411768"/>
    <n v="9"/>
    <n v="2.3309564484097181E-6"/>
    <n v="8"/>
    <n v="2.071961287475305E-6"/>
    <n v="59"/>
    <n v="3.2855504958511041E-7"/>
    <n v="945"/>
    <n v="5.2624495230157514E-6"/>
  </r>
  <r>
    <s v="08Q_CIE10"/>
    <x v="415"/>
    <m/>
    <s v="excluido_2000"/>
    <x v="2"/>
    <x v="694"/>
    <n v="4.4029177358850227E-6"/>
    <n v="0.6470588235294118"/>
    <n v="0.35294117647058826"/>
    <n v="299"/>
    <n v="1.6650501665414919E-6"/>
    <n v="0.24749163879598662"/>
    <n v="0.75250836120401343"/>
    <n v="17.588235294117649"/>
    <n v="11"/>
    <n v="2.8489467702785442E-6"/>
    <n v="6"/>
    <n v="1.5539709656064787E-6"/>
    <n v="74"/>
    <n v="4.1208599439488428E-7"/>
    <n v="225"/>
    <n v="1.2529641721466076E-6"/>
  </r>
  <r>
    <s v="T23_CIE10"/>
    <x v="105"/>
    <s v="Cap.19"/>
    <s v="excluido_2000"/>
    <x v="2"/>
    <x v="694"/>
    <n v="4.4029177358850227E-6"/>
    <n v="0.70588235294117652"/>
    <n v="0.29411764705882354"/>
    <n v="205"/>
    <n v="1.141589579066909E-6"/>
    <n v="0.42439024390243901"/>
    <n v="0.57560975609756093"/>
    <n v="12.058823529411764"/>
    <n v="12"/>
    <n v="3.1079419312129573E-6"/>
    <n v="5"/>
    <n v="1.2949758046720656E-6"/>
    <n v="87"/>
    <n v="4.8447947989668821E-7"/>
    <n v="118"/>
    <n v="6.5711009917022083E-7"/>
  </r>
  <r>
    <s v="A54_CIE10"/>
    <x v="130"/>
    <s v="Cap.01"/>
    <s v="excluido_2000"/>
    <x v="2"/>
    <x v="694"/>
    <n v="4.4029177358850227E-6"/>
    <n v="0.82352941176470584"/>
    <n v="0.17647058823529413"/>
    <n v="164"/>
    <n v="9.1327166325352725E-7"/>
    <n v="0.55487804878048785"/>
    <n v="0.4451219512195122"/>
    <n v="9.6470588235294112"/>
    <n v="14"/>
    <n v="3.6259322530817835E-6"/>
    <n v="3"/>
    <n v="7.7698548280323933E-7"/>
    <n v="91"/>
    <n v="5.0675439851262797E-7"/>
    <n v="73"/>
    <n v="4.0651726474089934E-7"/>
  </r>
  <r>
    <s v="T78_CIE10"/>
    <x v="105"/>
    <s v="Cap.19"/>
    <s v="excluido_2000"/>
    <x v="2"/>
    <x v="694"/>
    <n v="4.4029177358850227E-6"/>
    <n v="0.88235294117647056"/>
    <n v="0.11764705882352941"/>
    <n v="392"/>
    <n v="2.1829420243620895E-6"/>
    <n v="8.673469387755102E-2"/>
    <n v="0.91326530612244894"/>
    <n v="23.058823529411764"/>
    <n v="15"/>
    <n v="3.8849274140161965E-6"/>
    <n v="2"/>
    <n v="5.1799032186882625E-7"/>
    <n v="34"/>
    <n v="1.8933680823548738E-7"/>
    <n v="358"/>
    <n v="1.9936052161266023E-6"/>
  </r>
  <r>
    <s v="Z00_CIE10"/>
    <x v="20"/>
    <s v="Cap.21"/>
    <s v="excluido_2000"/>
    <x v="2"/>
    <x v="694"/>
    <n v="4.4029177358850227E-6"/>
    <n v="0.88235294117647056"/>
    <n v="0.11764705882352941"/>
    <n v="687"/>
    <n v="3.8257172722876418E-6"/>
    <n v="4.3668122270742356E-2"/>
    <n v="0.95633187772925765"/>
    <n v="40.411764705882355"/>
    <n v="15"/>
    <n v="3.8849274140161965E-6"/>
    <n v="2"/>
    <n v="5.1799032186882625E-7"/>
    <n v="30"/>
    <n v="1.6706188961954768E-7"/>
    <n v="657"/>
    <n v="3.6586553826680942E-6"/>
  </r>
  <r>
    <s v="K20_CIE10"/>
    <x v="255"/>
    <s v="Cap.11"/>
    <s v="excluido_2000"/>
    <x v="2"/>
    <x v="694"/>
    <n v="4.4029177358850227E-6"/>
    <n v="0.94117647058823528"/>
    <n v="5.8823529411764705E-2"/>
    <n v="73"/>
    <n v="4.0651726474089934E-7"/>
    <n v="0.75342465753424659"/>
    <n v="0.24657534246575341"/>
    <n v="4.2941176470588234"/>
    <n v="16"/>
    <n v="4.14392257495061E-6"/>
    <n v="1"/>
    <n v="2.5899516093441313E-7"/>
    <n v="55"/>
    <n v="3.0628013096917071E-7"/>
    <n v="18"/>
    <n v="1.002371337717286E-7"/>
  </r>
  <r>
    <s v="R07_CIE10"/>
    <x v="215"/>
    <s v="Cap.18"/>
    <s v="excluido_2000"/>
    <x v="2"/>
    <x v="694"/>
    <n v="4.4029177358850227E-6"/>
    <n v="0.94117647058823528"/>
    <n v="5.8823529411764705E-2"/>
    <n v="117"/>
    <n v="6.5154136951623594E-7"/>
    <n v="0.66666666666666663"/>
    <n v="0.33333333333333331"/>
    <n v="6.882352941176471"/>
    <n v="16"/>
    <n v="4.14392257495061E-6"/>
    <n v="1"/>
    <n v="2.5899516093441313E-7"/>
    <n v="78"/>
    <n v="4.3436091301082398E-7"/>
    <n v="39"/>
    <n v="2.1718045650541199E-7"/>
  </r>
  <r>
    <s v="A08_CIE10"/>
    <x v="130"/>
    <s v="Cap.01"/>
    <s v="excluido_2000"/>
    <x v="2"/>
    <x v="694"/>
    <n v="4.4029177358850227E-6"/>
    <n v="1"/>
    <n v="0"/>
    <n v="46"/>
    <n v="2.5616156408330643E-7"/>
    <n v="1"/>
    <n v="0"/>
    <n v="2.7058823529411766"/>
    <n v="17"/>
    <n v="4.4029177358850227E-6"/>
    <n v="0"/>
    <n v="0"/>
    <n v="46"/>
    <n v="2.5616156408330643E-7"/>
    <n v="0"/>
    <n v="0"/>
  </r>
  <r>
    <s v="F50_CIE10"/>
    <x v="140"/>
    <s v="Cap.05"/>
    <s v="excluido_2000"/>
    <x v="2"/>
    <x v="694"/>
    <n v="4.4029177358850227E-6"/>
    <n v="1"/>
    <n v="0"/>
    <n v="59"/>
    <n v="3.2855504958511041E-7"/>
    <n v="1"/>
    <n v="0"/>
    <n v="3.4705882352941178"/>
    <n v="17"/>
    <n v="4.4029177358850227E-6"/>
    <n v="0"/>
    <n v="0"/>
    <n v="59"/>
    <n v="3.2855504958511041E-7"/>
    <n v="0"/>
    <n v="0"/>
  </r>
  <r>
    <s v="130"/>
    <x v="851"/>
    <s v="1. ENFERMEDADES INFECCIOSAS Y PARASITARIAS (001-139)"/>
    <s v="excluido"/>
    <x v="2"/>
    <x v="695"/>
    <n v="4.14392257495061E-6"/>
    <n v="0.25"/>
    <n v="0.75"/>
    <n v="857"/>
    <n v="4.7724013134650789E-6"/>
    <n v="1.7502917152858809E-2"/>
    <n v="0.98249708284714121"/>
    <n v="53.5625"/>
    <n v="4"/>
    <n v="1.0359806437376525E-6"/>
    <n v="12"/>
    <n v="3.1079419312129573E-6"/>
    <n v="15"/>
    <n v="8.3530944809773838E-8"/>
    <n v="842"/>
    <n v="4.6888703686553047E-6"/>
  </r>
  <r>
    <s v="0TQ_CIE10"/>
    <x v="415"/>
    <m/>
    <s v="excluido_2000"/>
    <x v="2"/>
    <x v="695"/>
    <n v="4.14392257495061E-6"/>
    <n v="0.25"/>
    <n v="0.75"/>
    <n v="1007"/>
    <n v="5.6077107615628171E-6"/>
    <n v="2.8798411122144985E-2"/>
    <n v="0.97120158887785502"/>
    <n v="62.9375"/>
    <n v="4"/>
    <n v="1.0359806437376525E-6"/>
    <n v="12"/>
    <n v="3.1079419312129573E-6"/>
    <n v="29"/>
    <n v="1.6149315996556276E-7"/>
    <n v="978"/>
    <n v="5.4462176015972542E-6"/>
  </r>
  <r>
    <s v="O41_CIE10"/>
    <x v="319"/>
    <s v="Cap.15"/>
    <s v="excluido_2000"/>
    <x v="2"/>
    <x v="695"/>
    <n v="4.14392257495061E-6"/>
    <n v="0.3125"/>
    <n v="0.6875"/>
    <n v="564"/>
    <n v="3.1407635248474962E-6"/>
    <n v="6.0283687943262408E-2"/>
    <n v="0.93971631205673756"/>
    <n v="35.25"/>
    <n v="5"/>
    <n v="1.2949758046720656E-6"/>
    <n v="11"/>
    <n v="2.8489467702785442E-6"/>
    <n v="34"/>
    <n v="1.8933680823548738E-7"/>
    <n v="530"/>
    <n v="2.951426716612009E-6"/>
  </r>
  <r>
    <s v="V80"/>
    <x v="852"/>
    <s v="PERSONAS SIN DIAGNÓSTICO DECLARADO ENCONTRADAS DURANTE EXAMEN E INVESTIGACIÓN DE INDIVIDUOS Y POBLACIONES (V70-V82)"/>
    <s v="excluido"/>
    <x v="2"/>
    <x v="695"/>
    <n v="4.14392257495061E-6"/>
    <n v="0.375"/>
    <n v="0.625"/>
    <n v="995"/>
    <n v="5.540886005714998E-6"/>
    <n v="2.7135678391959798E-2"/>
    <n v="0.97286432160804015"/>
    <n v="62.1875"/>
    <n v="6"/>
    <n v="1.5539709656064787E-6"/>
    <n v="10"/>
    <n v="2.5899516093441312E-6"/>
    <n v="27"/>
    <n v="1.5035570065759291E-7"/>
    <n v="968"/>
    <n v="5.3905303050574047E-6"/>
  </r>
  <r>
    <s v="Z94_CIE10"/>
    <x v="20"/>
    <s v="Cap.21"/>
    <s v="excluido_2000"/>
    <x v="2"/>
    <x v="695"/>
    <n v="4.14392257495061E-6"/>
    <n v="0.375"/>
    <n v="0.625"/>
    <n v="1404"/>
    <n v="7.8184964341948305E-6"/>
    <n v="2.9914529914529916E-2"/>
    <n v="0.97008547008547008"/>
    <n v="87.75"/>
    <n v="6"/>
    <n v="1.5539709656064787E-6"/>
    <n v="10"/>
    <n v="2.5899516093441312E-6"/>
    <n v="42"/>
    <n v="2.3388664546736675E-7"/>
    <n v="1362"/>
    <n v="7.5846097887274646E-6"/>
  </r>
  <r>
    <s v="507"/>
    <x v="853"/>
    <s v="8. ENFERMEDADES DEL APARATO RESPIRATORIO (460-519)"/>
    <s v="excluido"/>
    <x v="2"/>
    <x v="695"/>
    <n v="4.14392257495061E-6"/>
    <n v="0.4375"/>
    <n v="0.5625"/>
    <n v="790"/>
    <n v="4.3992964266480885E-6"/>
    <n v="7.2151898734177211E-2"/>
    <n v="0.92784810126582273"/>
    <n v="49.375"/>
    <n v="7"/>
    <n v="1.8129661265408917E-6"/>
    <n v="9"/>
    <n v="2.3309564484097181E-6"/>
    <n v="57"/>
    <n v="3.1741759027714059E-7"/>
    <n v="733"/>
    <n v="4.0818788363709485E-6"/>
  </r>
  <r>
    <s v="E848"/>
    <x v="854"/>
    <s v="ACCIDENTES DE TRANSPORTE (E800-E848)"/>
    <s v="excluido"/>
    <x v="2"/>
    <x v="695"/>
    <n v="4.14392257495061E-6"/>
    <n v="0.5"/>
    <n v="0.5"/>
    <n v="1251"/>
    <n v="6.966480797135138E-6"/>
    <n v="4.6362909672262191E-2"/>
    <n v="0.9536370903277378"/>
    <n v="78.1875"/>
    <n v="8"/>
    <n v="2.071961287475305E-6"/>
    <n v="8"/>
    <n v="2.071961287475305E-6"/>
    <n v="58"/>
    <n v="3.2298631993112553E-7"/>
    <n v="1193"/>
    <n v="6.6434944772040123E-6"/>
  </r>
  <r>
    <s v="V47"/>
    <x v="855"/>
    <s v="PERSONAS AFECTADAS POR UNA CIRCUNSTANCIA QUE INFLUYE EN SU ESTADO DE SALUD (V40-V49)"/>
    <s v="excluido"/>
    <x v="2"/>
    <x v="695"/>
    <n v="4.14392257495061E-6"/>
    <n v="0.5625"/>
    <n v="0.4375"/>
    <n v="409"/>
    <n v="2.2776104284798333E-6"/>
    <n v="0.15403422982885084"/>
    <n v="0.84596577017114916"/>
    <n v="25.5625"/>
    <n v="9"/>
    <n v="2.3309564484097181E-6"/>
    <n v="7"/>
    <n v="1.8129661265408917E-6"/>
    <n v="63"/>
    <n v="3.5082996820105011E-7"/>
    <n v="346"/>
    <n v="1.9267804602787833E-6"/>
  </r>
  <r>
    <s v="085_CIE10"/>
    <x v="415"/>
    <m/>
    <s v="excluido_2000"/>
    <x v="2"/>
    <x v="695"/>
    <n v="4.14392257495061E-6"/>
    <n v="0.5625"/>
    <n v="0.4375"/>
    <n v="525"/>
    <n v="2.9235830683420843E-6"/>
    <n v="0.11619047619047619"/>
    <n v="0.88380952380952382"/>
    <n v="32.8125"/>
    <n v="9"/>
    <n v="2.3309564484097181E-6"/>
    <n v="7"/>
    <n v="1.8129661265408917E-6"/>
    <n v="61"/>
    <n v="3.3969250889308029E-7"/>
    <n v="464"/>
    <n v="2.5838905594490042E-6"/>
  </r>
  <r>
    <s v="032"/>
    <x v="856"/>
    <s v="1. ENFERMEDADES INFECCIOSAS Y PARASITARIAS (001-139)"/>
    <s v="excluido"/>
    <x v="2"/>
    <x v="695"/>
    <n v="4.14392257495061E-6"/>
    <n v="0.75"/>
    <n v="0.25"/>
    <n v="587"/>
    <n v="3.2688443068891495E-6"/>
    <n v="8.6882453151618397E-2"/>
    <n v="0.91311754684838164"/>
    <n v="36.6875"/>
    <n v="12"/>
    <n v="3.1079419312129573E-6"/>
    <n v="4"/>
    <n v="1.0359806437376525E-6"/>
    <n v="51"/>
    <n v="2.8400521235323107E-7"/>
    <n v="536"/>
    <n v="2.9848390945359185E-6"/>
  </r>
  <r>
    <s v="144"/>
    <x v="857"/>
    <s v="2. NEOPLASIAS (140-239)"/>
    <s v="excluido"/>
    <x v="2"/>
    <x v="696"/>
    <n v="3.8849274140161965E-6"/>
    <n v="6.6666666666666666E-2"/>
    <n v="0.93333333333333335"/>
    <n v="4003"/>
    <n v="2.2291624804901644E-5"/>
    <n v="2.4981264051961031E-4"/>
    <n v="0.9997501873594804"/>
    <n v="266.86666666666667"/>
    <n v="1"/>
    <n v="2.5899516093441313E-7"/>
    <n v="14"/>
    <n v="3.6259322530817835E-6"/>
    <n v="1"/>
    <n v="5.5687296539849227E-9"/>
    <n v="4002"/>
    <n v="2.2286056075247659E-5"/>
  </r>
  <r>
    <s v="158"/>
    <x v="858"/>
    <s v="2. NEOPLASIAS (140-239)"/>
    <s v="excluido"/>
    <x v="2"/>
    <x v="696"/>
    <n v="3.8849274140161965E-6"/>
    <n v="6.6666666666666666E-2"/>
    <n v="0.93333333333333335"/>
    <n v="4612"/>
    <n v="2.5682981164178464E-5"/>
    <n v="1.9514310494362533E-3"/>
    <n v="0.99804856895056371"/>
    <n v="307.46666666666664"/>
    <n v="1"/>
    <n v="2.5899516093441313E-7"/>
    <n v="14"/>
    <n v="3.6259322530817835E-6"/>
    <n v="9"/>
    <n v="5.01185668858643E-8"/>
    <n v="4603"/>
    <n v="2.5632862597292597E-5"/>
  </r>
  <r>
    <s v="V44"/>
    <x v="859"/>
    <s v="PERSONAS AFECTADAS POR UNA CIRCUNSTANCIA QUE INFLUYE EN SU ESTADO DE SALUD (V40-V49)"/>
    <s v="excluido"/>
    <x v="2"/>
    <x v="696"/>
    <n v="3.8849274140161965E-6"/>
    <n v="0.2"/>
    <n v="0.8"/>
    <n v="1636"/>
    <n v="9.1104417139193332E-6"/>
    <n v="1.6503667481662591E-2"/>
    <n v="0.98349633251833746"/>
    <n v="109.06666666666666"/>
    <n v="3"/>
    <n v="7.7698548280323933E-7"/>
    <n v="12"/>
    <n v="3.1079419312129573E-6"/>
    <n v="27"/>
    <n v="1.5035570065759291E-7"/>
    <n v="1609"/>
    <n v="8.9600860132617399E-6"/>
  </r>
  <r>
    <s v="D09_CIE10"/>
    <x v="356"/>
    <s v="Cap.02"/>
    <s v="excluido_2000"/>
    <x v="2"/>
    <x v="696"/>
    <n v="3.8849274140161965E-6"/>
    <n v="0.26666666666666666"/>
    <n v="0.73333333333333328"/>
    <n v="2198"/>
    <n v="1.2240067779458859E-5"/>
    <n v="1.4558689717925387E-2"/>
    <n v="0.9854413102820746"/>
    <n v="146.53333333333333"/>
    <n v="4"/>
    <n v="1.0359806437376525E-6"/>
    <n v="11"/>
    <n v="2.8489467702785442E-6"/>
    <n v="32"/>
    <n v="1.7819934892751753E-7"/>
    <n v="2166"/>
    <n v="1.2061868430531343E-5"/>
  </r>
  <r>
    <s v="O71_CIE10"/>
    <x v="319"/>
    <s v="Cap.15"/>
    <s v="excluido_2000"/>
    <x v="2"/>
    <x v="696"/>
    <n v="3.8849274140161965E-6"/>
    <n v="0.26666666666666666"/>
    <n v="0.73333333333333328"/>
    <n v="1031"/>
    <n v="5.7413602732584551E-6"/>
    <n v="3.7827352085354024E-2"/>
    <n v="0.96217264791464596"/>
    <n v="68.733333333333334"/>
    <n v="4"/>
    <n v="1.0359806437376525E-6"/>
    <n v="11"/>
    <n v="2.8489467702785442E-6"/>
    <n v="39"/>
    <n v="2.1718045650541199E-7"/>
    <n v="992"/>
    <n v="5.5241798167530428E-6"/>
  </r>
  <r>
    <s v="Z87_CIE10"/>
    <x v="20"/>
    <s v="Cap.21"/>
    <s v="excluido_2000"/>
    <x v="2"/>
    <x v="696"/>
    <n v="3.8849274140161965E-6"/>
    <n v="0.26666666666666666"/>
    <n v="0.73333333333333328"/>
    <n v="863"/>
    <n v="4.8058136913889885E-6"/>
    <n v="3.3603707995365009E-2"/>
    <n v="0.96639629200463495"/>
    <n v="57.533333333333331"/>
    <n v="4"/>
    <n v="1.0359806437376525E-6"/>
    <n v="11"/>
    <n v="2.8489467702785442E-6"/>
    <n v="29"/>
    <n v="1.6149315996556276E-7"/>
    <n v="834"/>
    <n v="4.6443205314234256E-6"/>
  </r>
  <r>
    <s v="254"/>
    <x v="860"/>
    <s v="3. ENFERMEDADES ENDOCRINAS, DE LA NUTRICION Y METABOLICAS Y TRASTORNOS DE LA INMUNIDAD (240-279)"/>
    <s v="excluido"/>
    <x v="2"/>
    <x v="696"/>
    <n v="3.8849274140161965E-6"/>
    <n v="0.33333333333333331"/>
    <n v="0.66666666666666663"/>
    <n v="1184"/>
    <n v="6.5933759103181485E-6"/>
    <n v="3.3783783783783786E-2"/>
    <n v="0.96621621621621623"/>
    <n v="78.933333333333337"/>
    <n v="5"/>
    <n v="1.2949758046720656E-6"/>
    <n v="10"/>
    <n v="2.5899516093441312E-6"/>
    <n v="40"/>
    <n v="2.227491861593969E-7"/>
    <n v="1144"/>
    <n v="6.3706267241587513E-6"/>
  </r>
  <r>
    <s v="V87"/>
    <x v="861"/>
    <s v="OTRAS EXPOSICIONES E HISTORIA PERSONAL ESPECIFICADAS QUE PRESENTAN RIESGOS PARA LA SALUD (V87)"/>
    <s v="excluido"/>
    <x v="2"/>
    <x v="696"/>
    <n v="3.8849274140161965E-6"/>
    <n v="0.33333333333333331"/>
    <n v="0.66666666666666663"/>
    <n v="984"/>
    <n v="5.4796299795211637E-6"/>
    <n v="2.2357723577235773E-2"/>
    <n v="0.97764227642276424"/>
    <n v="65.599999999999994"/>
    <n v="5"/>
    <n v="1.2949758046720656E-6"/>
    <n v="10"/>
    <n v="2.5899516093441312E-6"/>
    <n v="22"/>
    <n v="1.225120523876683E-7"/>
    <n v="962"/>
    <n v="5.3571179271334952E-6"/>
  </r>
  <r>
    <s v="O42_CIE10"/>
    <x v="319"/>
    <s v="Cap.15"/>
    <s v="excluido_2000"/>
    <x v="2"/>
    <x v="696"/>
    <n v="3.8849274140161965E-6"/>
    <n v="0.4"/>
    <n v="0.6"/>
    <n v="593"/>
    <n v="3.302256684813059E-6"/>
    <n v="8.2630691399662726E-2"/>
    <n v="0.91736930860033727"/>
    <n v="39.533333333333331"/>
    <n v="6"/>
    <n v="1.5539709656064787E-6"/>
    <n v="9"/>
    <n v="2.3309564484097181E-6"/>
    <n v="49"/>
    <n v="2.7286775304526119E-7"/>
    <n v="544"/>
    <n v="3.029388931767798E-6"/>
  </r>
  <r>
    <s v="S37_CIE10"/>
    <x v="105"/>
    <s v="Cap.19"/>
    <s v="excluido_2000"/>
    <x v="2"/>
    <x v="696"/>
    <n v="3.8849274140161965E-6"/>
    <n v="0.46666666666666667"/>
    <n v="0.53333333333333333"/>
    <n v="431"/>
    <n v="2.4001224808675014E-6"/>
    <n v="0.13921113689095127"/>
    <n v="0.86078886310904867"/>
    <n v="28.733333333333334"/>
    <n v="7"/>
    <n v="1.8129661265408917E-6"/>
    <n v="8"/>
    <n v="2.071961287475305E-6"/>
    <n v="60"/>
    <n v="3.3412377923909535E-7"/>
    <n v="371"/>
    <n v="2.0659987016284062E-6"/>
  </r>
  <r>
    <s v="E815"/>
    <x v="862"/>
    <s v="ACCIDENTES DE TRANSPORTE (E800-E848)"/>
    <s v="excluido"/>
    <x v="2"/>
    <x v="696"/>
    <n v="3.8849274140161965E-6"/>
    <n v="0.53333333333333333"/>
    <n v="0.46666666666666667"/>
    <n v="446"/>
    <n v="2.4836534256772757E-6"/>
    <n v="0.12780269058295965"/>
    <n v="0.87219730941704032"/>
    <n v="29.733333333333334"/>
    <n v="8"/>
    <n v="2.071961287475305E-6"/>
    <n v="7"/>
    <n v="1.8129661265408917E-6"/>
    <n v="57"/>
    <n v="3.1741759027714059E-7"/>
    <n v="389"/>
    <n v="2.1662358354001347E-6"/>
  </r>
  <r>
    <s v="E885"/>
    <x v="863"/>
    <s v="CAIDAS ACCIDENTALES (E880-E888)"/>
    <s v="excluido"/>
    <x v="2"/>
    <x v="696"/>
    <n v="3.8849274140161965E-6"/>
    <n v="0.53333333333333333"/>
    <n v="0.46666666666666667"/>
    <n v="224"/>
    <n v="1.2473954424926226E-6"/>
    <n v="0.32142857142857145"/>
    <n v="0.6785714285714286"/>
    <n v="14.933333333333334"/>
    <n v="8"/>
    <n v="2.071961287475305E-6"/>
    <n v="7"/>
    <n v="1.8129661265408917E-6"/>
    <n v="72"/>
    <n v="4.009485350869144E-7"/>
    <n v="152"/>
    <n v="8.464469074057082E-7"/>
  </r>
  <r>
    <s v="F34_CIE10"/>
    <x v="140"/>
    <s v="Cap.05"/>
    <s v="excluido_2000"/>
    <x v="2"/>
    <x v="696"/>
    <n v="3.8849274140161965E-6"/>
    <n v="0.6"/>
    <n v="0.4"/>
    <n v="496"/>
    <n v="2.7620899083765214E-6"/>
    <n v="0.15524193548387097"/>
    <n v="0.844758064516129"/>
    <n v="33.06666666666667"/>
    <n v="9"/>
    <n v="2.3309564484097181E-6"/>
    <n v="6"/>
    <n v="1.5539709656064787E-6"/>
    <n v="77"/>
    <n v="4.2879218335683904E-7"/>
    <n v="419"/>
    <n v="2.3332977250196824E-6"/>
  </r>
  <r>
    <s v="Z73_CIE10"/>
    <x v="20"/>
    <s v="Cap.21"/>
    <s v="excluido_2000"/>
    <x v="2"/>
    <x v="696"/>
    <n v="3.8849274140161965E-6"/>
    <n v="0.6"/>
    <n v="0.4"/>
    <n v="257"/>
    <n v="1.431163521074125E-6"/>
    <n v="0.23346303501945526"/>
    <n v="0.7665369649805448"/>
    <n v="17.133333333333333"/>
    <n v="9"/>
    <n v="2.3309564484097181E-6"/>
    <n v="6"/>
    <n v="1.5539709656064787E-6"/>
    <n v="60"/>
    <n v="3.3412377923909535E-7"/>
    <n v="197"/>
    <n v="1.0970397418350297E-6"/>
  </r>
  <r>
    <s v="980"/>
    <x v="864"/>
    <s v="17. LESIONES Y ENVENENAMIENTOS (800-999)"/>
    <s v="excluido"/>
    <x v="2"/>
    <x v="696"/>
    <n v="3.8849274140161965E-6"/>
    <n v="0.66666666666666663"/>
    <n v="0.33333333333333331"/>
    <n v="421"/>
    <n v="2.3444351843276523E-6"/>
    <n v="0.14014251781472684"/>
    <n v="0.85985748218527314"/>
    <n v="28.066666666666666"/>
    <n v="10"/>
    <n v="2.5899516093441312E-6"/>
    <n v="5"/>
    <n v="1.2949758046720656E-6"/>
    <n v="59"/>
    <n v="3.2855504958511041E-7"/>
    <n v="362"/>
    <n v="2.0158801347425419E-6"/>
  </r>
  <r>
    <s v="055"/>
    <x v="865"/>
    <s v="1. ENFERMEDADES INFECCIOSAS Y PARASITARIAS (001-139)"/>
    <s v="excluido"/>
    <x v="2"/>
    <x v="696"/>
    <n v="3.8849274140161965E-6"/>
    <n v="0.73333333333333328"/>
    <n v="0.26666666666666666"/>
    <n v="251"/>
    <n v="1.3977511431502155E-6"/>
    <n v="0.39840637450199201"/>
    <n v="0.60159362549800799"/>
    <n v="16.733333333333334"/>
    <n v="11"/>
    <n v="2.8489467702785442E-6"/>
    <n v="4"/>
    <n v="1.0359806437376525E-6"/>
    <n v="100"/>
    <n v="5.5687296539849225E-7"/>
    <n v="151"/>
    <n v="8.4087817775172332E-7"/>
  </r>
  <r>
    <s v="H93_CIE10"/>
    <x v="799"/>
    <s v="Cap.08"/>
    <s v="excluido_2000"/>
    <x v="2"/>
    <x v="696"/>
    <n v="3.8849274140161965E-6"/>
    <n v="0.73333333333333328"/>
    <n v="0.26666666666666666"/>
    <n v="494"/>
    <n v="2.7509524490685518E-6"/>
    <n v="0.11133603238866396"/>
    <n v="0.88866396761133604"/>
    <n v="32.93333333333333"/>
    <n v="11"/>
    <n v="2.8489467702785442E-6"/>
    <n v="4"/>
    <n v="1.0359806437376525E-6"/>
    <n v="55"/>
    <n v="3.0628013096917071E-7"/>
    <n v="439"/>
    <n v="2.4446723180993809E-6"/>
  </r>
  <r>
    <s v="V16"/>
    <x v="866"/>
    <s v="PERSONAS CON RIESGOS SANITARIOS EN POTENCIA RELACIONADOS CON SU HISTORIAL PERSONAL Y FAMILIAR (V10-V19)"/>
    <s v="excluido"/>
    <x v="2"/>
    <x v="696"/>
    <n v="3.8849274140161965E-6"/>
    <n v="0.8666666666666667"/>
    <n v="0.13333333333333333"/>
    <n v="577"/>
    <n v="3.2131570103493004E-6"/>
    <n v="4.5060658578856154E-2"/>
    <n v="0.95493934142114389"/>
    <n v="38.466666666666669"/>
    <n v="13"/>
    <n v="3.3669370921473704E-6"/>
    <n v="2"/>
    <n v="5.1799032186882625E-7"/>
    <n v="26"/>
    <n v="1.4478697100360798E-7"/>
    <n v="551"/>
    <n v="3.0683700393456923E-6"/>
  </r>
  <r>
    <s v="D17_CIE10"/>
    <x v="356"/>
    <s v="Cap.02"/>
    <s v="excluido_2000"/>
    <x v="2"/>
    <x v="696"/>
    <n v="3.8849274140161965E-6"/>
    <n v="0.8666666666666667"/>
    <n v="0.13333333333333333"/>
    <n v="182"/>
    <n v="1.0135087970252559E-6"/>
    <n v="0.73626373626373631"/>
    <n v="0.26373626373626374"/>
    <n v="12.133333333333333"/>
    <n v="13"/>
    <n v="3.3669370921473704E-6"/>
    <n v="2"/>
    <n v="5.1799032186882625E-7"/>
    <n v="134"/>
    <n v="7.4620977363397963E-7"/>
    <n v="48"/>
    <n v="2.672990233912763E-7"/>
  </r>
  <r>
    <s v="R74_CIE10"/>
    <x v="215"/>
    <s v="Cap.18"/>
    <s v="excluido_2000"/>
    <x v="2"/>
    <x v="696"/>
    <n v="3.8849274140161965E-6"/>
    <n v="0.93333333333333335"/>
    <n v="6.6666666666666666E-2"/>
    <n v="82"/>
    <n v="4.5663583162676363E-7"/>
    <n v="0.79268292682926833"/>
    <n v="0.2073170731707317"/>
    <n v="5.4666666666666668"/>
    <n v="14"/>
    <n v="3.6259322530817835E-6"/>
    <n v="1"/>
    <n v="2.5899516093441313E-7"/>
    <n v="65"/>
    <n v="3.6196742750901994E-7"/>
    <n v="17"/>
    <n v="9.4668404117743688E-8"/>
  </r>
  <r>
    <s v="K00_CIE10"/>
    <x v="255"/>
    <s v="Cap.11"/>
    <s v="excluido_2000"/>
    <x v="2"/>
    <x v="696"/>
    <n v="3.8849274140161965E-6"/>
    <n v="1"/>
    <n v="0"/>
    <n v="58"/>
    <n v="3.2298631993112553E-7"/>
    <n v="1"/>
    <n v="0"/>
    <n v="3.8666666666666667"/>
    <n v="15"/>
    <n v="3.8849274140161965E-6"/>
    <n v="0"/>
    <n v="0"/>
    <n v="58"/>
    <n v="3.2298631993112553E-7"/>
    <n v="0"/>
    <n v="0"/>
  </r>
  <r>
    <s v="165"/>
    <x v="867"/>
    <s v="2. NEOPLASIAS (140-239)"/>
    <s v="excluido"/>
    <x v="2"/>
    <x v="697"/>
    <n v="3.6259322530817835E-6"/>
    <n v="0"/>
    <n v="1"/>
    <n v="4083"/>
    <n v="2.2737123177220437E-5"/>
    <n v="0"/>
    <n v="1"/>
    <n v="291.64285714285717"/>
    <n v="0"/>
    <n v="0"/>
    <n v="14"/>
    <n v="3.6259322530817835E-6"/>
    <n v="0"/>
    <n v="0"/>
    <n v="4083"/>
    <n v="2.2737123177220437E-5"/>
  </r>
  <r>
    <s v="V10"/>
    <x v="868"/>
    <s v="PERSONAS CON RIESGOS SANITARIOS EN POTENCIA RELACIONADOS CON SU HISTORIAL PERSONAL Y FAMILIAR (V10-V19)"/>
    <s v="excluido"/>
    <x v="2"/>
    <x v="697"/>
    <n v="3.6259322530817835E-6"/>
    <n v="0"/>
    <n v="1"/>
    <n v="1998"/>
    <n v="1.1126321848661876E-5"/>
    <n v="0"/>
    <n v="1"/>
    <n v="142.71428571428572"/>
    <n v="0"/>
    <n v="0"/>
    <n v="14"/>
    <n v="3.6259322530817835E-6"/>
    <n v="0"/>
    <n v="0"/>
    <n v="1998"/>
    <n v="1.1126321848661876E-5"/>
  </r>
  <r>
    <s v="900"/>
    <x v="869"/>
    <s v="17. LESIONES Y ENVENENAMIENTOS (800-999)"/>
    <s v="excluido"/>
    <x v="2"/>
    <x v="697"/>
    <n v="3.6259322530817835E-6"/>
    <n v="7.1428571428571425E-2"/>
    <n v="0.9285714285714286"/>
    <n v="2889"/>
    <n v="1.6088059970362442E-5"/>
    <n v="5.1921079958463139E-3"/>
    <n v="0.99480789200415365"/>
    <n v="206.35714285714286"/>
    <n v="1"/>
    <n v="2.5899516093441313E-7"/>
    <n v="13"/>
    <n v="3.3669370921473704E-6"/>
    <n v="15"/>
    <n v="8.3530944809773838E-8"/>
    <n v="2874"/>
    <n v="1.6004529025552668E-5"/>
  </r>
  <r>
    <s v="O09_CIE10"/>
    <x v="319"/>
    <s v="Cap.15"/>
    <s v="excluido_2000"/>
    <x v="2"/>
    <x v="697"/>
    <n v="3.6259322530817835E-6"/>
    <n v="7.1428571428571425E-2"/>
    <n v="0.9285714285714286"/>
    <n v="1097"/>
    <n v="6.1088964304214599E-6"/>
    <n v="8.2041932543299913E-3"/>
    <n v="0.99179580674567003"/>
    <n v="78.357142857142861"/>
    <n v="1"/>
    <n v="2.5899516093441313E-7"/>
    <n v="13"/>
    <n v="3.3669370921473704E-6"/>
    <n v="9"/>
    <n v="5.01185668858643E-8"/>
    <n v="1088"/>
    <n v="6.0587778635355961E-6"/>
  </r>
  <r>
    <s v="O33_CIE10"/>
    <x v="319"/>
    <s v="Cap.15"/>
    <s v="excluido_2000"/>
    <x v="2"/>
    <x v="697"/>
    <n v="3.6259322530817835E-6"/>
    <n v="0.21428571428571427"/>
    <n v="0.7857142857142857"/>
    <n v="717"/>
    <n v="3.9927791619071895E-6"/>
    <n v="2.7894002789400279E-2"/>
    <n v="0.97210599721059976"/>
    <n v="51.214285714285715"/>
    <n v="3"/>
    <n v="7.7698548280323933E-7"/>
    <n v="11"/>
    <n v="2.8489467702785442E-6"/>
    <n v="20"/>
    <n v="1.1137459307969845E-7"/>
    <n v="697"/>
    <n v="3.8814045688274913E-6"/>
  </r>
  <r>
    <s v="094"/>
    <x v="870"/>
    <s v="1. ENFERMEDADES INFECCIOSAS Y PARASITARIAS (001-139)"/>
    <s v="excluido"/>
    <x v="2"/>
    <x v="697"/>
    <n v="3.6259322530817835E-6"/>
    <n v="0.2857142857142857"/>
    <n v="0.7142857142857143"/>
    <n v="2706"/>
    <n v="1.50689824436832E-5"/>
    <n v="1.662971175166297E-2"/>
    <n v="0.98337028824833705"/>
    <n v="193.28571428571428"/>
    <n v="4"/>
    <n v="1.0359806437376525E-6"/>
    <n v="10"/>
    <n v="2.5899516093441312E-6"/>
    <n v="45"/>
    <n v="2.5059283442932149E-7"/>
    <n v="2661"/>
    <n v="1.4818389609253879E-5"/>
  </r>
  <r>
    <s v="K80_CIE10"/>
    <x v="255"/>
    <s v="Cap.11"/>
    <s v="excluido_2000"/>
    <x v="2"/>
    <x v="697"/>
    <n v="3.6259322530817835E-6"/>
    <n v="0.2857142857142857"/>
    <n v="0.7142857142857143"/>
    <n v="619"/>
    <n v="3.4470436558166671E-6"/>
    <n v="4.361873990306947E-2"/>
    <n v="0.95638126009693059"/>
    <n v="44.214285714285715"/>
    <n v="4"/>
    <n v="1.0359806437376525E-6"/>
    <n v="10"/>
    <n v="2.5899516093441312E-6"/>
    <n v="27"/>
    <n v="1.5035570065759291E-7"/>
    <n v="592"/>
    <n v="3.2966879551590742E-6"/>
  </r>
  <r>
    <s v="672"/>
    <x v="871"/>
    <s v="11. COMPLICACIONES DEL EMBARAZO, PARTO Y PUERPERIO (630-679)"/>
    <s v="excluido"/>
    <x v="2"/>
    <x v="697"/>
    <n v="3.6259322530817835E-6"/>
    <n v="0.35714285714285715"/>
    <n v="0.6428571428571429"/>
    <n v="819"/>
    <n v="4.5607895866136514E-6"/>
    <n v="1.4652014652014652E-2"/>
    <n v="0.9853479853479854"/>
    <n v="58.5"/>
    <n v="5"/>
    <n v="1.2949758046720656E-6"/>
    <n v="9"/>
    <n v="2.3309564484097181E-6"/>
    <n v="12"/>
    <n v="6.6824755847819076E-8"/>
    <n v="807"/>
    <n v="4.4939648307658323E-6"/>
  </r>
  <r>
    <s v="086"/>
    <x v="872"/>
    <s v="1. ENFERMEDADES INFECCIOSAS Y PARASITARIAS (001-139)"/>
    <s v="excluido"/>
    <x v="2"/>
    <x v="697"/>
    <n v="3.6259322530817835E-6"/>
    <n v="0.42857142857142855"/>
    <n v="0.5714285714285714"/>
    <n v="1001"/>
    <n v="5.5742983836389075E-6"/>
    <n v="3.796203796203796E-2"/>
    <n v="0.96203796203796199"/>
    <n v="71.5"/>
    <n v="6"/>
    <n v="1.5539709656064787E-6"/>
    <n v="8"/>
    <n v="2.071961287475305E-6"/>
    <n v="38"/>
    <n v="2.1161172685142705E-7"/>
    <n v="963"/>
    <n v="5.36268665678748E-6"/>
  </r>
  <r>
    <s v="8E0_CIE10"/>
    <x v="415"/>
    <m/>
    <s v="excluido_2000"/>
    <x v="2"/>
    <x v="697"/>
    <n v="3.6259322530817835E-6"/>
    <n v="0.42857142857142855"/>
    <n v="0.5714285714285714"/>
    <n v="757"/>
    <n v="4.2155283480665866E-6"/>
    <n v="6.6050198150594458E-2"/>
    <n v="0.93394980184940557"/>
    <n v="54.071428571428569"/>
    <n v="6"/>
    <n v="1.5539709656064787E-6"/>
    <n v="8"/>
    <n v="2.071961287475305E-6"/>
    <n v="50"/>
    <n v="2.7843648269924613E-7"/>
    <n v="707"/>
    <n v="3.93709186536734E-6"/>
  </r>
  <r>
    <s v="S98_CIE10"/>
    <x v="105"/>
    <s v="Cap.19"/>
    <s v="excluido_2000"/>
    <x v="2"/>
    <x v="697"/>
    <n v="3.6259322530817835E-6"/>
    <n v="0.5"/>
    <n v="0.5"/>
    <n v="1437"/>
    <n v="8.0022645127763341E-6"/>
    <n v="3.8970076548364652E-2"/>
    <n v="0.9610299234516354"/>
    <n v="102.64285714285714"/>
    <n v="7"/>
    <n v="1.8129661265408917E-6"/>
    <n v="7"/>
    <n v="1.8129661265408917E-6"/>
    <n v="56"/>
    <n v="3.1184886062315565E-7"/>
    <n v="1381"/>
    <n v="7.690415652153178E-6"/>
  </r>
  <r>
    <s v="058"/>
    <x v="873"/>
    <s v="1. ENFERMEDADES INFECCIOSAS Y PARASITARIAS (001-139)"/>
    <s v="excluido"/>
    <x v="2"/>
    <x v="697"/>
    <n v="3.6259322530817835E-6"/>
    <n v="0.5714285714285714"/>
    <n v="0.42857142857142855"/>
    <n v="358"/>
    <n v="1.9936052161266023E-6"/>
    <n v="0.1787709497206704"/>
    <n v="0.82122905027932958"/>
    <n v="25.571428571428573"/>
    <n v="8"/>
    <n v="2.071961287475305E-6"/>
    <n v="6"/>
    <n v="1.5539709656064787E-6"/>
    <n v="64"/>
    <n v="3.5639869785503505E-7"/>
    <n v="294"/>
    <n v="1.6372065182715671E-6"/>
  </r>
  <r>
    <s v="Q74_CIE10"/>
    <x v="808"/>
    <s v="Cap.17"/>
    <s v="excluido_2000"/>
    <x v="2"/>
    <x v="697"/>
    <n v="3.6259322530817835E-6"/>
    <n v="0.5714285714285714"/>
    <n v="0.42857142857142855"/>
    <n v="652"/>
    <n v="3.6308117343981695E-6"/>
    <n v="0.1273006134969325"/>
    <n v="0.87269938650306744"/>
    <n v="46.571428571428569"/>
    <n v="8"/>
    <n v="2.071961287475305E-6"/>
    <n v="6"/>
    <n v="1.5539709656064787E-6"/>
    <n v="83"/>
    <n v="4.6220456128074857E-7"/>
    <n v="569"/>
    <n v="3.1686071731174209E-6"/>
  </r>
  <r>
    <s v="T42_CIE10"/>
    <x v="105"/>
    <s v="Cap.19"/>
    <s v="excluido_2000"/>
    <x v="2"/>
    <x v="697"/>
    <n v="3.6259322530817835E-6"/>
    <n v="0.5714285714285714"/>
    <n v="0.42857142857142855"/>
    <n v="596"/>
    <n v="3.3189628737750138E-6"/>
    <n v="5.2013422818791948E-2"/>
    <n v="0.94798657718120805"/>
    <n v="42.571428571428569"/>
    <n v="8"/>
    <n v="2.071961287475305E-6"/>
    <n v="6"/>
    <n v="1.5539709656064787E-6"/>
    <n v="31"/>
    <n v="1.7263061927353259E-7"/>
    <n v="565"/>
    <n v="3.1463322545014814E-6"/>
  </r>
  <r>
    <s v="Z51_CIE10"/>
    <x v="20"/>
    <s v="Cap.21"/>
    <s v="excluido_2000"/>
    <x v="2"/>
    <x v="697"/>
    <n v="3.6259322530817835E-6"/>
    <n v="0.6428571428571429"/>
    <n v="0.35714285714285715"/>
    <n v="242"/>
    <n v="1.3476325762643512E-6"/>
    <n v="0.16942148760330578"/>
    <n v="0.83057851239669422"/>
    <n v="17.285714285714285"/>
    <n v="9"/>
    <n v="2.3309564484097181E-6"/>
    <n v="5"/>
    <n v="1.2949758046720656E-6"/>
    <n v="41"/>
    <n v="2.2831791581338181E-7"/>
    <n v="201"/>
    <n v="1.1193146604509695E-6"/>
  </r>
  <r>
    <s v="Z91_CIE10"/>
    <x v="20"/>
    <s v="Cap.21"/>
    <s v="excluido_2000"/>
    <x v="2"/>
    <x v="697"/>
    <n v="3.6259322530817835E-6"/>
    <n v="0.6428571428571429"/>
    <n v="0.35714285714285715"/>
    <n v="512"/>
    <n v="2.8511895828402804E-6"/>
    <n v="3.90625E-2"/>
    <n v="0.9609375"/>
    <n v="36.571428571428569"/>
    <n v="9"/>
    <n v="2.3309564484097181E-6"/>
    <n v="5"/>
    <n v="1.2949758046720656E-6"/>
    <n v="20"/>
    <n v="1.1137459307969845E-7"/>
    <n v="492"/>
    <n v="2.7398149897605819E-6"/>
  </r>
  <r>
    <s v="L99_CIE10"/>
    <x v="298"/>
    <s v="Cap.12"/>
    <s v="excluido_2000"/>
    <x v="2"/>
    <x v="697"/>
    <n v="3.6259322530817835E-6"/>
    <n v="0.7142857142857143"/>
    <n v="0.2857142857142857"/>
    <n v="186"/>
    <n v="1.0357837156411957E-6"/>
    <n v="0.31720430107526881"/>
    <n v="0.68279569892473113"/>
    <n v="13.285714285714286"/>
    <n v="10"/>
    <n v="2.5899516093441312E-6"/>
    <n v="4"/>
    <n v="1.0359806437376525E-6"/>
    <n v="59"/>
    <n v="3.2855504958511041E-7"/>
    <n v="127"/>
    <n v="7.0722866605608511E-7"/>
  </r>
  <r>
    <s v="129"/>
    <x v="874"/>
    <s v="1. ENFERMEDADES INFECCIOSAS Y PARASITARIAS (001-139)"/>
    <s v="excluido"/>
    <x v="2"/>
    <x v="697"/>
    <n v="3.6259322530817835E-6"/>
    <n v="0.7857142857142857"/>
    <n v="0.21428571428571427"/>
    <n v="391"/>
    <n v="2.1773732947081047E-6"/>
    <n v="0.1918158567774936"/>
    <n v="0.80818414322250642"/>
    <n v="27.928571428571427"/>
    <n v="11"/>
    <n v="2.8489467702785442E-6"/>
    <n v="3"/>
    <n v="7.7698548280323933E-7"/>
    <n v="75"/>
    <n v="4.1765472404886916E-7"/>
    <n v="316"/>
    <n v="1.7597185706592355E-6"/>
  </r>
  <r>
    <s v="103"/>
    <x v="875"/>
    <s v="1. ENFERMEDADES INFECCIOSAS Y PARASITARIAS (001-139)"/>
    <s v="excluido"/>
    <x v="2"/>
    <x v="697"/>
    <n v="3.6259322530817835E-6"/>
    <n v="0.8571428571428571"/>
    <n v="0.14285714285714285"/>
    <n v="97"/>
    <n v="5.4016677643653749E-7"/>
    <n v="0.57731958762886593"/>
    <n v="0.42268041237113402"/>
    <n v="6.9285714285714288"/>
    <n v="12"/>
    <n v="3.1079419312129573E-6"/>
    <n v="2"/>
    <n v="5.1799032186882625E-7"/>
    <n v="56"/>
    <n v="3.1184886062315565E-7"/>
    <n v="41"/>
    <n v="2.2831791581338181E-7"/>
  </r>
  <r>
    <s v="132"/>
    <x v="876"/>
    <s v="1. ENFERMEDADES INFECCIOSAS Y PARASITARIAS (001-139)"/>
    <s v="excluido"/>
    <x v="2"/>
    <x v="697"/>
    <n v="3.6259322530817835E-6"/>
    <n v="0.8571428571428571"/>
    <n v="0.14285714285714285"/>
    <n v="111"/>
    <n v="6.1812899159232642E-7"/>
    <n v="0.6216216216216216"/>
    <n v="0.3783783783783784"/>
    <n v="7.9285714285714288"/>
    <n v="12"/>
    <n v="3.1079419312129573E-6"/>
    <n v="2"/>
    <n v="5.1799032186882625E-7"/>
    <n v="69"/>
    <n v="3.8424234612495964E-7"/>
    <n v="42"/>
    <n v="2.3388664546736675E-7"/>
  </r>
  <r>
    <s v="E945"/>
    <x v="877"/>
    <s v="FARMACOS Y SUSTANCIAS MEDICAMENTOSAS Y BIOLOGICAS QUE CAUSAN EFECTOS ADVERSOS EN SU EMPLEO TERAPEUTICO (E930-E949)"/>
    <s v="excluido"/>
    <x v="2"/>
    <x v="697"/>
    <n v="3.6259322530817835E-6"/>
    <n v="0.9285714285714286"/>
    <n v="7.1428571428571425E-2"/>
    <n v="65"/>
    <n v="3.6196742750901994E-7"/>
    <n v="0.49230769230769234"/>
    <n v="0.50769230769230766"/>
    <n v="4.6428571428571432"/>
    <n v="13"/>
    <n v="3.3669370921473704E-6"/>
    <n v="1"/>
    <n v="2.5899516093441313E-7"/>
    <n v="32"/>
    <n v="1.7819934892751753E-7"/>
    <n v="33"/>
    <n v="1.8376807858150244E-7"/>
  </r>
  <r>
    <s v="V14"/>
    <x v="415"/>
    <s v="PERSONAS CON RIESGOS SANITARIOS EN POTENCIA RELACIONADOS CON SU HISTORIAL PERSONAL Y FAMILIAR (V10-V19)"/>
    <s v="excluido"/>
    <x v="2"/>
    <x v="697"/>
    <n v="3.6259322530817835E-6"/>
    <n v="0.9285714285714286"/>
    <n v="7.1428571428571425E-2"/>
    <n v="623"/>
    <n v="3.4693185744326066E-6"/>
    <n v="7.2231139646869988E-2"/>
    <n v="0.92776886035313"/>
    <n v="44.5"/>
    <n v="13"/>
    <n v="3.3669370921473704E-6"/>
    <n v="1"/>
    <n v="2.5899516093441313E-7"/>
    <n v="45"/>
    <n v="2.5059283442932149E-7"/>
    <n v="578"/>
    <n v="3.2187257400032852E-6"/>
  </r>
  <r>
    <s v="I95_CIE10"/>
    <x v="598"/>
    <s v="Cap.09"/>
    <s v="excluido_2000"/>
    <x v="2"/>
    <x v="697"/>
    <n v="3.6259322530817835E-6"/>
    <n v="0.9285714285714286"/>
    <n v="7.1428571428571425E-2"/>
    <n v="79"/>
    <n v="4.3992964266480886E-7"/>
    <n v="0.72151898734177211"/>
    <n v="0.27848101265822783"/>
    <n v="5.6428571428571432"/>
    <n v="13"/>
    <n v="3.3669370921473704E-6"/>
    <n v="1"/>
    <n v="2.5899516093441313E-7"/>
    <n v="57"/>
    <n v="3.1741759027714059E-7"/>
    <n v="22"/>
    <n v="1.225120523876683E-7"/>
  </r>
  <r>
    <s v="060"/>
    <x v="878"/>
    <s v="1. ENFERMEDADES INFECCIOSAS Y PARASITARIAS (001-139)"/>
    <s v="excluido"/>
    <x v="2"/>
    <x v="697"/>
    <n v="3.6259322530817835E-6"/>
    <n v="1"/>
    <n v="0"/>
    <n v="25"/>
    <n v="1.3921824134962306E-7"/>
    <n v="1"/>
    <n v="0"/>
    <n v="1.7857142857142858"/>
    <n v="14"/>
    <n v="3.6259322530817835E-6"/>
    <n v="0"/>
    <n v="0"/>
    <n v="25"/>
    <n v="1.3921824134962306E-7"/>
    <n v="0"/>
    <n v="0"/>
  </r>
  <r>
    <s v="V64_CIE10"/>
    <x v="383"/>
    <s v="Cap.20"/>
    <s v="excluido_2000"/>
    <x v="2"/>
    <x v="697"/>
    <n v="3.6259322530817835E-6"/>
    <n v="1"/>
    <n v="0"/>
    <n v="47"/>
    <n v="2.6173029373729136E-7"/>
    <n v="1"/>
    <n v="0"/>
    <n v="3.3571428571428572"/>
    <n v="14"/>
    <n v="3.6259322530817835E-6"/>
    <n v="0"/>
    <n v="0"/>
    <n v="47"/>
    <n v="2.6173029373729136E-7"/>
    <n v="0"/>
    <n v="0"/>
  </r>
  <r>
    <s v="0MQ_CIE10"/>
    <x v="415"/>
    <m/>
    <s v="excluido_2000"/>
    <x v="2"/>
    <x v="698"/>
    <n v="3.3669370921473704E-6"/>
    <n v="0"/>
    <n v="1"/>
    <n v="873"/>
    <n v="4.8615009879288371E-6"/>
    <n v="0"/>
    <n v="1"/>
    <n v="67.15384615384616"/>
    <n v="0"/>
    <n v="0"/>
    <n v="13"/>
    <n v="3.3669370921473704E-6"/>
    <n v="0"/>
    <n v="0"/>
    <n v="873"/>
    <n v="4.8615009879288371E-6"/>
  </r>
  <r>
    <s v="768"/>
    <x v="879"/>
    <s v="15. CIERTAS ENFERMEDADES CON ORIGEN EN EL PERÍODO PERINATAL (760-779)"/>
    <s v="excluido"/>
    <x v="2"/>
    <x v="698"/>
    <n v="3.3669370921473704E-6"/>
    <n v="7.6923076923076927E-2"/>
    <n v="0.92307692307692313"/>
    <n v="1636"/>
    <n v="9.1104417139193332E-6"/>
    <n v="1.8337408312958435E-3"/>
    <n v="0.99816625916870416"/>
    <n v="125.84615384615384"/>
    <n v="1"/>
    <n v="2.5899516093441313E-7"/>
    <n v="12"/>
    <n v="3.1079419312129573E-6"/>
    <n v="3"/>
    <n v="1.6706188961954769E-8"/>
    <n v="1633"/>
    <n v="9.093735524957378E-6"/>
  </r>
  <r>
    <s v="H33_CIE10"/>
    <x v="544"/>
    <s v="Cap.07"/>
    <s v="excluido_2000"/>
    <x v="2"/>
    <x v="698"/>
    <n v="3.3669370921473704E-6"/>
    <n v="7.6923076923076927E-2"/>
    <n v="0.92307692307692313"/>
    <n v="1852"/>
    <n v="1.0313287319180076E-5"/>
    <n v="4.8596112311015119E-3"/>
    <n v="0.99514038876889854"/>
    <n v="142.46153846153845"/>
    <n v="1"/>
    <n v="2.5899516093441313E-7"/>
    <n v="12"/>
    <n v="3.1079419312129573E-6"/>
    <n v="9"/>
    <n v="5.01185668858643E-8"/>
    <n v="1843"/>
    <n v="1.0263168752294212E-5"/>
  </r>
  <r>
    <s v="023"/>
    <x v="880"/>
    <s v="1. ENFERMEDADES INFECCIOSAS Y PARASITARIAS (001-139)"/>
    <s v="excluido"/>
    <x v="2"/>
    <x v="698"/>
    <n v="3.3669370921473704E-6"/>
    <n v="0.23076923076923078"/>
    <n v="0.76923076923076927"/>
    <n v="1039"/>
    <n v="5.7859101104903342E-6"/>
    <n v="2.0211742059672761E-2"/>
    <n v="0.9797882579403272"/>
    <n v="79.92307692307692"/>
    <n v="3"/>
    <n v="7.7698548280323933E-7"/>
    <n v="10"/>
    <n v="2.5899516093441312E-6"/>
    <n v="21"/>
    <n v="1.1694332273368338E-7"/>
    <n v="1018"/>
    <n v="5.6689667877566513E-6"/>
  </r>
  <r>
    <s v="263"/>
    <x v="881"/>
    <s v="3. ENFERMEDADES ENDOCRINAS, DE LA NUTRICION Y METABOLICAS Y TRASTORNOS DE LA INMUNIDAD (240-279)"/>
    <s v="excluido"/>
    <x v="2"/>
    <x v="698"/>
    <n v="3.3669370921473704E-6"/>
    <n v="0.23076923076923078"/>
    <n v="0.76923076923076927"/>
    <n v="3365"/>
    <n v="1.8738775285659265E-5"/>
    <n v="7.1322436849925704E-3"/>
    <n v="0.99286775631500745"/>
    <n v="258.84615384615387"/>
    <n v="3"/>
    <n v="7.7698548280323933E-7"/>
    <n v="10"/>
    <n v="2.5899516093441312E-6"/>
    <n v="24"/>
    <n v="1.3364951169563815E-7"/>
    <n v="3341"/>
    <n v="1.8605125773963627E-5"/>
  </r>
  <r>
    <s v="E812"/>
    <x v="882"/>
    <s v="ACCIDENTES DE TRANSPORTE (E800-E848)"/>
    <s v="excluido"/>
    <x v="2"/>
    <x v="698"/>
    <n v="3.3669370921473704E-6"/>
    <n v="0.23076923076923078"/>
    <n v="0.76923076923076927"/>
    <n v="565"/>
    <n v="3.1463322545014814E-6"/>
    <n v="3.1858407079646017E-2"/>
    <n v="0.96814159292035395"/>
    <n v="43.46153846153846"/>
    <n v="3"/>
    <n v="7.7698548280323933E-7"/>
    <n v="10"/>
    <n v="2.5899516093441312E-6"/>
    <n v="18"/>
    <n v="1.002371337717286E-7"/>
    <n v="547"/>
    <n v="3.0460951207297528E-6"/>
  </r>
  <r>
    <s v="969"/>
    <x v="883"/>
    <s v="17. LESIONES Y ENVENENAMIENTOS (800-999)"/>
    <s v="excluido"/>
    <x v="2"/>
    <x v="698"/>
    <n v="3.3669370921473704E-6"/>
    <n v="0.30769230769230771"/>
    <n v="0.69230769230769229"/>
    <n v="1634"/>
    <n v="9.0993042546113636E-6"/>
    <n v="1.4687882496940025E-2"/>
    <n v="0.98531211750306003"/>
    <n v="125.69230769230769"/>
    <n v="4"/>
    <n v="1.0359806437376525E-6"/>
    <n v="9"/>
    <n v="2.3309564484097181E-6"/>
    <n v="24"/>
    <n v="1.3364951169563815E-7"/>
    <n v="1610"/>
    <n v="8.9656547429157255E-6"/>
  </r>
  <r>
    <s v="K50_CIE10"/>
    <x v="255"/>
    <s v="Cap.11"/>
    <s v="excluido_2000"/>
    <x v="2"/>
    <x v="698"/>
    <n v="3.3669370921473704E-6"/>
    <n v="0.38461538461538464"/>
    <n v="0.61538461538461542"/>
    <n v="637"/>
    <n v="3.5472807895883957E-6"/>
    <n v="6.2794348508634218E-2"/>
    <n v="0.93720565149136581"/>
    <n v="49"/>
    <n v="5"/>
    <n v="1.2949758046720656E-6"/>
    <n v="8"/>
    <n v="2.071961287475305E-6"/>
    <n v="40"/>
    <n v="2.227491861593969E-7"/>
    <n v="597"/>
    <n v="3.3245316034289985E-6"/>
  </r>
  <r>
    <s v="L05_CIE10"/>
    <x v="298"/>
    <s v="Cap.12"/>
    <s v="excluido_2000"/>
    <x v="2"/>
    <x v="698"/>
    <n v="3.3669370921473704E-6"/>
    <n v="0.38461538461538464"/>
    <n v="0.61538461538461542"/>
    <n v="530"/>
    <n v="2.951426716612009E-6"/>
    <n v="6.6037735849056603E-2"/>
    <n v="0.93396226415094341"/>
    <n v="40.769230769230766"/>
    <n v="5"/>
    <n v="1.2949758046720656E-6"/>
    <n v="8"/>
    <n v="2.071961287475305E-6"/>
    <n v="35"/>
    <n v="1.9490553788947229E-7"/>
    <n v="495"/>
    <n v="2.7565211787225366E-6"/>
  </r>
  <r>
    <s v="R18_CIE10"/>
    <x v="215"/>
    <s v="Cap.18"/>
    <s v="excluido_2000"/>
    <x v="2"/>
    <x v="698"/>
    <n v="3.3669370921473704E-6"/>
    <n v="0.38461538461538464"/>
    <n v="0.61538461538461542"/>
    <n v="966"/>
    <n v="5.3793928457494352E-6"/>
    <n v="5.0724637681159424E-2"/>
    <n v="0.94927536231884058"/>
    <n v="74.307692307692307"/>
    <n v="5"/>
    <n v="1.2949758046720656E-6"/>
    <n v="8"/>
    <n v="2.071961287475305E-6"/>
    <n v="49"/>
    <n v="2.7286775304526119E-7"/>
    <n v="917"/>
    <n v="5.1065250927041742E-6"/>
  </r>
  <r>
    <s v="I83_CIE10"/>
    <x v="598"/>
    <s v="Cap.09"/>
    <s v="excluido_2000"/>
    <x v="2"/>
    <x v="698"/>
    <n v="3.3669370921473704E-6"/>
    <n v="0.46153846153846156"/>
    <n v="0.53846153846153844"/>
    <n v="263"/>
    <n v="1.4645758989980347E-6"/>
    <n v="0.23954372623574144"/>
    <n v="0.76045627376425851"/>
    <n v="20.23076923076923"/>
    <n v="6"/>
    <n v="1.5539709656064787E-6"/>
    <n v="7"/>
    <n v="1.8129661265408917E-6"/>
    <n v="63"/>
    <n v="3.5082996820105011E-7"/>
    <n v="200"/>
    <n v="1.1137459307969845E-6"/>
  </r>
  <r>
    <s v="O75_CIE10"/>
    <x v="319"/>
    <s v="Cap.15"/>
    <s v="excluido_2000"/>
    <x v="2"/>
    <x v="698"/>
    <n v="3.3669370921473704E-6"/>
    <n v="0.46153846153846156"/>
    <n v="0.53846153846153844"/>
    <n v="365"/>
    <n v="2.0325863237044966E-6"/>
    <n v="0.12054794520547946"/>
    <n v="0.8794520547945206"/>
    <n v="28.076923076923077"/>
    <n v="6"/>
    <n v="1.5539709656064787E-6"/>
    <n v="7"/>
    <n v="1.8129661265408917E-6"/>
    <n v="44"/>
    <n v="2.450241047753366E-7"/>
    <n v="321"/>
    <n v="1.7875622189291602E-6"/>
  </r>
  <r>
    <s v="O23_CIE10"/>
    <x v="319"/>
    <s v="Cap.15"/>
    <s v="excluido_2000"/>
    <x v="2"/>
    <x v="698"/>
    <n v="3.3669370921473704E-6"/>
    <n v="0.53846153846153844"/>
    <n v="0.46153846153846156"/>
    <n v="524"/>
    <n v="2.9180143386880995E-6"/>
    <n v="0.1049618320610687"/>
    <n v="0.89503816793893132"/>
    <n v="40.307692307692307"/>
    <n v="7"/>
    <n v="1.8129661265408917E-6"/>
    <n v="6"/>
    <n v="1.5539709656064787E-6"/>
    <n v="55"/>
    <n v="3.0628013096917071E-7"/>
    <n v="469"/>
    <n v="2.6117342077189285E-6"/>
  </r>
  <r>
    <s v="270"/>
    <x v="884"/>
    <s v="3. ENFERMEDADES ENDOCRINAS, DE LA NUTRICION Y METABOLICAS Y TRASTORNOS DE LA INMUNIDAD (240-279)"/>
    <s v="excluido"/>
    <x v="2"/>
    <x v="698"/>
    <n v="3.3669370921473704E-6"/>
    <n v="0.69230769230769229"/>
    <n v="0.30769230769230771"/>
    <n v="1459"/>
    <n v="8.1247765651640027E-6"/>
    <n v="5.2775873886223443E-2"/>
    <n v="0.9472241261137766"/>
    <n v="112.23076923076923"/>
    <n v="9"/>
    <n v="2.3309564484097181E-6"/>
    <n v="4"/>
    <n v="1.0359806437376525E-6"/>
    <n v="77"/>
    <n v="4.2879218335683904E-7"/>
    <n v="1382"/>
    <n v="7.6959843818071636E-6"/>
  </r>
  <r>
    <s v="659"/>
    <x v="885"/>
    <s v="11. COMPLICACIONES DEL EMBARAZO, PARTO Y PUERPERIO (630-679)"/>
    <s v="excluido"/>
    <x v="2"/>
    <x v="698"/>
    <n v="3.3669370921473704E-6"/>
    <n v="0.69230769230769229"/>
    <n v="0.30769230769230771"/>
    <n v="436"/>
    <n v="2.4279661291374262E-6"/>
    <n v="0.16055045871559634"/>
    <n v="0.83944954128440363"/>
    <n v="33.53846153846154"/>
    <n v="9"/>
    <n v="2.3309564484097181E-6"/>
    <n v="4"/>
    <n v="1.0359806437376525E-6"/>
    <n v="70"/>
    <n v="3.8981107577894458E-7"/>
    <n v="366"/>
    <n v="2.0381550533584818E-6"/>
  </r>
  <r>
    <s v="967"/>
    <x v="886"/>
    <s v="17. LESIONES Y ENVENENAMIENTOS (800-999)"/>
    <s v="excluido"/>
    <x v="2"/>
    <x v="698"/>
    <n v="3.3669370921473704E-6"/>
    <n v="0.69230769230769229"/>
    <n v="0.30769230769230771"/>
    <n v="416"/>
    <n v="2.3165915360577276E-6"/>
    <n v="8.6538461538461536E-2"/>
    <n v="0.91346153846153844"/>
    <n v="32"/>
    <n v="9"/>
    <n v="2.3309564484097181E-6"/>
    <n v="4"/>
    <n v="1.0359806437376525E-6"/>
    <n v="36"/>
    <n v="2.004742675434572E-7"/>
    <n v="380"/>
    <n v="2.1161172685142705E-6"/>
  </r>
  <r>
    <s v="R79_CIE10"/>
    <x v="215"/>
    <s v="Cap.18"/>
    <s v="excluido_2000"/>
    <x v="2"/>
    <x v="698"/>
    <n v="3.3669370921473704E-6"/>
    <n v="0.69230769230769229"/>
    <n v="0.30769230769230771"/>
    <n v="260"/>
    <n v="1.4478697100360798E-6"/>
    <n v="0.2"/>
    <n v="0.8"/>
    <n v="20"/>
    <n v="9"/>
    <n v="2.3309564484097181E-6"/>
    <n v="4"/>
    <n v="1.0359806437376525E-6"/>
    <n v="52"/>
    <n v="2.8957394200721595E-7"/>
    <n v="208"/>
    <n v="1.1582957680288638E-6"/>
  </r>
  <r>
    <s v="933"/>
    <x v="887"/>
    <s v="17. LESIONES Y ENVENENAMIENTOS (800-999)"/>
    <s v="excluido"/>
    <x v="2"/>
    <x v="698"/>
    <n v="3.3669370921473704E-6"/>
    <n v="0.76923076923076927"/>
    <n v="0.23076923076923078"/>
    <n v="232"/>
    <n v="1.2919452797245021E-6"/>
    <n v="0.17241379310344829"/>
    <n v="0.82758620689655171"/>
    <n v="17.846153846153847"/>
    <n v="10"/>
    <n v="2.5899516093441312E-6"/>
    <n v="3"/>
    <n v="7.7698548280323933E-7"/>
    <n v="40"/>
    <n v="2.227491861593969E-7"/>
    <n v="192"/>
    <n v="1.0691960935651052E-6"/>
  </r>
  <r>
    <s v="L50_CIE10"/>
    <x v="298"/>
    <s v="Cap.12"/>
    <s v="excluido_2000"/>
    <x v="2"/>
    <x v="698"/>
    <n v="3.3669370921473704E-6"/>
    <n v="0.84615384615384615"/>
    <n v="0.15384615384615385"/>
    <n v="99"/>
    <n v="5.5130423574450737E-7"/>
    <n v="0.54545454545454541"/>
    <n v="0.45454545454545453"/>
    <n v="7.615384615384615"/>
    <n v="11"/>
    <n v="2.8489467702785442E-6"/>
    <n v="2"/>
    <n v="5.1799032186882625E-7"/>
    <n v="54"/>
    <n v="3.0071140131518583E-7"/>
    <n v="45"/>
    <n v="2.5059283442932149E-7"/>
  </r>
  <r>
    <s v="N94_CIE10"/>
    <x v="480"/>
    <s v="Cap.14"/>
    <s v="excluido_2000"/>
    <x v="2"/>
    <x v="698"/>
    <n v="3.3669370921473704E-6"/>
    <n v="0.92307692307692313"/>
    <n v="7.6923076923076927E-2"/>
    <n v="126"/>
    <n v="7.0165993640210023E-7"/>
    <n v="0.26984126984126983"/>
    <n v="0.73015873015873012"/>
    <n v="9.6923076923076916"/>
    <n v="12"/>
    <n v="3.1079419312129573E-6"/>
    <n v="1"/>
    <n v="2.5899516093441313E-7"/>
    <n v="34"/>
    <n v="1.8933680823548738E-7"/>
    <n v="92"/>
    <n v="5.1232312816661285E-7"/>
  </r>
  <r>
    <s v="T37_CIE10"/>
    <x v="105"/>
    <s v="Cap.19"/>
    <s v="excluido_2000"/>
    <x v="2"/>
    <x v="698"/>
    <n v="3.3669370921473704E-6"/>
    <n v="0.92307692307692313"/>
    <n v="7.6923076923076927E-2"/>
    <n v="87"/>
    <n v="4.8447947989668821E-7"/>
    <n v="0.35632183908045978"/>
    <n v="0.64367816091954022"/>
    <n v="6.6923076923076925"/>
    <n v="12"/>
    <n v="3.1079419312129573E-6"/>
    <n v="1"/>
    <n v="2.5899516093441313E-7"/>
    <n v="31"/>
    <n v="1.7263061927353259E-7"/>
    <n v="56"/>
    <n v="3.1184886062315565E-7"/>
  </r>
  <r>
    <s v="Z83_CIE10"/>
    <x v="20"/>
    <s v="Cap.21"/>
    <s v="excluido_2000"/>
    <x v="2"/>
    <x v="698"/>
    <n v="3.3669370921473704E-6"/>
    <n v="0.92307692307692313"/>
    <n v="7.6923076923076927E-2"/>
    <n v="59"/>
    <n v="3.2855504958511041E-7"/>
    <n v="0.32203389830508472"/>
    <n v="0.67796610169491522"/>
    <n v="4.5384615384615383"/>
    <n v="12"/>
    <n v="3.1079419312129573E-6"/>
    <n v="1"/>
    <n v="2.5899516093441313E-7"/>
    <n v="19"/>
    <n v="1.0580586342571353E-7"/>
    <n v="40"/>
    <n v="2.227491861593969E-7"/>
  </r>
  <r>
    <s v="K04_CIE10"/>
    <x v="255"/>
    <s v="Cap.11"/>
    <s v="excluido_2000"/>
    <x v="2"/>
    <x v="698"/>
    <n v="3.3669370921473704E-6"/>
    <n v="1"/>
    <n v="0"/>
    <n v="89"/>
    <n v="4.9561693920465809E-7"/>
    <n v="1"/>
    <n v="0"/>
    <n v="6.8461538461538458"/>
    <n v="13"/>
    <n v="3.3669370921473704E-6"/>
    <n v="0"/>
    <n v="0"/>
    <n v="89"/>
    <n v="4.9561693920465809E-7"/>
    <n v="0"/>
    <n v="0"/>
  </r>
  <r>
    <s v="T17_CIE10"/>
    <x v="105"/>
    <s v="Cap.19"/>
    <s v="excluido_2000"/>
    <x v="2"/>
    <x v="698"/>
    <n v="3.3669370921473704E-6"/>
    <n v="1"/>
    <n v="0"/>
    <n v="42"/>
    <n v="2.3388664546736675E-7"/>
    <n v="1"/>
    <n v="0"/>
    <n v="3.2307692307692308"/>
    <n v="13"/>
    <n v="3.3669370921473704E-6"/>
    <n v="0"/>
    <n v="0"/>
    <n v="42"/>
    <n v="2.3388664546736675E-7"/>
    <n v="0"/>
    <n v="0"/>
  </r>
  <r>
    <s v="663"/>
    <x v="888"/>
    <s v="11. COMPLICACIONES DEL EMBARAZO, PARTO Y PUERPERIO (630-679)"/>
    <s v="excluido"/>
    <x v="2"/>
    <x v="699"/>
    <n v="3.1079419312129573E-6"/>
    <n v="0"/>
    <n v="1"/>
    <n v="950"/>
    <n v="5.2902931712856761E-6"/>
    <n v="0"/>
    <n v="1"/>
    <n v="79.166666666666671"/>
    <n v="0"/>
    <n v="0"/>
    <n v="12"/>
    <n v="3.1079419312129573E-6"/>
    <n v="0"/>
    <n v="0"/>
    <n v="950"/>
    <n v="5.2902931712856761E-6"/>
  </r>
  <r>
    <s v="397"/>
    <x v="889"/>
    <s v="7. ENFERMEDADES DEL SISTEMA CIRCULATORIO (390-459)"/>
    <s v="excluido"/>
    <x v="2"/>
    <x v="699"/>
    <n v="3.1079419312129573E-6"/>
    <n v="0.16666666666666666"/>
    <n v="0.83333333333333337"/>
    <n v="2329"/>
    <n v="1.2969571364130885E-5"/>
    <n v="3.8643194504079004E-3"/>
    <n v="0.99613568054959212"/>
    <n v="194.08333333333334"/>
    <n v="2"/>
    <n v="5.1799032186882625E-7"/>
    <n v="10"/>
    <n v="2.5899516093441312E-6"/>
    <n v="9"/>
    <n v="5.01185668858643E-8"/>
    <n v="2320"/>
    <n v="1.2919452797245021E-5"/>
  </r>
  <r>
    <s v="667"/>
    <x v="890"/>
    <s v="11. COMPLICACIONES DEL EMBARAZO, PARTO Y PUERPERIO (630-679)"/>
    <s v="excluido"/>
    <x v="2"/>
    <x v="699"/>
    <n v="3.1079419312129573E-6"/>
    <n v="0.16666666666666666"/>
    <n v="0.83333333333333337"/>
    <n v="1263"/>
    <n v="7.033305552982957E-6"/>
    <n v="1.3460015835312747E-2"/>
    <n v="0.98653998416468724"/>
    <n v="105.25"/>
    <n v="2"/>
    <n v="5.1799032186882625E-7"/>
    <n v="10"/>
    <n v="2.5899516093441312E-6"/>
    <n v="17"/>
    <n v="9.4668404117743688E-8"/>
    <n v="1246"/>
    <n v="6.9386371488652133E-6"/>
  </r>
  <r>
    <s v="I66_CIE10"/>
    <x v="598"/>
    <s v="Cap.09"/>
    <s v="excluido_2000"/>
    <x v="2"/>
    <x v="699"/>
    <n v="3.1079419312129573E-6"/>
    <n v="0.25"/>
    <n v="0.75"/>
    <n v="674"/>
    <n v="3.7533237867858376E-6"/>
    <n v="2.8189910979228485E-2"/>
    <n v="0.97181008902077148"/>
    <n v="56.166666666666664"/>
    <n v="3"/>
    <n v="7.7698548280323933E-7"/>
    <n v="9"/>
    <n v="2.3309564484097181E-6"/>
    <n v="19"/>
    <n v="1.0580586342571353E-7"/>
    <n v="655"/>
    <n v="3.6475179233601242E-6"/>
  </r>
  <r>
    <s v="M01_CIE10"/>
    <x v="106"/>
    <s v="Cap.13"/>
    <s v="excluido_2000"/>
    <x v="2"/>
    <x v="699"/>
    <n v="3.1079419312129573E-6"/>
    <n v="0.33333333333333331"/>
    <n v="0.66666666666666663"/>
    <n v="473"/>
    <n v="2.6340091263348685E-6"/>
    <n v="6.5539112050739964E-2"/>
    <n v="0.93446088794926008"/>
    <n v="39.416666666666664"/>
    <n v="4"/>
    <n v="1.0359806437376525E-6"/>
    <n v="8"/>
    <n v="2.071961287475305E-6"/>
    <n v="31"/>
    <n v="1.7263061927353259E-7"/>
    <n v="442"/>
    <n v="2.4613785070613357E-6"/>
  </r>
  <r>
    <s v="140"/>
    <x v="891"/>
    <s v="2. NEOPLASIAS (140-239)"/>
    <s v="excluido"/>
    <x v="2"/>
    <x v="699"/>
    <n v="3.1079419312129573E-6"/>
    <n v="0.41666666666666669"/>
    <n v="0.58333333333333337"/>
    <n v="1041"/>
    <n v="5.7970475697983046E-6"/>
    <n v="4.226705091258405E-2"/>
    <n v="0.95773294908741591"/>
    <n v="86.75"/>
    <n v="5"/>
    <n v="1.2949758046720656E-6"/>
    <n v="7"/>
    <n v="1.8129661265408917E-6"/>
    <n v="44"/>
    <n v="2.450241047753366E-7"/>
    <n v="997"/>
    <n v="5.5520234650229676E-6"/>
  </r>
  <r>
    <s v="315"/>
    <x v="892"/>
    <s v="5. TRASTORNOS MENTALES, DEL COMPORTAMIENTO Y EL DESARROLLO NEUROLÓGICO (290-319)"/>
    <s v="excluido"/>
    <x v="2"/>
    <x v="699"/>
    <n v="3.1079419312129573E-6"/>
    <n v="0.41666666666666669"/>
    <n v="0.58333333333333337"/>
    <n v="1117"/>
    <n v="6.2202710235011581E-6"/>
    <n v="3.222918531781558E-2"/>
    <n v="0.9677708146821844"/>
    <n v="93.083333333333329"/>
    <n v="5"/>
    <n v="1.2949758046720656E-6"/>
    <n v="7"/>
    <n v="1.8129661265408917E-6"/>
    <n v="36"/>
    <n v="2.004742675434572E-7"/>
    <n v="1081"/>
    <n v="6.0197967559577009E-6"/>
  </r>
  <r>
    <s v="I42_CIE10"/>
    <x v="598"/>
    <s v="Cap.09"/>
    <s v="excluido_2000"/>
    <x v="2"/>
    <x v="699"/>
    <n v="3.1079419312129573E-6"/>
    <n v="0.41666666666666669"/>
    <n v="0.58333333333333337"/>
    <n v="1000"/>
    <n v="5.5687296539849227E-6"/>
    <n v="5.7000000000000002E-2"/>
    <n v="0.94299999999999995"/>
    <n v="83.333333333333329"/>
    <n v="5"/>
    <n v="1.2949758046720656E-6"/>
    <n v="7"/>
    <n v="1.8129661265408917E-6"/>
    <n v="57"/>
    <n v="3.1741759027714059E-7"/>
    <n v="943"/>
    <n v="5.2513120637077818E-6"/>
  </r>
  <r>
    <s v="O92_CIE10"/>
    <x v="319"/>
    <s v="Cap.15"/>
    <s v="excluido_2000"/>
    <x v="2"/>
    <x v="699"/>
    <n v="3.1079419312129573E-6"/>
    <n v="0.41666666666666669"/>
    <n v="0.58333333333333337"/>
    <n v="612"/>
    <n v="3.4080625482387728E-6"/>
    <n v="2.2875816993464051E-2"/>
    <n v="0.97712418300653592"/>
    <n v="51"/>
    <n v="5"/>
    <n v="1.2949758046720656E-6"/>
    <n v="7"/>
    <n v="1.8129661265408917E-6"/>
    <n v="14"/>
    <n v="7.7962215155788913E-8"/>
    <n v="598"/>
    <n v="3.3301003330829837E-6"/>
  </r>
  <r>
    <s v="E884"/>
    <x v="893"/>
    <s v="CAIDAS ACCIDENTALES (E880-E888)"/>
    <s v="excluido"/>
    <x v="2"/>
    <x v="699"/>
    <n v="3.1079419312129573E-6"/>
    <n v="0.58333333333333337"/>
    <n v="0.41666666666666669"/>
    <n v="220"/>
    <n v="1.2251205238766829E-6"/>
    <n v="0.22272727272727272"/>
    <n v="0.77727272727272723"/>
    <n v="18.333333333333332"/>
    <n v="7"/>
    <n v="1.8129661265408917E-6"/>
    <n v="5"/>
    <n v="1.2949758046720656E-6"/>
    <n v="49"/>
    <n v="2.7286775304526119E-7"/>
    <n v="171"/>
    <n v="9.5225277083142177E-7"/>
  </r>
  <r>
    <s v="E07_CIE10"/>
    <x v="495"/>
    <s v="Cap.04"/>
    <s v="excluido_2000"/>
    <x v="2"/>
    <x v="699"/>
    <n v="3.1079419312129573E-6"/>
    <n v="0.58333333333333337"/>
    <n v="0.41666666666666669"/>
    <n v="702"/>
    <n v="3.9092482170974152E-6"/>
    <n v="4.843304843304843E-2"/>
    <n v="0.95156695156695159"/>
    <n v="58.5"/>
    <n v="7"/>
    <n v="1.8129661265408917E-6"/>
    <n v="5"/>
    <n v="1.2949758046720656E-6"/>
    <n v="34"/>
    <n v="1.8933680823548738E-7"/>
    <n v="668"/>
    <n v="3.7199114088619281E-6"/>
  </r>
  <r>
    <s v="L89_CIE10"/>
    <x v="298"/>
    <s v="Cap.12"/>
    <s v="excluido_2000"/>
    <x v="2"/>
    <x v="699"/>
    <n v="3.1079419312129573E-6"/>
    <n v="0.58333333333333337"/>
    <n v="0.41666666666666669"/>
    <n v="781"/>
    <n v="4.3491778597622247E-6"/>
    <n v="7.4263764404609481E-2"/>
    <n v="0.92573623559539053"/>
    <n v="65.083333333333329"/>
    <n v="7"/>
    <n v="1.8129661265408917E-6"/>
    <n v="5"/>
    <n v="1.2949758046720656E-6"/>
    <n v="58"/>
    <n v="3.2298631993112553E-7"/>
    <n v="723"/>
    <n v="4.026191539831099E-6"/>
  </r>
  <r>
    <s v="Q72_CIE10"/>
    <x v="808"/>
    <s v="Cap.17"/>
    <s v="excluido_2000"/>
    <x v="2"/>
    <x v="699"/>
    <n v="3.1079419312129573E-6"/>
    <n v="0.58333333333333337"/>
    <n v="0.41666666666666669"/>
    <n v="409"/>
    <n v="2.2776104284798333E-6"/>
    <n v="0.13447432762836187"/>
    <n v="0.86552567237163813"/>
    <n v="34.083333333333336"/>
    <n v="7"/>
    <n v="1.8129661265408917E-6"/>
    <n v="5"/>
    <n v="1.2949758046720656E-6"/>
    <n v="55"/>
    <n v="3.0628013096917071E-7"/>
    <n v="354"/>
    <n v="1.9713302975106624E-6"/>
  </r>
  <r>
    <s v="983"/>
    <x v="894"/>
    <s v="17. LESIONES Y ENVENENAMIENTOS (800-999)"/>
    <s v="excluido"/>
    <x v="2"/>
    <x v="699"/>
    <n v="3.1079419312129573E-6"/>
    <n v="0.66666666666666663"/>
    <n v="0.33333333333333331"/>
    <n v="1418"/>
    <n v="7.8964586493506208E-6"/>
    <n v="4.5839210155148094E-2"/>
    <n v="0.95416078984485186"/>
    <n v="118.16666666666667"/>
    <n v="8"/>
    <n v="2.071961287475305E-6"/>
    <n v="4"/>
    <n v="1.0359806437376525E-6"/>
    <n v="65"/>
    <n v="3.6196742750901994E-7"/>
    <n v="1353"/>
    <n v="7.5344912218415999E-6"/>
  </r>
  <r>
    <s v="E826"/>
    <x v="895"/>
    <s v="ACCIDENTES DE TRANSPORTE (E800-E848)"/>
    <s v="excluido"/>
    <x v="2"/>
    <x v="699"/>
    <n v="3.1079419312129573E-6"/>
    <n v="0.66666666666666663"/>
    <n v="0.33333333333333331"/>
    <n v="359"/>
    <n v="1.9991739457805871E-6"/>
    <n v="0.14206128133704735"/>
    <n v="0.85793871866295268"/>
    <n v="29.916666666666668"/>
    <n v="8"/>
    <n v="2.071961287475305E-6"/>
    <n v="4"/>
    <n v="1.0359806437376525E-6"/>
    <n v="51"/>
    <n v="2.8400521235323107E-7"/>
    <n v="308"/>
    <n v="1.7151687334273562E-6"/>
  </r>
  <r>
    <s v="V40"/>
    <x v="896"/>
    <s v="PERSONAS AFECTADAS POR UNA CIRCUNSTANCIA QUE INFLUYE EN SU ESTADO DE SALUD (V40-V49)"/>
    <s v="excluido"/>
    <x v="2"/>
    <x v="699"/>
    <n v="3.1079419312129573E-6"/>
    <n v="0.66666666666666663"/>
    <n v="0.33333333333333331"/>
    <n v="318"/>
    <n v="1.7708560299672054E-6"/>
    <n v="0.20440251572327045"/>
    <n v="0.79559748427672961"/>
    <n v="26.5"/>
    <n v="8"/>
    <n v="2.071961287475305E-6"/>
    <n v="4"/>
    <n v="1.0359806437376525E-6"/>
    <n v="65"/>
    <n v="3.6196742750901994E-7"/>
    <n v="253"/>
    <n v="1.4088886024581854E-6"/>
  </r>
  <r>
    <s v="08U_CIE10"/>
    <x v="415"/>
    <m/>
    <s v="excluido_2000"/>
    <x v="2"/>
    <x v="699"/>
    <n v="3.1079419312129573E-6"/>
    <n v="0.66666666666666663"/>
    <n v="0.33333333333333331"/>
    <n v="192"/>
    <n v="1.0691960935651052E-6"/>
    <n v="0.32291666666666669"/>
    <n v="0.67708333333333337"/>
    <n v="16"/>
    <n v="8"/>
    <n v="2.071961287475305E-6"/>
    <n v="4"/>
    <n v="1.0359806437376525E-6"/>
    <n v="62"/>
    <n v="3.4526123854706518E-7"/>
    <n v="130"/>
    <n v="7.2393485501803988E-7"/>
  </r>
  <r>
    <s v="V75"/>
    <x v="897"/>
    <s v="PERSONAS SIN DIAGNÓSTICO DECLARADO ENCONTRADAS DURANTE EXAMEN E INVESTIGACIÓN DE INDIVIDUOS Y POBLACIONES (V70-V82)"/>
    <s v="excluido"/>
    <x v="2"/>
    <x v="699"/>
    <n v="3.1079419312129573E-6"/>
    <n v="0.75"/>
    <n v="0.25"/>
    <n v="120"/>
    <n v="6.682475584781907E-7"/>
    <n v="0.35"/>
    <n v="0.65"/>
    <n v="10"/>
    <n v="9"/>
    <n v="2.3309564484097181E-6"/>
    <n v="3"/>
    <n v="7.7698548280323933E-7"/>
    <n v="42"/>
    <n v="2.3388664546736675E-7"/>
    <n v="78"/>
    <n v="4.3436091301082398E-7"/>
  </r>
  <r>
    <s v="R06_CIE10"/>
    <x v="215"/>
    <s v="Cap.18"/>
    <s v="excluido_2000"/>
    <x v="2"/>
    <x v="699"/>
    <n v="3.1079419312129573E-6"/>
    <n v="0.75"/>
    <n v="0.25"/>
    <n v="495"/>
    <n v="2.7565211787225366E-6"/>
    <n v="0.13333333333333333"/>
    <n v="0.8666666666666667"/>
    <n v="41.25"/>
    <n v="9"/>
    <n v="2.3309564484097181E-6"/>
    <n v="3"/>
    <n v="7.7698548280323933E-7"/>
    <n v="66"/>
    <n v="3.6753615716300488E-7"/>
    <n v="429"/>
    <n v="2.3889850215595319E-6"/>
  </r>
  <r>
    <s v="V70"/>
    <x v="898"/>
    <s v="PERSONAS SIN DIAGNÓSTICO DECLARADO ENCONTRADAS DURANTE EXAMEN E INVESTIGACIÓN DE INDIVIDUOS Y POBLACIONES (V70-V82)"/>
    <s v="excluido"/>
    <x v="2"/>
    <x v="699"/>
    <n v="3.1079419312129573E-6"/>
    <n v="0.83333333333333337"/>
    <n v="0.16666666666666666"/>
    <n v="276"/>
    <n v="1.5369693844998386E-6"/>
    <n v="0.18478260869565216"/>
    <n v="0.81521739130434778"/>
    <n v="23"/>
    <n v="10"/>
    <n v="2.5899516093441312E-6"/>
    <n v="2"/>
    <n v="5.1799032186882625E-7"/>
    <n v="51"/>
    <n v="2.8400521235323107E-7"/>
    <n v="225"/>
    <n v="1.2529641721466076E-6"/>
  </r>
  <r>
    <s v="0JB_CIE10"/>
    <x v="415"/>
    <m/>
    <s v="excluido_2000"/>
    <x v="2"/>
    <x v="699"/>
    <n v="3.1079419312129573E-6"/>
    <n v="0.83333333333333337"/>
    <n v="0.16666666666666666"/>
    <n v="161"/>
    <n v="8.9656547429157249E-7"/>
    <n v="0.6149068322981367"/>
    <n v="0.38509316770186336"/>
    <n v="13.416666666666666"/>
    <n v="10"/>
    <n v="2.5899516093441312E-6"/>
    <n v="2"/>
    <n v="5.1799032186882625E-7"/>
    <n v="99"/>
    <n v="5.5130423574450737E-7"/>
    <n v="62"/>
    <n v="3.4526123854706518E-7"/>
  </r>
  <r>
    <s v="R22_CIE10"/>
    <x v="215"/>
    <s v="Cap.18"/>
    <s v="excluido_2000"/>
    <x v="2"/>
    <x v="699"/>
    <n v="3.1079419312129573E-6"/>
    <n v="0.83333333333333337"/>
    <n v="0.16666666666666666"/>
    <n v="121"/>
    <n v="6.7381628813217559E-7"/>
    <n v="0.4462809917355372"/>
    <n v="0.55371900826446285"/>
    <n v="10.083333333333334"/>
    <n v="10"/>
    <n v="2.5899516093441312E-6"/>
    <n v="2"/>
    <n v="5.1799032186882625E-7"/>
    <n v="54"/>
    <n v="3.0071140131518583E-7"/>
    <n v="67"/>
    <n v="3.7310488681698982E-7"/>
  </r>
  <r>
    <s v="T65_CIE10"/>
    <x v="105"/>
    <s v="Cap.19"/>
    <s v="excluido_2000"/>
    <x v="2"/>
    <x v="699"/>
    <n v="3.1079419312129573E-6"/>
    <n v="0.83333333333333337"/>
    <n v="0.16666666666666666"/>
    <n v="659"/>
    <n v="3.6697928419760638E-6"/>
    <n v="4.5523520485584217E-2"/>
    <n v="0.95447647951441583"/>
    <n v="54.916666666666664"/>
    <n v="10"/>
    <n v="2.5899516093441312E-6"/>
    <n v="2"/>
    <n v="5.1799032186882625E-7"/>
    <n v="30"/>
    <n v="1.6706188961954768E-7"/>
    <n v="629"/>
    <n v="3.5027309523565162E-6"/>
  </r>
  <r>
    <s v="Z02_CIE10"/>
    <x v="20"/>
    <s v="Cap.21"/>
    <s v="excluido_2000"/>
    <x v="2"/>
    <x v="699"/>
    <n v="3.1079419312129573E-6"/>
    <n v="0.91666666666666663"/>
    <n v="8.3333333333333329E-2"/>
    <n v="66"/>
    <n v="3.6753615716300488E-7"/>
    <n v="0.63636363636363635"/>
    <n v="0.36363636363636365"/>
    <n v="5.5"/>
    <n v="11"/>
    <n v="2.8489467702785442E-6"/>
    <n v="1"/>
    <n v="2.5899516093441313E-7"/>
    <n v="42"/>
    <n v="2.3388664546736675E-7"/>
    <n v="24"/>
    <n v="1.3364951169563815E-7"/>
  </r>
  <r>
    <s v="018"/>
    <x v="899"/>
    <s v="1. ENFERMEDADES INFECCIOSAS Y PARASITARIAS (001-139)"/>
    <s v="excluido"/>
    <x v="2"/>
    <x v="700"/>
    <n v="2.8489467702785442E-6"/>
    <n v="9.0909090909090912E-2"/>
    <n v="0.90909090909090906"/>
    <n v="1389"/>
    <n v="7.7349654893850579E-6"/>
    <n v="2.1598272138228943E-3"/>
    <n v="0.99784017278617709"/>
    <n v="126.27272727272727"/>
    <n v="1"/>
    <n v="2.5899516093441313E-7"/>
    <n v="10"/>
    <n v="2.5899516093441312E-6"/>
    <n v="3"/>
    <n v="1.6706188961954769E-8"/>
    <n v="1386"/>
    <n v="7.7182593004231027E-6"/>
  </r>
  <r>
    <s v="766"/>
    <x v="900"/>
    <s v="15. CIERTAS ENFERMEDADES CON ORIGEN EN EL PERÍODO PERINATAL (760-779)"/>
    <s v="excluido"/>
    <x v="2"/>
    <x v="700"/>
    <n v="2.8489467702785442E-6"/>
    <n v="9.0909090909090912E-2"/>
    <n v="0.90909090909090906"/>
    <n v="596"/>
    <n v="3.3189628737750138E-6"/>
    <n v="6.7114093959731542E-3"/>
    <n v="0.99328859060402686"/>
    <n v="54.18181818181818"/>
    <n v="1"/>
    <n v="2.5899516093441313E-7"/>
    <n v="10"/>
    <n v="2.5899516093441312E-6"/>
    <n v="4"/>
    <n v="2.2274918615939691E-8"/>
    <n v="592"/>
    <n v="3.2966879551590742E-6"/>
  </r>
  <r>
    <s v="502"/>
    <x v="901"/>
    <s v="8. ENFERMEDADES DEL APARATO RESPIRATORIO (460-519)"/>
    <s v="excluido"/>
    <x v="2"/>
    <x v="700"/>
    <n v="2.8489467702785442E-6"/>
    <n v="0.18181818181818182"/>
    <n v="0.81818181818181823"/>
    <n v="1500"/>
    <n v="8.3530944809773845E-6"/>
    <n v="3.3333333333333335E-3"/>
    <n v="0.9966666666666667"/>
    <n v="136.36363636363637"/>
    <n v="2"/>
    <n v="5.1799032186882625E-7"/>
    <n v="9"/>
    <n v="2.3309564484097181E-6"/>
    <n v="5"/>
    <n v="2.7843648269924613E-8"/>
    <n v="1495"/>
    <n v="8.3252508327074598E-6"/>
  </r>
  <r>
    <s v="B17_CIE10"/>
    <x v="130"/>
    <s v="Cap.01"/>
    <s v="excluido_2000"/>
    <x v="2"/>
    <x v="700"/>
    <n v="2.8489467702785442E-6"/>
    <n v="0.18181818181818182"/>
    <n v="0.81818181818181823"/>
    <n v="447"/>
    <n v="2.4892221553312604E-6"/>
    <n v="6.7114093959731544E-2"/>
    <n v="0.93288590604026844"/>
    <n v="40.636363636363633"/>
    <n v="2"/>
    <n v="5.1799032186882625E-7"/>
    <n v="9"/>
    <n v="2.3309564484097181E-6"/>
    <n v="30"/>
    <n v="1.6706188961954768E-7"/>
    <n v="417"/>
    <n v="2.3221602657117128E-6"/>
  </r>
  <r>
    <s v="I38_CIE10"/>
    <x v="598"/>
    <s v="Cap.09"/>
    <s v="excluido_2000"/>
    <x v="2"/>
    <x v="700"/>
    <n v="2.8489467702785442E-6"/>
    <n v="0.18181818181818182"/>
    <n v="0.81818181818181823"/>
    <n v="2211"/>
    <n v="1.2312461264960664E-5"/>
    <n v="4.9751243781094526E-3"/>
    <n v="0.99502487562189057"/>
    <n v="201"/>
    <n v="2"/>
    <n v="5.1799032186882625E-7"/>
    <n v="9"/>
    <n v="2.3309564484097181E-6"/>
    <n v="11"/>
    <n v="6.1256026193834151E-8"/>
    <n v="2200"/>
    <n v="1.225120523876683E-5"/>
  </r>
  <r>
    <s v="O45_CIE10"/>
    <x v="319"/>
    <s v="Cap.15"/>
    <s v="excluido_2000"/>
    <x v="2"/>
    <x v="700"/>
    <n v="2.8489467702785442E-6"/>
    <n v="0.18181818181818182"/>
    <n v="0.81818181818181823"/>
    <n v="1051"/>
    <n v="5.8527348663381533E-6"/>
    <n v="2.3786869647954328E-2"/>
    <n v="0.97621313035204571"/>
    <n v="95.545454545454547"/>
    <n v="2"/>
    <n v="5.1799032186882625E-7"/>
    <n v="9"/>
    <n v="2.3309564484097181E-6"/>
    <n v="25"/>
    <n v="1.3921824134962306E-7"/>
    <n v="1026"/>
    <n v="5.7135166249885304E-6"/>
  </r>
  <r>
    <s v="S35_CIE10"/>
    <x v="105"/>
    <s v="Cap.19"/>
    <s v="excluido_2000"/>
    <x v="2"/>
    <x v="700"/>
    <n v="2.8489467702785442E-6"/>
    <n v="0.18181818181818182"/>
    <n v="0.81818181818181823"/>
    <n v="340"/>
    <n v="1.8933680823548736E-6"/>
    <n v="6.1764705882352944E-2"/>
    <n v="0.93823529411764706"/>
    <n v="30.90909090909091"/>
    <n v="2"/>
    <n v="5.1799032186882625E-7"/>
    <n v="9"/>
    <n v="2.3309564484097181E-6"/>
    <n v="21"/>
    <n v="1.1694332273368338E-7"/>
    <n v="319"/>
    <n v="1.7764247596211902E-6"/>
  </r>
  <r>
    <s v="505"/>
    <x v="902"/>
    <s v="8. ENFERMEDADES DEL APARATO RESPIRATORIO (460-519)"/>
    <s v="excluido"/>
    <x v="2"/>
    <x v="700"/>
    <n v="2.8489467702785442E-6"/>
    <n v="0.27272727272727271"/>
    <n v="0.72727272727272729"/>
    <n v="2111"/>
    <n v="1.1755588299562172E-5"/>
    <n v="1.0421601136901942E-2"/>
    <n v="0.98957839886309806"/>
    <n v="191.90909090909091"/>
    <n v="3"/>
    <n v="7.7698548280323933E-7"/>
    <n v="8"/>
    <n v="2.071961287475305E-6"/>
    <n v="22"/>
    <n v="1.225120523876683E-7"/>
    <n v="2089"/>
    <n v="1.1633076247174504E-5"/>
  </r>
  <r>
    <s v="0JQ_CIE10"/>
    <x v="415"/>
    <m/>
    <s v="excluido_2000"/>
    <x v="2"/>
    <x v="700"/>
    <n v="2.8489467702785442E-6"/>
    <n v="0.27272727272727271"/>
    <n v="0.72727272727272729"/>
    <n v="574"/>
    <n v="3.1964508213873457E-6"/>
    <n v="6.968641114982578E-2"/>
    <n v="0.93031358885017423"/>
    <n v="52.18181818181818"/>
    <n v="3"/>
    <n v="7.7698548280323933E-7"/>
    <n v="8"/>
    <n v="2.071961287475305E-6"/>
    <n v="40"/>
    <n v="2.227491861593969E-7"/>
    <n v="534"/>
    <n v="2.9737016352279485E-6"/>
  </r>
  <r>
    <s v="M86_CIE10"/>
    <x v="106"/>
    <s v="Cap.13"/>
    <s v="excluido_2000"/>
    <x v="2"/>
    <x v="700"/>
    <n v="2.8489467702785442E-6"/>
    <n v="0.27272727272727271"/>
    <n v="0.72727272727272729"/>
    <n v="1221"/>
    <n v="6.7994189075155904E-6"/>
    <n v="1.5561015561015561E-2"/>
    <n v="0.98443898443898448"/>
    <n v="111"/>
    <n v="3"/>
    <n v="7.7698548280323933E-7"/>
    <n v="8"/>
    <n v="2.071961287475305E-6"/>
    <n v="19"/>
    <n v="1.0580586342571353E-7"/>
    <n v="1202"/>
    <n v="6.693613044089877E-6"/>
  </r>
  <r>
    <s v="137"/>
    <x v="903"/>
    <s v="1. ENFERMEDADES INFECCIOSAS Y PARASITARIAS (001-139)"/>
    <s v="excluido"/>
    <x v="2"/>
    <x v="700"/>
    <n v="2.8489467702785442E-6"/>
    <n v="0.36363636363636365"/>
    <n v="0.63636363636363635"/>
    <n v="679"/>
    <n v="3.7811674350557623E-6"/>
    <n v="3.9764359351988215E-2"/>
    <n v="0.96023564064801181"/>
    <n v="61.727272727272727"/>
    <n v="4"/>
    <n v="1.0359806437376525E-6"/>
    <n v="7"/>
    <n v="1.8129661265408917E-6"/>
    <n v="27"/>
    <n v="1.5035570065759291E-7"/>
    <n v="652"/>
    <n v="3.6308117343981695E-6"/>
  </r>
  <r>
    <s v="K83_CIE10"/>
    <x v="255"/>
    <s v="Cap.11"/>
    <s v="excluido_2000"/>
    <x v="2"/>
    <x v="700"/>
    <n v="2.8489467702785442E-6"/>
    <n v="0.36363636363636365"/>
    <n v="0.63636363636363635"/>
    <n v="696"/>
    <n v="3.8758358391735057E-6"/>
    <n v="5.8908045977011492E-2"/>
    <n v="0.94109195402298851"/>
    <n v="63.272727272727273"/>
    <n v="4"/>
    <n v="1.0359806437376525E-6"/>
    <n v="7"/>
    <n v="1.8129661265408917E-6"/>
    <n v="41"/>
    <n v="2.2831791581338181E-7"/>
    <n v="655"/>
    <n v="3.6475179233601242E-6"/>
  </r>
  <r>
    <s v="R53_CIE10"/>
    <x v="215"/>
    <s v="Cap.18"/>
    <s v="excluido_2000"/>
    <x v="2"/>
    <x v="700"/>
    <n v="2.8489467702785442E-6"/>
    <n v="0.36363636363636365"/>
    <n v="0.63636363636363635"/>
    <n v="1073"/>
    <n v="5.9752469187258218E-6"/>
    <n v="2.6095060577819199E-2"/>
    <n v="0.97390493942218082"/>
    <n v="97.545454545454547"/>
    <n v="4"/>
    <n v="1.0359806437376525E-6"/>
    <n v="7"/>
    <n v="1.8129661265408917E-6"/>
    <n v="28"/>
    <n v="1.5592443031157783E-7"/>
    <n v="1045"/>
    <n v="5.8193224884142438E-6"/>
  </r>
  <r>
    <s v="I48_CIE10"/>
    <x v="598"/>
    <s v="Cap.09"/>
    <s v="excluido_2000"/>
    <x v="2"/>
    <x v="700"/>
    <n v="2.8489467702785442E-6"/>
    <n v="0.45454545454545453"/>
    <n v="0.54545454545454541"/>
    <n v="334"/>
    <n v="1.859955704430964E-6"/>
    <n v="9.580838323353294E-2"/>
    <n v="0.90419161676646709"/>
    <n v="30.363636363636363"/>
    <n v="5"/>
    <n v="1.2949758046720656E-6"/>
    <n v="6"/>
    <n v="1.5539709656064787E-6"/>
    <n v="32"/>
    <n v="1.7819934892751753E-7"/>
    <n v="302"/>
    <n v="1.6817563555034466E-6"/>
  </r>
  <r>
    <s v="O34_CIE10"/>
    <x v="319"/>
    <s v="Cap.15"/>
    <s v="excluido_2000"/>
    <x v="2"/>
    <x v="700"/>
    <n v="2.8489467702785442E-6"/>
    <n v="0.45454545454545453"/>
    <n v="0.54545454545454541"/>
    <n v="728"/>
    <n v="4.0540351881010237E-6"/>
    <n v="5.4945054945054944E-2"/>
    <n v="0.94505494505494503"/>
    <n v="66.181818181818187"/>
    <n v="5"/>
    <n v="1.2949758046720656E-6"/>
    <n v="6"/>
    <n v="1.5539709656064787E-6"/>
    <n v="40"/>
    <n v="2.227491861593969E-7"/>
    <n v="688"/>
    <n v="3.8312860019416266E-6"/>
  </r>
  <r>
    <s v="095_CIE10"/>
    <x v="415"/>
    <m/>
    <s v="excluido_2000"/>
    <x v="2"/>
    <x v="700"/>
    <n v="2.8489467702785442E-6"/>
    <n v="0.54545454545454541"/>
    <n v="0.45454545454545453"/>
    <n v="214"/>
    <n v="1.1917081459527733E-6"/>
    <n v="0.31308411214953269"/>
    <n v="0.68691588785046731"/>
    <n v="19.454545454545453"/>
    <n v="6"/>
    <n v="1.5539709656064787E-6"/>
    <n v="5"/>
    <n v="1.2949758046720656E-6"/>
    <n v="67"/>
    <n v="3.7310488681698982E-7"/>
    <n v="147"/>
    <n v="8.1860325913578356E-7"/>
  </r>
  <r>
    <s v="O48_CIE10"/>
    <x v="319"/>
    <s v="Cap.15"/>
    <s v="excluido_2000"/>
    <x v="2"/>
    <x v="700"/>
    <n v="2.8489467702785442E-6"/>
    <n v="0.54545454545454541"/>
    <n v="0.45454545454545453"/>
    <n v="336"/>
    <n v="1.871093163738934E-6"/>
    <n v="0.13988095238095238"/>
    <n v="0.86011904761904767"/>
    <n v="30.545454545454547"/>
    <n v="6"/>
    <n v="1.5539709656064787E-6"/>
    <n v="5"/>
    <n v="1.2949758046720656E-6"/>
    <n v="47"/>
    <n v="2.6173029373729136E-7"/>
    <n v="289"/>
    <n v="1.6093628700016426E-6"/>
  </r>
  <r>
    <s v="M81_CIE10"/>
    <x v="106"/>
    <s v="Cap.13"/>
    <s v="excluido_2000"/>
    <x v="2"/>
    <x v="700"/>
    <n v="2.8489467702785442E-6"/>
    <n v="0.63636363636363635"/>
    <n v="0.36363636363636365"/>
    <n v="924"/>
    <n v="5.1455062002820685E-6"/>
    <n v="4.004329004329004E-2"/>
    <n v="0.95995670995671001"/>
    <n v="84"/>
    <n v="7"/>
    <n v="1.8129661265408917E-6"/>
    <n v="4"/>
    <n v="1.0359806437376525E-6"/>
    <n v="37"/>
    <n v="2.0604299719744214E-7"/>
    <n v="887"/>
    <n v="4.9394632030846266E-6"/>
  </r>
  <r>
    <s v="R94_CIE10"/>
    <x v="215"/>
    <s v="Cap.18"/>
    <s v="excluido_2000"/>
    <x v="2"/>
    <x v="700"/>
    <n v="2.8489467702785442E-6"/>
    <n v="0.63636363636363635"/>
    <n v="0.36363636363636365"/>
    <n v="922"/>
    <n v="5.1343687409740989E-6"/>
    <n v="2.4945770065075923E-2"/>
    <n v="0.97505422993492408"/>
    <n v="83.818181818181813"/>
    <n v="7"/>
    <n v="1.8129661265408917E-6"/>
    <n v="4"/>
    <n v="1.0359806437376525E-6"/>
    <n v="23"/>
    <n v="1.2808078204165321E-7"/>
    <n v="899"/>
    <n v="5.0062879589324456E-6"/>
  </r>
  <r>
    <s v="0TJ_CIE10"/>
    <x v="415"/>
    <m/>
    <s v="excluido_2000"/>
    <x v="2"/>
    <x v="700"/>
    <n v="2.8489467702785442E-6"/>
    <n v="0.72727272727272729"/>
    <n v="0.27272727272727271"/>
    <n v="154"/>
    <n v="8.5758436671367808E-7"/>
    <n v="0.22077922077922077"/>
    <n v="0.77922077922077926"/>
    <n v="14"/>
    <n v="8"/>
    <n v="2.071961287475305E-6"/>
    <n v="3"/>
    <n v="7.7698548280323933E-7"/>
    <n v="34"/>
    <n v="1.8933680823548738E-7"/>
    <n v="120"/>
    <n v="6.682475584781907E-7"/>
  </r>
  <r>
    <s v="10D_CIE10"/>
    <x v="415"/>
    <m/>
    <s v="excluido_2000"/>
    <x v="2"/>
    <x v="700"/>
    <n v="2.8489467702785442E-6"/>
    <n v="0.81818181818181823"/>
    <n v="0.18181818181818182"/>
    <n v="124"/>
    <n v="6.9052247709413035E-7"/>
    <n v="0.58870967741935487"/>
    <n v="0.41129032258064518"/>
    <n v="11.272727272727273"/>
    <n v="9"/>
    <n v="2.3309564484097181E-6"/>
    <n v="2"/>
    <n v="5.1799032186882625E-7"/>
    <n v="73"/>
    <n v="4.0651726474089934E-7"/>
    <n v="51"/>
    <n v="2.8400521235323107E-7"/>
  </r>
  <r>
    <s v="134"/>
    <x v="904"/>
    <s v="1. ENFERMEDADES INFECCIOSAS Y PARASITARIAS (001-139)"/>
    <s v="excluido"/>
    <x v="2"/>
    <x v="700"/>
    <n v="2.8489467702785442E-6"/>
    <n v="0.90909090909090906"/>
    <n v="9.0909090909090912E-2"/>
    <n v="55"/>
    <n v="3.0628013096917071E-7"/>
    <n v="0.63636363636363635"/>
    <n v="0.36363636363636365"/>
    <n v="5"/>
    <n v="10"/>
    <n v="2.5899516093441312E-6"/>
    <n v="1"/>
    <n v="2.5899516093441313E-7"/>
    <n v="35"/>
    <n v="1.9490553788947229E-7"/>
    <n v="20"/>
    <n v="1.1137459307969845E-7"/>
  </r>
  <r>
    <s v="965"/>
    <x v="905"/>
    <s v="17. LESIONES Y ENVENENAMIENTOS (800-999)"/>
    <s v="excluido"/>
    <x v="2"/>
    <x v="700"/>
    <n v="2.8489467702785442E-6"/>
    <n v="0.90909090909090906"/>
    <n v="9.0909090909090912E-2"/>
    <n v="72"/>
    <n v="4.009485350869144E-7"/>
    <n v="0.54166666666666663"/>
    <n v="0.45833333333333331"/>
    <n v="6.5454545454545459"/>
    <n v="10"/>
    <n v="2.5899516093441312E-6"/>
    <n v="1"/>
    <n v="2.5899516093441313E-7"/>
    <n v="39"/>
    <n v="2.1718045650541199E-7"/>
    <n v="33"/>
    <n v="1.8376807858150244E-7"/>
  </r>
  <r>
    <s v="0CJ_CIE10"/>
    <x v="415"/>
    <m/>
    <s v="excluido_2000"/>
    <x v="2"/>
    <x v="700"/>
    <n v="2.8489467702785442E-6"/>
    <n v="0.90909090909090906"/>
    <n v="9.0909090909090912E-2"/>
    <n v="54"/>
    <n v="3.0071140131518583E-7"/>
    <n v="0.66666666666666663"/>
    <n v="0.33333333333333331"/>
    <n v="4.9090909090909092"/>
    <n v="10"/>
    <n v="2.5899516093441312E-6"/>
    <n v="1"/>
    <n v="2.5899516093441313E-7"/>
    <n v="36"/>
    <n v="2.004742675434572E-7"/>
    <n v="18"/>
    <n v="1.002371337717286E-7"/>
  </r>
  <r>
    <s v="H52_CIE10"/>
    <x v="544"/>
    <s v="Cap.07"/>
    <s v="excluido_2000"/>
    <x v="2"/>
    <x v="700"/>
    <n v="2.8489467702785442E-6"/>
    <n v="1"/>
    <n v="0"/>
    <n v="62"/>
    <n v="3.4526123854706518E-7"/>
    <n v="1"/>
    <n v="0"/>
    <n v="5.6363636363636367"/>
    <n v="11"/>
    <n v="2.8489467702785442E-6"/>
    <n v="0"/>
    <n v="0"/>
    <n v="62"/>
    <n v="3.4526123854706518E-7"/>
    <n v="0"/>
    <n v="0"/>
  </r>
  <r>
    <s v="K01_CIE10"/>
    <x v="255"/>
    <s v="Cap.11"/>
    <s v="excluido_2000"/>
    <x v="2"/>
    <x v="700"/>
    <n v="2.8489467702785442E-6"/>
    <n v="1"/>
    <n v="0"/>
    <n v="67"/>
    <n v="3.7310488681698982E-7"/>
    <n v="1"/>
    <n v="0"/>
    <n v="6.0909090909090908"/>
    <n v="11"/>
    <n v="2.8489467702785442E-6"/>
    <n v="0"/>
    <n v="0"/>
    <n v="67"/>
    <n v="3.7310488681698982E-7"/>
    <n v="0"/>
    <n v="0"/>
  </r>
  <r>
    <s v="V01_CIE10"/>
    <x v="383"/>
    <s v="Cap.20"/>
    <s v="excluido_2000"/>
    <x v="2"/>
    <x v="700"/>
    <n v="2.8489467702785442E-6"/>
    <n v="1"/>
    <n v="0"/>
    <n v="58"/>
    <n v="3.2298631993112553E-7"/>
    <n v="1"/>
    <n v="0"/>
    <n v="5.2727272727272725"/>
    <n v="11"/>
    <n v="2.8489467702785442E-6"/>
    <n v="0"/>
    <n v="0"/>
    <n v="58"/>
    <n v="3.2298631993112553E-7"/>
    <n v="0"/>
    <n v="0"/>
  </r>
  <r>
    <s v="015"/>
    <x v="906"/>
    <s v="1. ENFERMEDADES INFECCIOSAS Y PARASITARIAS (001-139)"/>
    <s v="excluido"/>
    <x v="2"/>
    <x v="701"/>
    <n v="2.5899516093441312E-6"/>
    <n v="0"/>
    <n v="1"/>
    <n v="2670"/>
    <n v="1.4868508176139743E-5"/>
    <n v="0"/>
    <n v="1"/>
    <n v="267"/>
    <n v="0"/>
    <n v="0"/>
    <n v="10"/>
    <n v="2.5899516093441312E-6"/>
    <n v="0"/>
    <n v="0"/>
    <n v="2670"/>
    <n v="1.4868508176139743E-5"/>
  </r>
  <r>
    <s v="828"/>
    <x v="907"/>
    <s v="17. LESIONES Y ENVENENAMIENTOS (800-999)"/>
    <s v="excluido"/>
    <x v="2"/>
    <x v="701"/>
    <n v="2.5899516093441312E-6"/>
    <n v="0"/>
    <n v="1"/>
    <n v="2347"/>
    <n v="1.3069808497902614E-5"/>
    <n v="0"/>
    <n v="1"/>
    <n v="234.7"/>
    <n v="0"/>
    <n v="0"/>
    <n v="10"/>
    <n v="2.5899516093441312E-6"/>
    <n v="0"/>
    <n v="0"/>
    <n v="2347"/>
    <n v="1.3069808497902614E-5"/>
  </r>
  <r>
    <s v="0SR_CIE10"/>
    <x v="415"/>
    <m/>
    <s v="excluido_2000"/>
    <x v="2"/>
    <x v="701"/>
    <n v="2.5899516093441312E-6"/>
    <n v="0"/>
    <n v="1"/>
    <n v="1499"/>
    <n v="8.3475257513233989E-6"/>
    <n v="0"/>
    <n v="1"/>
    <n v="149.9"/>
    <n v="0"/>
    <n v="0"/>
    <n v="10"/>
    <n v="2.5899516093441312E-6"/>
    <n v="0"/>
    <n v="0"/>
    <n v="1499"/>
    <n v="8.3475257513233989E-6"/>
  </r>
  <r>
    <s v="013"/>
    <x v="908"/>
    <s v="1. ENFERMEDADES INFECCIOSAS Y PARASITARIAS (001-139)"/>
    <s v="excluido"/>
    <x v="2"/>
    <x v="701"/>
    <n v="2.5899516093441312E-6"/>
    <n v="0.1"/>
    <n v="0.9"/>
    <n v="2244"/>
    <n v="1.2496229343542166E-5"/>
    <n v="5.7932263814616759E-3"/>
    <n v="0.99420677361853838"/>
    <n v="224.4"/>
    <n v="1"/>
    <n v="2.5899516093441313E-7"/>
    <n v="9"/>
    <n v="2.3309564484097181E-6"/>
    <n v="13"/>
    <n v="7.2393485501803988E-8"/>
    <n v="2231"/>
    <n v="1.2423835858040363E-5"/>
  </r>
  <r>
    <s v="660"/>
    <x v="909"/>
    <s v="11. COMPLICACIONES DEL EMBARAZO, PARTO Y PUERPERIO (630-679)"/>
    <s v="excluido"/>
    <x v="2"/>
    <x v="701"/>
    <n v="2.5899516093441312E-6"/>
    <n v="0.1"/>
    <n v="0.9"/>
    <n v="1697"/>
    <n v="9.4501342228124141E-6"/>
    <n v="4.7142015321154978E-3"/>
    <n v="0.99528579846788445"/>
    <n v="169.7"/>
    <n v="1"/>
    <n v="2.5899516093441313E-7"/>
    <n v="9"/>
    <n v="2.3309564484097181E-6"/>
    <n v="8"/>
    <n v="4.4549837231879382E-8"/>
    <n v="1689"/>
    <n v="9.4055843855805341E-6"/>
  </r>
  <r>
    <s v="V17"/>
    <x v="910"/>
    <s v="PERSONAS CON RIESGOS SANITARIOS EN POTENCIA RELACIONADOS CON SU HISTORIAL PERSONAL Y FAMILIAR (V10-V19)"/>
    <s v="excluido"/>
    <x v="2"/>
    <x v="701"/>
    <n v="2.5899516093441312E-6"/>
    <n v="0.1"/>
    <n v="0.9"/>
    <n v="2529"/>
    <n v="1.4083317294927869E-5"/>
    <n v="3.5587188612099642E-3"/>
    <n v="0.99644128113879005"/>
    <n v="252.9"/>
    <n v="1"/>
    <n v="2.5899516093441313E-7"/>
    <n v="9"/>
    <n v="2.3309564484097181E-6"/>
    <n v="9"/>
    <n v="5.01185668858643E-8"/>
    <n v="2520"/>
    <n v="1.4033198728042005E-5"/>
  </r>
  <r>
    <s v="C15_CIE10"/>
    <x v="356"/>
    <s v="Cap.02"/>
    <s v="excluido_2000"/>
    <x v="2"/>
    <x v="701"/>
    <n v="2.5899516093441312E-6"/>
    <n v="0.2"/>
    <n v="0.8"/>
    <n v="2232"/>
    <n v="1.2429404587694347E-5"/>
    <n v="1.1200716845878136E-2"/>
    <n v="0.98879928315412191"/>
    <n v="223.2"/>
    <n v="2"/>
    <n v="5.1799032186882625E-7"/>
    <n v="8"/>
    <n v="2.071961287475305E-6"/>
    <n v="25"/>
    <n v="1.3921824134962306E-7"/>
    <n v="2207"/>
    <n v="1.2290186346344725E-5"/>
  </r>
  <r>
    <s v="O31_CIE10"/>
    <x v="319"/>
    <s v="Cap.15"/>
    <s v="excluido_2000"/>
    <x v="2"/>
    <x v="701"/>
    <n v="2.5899516093441312E-6"/>
    <n v="0.2"/>
    <n v="0.8"/>
    <n v="991"/>
    <n v="5.518611087099058E-6"/>
    <n v="2.3208879919273461E-2"/>
    <n v="0.97679112008072655"/>
    <n v="99.1"/>
    <n v="2"/>
    <n v="5.1799032186882625E-7"/>
    <n v="8"/>
    <n v="2.071961287475305E-6"/>
    <n v="23"/>
    <n v="1.2808078204165321E-7"/>
    <n v="968"/>
    <n v="5.3905303050574047E-6"/>
  </r>
  <r>
    <s v="Z57_CIE10"/>
    <x v="20"/>
    <s v="Cap.21"/>
    <s v="excluido_2000"/>
    <x v="2"/>
    <x v="701"/>
    <n v="2.5899516093441312E-6"/>
    <n v="0.2"/>
    <n v="0.8"/>
    <n v="485"/>
    <n v="2.7008338821826876E-6"/>
    <n v="1.443298969072165E-2"/>
    <n v="0.9855670103092784"/>
    <n v="48.5"/>
    <n v="2"/>
    <n v="5.1799032186882625E-7"/>
    <n v="8"/>
    <n v="2.071961287475305E-6"/>
    <n v="7"/>
    <n v="3.8981107577894456E-8"/>
    <n v="478"/>
    <n v="2.6618527746047928E-6"/>
  </r>
  <r>
    <s v="I40_CIE10"/>
    <x v="598"/>
    <s v="Cap.09"/>
    <s v="excluido_2000"/>
    <x v="2"/>
    <x v="701"/>
    <n v="2.5899516093441312E-6"/>
    <n v="0.3"/>
    <n v="0.7"/>
    <n v="760"/>
    <n v="4.2322345370285409E-6"/>
    <n v="2.5000000000000001E-2"/>
    <n v="0.97499999999999998"/>
    <n v="76"/>
    <n v="3"/>
    <n v="7.7698548280323933E-7"/>
    <n v="7"/>
    <n v="1.8129661265408917E-6"/>
    <n v="19"/>
    <n v="1.0580586342571353E-7"/>
    <n v="741"/>
    <n v="4.1264286736028276E-6"/>
  </r>
  <r>
    <s v="K43_CIE10"/>
    <x v="255"/>
    <s v="Cap.11"/>
    <s v="excluido_2000"/>
    <x v="2"/>
    <x v="701"/>
    <n v="2.5899516093441312E-6"/>
    <n v="0.3"/>
    <n v="0.7"/>
    <n v="554"/>
    <n v="3.0850762283076471E-6"/>
    <n v="7.2202166064981949E-2"/>
    <n v="0.92779783393501802"/>
    <n v="55.4"/>
    <n v="3"/>
    <n v="7.7698548280323933E-7"/>
    <n v="7"/>
    <n v="1.8129661265408917E-6"/>
    <n v="40"/>
    <n v="2.227491861593969E-7"/>
    <n v="514"/>
    <n v="2.86232704214825E-6"/>
  </r>
  <r>
    <s v="O21_CIE10"/>
    <x v="319"/>
    <s v="Cap.15"/>
    <s v="excluido_2000"/>
    <x v="2"/>
    <x v="701"/>
    <n v="2.5899516093441312E-6"/>
    <n v="0.3"/>
    <n v="0.7"/>
    <n v="690"/>
    <n v="3.8424234612495962E-6"/>
    <n v="4.4927536231884058E-2"/>
    <n v="0.95507246376811594"/>
    <n v="69"/>
    <n v="3"/>
    <n v="7.7698548280323933E-7"/>
    <n v="7"/>
    <n v="1.8129661265408917E-6"/>
    <n v="31"/>
    <n v="1.7263061927353259E-7"/>
    <n v="659"/>
    <n v="3.6697928419760638E-6"/>
  </r>
  <r>
    <s v="F90_CIE10"/>
    <x v="140"/>
    <s v="Cap.05"/>
    <s v="excluido_2000"/>
    <x v="2"/>
    <x v="701"/>
    <n v="2.5899516093441312E-6"/>
    <n v="0.4"/>
    <n v="0.6"/>
    <n v="1057"/>
    <n v="5.8861472442620628E-6"/>
    <n v="2.2705771050141911E-2"/>
    <n v="0.97729422894985807"/>
    <n v="105.7"/>
    <n v="4"/>
    <n v="1.0359806437376525E-6"/>
    <n v="6"/>
    <n v="1.5539709656064787E-6"/>
    <n v="24"/>
    <n v="1.3364951169563815E-7"/>
    <n v="1033"/>
    <n v="5.7524977325664247E-6"/>
  </r>
  <r>
    <s v="R99_CIE10"/>
    <x v="215"/>
    <s v="Cap.18"/>
    <s v="excluido_2000"/>
    <x v="2"/>
    <x v="701"/>
    <n v="2.5899516093441312E-6"/>
    <n v="0.4"/>
    <n v="0.6"/>
    <n v="433"/>
    <n v="2.4112599401754714E-6"/>
    <n v="5.3117782909930716E-2"/>
    <n v="0.94688221709006926"/>
    <n v="43.3"/>
    <n v="4"/>
    <n v="1.0359806437376525E-6"/>
    <n v="6"/>
    <n v="1.5539709656064787E-6"/>
    <n v="23"/>
    <n v="1.2808078204165321E-7"/>
    <n v="410"/>
    <n v="2.2831791581338181E-6"/>
  </r>
  <r>
    <s v="123"/>
    <x v="911"/>
    <s v="1. ENFERMEDADES INFECCIOSAS Y PARASITARIAS (001-139)"/>
    <s v="excluido"/>
    <x v="2"/>
    <x v="701"/>
    <n v="2.5899516093441312E-6"/>
    <n v="0.5"/>
    <n v="0.5"/>
    <n v="786"/>
    <n v="4.3770215080321494E-6"/>
    <n v="3.3078880407124679E-2"/>
    <n v="0.9669211195928753"/>
    <n v="78.599999999999994"/>
    <n v="5"/>
    <n v="1.2949758046720656E-6"/>
    <n v="5"/>
    <n v="1.2949758046720656E-6"/>
    <n v="26"/>
    <n v="1.4478697100360798E-7"/>
    <n v="760"/>
    <n v="4.2322345370285409E-6"/>
  </r>
  <r>
    <s v="514"/>
    <x v="912"/>
    <s v="8. ENFERMEDADES DEL APARATO RESPIRATORIO (460-519)"/>
    <s v="excluido"/>
    <x v="2"/>
    <x v="701"/>
    <n v="2.5899516093441312E-6"/>
    <n v="0.5"/>
    <n v="0.5"/>
    <n v="397"/>
    <n v="2.2107856726320143E-6"/>
    <n v="8.8161209068010074E-2"/>
    <n v="0.91183879093198994"/>
    <n v="39.700000000000003"/>
    <n v="5"/>
    <n v="1.2949758046720656E-6"/>
    <n v="5"/>
    <n v="1.2949758046720656E-6"/>
    <n v="35"/>
    <n v="1.9490553788947229E-7"/>
    <n v="362"/>
    <n v="2.0158801347425419E-6"/>
  </r>
  <r>
    <s v="B44_CIE10"/>
    <x v="130"/>
    <s v="Cap.01"/>
    <s v="excluido_2000"/>
    <x v="2"/>
    <x v="701"/>
    <n v="2.5899516093441312E-6"/>
    <n v="0.5"/>
    <n v="0.5"/>
    <n v="266"/>
    <n v="1.4812820879599895E-6"/>
    <n v="0.20676691729323307"/>
    <n v="0.79323308270676696"/>
    <n v="26.6"/>
    <n v="5"/>
    <n v="1.2949758046720656E-6"/>
    <n v="5"/>
    <n v="1.2949758046720656E-6"/>
    <n v="55"/>
    <n v="3.0628013096917071E-7"/>
    <n v="211"/>
    <n v="1.1750019569908186E-6"/>
  </r>
  <r>
    <s v="M08_CIE10"/>
    <x v="106"/>
    <s v="Cap.13"/>
    <s v="excluido_2000"/>
    <x v="2"/>
    <x v="701"/>
    <n v="2.5899516093441312E-6"/>
    <n v="0.5"/>
    <n v="0.5"/>
    <n v="222"/>
    <n v="1.2362579831846528E-6"/>
    <n v="0.13063063063063063"/>
    <n v="0.86936936936936937"/>
    <n v="22.2"/>
    <n v="5"/>
    <n v="1.2949758046720656E-6"/>
    <n v="5"/>
    <n v="1.2949758046720656E-6"/>
    <n v="29"/>
    <n v="1.6149315996556276E-7"/>
    <n v="193"/>
    <n v="1.07476482321909E-6"/>
  </r>
  <r>
    <s v="504"/>
    <x v="913"/>
    <s v="8. ENFERMEDADES DEL APARATO RESPIRATORIO (460-519)"/>
    <s v="excluido"/>
    <x v="2"/>
    <x v="701"/>
    <n v="2.5899516093441312E-6"/>
    <n v="0.6"/>
    <n v="0.4"/>
    <n v="166"/>
    <n v="9.2440912256149713E-7"/>
    <n v="0.12650602409638553"/>
    <n v="0.87349397590361444"/>
    <n v="16.600000000000001"/>
    <n v="6"/>
    <n v="1.5539709656064787E-6"/>
    <n v="4"/>
    <n v="1.0359806437376525E-6"/>
    <n v="21"/>
    <n v="1.1694332273368338E-7"/>
    <n v="145"/>
    <n v="8.0746579982781379E-7"/>
  </r>
  <r>
    <s v="K60_CIE10"/>
    <x v="255"/>
    <s v="Cap.11"/>
    <s v="excluido_2000"/>
    <x v="2"/>
    <x v="701"/>
    <n v="2.5899516093441312E-6"/>
    <n v="0.6"/>
    <n v="0.4"/>
    <n v="514"/>
    <n v="2.86232704214825E-6"/>
    <n v="7.3929961089494164E-2"/>
    <n v="0.92607003891050588"/>
    <n v="51.4"/>
    <n v="6"/>
    <n v="1.5539709656064787E-6"/>
    <n v="4"/>
    <n v="1.0359806437376525E-6"/>
    <n v="38"/>
    <n v="2.1161172685142705E-7"/>
    <n v="476"/>
    <n v="2.6507153152968233E-6"/>
  </r>
  <r>
    <s v="R68_CIE10"/>
    <x v="215"/>
    <s v="Cap.18"/>
    <s v="excluido_2000"/>
    <x v="2"/>
    <x v="701"/>
    <n v="2.5899516093441312E-6"/>
    <n v="0.6"/>
    <n v="0.4"/>
    <n v="2294"/>
    <n v="1.2774665826241413E-5"/>
    <n v="1.4385353095030515E-2"/>
    <n v="0.98561464690496947"/>
    <n v="229.4"/>
    <n v="6"/>
    <n v="1.5539709656064787E-6"/>
    <n v="4"/>
    <n v="1.0359806437376525E-6"/>
    <n v="33"/>
    <n v="1.8376807858150244E-7"/>
    <n v="2261"/>
    <n v="1.2590897747659909E-5"/>
  </r>
  <r>
    <s v="E967"/>
    <x v="914"/>
    <s v="HOMICIDIO Y LESIONES INFLIGIDAS DE FORMA INTENCIONADA POR OTRAS PERSONAS (E960-E969)"/>
    <s v="excluido"/>
    <x v="2"/>
    <x v="701"/>
    <n v="2.5899516093441312E-6"/>
    <n v="0.7"/>
    <n v="0.3"/>
    <n v="148"/>
    <n v="8.2417198878976856E-7"/>
    <n v="0.26351351351351349"/>
    <n v="0.73648648648648651"/>
    <n v="14.8"/>
    <n v="7"/>
    <n v="1.8129661265408917E-6"/>
    <n v="3"/>
    <n v="7.7698548280323933E-7"/>
    <n v="39"/>
    <n v="2.1718045650541199E-7"/>
    <n v="109"/>
    <n v="6.0699153228435654E-7"/>
  </r>
  <r>
    <s v="M71_CIE10"/>
    <x v="106"/>
    <s v="Cap.13"/>
    <s v="excluido_2000"/>
    <x v="2"/>
    <x v="701"/>
    <n v="2.5899516093441312E-6"/>
    <n v="0.7"/>
    <n v="0.3"/>
    <n v="950"/>
    <n v="5.2902931712856761E-6"/>
    <n v="5.0526315789473683E-2"/>
    <n v="0.94947368421052636"/>
    <n v="95"/>
    <n v="7"/>
    <n v="1.8129661265408917E-6"/>
    <n v="3"/>
    <n v="7.7698548280323933E-7"/>
    <n v="48"/>
    <n v="2.672990233912763E-7"/>
    <n v="902"/>
    <n v="5.0229941478943999E-6"/>
  </r>
  <r>
    <s v="Q10_CIE10"/>
    <x v="808"/>
    <s v="Cap.17"/>
    <s v="excluido_2000"/>
    <x v="2"/>
    <x v="701"/>
    <n v="2.5899516093441312E-6"/>
    <n v="0.7"/>
    <n v="0.3"/>
    <n v="128"/>
    <n v="7.1279739571007011E-7"/>
    <n v="0.4375"/>
    <n v="0.5625"/>
    <n v="12.8"/>
    <n v="7"/>
    <n v="1.8129661265408917E-6"/>
    <n v="3"/>
    <n v="7.7698548280323933E-7"/>
    <n v="56"/>
    <n v="3.1184886062315565E-7"/>
    <n v="72"/>
    <n v="4.009485350869144E-7"/>
  </r>
  <r>
    <s v="6A5_CIE10"/>
    <x v="415"/>
    <m/>
    <s v="excluido_2000"/>
    <x v="2"/>
    <x v="701"/>
    <n v="2.5899516093441312E-6"/>
    <n v="0.8"/>
    <n v="0.2"/>
    <n v="602"/>
    <n v="3.3523752516989233E-6"/>
    <n v="4.9833887043189369E-2"/>
    <n v="0.95016611295681064"/>
    <n v="60.2"/>
    <n v="8"/>
    <n v="2.071961287475305E-6"/>
    <n v="2"/>
    <n v="5.1799032186882625E-7"/>
    <n v="30"/>
    <n v="1.6706188961954768E-7"/>
    <n v="572"/>
    <n v="3.1853133620793757E-6"/>
  </r>
  <r>
    <s v="H66_CIE10"/>
    <x v="799"/>
    <s v="Cap.08"/>
    <s v="excluido_2000"/>
    <x v="2"/>
    <x v="701"/>
    <n v="2.5899516093441312E-6"/>
    <n v="0.8"/>
    <n v="0.2"/>
    <n v="91"/>
    <n v="5.0675439851262797E-7"/>
    <n v="0.26373626373626374"/>
    <n v="0.73626373626373631"/>
    <n v="9.1"/>
    <n v="8"/>
    <n v="2.071961287475305E-6"/>
    <n v="2"/>
    <n v="5.1799032186882625E-7"/>
    <n v="24"/>
    <n v="1.3364951169563815E-7"/>
    <n v="67"/>
    <n v="3.7310488681698982E-7"/>
  </r>
  <r>
    <s v="N97_CIE10"/>
    <x v="480"/>
    <s v="Cap.14"/>
    <s v="excluido_2000"/>
    <x v="2"/>
    <x v="701"/>
    <n v="2.5899516093441312E-6"/>
    <n v="0.8"/>
    <n v="0.2"/>
    <n v="79"/>
    <n v="4.3992964266480886E-7"/>
    <n v="0.59493670886075944"/>
    <n v="0.4050632911392405"/>
    <n v="7.9"/>
    <n v="8"/>
    <n v="2.071961287475305E-6"/>
    <n v="2"/>
    <n v="5.1799032186882625E-7"/>
    <n v="47"/>
    <n v="2.6173029373729136E-7"/>
    <n v="32"/>
    <n v="1.7819934892751753E-7"/>
  </r>
  <r>
    <s v="R89_CIE10"/>
    <x v="215"/>
    <s v="Cap.18"/>
    <s v="excluido_2000"/>
    <x v="2"/>
    <x v="701"/>
    <n v="2.5899516093441312E-6"/>
    <n v="0.8"/>
    <n v="0.2"/>
    <n v="80"/>
    <n v="4.454983723187938E-7"/>
    <n v="0.26250000000000001"/>
    <n v="0.73750000000000004"/>
    <n v="8"/>
    <n v="8"/>
    <n v="2.071961287475305E-6"/>
    <n v="2"/>
    <n v="5.1799032186882625E-7"/>
    <n v="21"/>
    <n v="1.1694332273368338E-7"/>
    <n v="59"/>
    <n v="3.2855504958511041E-7"/>
  </r>
  <r>
    <s v="V18"/>
    <x v="915"/>
    <s v="PERSONAS CON RIESGOS SANITARIOS EN POTENCIA RELACIONADOS CON SU HISTORIAL PERSONAL Y FAMILIAR (V10-V19)"/>
    <s v="excluido"/>
    <x v="2"/>
    <x v="701"/>
    <n v="2.5899516093441312E-6"/>
    <n v="1"/>
    <n v="0"/>
    <n v="26"/>
    <n v="1.4478697100360798E-7"/>
    <n v="1"/>
    <n v="0"/>
    <n v="2.6"/>
    <n v="10"/>
    <n v="2.5899516093441312E-6"/>
    <n v="0"/>
    <n v="0"/>
    <n v="26"/>
    <n v="1.4478697100360798E-7"/>
    <n v="0"/>
    <n v="0"/>
  </r>
  <r>
    <s v="N31_CIE10"/>
    <x v="480"/>
    <s v="Cap.14"/>
    <s v="excluido_2000"/>
    <x v="2"/>
    <x v="701"/>
    <n v="2.5899516093441312E-6"/>
    <n v="1"/>
    <n v="0"/>
    <n v="42"/>
    <n v="2.3388664546736675E-7"/>
    <n v="1"/>
    <n v="0"/>
    <n v="4.2"/>
    <n v="10"/>
    <n v="2.5899516093441312E-6"/>
    <n v="0"/>
    <n v="0"/>
    <n v="42"/>
    <n v="2.3388664546736675E-7"/>
    <n v="0"/>
    <n v="0"/>
  </r>
  <r>
    <s v="T59_CIE10"/>
    <x v="105"/>
    <s v="Cap.19"/>
    <s v="excluido_2000"/>
    <x v="2"/>
    <x v="701"/>
    <n v="2.5899516093441312E-6"/>
    <n v="1"/>
    <n v="0"/>
    <n v="49"/>
    <n v="2.7286775304526119E-7"/>
    <n v="1"/>
    <n v="0"/>
    <n v="4.9000000000000004"/>
    <n v="10"/>
    <n v="2.5899516093441312E-6"/>
    <n v="0"/>
    <n v="0"/>
    <n v="49"/>
    <n v="2.7286775304526119E-7"/>
    <n v="0"/>
    <n v="0"/>
  </r>
  <r>
    <s v="587"/>
    <x v="916"/>
    <s v="10. ENFERMEDADES DEL APARATO GENITOURINARIO (580-629)"/>
    <s v="excluido"/>
    <x v="2"/>
    <x v="702"/>
    <n v="2.3309564484097181E-6"/>
    <n v="0.1111111111111111"/>
    <n v="0.88888888888888884"/>
    <n v="1181"/>
    <n v="6.5766697213561933E-6"/>
    <n v="1.2701100762066046E-2"/>
    <n v="0.9872988992379339"/>
    <n v="131.22222222222223"/>
    <n v="1"/>
    <n v="2.5899516093441313E-7"/>
    <n v="8"/>
    <n v="2.071961287475305E-6"/>
    <n v="15"/>
    <n v="8.3530944809773838E-8"/>
    <n v="1166"/>
    <n v="6.4931387765464199E-6"/>
  </r>
  <r>
    <s v="K51_CIE10"/>
    <x v="255"/>
    <s v="Cap.11"/>
    <s v="excluido_2000"/>
    <x v="2"/>
    <x v="702"/>
    <n v="2.3309564484097181E-6"/>
    <n v="0.22222222222222221"/>
    <n v="0.77777777777777779"/>
    <n v="653"/>
    <n v="3.6363804640521543E-6"/>
    <n v="1.5313935681470138E-2"/>
    <n v="0.9846860643185299"/>
    <n v="72.555555555555557"/>
    <n v="2"/>
    <n v="5.1799032186882625E-7"/>
    <n v="7"/>
    <n v="1.8129661265408917E-6"/>
    <n v="10"/>
    <n v="5.5687296539849225E-8"/>
    <n v="643"/>
    <n v="3.5806931675123052E-6"/>
  </r>
  <r>
    <s v="K65_CIE10"/>
    <x v="255"/>
    <s v="Cap.11"/>
    <s v="excluido_2000"/>
    <x v="2"/>
    <x v="702"/>
    <n v="2.3309564484097181E-6"/>
    <n v="0.22222222222222221"/>
    <n v="0.77777777777777779"/>
    <n v="741"/>
    <n v="4.1264286736028276E-6"/>
    <n v="2.9689608636977057E-2"/>
    <n v="0.97031039136302299"/>
    <n v="82.333333333333329"/>
    <n v="2"/>
    <n v="5.1799032186882625E-7"/>
    <n v="7"/>
    <n v="1.8129661265408917E-6"/>
    <n v="22"/>
    <n v="1.225120523876683E-7"/>
    <n v="719"/>
    <n v="4.003916621215159E-6"/>
  </r>
  <r>
    <s v="R65_CIE10"/>
    <x v="215"/>
    <s v="Cap.18"/>
    <s v="excluido_2000"/>
    <x v="2"/>
    <x v="702"/>
    <n v="2.3309564484097181E-6"/>
    <n v="0.22222222222222221"/>
    <n v="0.77777777777777779"/>
    <n v="464"/>
    <n v="2.5838905594490042E-6"/>
    <n v="3.8793103448275863E-2"/>
    <n v="0.96120689655172409"/>
    <n v="51.555555555555557"/>
    <n v="2"/>
    <n v="5.1799032186882625E-7"/>
    <n v="7"/>
    <n v="1.8129661265408917E-6"/>
    <n v="18"/>
    <n v="1.002371337717286E-7"/>
    <n v="446"/>
    <n v="2.4836534256772757E-6"/>
  </r>
  <r>
    <s v="0V5_CIE10"/>
    <x v="415"/>
    <m/>
    <s v="excluido_2000"/>
    <x v="2"/>
    <x v="702"/>
    <n v="2.3309564484097181E-6"/>
    <n v="0.33333333333333331"/>
    <n v="0.66666666666666663"/>
    <n v="716"/>
    <n v="3.9872104322532047E-6"/>
    <n v="1.9553072625698324E-2"/>
    <n v="0.98044692737430172"/>
    <n v="79.555555555555557"/>
    <n v="3"/>
    <n v="7.7698548280323933E-7"/>
    <n v="6"/>
    <n v="1.5539709656064787E-6"/>
    <n v="14"/>
    <n v="7.7962215155788913E-8"/>
    <n v="702"/>
    <n v="3.9092482170974152E-6"/>
  </r>
  <r>
    <s v="H44_CIE10"/>
    <x v="544"/>
    <s v="Cap.07"/>
    <s v="excluido_2000"/>
    <x v="2"/>
    <x v="702"/>
    <n v="2.3309564484097181E-6"/>
    <n v="0.33333333333333331"/>
    <n v="0.66666666666666663"/>
    <n v="272"/>
    <n v="1.514694465883899E-6"/>
    <n v="6.25E-2"/>
    <n v="0.9375"/>
    <n v="30.222222222222221"/>
    <n v="3"/>
    <n v="7.7698548280323933E-7"/>
    <n v="6"/>
    <n v="1.5539709656064787E-6"/>
    <n v="17"/>
    <n v="9.4668404117743688E-8"/>
    <n v="255"/>
    <n v="1.4200260617661552E-6"/>
  </r>
  <r>
    <s v="O86_CIE10"/>
    <x v="319"/>
    <s v="Cap.15"/>
    <s v="excluido_2000"/>
    <x v="2"/>
    <x v="702"/>
    <n v="2.3309564484097181E-6"/>
    <n v="0.33333333333333331"/>
    <n v="0.66666666666666663"/>
    <n v="262"/>
    <n v="1.4590071693440497E-6"/>
    <n v="8.0152671755725186E-2"/>
    <n v="0.91984732824427484"/>
    <n v="29.111111111111111"/>
    <n v="3"/>
    <n v="7.7698548280323933E-7"/>
    <n v="6"/>
    <n v="1.5539709656064787E-6"/>
    <n v="21"/>
    <n v="1.1694332273368338E-7"/>
    <n v="241"/>
    <n v="1.3420638466103664E-6"/>
  </r>
  <r>
    <s v="V80_CIE10"/>
    <x v="383"/>
    <s v="Cap.20"/>
    <s v="excluido_2000"/>
    <x v="2"/>
    <x v="702"/>
    <n v="2.3309564484097181E-6"/>
    <n v="0.33333333333333331"/>
    <n v="0.66666666666666663"/>
    <n v="312"/>
    <n v="1.7374436520432959E-6"/>
    <n v="8.0128205128205135E-2"/>
    <n v="0.91987179487179482"/>
    <n v="34.666666666666664"/>
    <n v="3"/>
    <n v="7.7698548280323933E-7"/>
    <n v="6"/>
    <n v="1.5539709656064787E-6"/>
    <n v="25"/>
    <n v="1.3921824134962306E-7"/>
    <n v="287"/>
    <n v="1.5982254106936728E-6"/>
  </r>
  <r>
    <s v="021"/>
    <x v="917"/>
    <s v="1. ENFERMEDADES INFECCIOSAS Y PARASITARIAS (001-139)"/>
    <s v="excluido"/>
    <x v="2"/>
    <x v="702"/>
    <n v="2.3309564484097181E-6"/>
    <n v="0.44444444444444442"/>
    <n v="0.55555555555555558"/>
    <n v="258"/>
    <n v="1.43673225072811E-6"/>
    <n v="0.12015503875968993"/>
    <n v="0.87984496124031009"/>
    <n v="28.666666666666668"/>
    <n v="4"/>
    <n v="1.0359806437376525E-6"/>
    <n v="5"/>
    <n v="1.2949758046720656E-6"/>
    <n v="31"/>
    <n v="1.7263061927353259E-7"/>
    <n v="227"/>
    <n v="1.2641016314545774E-6"/>
  </r>
  <r>
    <s v="022"/>
    <x v="918"/>
    <s v="1. ENFERMEDADES INFECCIOSAS Y PARASITARIAS (001-139)"/>
    <s v="excluido"/>
    <x v="2"/>
    <x v="702"/>
    <n v="2.3309564484097181E-6"/>
    <n v="0.55555555555555558"/>
    <n v="0.44444444444444442"/>
    <n v="384"/>
    <n v="2.1383921871302104E-6"/>
    <n v="0.1171875"/>
    <n v="0.8828125"/>
    <n v="42.666666666666664"/>
    <n v="5"/>
    <n v="1.2949758046720656E-6"/>
    <n v="4"/>
    <n v="1.0359806437376525E-6"/>
    <n v="45"/>
    <n v="2.5059283442932149E-7"/>
    <n v="339"/>
    <n v="1.8877993527008888E-6"/>
  </r>
  <r>
    <s v="B00_CIE10"/>
    <x v="130"/>
    <s v="Cap.01"/>
    <s v="excluido_2000"/>
    <x v="2"/>
    <x v="702"/>
    <n v="2.3309564484097181E-6"/>
    <n v="0.55555555555555558"/>
    <n v="0.44444444444444442"/>
    <n v="197"/>
    <n v="1.0970397418350297E-6"/>
    <n v="0.21827411167512689"/>
    <n v="0.78172588832487311"/>
    <n v="21.888888888888889"/>
    <n v="5"/>
    <n v="1.2949758046720656E-6"/>
    <n v="4"/>
    <n v="1.0359806437376525E-6"/>
    <n v="43"/>
    <n v="2.3945537512135166E-7"/>
    <n v="154"/>
    <n v="8.5758436671367808E-7"/>
  </r>
  <r>
    <s v="D25_CIE10"/>
    <x v="356"/>
    <s v="Cap.02"/>
    <s v="excluido_2000"/>
    <x v="2"/>
    <x v="702"/>
    <n v="2.3309564484097181E-6"/>
    <n v="0.55555555555555558"/>
    <n v="0.44444444444444442"/>
    <n v="354"/>
    <n v="1.9713302975106624E-6"/>
    <n v="7.909604519774012E-2"/>
    <n v="0.92090395480225984"/>
    <n v="39.333333333333336"/>
    <n v="5"/>
    <n v="1.2949758046720656E-6"/>
    <n v="4"/>
    <n v="1.0359806437376525E-6"/>
    <n v="28"/>
    <n v="1.5592443031157783E-7"/>
    <n v="326"/>
    <n v="1.8154058671990847E-6"/>
  </r>
  <r>
    <s v="F33_CIE10"/>
    <x v="140"/>
    <s v="Cap.05"/>
    <s v="excluido_2000"/>
    <x v="2"/>
    <x v="702"/>
    <n v="2.3309564484097181E-6"/>
    <n v="0.55555555555555558"/>
    <n v="0.44444444444444442"/>
    <n v="1190"/>
    <n v="6.626788288242058E-6"/>
    <n v="3.4453781512605045E-2"/>
    <n v="0.96554621848739497"/>
    <n v="132.22222222222223"/>
    <n v="5"/>
    <n v="1.2949758046720656E-6"/>
    <n v="4"/>
    <n v="1.0359806437376525E-6"/>
    <n v="41"/>
    <n v="2.2831791581338181E-7"/>
    <n v="1149"/>
    <n v="6.3984703724286761E-6"/>
  </r>
  <r>
    <s v="K61_CIE10"/>
    <x v="255"/>
    <s v="Cap.11"/>
    <s v="excluido_2000"/>
    <x v="2"/>
    <x v="702"/>
    <n v="2.3309564484097181E-6"/>
    <n v="0.55555555555555558"/>
    <n v="0.44444444444444442"/>
    <n v="158"/>
    <n v="8.7985928532961773E-7"/>
    <n v="0.25949367088607594"/>
    <n v="0.740506329113924"/>
    <n v="17.555555555555557"/>
    <n v="5"/>
    <n v="1.2949758046720656E-6"/>
    <n v="4"/>
    <n v="1.0359806437376525E-6"/>
    <n v="41"/>
    <n v="2.2831791581338181E-7"/>
    <n v="117"/>
    <n v="6.5154136951623594E-7"/>
  </r>
  <r>
    <s v="S61_CIE10"/>
    <x v="105"/>
    <s v="Cap.19"/>
    <s v="excluido_2000"/>
    <x v="2"/>
    <x v="702"/>
    <n v="2.3309564484097181E-6"/>
    <n v="0.55555555555555558"/>
    <n v="0.44444444444444442"/>
    <n v="227"/>
    <n v="1.2641016314545774E-6"/>
    <n v="0.16740088105726872"/>
    <n v="0.83259911894273131"/>
    <n v="25.222222222222221"/>
    <n v="5"/>
    <n v="1.2949758046720656E-6"/>
    <n v="4"/>
    <n v="1.0359806437376525E-6"/>
    <n v="38"/>
    <n v="2.1161172685142705E-7"/>
    <n v="189"/>
    <n v="1.0524899046031504E-6"/>
  </r>
  <r>
    <s v="Z60_CIE10"/>
    <x v="20"/>
    <s v="Cap.21"/>
    <s v="excluido_2000"/>
    <x v="2"/>
    <x v="702"/>
    <n v="2.3309564484097181E-6"/>
    <n v="0.55555555555555558"/>
    <n v="0.44444444444444442"/>
    <n v="144"/>
    <n v="8.018970701738288E-7"/>
    <n v="0.15972222222222221"/>
    <n v="0.84027777777777779"/>
    <n v="16"/>
    <n v="5"/>
    <n v="1.2949758046720656E-6"/>
    <n v="4"/>
    <n v="1.0359806437376525E-6"/>
    <n v="23"/>
    <n v="1.2808078204165321E-7"/>
    <n v="121"/>
    <n v="6.7381628813217559E-7"/>
  </r>
  <r>
    <s v="0W3_CIE10"/>
    <x v="415"/>
    <m/>
    <s v="excluido_2000"/>
    <x v="2"/>
    <x v="702"/>
    <n v="2.3309564484097181E-6"/>
    <n v="0.66666666666666663"/>
    <n v="0.33333333333333331"/>
    <n v="168"/>
    <n v="9.3554658186946701E-7"/>
    <n v="0.21428571428571427"/>
    <n v="0.7857142857142857"/>
    <n v="18.666666666666668"/>
    <n v="6"/>
    <n v="1.5539709656064787E-6"/>
    <n v="3"/>
    <n v="7.7698548280323933E-7"/>
    <n v="36"/>
    <n v="2.004742675434572E-7"/>
    <n v="132"/>
    <n v="7.3507231432600975E-7"/>
  </r>
  <r>
    <s v="5A2_CIE10"/>
    <x v="415"/>
    <m/>
    <s v="excluido_2000"/>
    <x v="2"/>
    <x v="702"/>
    <n v="2.3309564484097181E-6"/>
    <n v="0.88888888888888884"/>
    <n v="0.1111111111111111"/>
    <n v="171"/>
    <n v="9.5225277083142177E-7"/>
    <n v="0.2982456140350877"/>
    <n v="0.70175438596491224"/>
    <n v="19"/>
    <n v="8"/>
    <n v="2.071961287475305E-6"/>
    <n v="1"/>
    <n v="2.5899516093441313E-7"/>
    <n v="51"/>
    <n v="2.8400521235323107E-7"/>
    <n v="120"/>
    <n v="6.682475584781907E-7"/>
  </r>
  <r>
    <s v="979"/>
    <x v="919"/>
    <s v="17. LESIONES Y ENVENENAMIENTOS (800-999)"/>
    <s v="excluido"/>
    <x v="2"/>
    <x v="702"/>
    <n v="2.3309564484097181E-6"/>
    <n v="1"/>
    <n v="0"/>
    <n v="26"/>
    <n v="1.4478697100360798E-7"/>
    <n v="1"/>
    <n v="0"/>
    <n v="2.8888888888888888"/>
    <n v="9"/>
    <n v="2.3309564484097181E-6"/>
    <n v="0"/>
    <n v="0"/>
    <n v="26"/>
    <n v="1.4478697100360798E-7"/>
    <n v="0"/>
    <n v="0"/>
  </r>
  <r>
    <s v="H00_CIE10"/>
    <x v="544"/>
    <s v="Cap.07"/>
    <s v="excluido_2000"/>
    <x v="2"/>
    <x v="702"/>
    <n v="2.3309564484097181E-6"/>
    <n v="1"/>
    <n v="0"/>
    <n v="37"/>
    <n v="2.0604299719744214E-7"/>
    <n v="1"/>
    <n v="0"/>
    <n v="4.1111111111111107"/>
    <n v="9"/>
    <n v="2.3309564484097181E-6"/>
    <n v="0"/>
    <n v="0"/>
    <n v="37"/>
    <n v="2.0604299719744214E-7"/>
    <n v="0"/>
    <n v="0"/>
  </r>
  <r>
    <s v="J22_CIE10"/>
    <x v="25"/>
    <s v="Cap.10"/>
    <s v="excluido_2000"/>
    <x v="2"/>
    <x v="702"/>
    <n v="2.3309564484097181E-6"/>
    <n v="1"/>
    <n v="0"/>
    <n v="61"/>
    <n v="3.3969250889308029E-7"/>
    <n v="1"/>
    <n v="0"/>
    <n v="6.7777777777777777"/>
    <n v="9"/>
    <n v="2.3309564484097181E-6"/>
    <n v="0"/>
    <n v="0"/>
    <n v="61"/>
    <n v="3.3969250889308029E-7"/>
    <n v="0"/>
    <n v="0"/>
  </r>
  <r>
    <s v="R04_CIE10"/>
    <x v="215"/>
    <s v="Cap.18"/>
    <s v="excluido_2000"/>
    <x v="2"/>
    <x v="702"/>
    <n v="2.3309564484097181E-6"/>
    <n v="1"/>
    <n v="0"/>
    <n v="66"/>
    <n v="3.6753615716300488E-7"/>
    <n v="1"/>
    <n v="0"/>
    <n v="7.333333333333333"/>
    <n v="9"/>
    <n v="2.3309564484097181E-6"/>
    <n v="0"/>
    <n v="0"/>
    <n v="66"/>
    <n v="3.6753615716300488E-7"/>
    <n v="0"/>
    <n v="0"/>
  </r>
  <r>
    <s v="0M5_CIE10"/>
    <x v="415"/>
    <m/>
    <s v="excluido_2000"/>
    <x v="2"/>
    <x v="703"/>
    <n v="2.071961287475305E-6"/>
    <n v="0"/>
    <n v="1"/>
    <n v="644"/>
    <n v="3.58626189716629E-6"/>
    <n v="0"/>
    <n v="1"/>
    <n v="80.5"/>
    <n v="0"/>
    <n v="0"/>
    <n v="8"/>
    <n v="2.071961287475305E-6"/>
    <n v="0"/>
    <n v="0"/>
    <n v="644"/>
    <n v="3.58626189716629E-6"/>
  </r>
  <r>
    <s v="H18_CIE10"/>
    <x v="544"/>
    <s v="Cap.07"/>
    <s v="excluido_2000"/>
    <x v="2"/>
    <x v="703"/>
    <n v="2.071961287475305E-6"/>
    <n v="0"/>
    <n v="1"/>
    <n v="336"/>
    <n v="1.871093163738934E-6"/>
    <n v="0"/>
    <n v="1"/>
    <n v="42"/>
    <n v="0"/>
    <n v="0"/>
    <n v="8"/>
    <n v="2.071961287475305E-6"/>
    <n v="0"/>
    <n v="0"/>
    <n v="336"/>
    <n v="1.871093163738934E-6"/>
  </r>
  <r>
    <s v="325"/>
    <x v="920"/>
    <s v="6. ENFERMEDADES DEL SISTEMA NERVIOSO Y DE LOS ÓRGANOS DE LOS SENTIDOS (320-389)"/>
    <s v="excluido"/>
    <x v="2"/>
    <x v="703"/>
    <n v="2.071961287475305E-6"/>
    <n v="0.125"/>
    <n v="0.875"/>
    <n v="1467"/>
    <n v="8.1693264023958809E-6"/>
    <n v="4.7716428084526247E-3"/>
    <n v="0.99522835719154734"/>
    <n v="183.375"/>
    <n v="1"/>
    <n v="2.5899516093441313E-7"/>
    <n v="7"/>
    <n v="1.8129661265408917E-6"/>
    <n v="7"/>
    <n v="3.8981107577894456E-8"/>
    <n v="1460"/>
    <n v="8.1303452948179866E-6"/>
  </r>
  <r>
    <s v="770"/>
    <x v="921"/>
    <s v="15. CIERTAS ENFERMEDADES CON ORIGEN EN EL PERÍODO PERINATAL (760-779)"/>
    <s v="excluido"/>
    <x v="2"/>
    <x v="703"/>
    <n v="2.071961287475305E-6"/>
    <n v="0.125"/>
    <n v="0.875"/>
    <n v="651"/>
    <n v="3.6252430047441847E-6"/>
    <n v="4.608294930875576E-3"/>
    <n v="0.99539170506912444"/>
    <n v="81.375"/>
    <n v="1"/>
    <n v="2.5899516093441313E-7"/>
    <n v="7"/>
    <n v="1.8129661265408917E-6"/>
    <n v="3"/>
    <n v="1.6706188961954769E-8"/>
    <n v="648"/>
    <n v="3.6085368157822299E-6"/>
  </r>
  <r>
    <s v="E825"/>
    <x v="922"/>
    <s v="ACCIDENTES DE TRANSPORTE (E800-E848)"/>
    <s v="excluido"/>
    <x v="2"/>
    <x v="703"/>
    <n v="2.071961287475305E-6"/>
    <n v="0.125"/>
    <n v="0.875"/>
    <n v="376"/>
    <n v="2.0938423498983309E-6"/>
    <n v="1.0638297872340425E-2"/>
    <n v="0.98936170212765961"/>
    <n v="47"/>
    <n v="1"/>
    <n v="2.5899516093441313E-7"/>
    <n v="7"/>
    <n v="1.8129661265408917E-6"/>
    <n v="4"/>
    <n v="2.2274918615939691E-8"/>
    <n v="372"/>
    <n v="2.0715674312823914E-6"/>
  </r>
  <r>
    <s v="0T5_CIE10"/>
    <x v="415"/>
    <m/>
    <s v="excluido_2000"/>
    <x v="2"/>
    <x v="703"/>
    <n v="2.071961287475305E-6"/>
    <n v="0.125"/>
    <n v="0.875"/>
    <n v="1012"/>
    <n v="5.6355544098327418E-6"/>
    <n v="1.2845849802371542E-2"/>
    <n v="0.98715415019762842"/>
    <n v="126.5"/>
    <n v="1"/>
    <n v="2.5899516093441313E-7"/>
    <n v="7"/>
    <n v="1.8129661265408917E-6"/>
    <n v="13"/>
    <n v="7.2393485501803988E-8"/>
    <n v="999"/>
    <n v="5.563160924330938E-6"/>
  </r>
  <r>
    <s v="C83_CIE10"/>
    <x v="356"/>
    <s v="Cap.02"/>
    <s v="excluido_2000"/>
    <x v="2"/>
    <x v="703"/>
    <n v="2.071961287475305E-6"/>
    <n v="0.125"/>
    <n v="0.875"/>
    <n v="1815"/>
    <n v="1.0107244321982635E-5"/>
    <n v="4.4077134986225891E-3"/>
    <n v="0.99559228650137743"/>
    <n v="226.875"/>
    <n v="1"/>
    <n v="2.5899516093441313E-7"/>
    <n v="7"/>
    <n v="1.8129661265408917E-6"/>
    <n v="8"/>
    <n v="4.4549837231879382E-8"/>
    <n v="1807"/>
    <n v="1.0062694484750755E-5"/>
  </r>
  <r>
    <s v="C95_CIE10"/>
    <x v="356"/>
    <s v="Cap.02"/>
    <s v="excluido_2000"/>
    <x v="2"/>
    <x v="703"/>
    <n v="2.071961287475305E-6"/>
    <n v="0.125"/>
    <n v="0.875"/>
    <n v="1138"/>
    <n v="6.3372143462348418E-6"/>
    <n v="1.7574692442882249E-3"/>
    <n v="0.99824253075571179"/>
    <n v="142.25"/>
    <n v="1"/>
    <n v="2.5899516093441313E-7"/>
    <n v="7"/>
    <n v="1.8129661265408917E-6"/>
    <n v="2"/>
    <n v="1.1137459307969845E-8"/>
    <n v="1136"/>
    <n v="6.3260768869268723E-6"/>
  </r>
  <r>
    <s v="I44_CIE10"/>
    <x v="598"/>
    <s v="Cap.09"/>
    <s v="excluido_2000"/>
    <x v="2"/>
    <x v="703"/>
    <n v="2.071961287475305E-6"/>
    <n v="0.125"/>
    <n v="0.875"/>
    <n v="724"/>
    <n v="4.0317602694850838E-6"/>
    <n v="2.0718232044198894E-2"/>
    <n v="0.97928176795580113"/>
    <n v="90.5"/>
    <n v="1"/>
    <n v="2.5899516093441313E-7"/>
    <n v="7"/>
    <n v="1.8129661265408917E-6"/>
    <n v="15"/>
    <n v="8.3530944809773838E-8"/>
    <n v="709"/>
    <n v="3.9482293246753104E-6"/>
  </r>
  <r>
    <s v="I63_CIE10"/>
    <x v="598"/>
    <s v="Cap.09"/>
    <s v="excluido_2000"/>
    <x v="2"/>
    <x v="703"/>
    <n v="2.071961287475305E-6"/>
    <n v="0.125"/>
    <n v="0.875"/>
    <n v="1417"/>
    <n v="7.8908899196966351E-6"/>
    <n v="8.4685956245589278E-3"/>
    <n v="0.99153140437544107"/>
    <n v="177.125"/>
    <n v="1"/>
    <n v="2.5899516093441313E-7"/>
    <n v="7"/>
    <n v="1.8129661265408917E-6"/>
    <n v="12"/>
    <n v="6.6824755847819076E-8"/>
    <n v="1405"/>
    <n v="7.8240651638488161E-6"/>
  </r>
  <r>
    <s v="265"/>
    <x v="923"/>
    <s v="3. ENFERMEDADES ENDOCRINAS, DE LA NUTRICION Y METABOLICAS Y TRASTORNOS DE LA INMUNIDAD (240-279)"/>
    <s v="excluido"/>
    <x v="2"/>
    <x v="703"/>
    <n v="2.071961287475305E-6"/>
    <n v="0.25"/>
    <n v="0.75"/>
    <n v="1410"/>
    <n v="7.8519088121187408E-6"/>
    <n v="2.8368794326241137E-3"/>
    <n v="0.99716312056737588"/>
    <n v="176.25"/>
    <n v="2"/>
    <n v="5.1799032186882625E-7"/>
    <n v="6"/>
    <n v="1.5539709656064787E-6"/>
    <n v="4"/>
    <n v="2.2274918615939691E-8"/>
    <n v="1406"/>
    <n v="7.8296338935028017E-6"/>
  </r>
  <r>
    <s v="0R5_CIE10"/>
    <x v="415"/>
    <m/>
    <s v="excluido_2000"/>
    <x v="2"/>
    <x v="703"/>
    <n v="2.071961287475305E-6"/>
    <n v="0.25"/>
    <n v="0.75"/>
    <n v="844"/>
    <n v="4.7000078279632743E-6"/>
    <n v="1.6587677725118485E-2"/>
    <n v="0.98341232227488151"/>
    <n v="105.5"/>
    <n v="2"/>
    <n v="5.1799032186882625E-7"/>
    <n v="6"/>
    <n v="1.5539709656064787E-6"/>
    <n v="14"/>
    <n v="7.7962215155788913E-8"/>
    <n v="830"/>
    <n v="4.6220456128074857E-6"/>
  </r>
  <r>
    <s v="A15_CIE10"/>
    <x v="130"/>
    <s v="Cap.01"/>
    <s v="excluido_2000"/>
    <x v="2"/>
    <x v="703"/>
    <n v="2.071961287475305E-6"/>
    <n v="0.25"/>
    <n v="0.75"/>
    <n v="383"/>
    <n v="2.1328234574762252E-6"/>
    <n v="7.832898172323759E-3"/>
    <n v="0.9921671018276762"/>
    <n v="47.875"/>
    <n v="2"/>
    <n v="5.1799032186882625E-7"/>
    <n v="6"/>
    <n v="1.5539709656064787E-6"/>
    <n v="3"/>
    <n v="1.6706188961954769E-8"/>
    <n v="380"/>
    <n v="2.1161172685142705E-6"/>
  </r>
  <r>
    <s v="Q66_CIE10"/>
    <x v="808"/>
    <s v="Cap.17"/>
    <s v="excluido_2000"/>
    <x v="2"/>
    <x v="703"/>
    <n v="2.071961287475305E-6"/>
    <n v="0.25"/>
    <n v="0.75"/>
    <n v="807"/>
    <n v="4.4939648307658323E-6"/>
    <n v="2.7261462205700124E-2"/>
    <n v="0.97273853779429986"/>
    <n v="100.875"/>
    <n v="2"/>
    <n v="5.1799032186882625E-7"/>
    <n v="6"/>
    <n v="1.5539709656064787E-6"/>
    <n v="22"/>
    <n v="1.225120523876683E-7"/>
    <n v="785"/>
    <n v="4.3714527783781638E-6"/>
  </r>
  <r>
    <s v="390"/>
    <x v="924"/>
    <s v="7. ENFERMEDADES DEL SISTEMA CIRCULATORIO (390-459)"/>
    <s v="excluido"/>
    <x v="2"/>
    <x v="703"/>
    <n v="2.071961287475305E-6"/>
    <n v="0.375"/>
    <n v="0.625"/>
    <n v="928"/>
    <n v="5.1677811188980085E-6"/>
    <n v="2.0474137931034482E-2"/>
    <n v="0.97952586206896552"/>
    <n v="116"/>
    <n v="3"/>
    <n v="7.7698548280323933E-7"/>
    <n v="5"/>
    <n v="1.2949758046720656E-6"/>
    <n v="19"/>
    <n v="1.0580586342571353E-7"/>
    <n v="909"/>
    <n v="5.0619752554722943E-6"/>
  </r>
  <r>
    <s v="0K8_CIE10"/>
    <x v="415"/>
    <m/>
    <s v="excluido_2000"/>
    <x v="2"/>
    <x v="703"/>
    <n v="2.071961287475305E-6"/>
    <n v="0.375"/>
    <n v="0.625"/>
    <n v="560"/>
    <n v="3.1184886062315566E-6"/>
    <n v="6.6071428571428573E-2"/>
    <n v="0.93392857142857144"/>
    <n v="70"/>
    <n v="3"/>
    <n v="7.7698548280323933E-7"/>
    <n v="5"/>
    <n v="1.2949758046720656E-6"/>
    <n v="37"/>
    <n v="2.0604299719744214E-7"/>
    <n v="523"/>
    <n v="2.9124456090341143E-6"/>
  </r>
  <r>
    <s v="L60_CIE10"/>
    <x v="298"/>
    <s v="Cap.12"/>
    <s v="excluido_2000"/>
    <x v="2"/>
    <x v="703"/>
    <n v="2.071961287475305E-6"/>
    <n v="0.375"/>
    <n v="0.625"/>
    <n v="236"/>
    <n v="1.3142201983404417E-6"/>
    <n v="0.13135593220338984"/>
    <n v="0.86864406779661019"/>
    <n v="29.5"/>
    <n v="3"/>
    <n v="7.7698548280323933E-7"/>
    <n v="5"/>
    <n v="1.2949758046720656E-6"/>
    <n v="31"/>
    <n v="1.7263061927353259E-7"/>
    <n v="205"/>
    <n v="1.141589579066909E-6"/>
  </r>
  <r>
    <s v="E814"/>
    <x v="925"/>
    <s v="ACCIDENTES DE TRANSPORTE (E800-E848)"/>
    <s v="excluido"/>
    <x v="2"/>
    <x v="703"/>
    <n v="2.071961287475305E-6"/>
    <n v="0.5"/>
    <n v="0.5"/>
    <n v="162"/>
    <n v="9.0213420394555748E-7"/>
    <n v="0.22222222222222221"/>
    <n v="0.77777777777777779"/>
    <n v="20.25"/>
    <n v="4"/>
    <n v="1.0359806437376525E-6"/>
    <n v="4"/>
    <n v="1.0359806437376525E-6"/>
    <n v="36"/>
    <n v="2.004742675434572E-7"/>
    <n v="126"/>
    <n v="7.0165993640210023E-7"/>
  </r>
  <r>
    <s v="V02"/>
    <x v="926"/>
    <s v="PERSONAS CON RIESGOS SANITARIOS EN POTENCIA RELACIONADOS CON ENFERMEDADES CONTAGIOSAS (V01-V06)"/>
    <s v="excluido"/>
    <x v="2"/>
    <x v="703"/>
    <n v="2.071961287475305E-6"/>
    <n v="0.5"/>
    <n v="0.5"/>
    <n v="605"/>
    <n v="3.3690814406608781E-6"/>
    <n v="4.2975206611570248E-2"/>
    <n v="0.95702479338842972"/>
    <n v="75.625"/>
    <n v="4"/>
    <n v="1.0359806437376525E-6"/>
    <n v="4"/>
    <n v="1.0359806437376525E-6"/>
    <n v="26"/>
    <n v="1.4478697100360798E-7"/>
    <n v="579"/>
    <n v="3.22429446965727E-6"/>
  </r>
  <r>
    <s v="F11_CIE10"/>
    <x v="140"/>
    <s v="Cap.05"/>
    <s v="excluido_2000"/>
    <x v="2"/>
    <x v="703"/>
    <n v="2.071961287475305E-6"/>
    <n v="0.5"/>
    <n v="0.5"/>
    <n v="460"/>
    <n v="2.5616156408330643E-6"/>
    <n v="7.1739130434782611E-2"/>
    <n v="0.92826086956521736"/>
    <n v="57.5"/>
    <n v="4"/>
    <n v="1.0359806437376525E-6"/>
    <n v="4"/>
    <n v="1.0359806437376525E-6"/>
    <n v="33"/>
    <n v="1.8376807858150244E-7"/>
    <n v="427"/>
    <n v="2.3778475622515619E-6"/>
  </r>
  <r>
    <s v="J33_CIE10"/>
    <x v="25"/>
    <s v="Cap.10"/>
    <s v="excluido_2000"/>
    <x v="2"/>
    <x v="703"/>
    <n v="2.071961287475305E-6"/>
    <n v="0.5"/>
    <n v="0.5"/>
    <n v="120"/>
    <n v="6.682475584781907E-7"/>
    <n v="0.27500000000000002"/>
    <n v="0.72499999999999998"/>
    <n v="15"/>
    <n v="4"/>
    <n v="1.0359806437376525E-6"/>
    <n v="4"/>
    <n v="1.0359806437376525E-6"/>
    <n v="33"/>
    <n v="1.8376807858150244E-7"/>
    <n v="87"/>
    <n v="4.8447947989668821E-7"/>
  </r>
  <r>
    <s v="M60_CIE10"/>
    <x v="106"/>
    <s v="Cap.13"/>
    <s v="excluido_2000"/>
    <x v="2"/>
    <x v="703"/>
    <n v="2.071961287475305E-6"/>
    <n v="0.5"/>
    <n v="0.5"/>
    <n v="181"/>
    <n v="1.0079400673712709E-6"/>
    <n v="0.15469613259668508"/>
    <n v="0.84530386740331487"/>
    <n v="22.625"/>
    <n v="4"/>
    <n v="1.0359806437376525E-6"/>
    <n v="4"/>
    <n v="1.0359806437376525E-6"/>
    <n v="28"/>
    <n v="1.5592443031157783E-7"/>
    <n v="153"/>
    <n v="8.520156370596932E-7"/>
  </r>
  <r>
    <s v="S53_CIE10"/>
    <x v="105"/>
    <s v="Cap.19"/>
    <s v="excluido_2000"/>
    <x v="2"/>
    <x v="703"/>
    <n v="2.071961287475305E-6"/>
    <n v="0.5"/>
    <n v="0.5"/>
    <n v="192"/>
    <n v="1.0691960935651052E-6"/>
    <n v="0.11979166666666667"/>
    <n v="0.88020833333333337"/>
    <n v="24"/>
    <n v="4"/>
    <n v="1.0359806437376525E-6"/>
    <n v="4"/>
    <n v="1.0359806437376525E-6"/>
    <n v="23"/>
    <n v="1.2808078204165321E-7"/>
    <n v="169"/>
    <n v="9.4111531152345189E-7"/>
  </r>
  <r>
    <s v="Y76_CIE10"/>
    <x v="383"/>
    <s v="Cap.20"/>
    <s v="excluido_2000"/>
    <x v="2"/>
    <x v="703"/>
    <n v="2.071961287475305E-6"/>
    <n v="0.5"/>
    <n v="0.5"/>
    <n v="132"/>
    <n v="7.3507231432600975E-7"/>
    <n v="0.34848484848484851"/>
    <n v="0.65151515151515149"/>
    <n v="16.5"/>
    <n v="4"/>
    <n v="1.0359806437376525E-6"/>
    <n v="4"/>
    <n v="1.0359806437376525E-6"/>
    <n v="46"/>
    <n v="2.5616156408330643E-7"/>
    <n v="86"/>
    <n v="4.7891075024270333E-7"/>
  </r>
  <r>
    <s v="B02_CIE10"/>
    <x v="130"/>
    <s v="Cap.01"/>
    <s v="excluido_2000"/>
    <x v="2"/>
    <x v="703"/>
    <n v="2.071961287475305E-6"/>
    <n v="0.625"/>
    <n v="0.375"/>
    <n v="146"/>
    <n v="8.1303452948179868E-7"/>
    <n v="0.30821917808219179"/>
    <n v="0.69178082191780821"/>
    <n v="18.25"/>
    <n v="5"/>
    <n v="1.2949758046720656E-6"/>
    <n v="3"/>
    <n v="7.7698548280323933E-7"/>
    <n v="45"/>
    <n v="2.5059283442932149E-7"/>
    <n v="101"/>
    <n v="5.6244169505247714E-7"/>
  </r>
  <r>
    <s v="N41_CIE10"/>
    <x v="480"/>
    <s v="Cap.14"/>
    <s v="excluido_2000"/>
    <x v="2"/>
    <x v="703"/>
    <n v="2.071961287475305E-6"/>
    <n v="0.625"/>
    <n v="0.375"/>
    <n v="149"/>
    <n v="8.2974071844375344E-7"/>
    <n v="0.20134228187919462"/>
    <n v="0.79865771812080533"/>
    <n v="18.625"/>
    <n v="5"/>
    <n v="1.2949758046720656E-6"/>
    <n v="3"/>
    <n v="7.7698548280323933E-7"/>
    <n v="30"/>
    <n v="1.6706188961954768E-7"/>
    <n v="119"/>
    <n v="6.6267882882420582E-7"/>
  </r>
  <r>
    <s v="N80_CIE10"/>
    <x v="480"/>
    <s v="Cap.14"/>
    <s v="excluido_2000"/>
    <x v="2"/>
    <x v="703"/>
    <n v="2.071961287475305E-6"/>
    <n v="0.625"/>
    <n v="0.375"/>
    <n v="308"/>
    <n v="1.7151687334273562E-6"/>
    <n v="0.10064935064935066"/>
    <n v="0.89935064935064934"/>
    <n v="38.5"/>
    <n v="5"/>
    <n v="1.2949758046720656E-6"/>
    <n v="3"/>
    <n v="7.7698548280323933E-7"/>
    <n v="31"/>
    <n v="1.7263061927353259E-7"/>
    <n v="277"/>
    <n v="1.5425381141538235E-6"/>
  </r>
  <r>
    <s v="N36_CIE10"/>
    <x v="480"/>
    <s v="Cap.14"/>
    <s v="excluido_2000"/>
    <x v="2"/>
    <x v="703"/>
    <n v="2.071961287475305E-6"/>
    <n v="0.75"/>
    <n v="0.25"/>
    <n v="163"/>
    <n v="9.0770293359954237E-7"/>
    <n v="0.29447852760736198"/>
    <n v="0.70552147239263807"/>
    <n v="20.375"/>
    <n v="6"/>
    <n v="1.5539709656064787E-6"/>
    <n v="2"/>
    <n v="5.1799032186882625E-7"/>
    <n v="48"/>
    <n v="2.672990233912763E-7"/>
    <n v="115"/>
    <n v="6.4040391020826606E-7"/>
  </r>
  <r>
    <s v="T21_CIE10"/>
    <x v="105"/>
    <s v="Cap.19"/>
    <s v="excluido_2000"/>
    <x v="2"/>
    <x v="703"/>
    <n v="2.071961287475305E-6"/>
    <n v="0.75"/>
    <n v="0.25"/>
    <n v="92"/>
    <n v="5.1232312816661285E-7"/>
    <n v="0.58695652173913049"/>
    <n v="0.41304347826086957"/>
    <n v="11.5"/>
    <n v="6"/>
    <n v="1.5539709656064787E-6"/>
    <n v="2"/>
    <n v="5.1799032186882625E-7"/>
    <n v="54"/>
    <n v="3.0071140131518583E-7"/>
    <n v="38"/>
    <n v="2.1161172685142705E-7"/>
  </r>
  <r>
    <s v="056"/>
    <x v="927"/>
    <s v="1. ENFERMEDADES INFECCIOSAS Y PARASITARIAS (001-139)"/>
    <s v="excluido"/>
    <x v="2"/>
    <x v="703"/>
    <n v="2.071961287475305E-6"/>
    <n v="0.875"/>
    <n v="0.125"/>
    <n v="242"/>
    <n v="1.3476325762643512E-6"/>
    <n v="0.27272727272727271"/>
    <n v="0.72727272727272729"/>
    <n v="30.25"/>
    <n v="7"/>
    <n v="1.8129661265408917E-6"/>
    <n v="1"/>
    <n v="2.5899516093441313E-7"/>
    <n v="66"/>
    <n v="3.6753615716300488E-7"/>
    <n v="176"/>
    <n v="9.8009641910134641E-7"/>
  </r>
  <r>
    <s v="H53_CIE10"/>
    <x v="544"/>
    <s v="Cap.07"/>
    <s v="excluido_2000"/>
    <x v="2"/>
    <x v="703"/>
    <n v="2.071961287475305E-6"/>
    <n v="0.875"/>
    <n v="0.125"/>
    <n v="99"/>
    <n v="5.5130423574450737E-7"/>
    <n v="0.33333333333333331"/>
    <n v="0.66666666666666663"/>
    <n v="12.375"/>
    <n v="7"/>
    <n v="1.8129661265408917E-6"/>
    <n v="1"/>
    <n v="2.5899516093441313E-7"/>
    <n v="33"/>
    <n v="1.8376807858150244E-7"/>
    <n v="66"/>
    <n v="3.6753615716300488E-7"/>
  </r>
  <r>
    <s v="N90_CIE10"/>
    <x v="480"/>
    <s v="Cap.14"/>
    <s v="excluido_2000"/>
    <x v="2"/>
    <x v="703"/>
    <n v="2.071961287475305E-6"/>
    <n v="0.875"/>
    <n v="0.125"/>
    <n v="188"/>
    <n v="1.0469211749491655E-6"/>
    <n v="0.25"/>
    <n v="0.75"/>
    <n v="23.5"/>
    <n v="7"/>
    <n v="1.8129661265408917E-6"/>
    <n v="1"/>
    <n v="2.5899516093441313E-7"/>
    <n v="47"/>
    <n v="2.6173029373729136E-7"/>
    <n v="141"/>
    <n v="7.8519088121187404E-7"/>
  </r>
  <r>
    <s v="131"/>
    <x v="928"/>
    <s v="1. ENFERMEDADES INFECCIOSAS Y PARASITARIAS (001-139)"/>
    <s v="excluido"/>
    <x v="2"/>
    <x v="703"/>
    <n v="2.071961287475305E-6"/>
    <n v="1"/>
    <n v="0"/>
    <n v="46"/>
    <n v="2.5616156408330643E-7"/>
    <n v="1"/>
    <n v="0"/>
    <n v="5.75"/>
    <n v="8"/>
    <n v="2.071961287475305E-6"/>
    <n v="0"/>
    <n v="0"/>
    <n v="46"/>
    <n v="2.5616156408330643E-7"/>
    <n v="0"/>
    <n v="0"/>
  </r>
  <r>
    <s v="B33_CIE10"/>
    <x v="130"/>
    <s v="Cap.01"/>
    <s v="excluido_2000"/>
    <x v="2"/>
    <x v="703"/>
    <n v="2.071961287475305E-6"/>
    <n v="1"/>
    <n v="0"/>
    <n v="24"/>
    <n v="1.3364951169563815E-7"/>
    <n v="1"/>
    <n v="0"/>
    <n v="3"/>
    <n v="8"/>
    <n v="2.071961287475305E-6"/>
    <n v="0"/>
    <n v="0"/>
    <n v="24"/>
    <n v="1.3364951169563815E-7"/>
    <n v="0"/>
    <n v="0"/>
  </r>
  <r>
    <s v="M88_CIE10"/>
    <x v="106"/>
    <s v="Cap.13"/>
    <s v="excluido_2000"/>
    <x v="2"/>
    <x v="703"/>
    <n v="2.071961287475305E-6"/>
    <n v="1"/>
    <n v="0"/>
    <n v="21"/>
    <n v="1.1694332273368338E-7"/>
    <n v="1"/>
    <n v="0"/>
    <n v="2.625"/>
    <n v="8"/>
    <n v="2.071961287475305E-6"/>
    <n v="0"/>
    <n v="0"/>
    <n v="21"/>
    <n v="1.1694332273368338E-7"/>
    <n v="0"/>
    <n v="0"/>
  </r>
  <r>
    <s v="N84_CIE10"/>
    <x v="480"/>
    <s v="Cap.14"/>
    <s v="excluido_2000"/>
    <x v="2"/>
    <x v="703"/>
    <n v="2.071961287475305E-6"/>
    <n v="1"/>
    <n v="0"/>
    <n v="42"/>
    <n v="2.3388664546736675E-7"/>
    <n v="1"/>
    <n v="0"/>
    <n v="5.25"/>
    <n v="8"/>
    <n v="2.071961287475305E-6"/>
    <n v="0"/>
    <n v="0"/>
    <n v="42"/>
    <n v="2.3388664546736675E-7"/>
    <n v="0"/>
    <n v="0"/>
  </r>
  <r>
    <s v="Z03_CIE10"/>
    <x v="20"/>
    <s v="Cap.21"/>
    <s v="excluido_2000"/>
    <x v="2"/>
    <x v="703"/>
    <n v="2.071961287475305E-6"/>
    <n v="1"/>
    <n v="0"/>
    <n v="34"/>
    <n v="1.8933680823548738E-7"/>
    <n v="1"/>
    <n v="0"/>
    <n v="4.25"/>
    <n v="8"/>
    <n v="2.071961287475305E-6"/>
    <n v="0"/>
    <n v="0"/>
    <n v="34"/>
    <n v="1.8933680823548738E-7"/>
    <n v="0"/>
    <n v="0"/>
  </r>
  <r>
    <s v="589"/>
    <x v="929"/>
    <s v="10. ENFERMEDADES DEL APARATO GENITOURINARIO (580-629)"/>
    <s v="excluido"/>
    <x v="2"/>
    <x v="704"/>
    <n v="1.8129661265408917E-6"/>
    <n v="0"/>
    <n v="1"/>
    <n v="1299"/>
    <n v="7.2337798205264142E-6"/>
    <n v="0"/>
    <n v="1"/>
    <n v="185.57142857142858"/>
    <n v="0"/>
    <n v="0"/>
    <n v="7"/>
    <n v="1.8129661265408917E-6"/>
    <n v="0"/>
    <n v="0"/>
    <n v="1299"/>
    <n v="7.2337798205264142E-6"/>
  </r>
  <r>
    <s v="V56"/>
    <x v="930"/>
    <s v="PERSONAS QUE ENTRAN EN CONTACTO CON LOS SERVICIOS SANITARIOS PARA PROCEDIMIENTOS ESPECIFICOS Y CUIDADOS POSTERIORES (V50-V59)"/>
    <s v="excluido"/>
    <x v="2"/>
    <x v="704"/>
    <n v="1.8129661265408917E-6"/>
    <n v="0"/>
    <n v="1"/>
    <n v="476"/>
    <n v="2.6507153152968233E-6"/>
    <n v="0"/>
    <n v="1"/>
    <n v="68"/>
    <n v="0"/>
    <n v="0"/>
    <n v="7"/>
    <n v="1.8129661265408917E-6"/>
    <n v="0"/>
    <n v="0"/>
    <n v="476"/>
    <n v="2.6507153152968233E-6"/>
  </r>
  <r>
    <s v="S46_CIE10"/>
    <x v="105"/>
    <s v="Cap.19"/>
    <s v="excluido_2000"/>
    <x v="2"/>
    <x v="704"/>
    <n v="1.8129661265408917E-6"/>
    <n v="0"/>
    <n v="1"/>
    <n v="441"/>
    <n v="2.4558097774073509E-6"/>
    <n v="0"/>
    <n v="1"/>
    <n v="63"/>
    <n v="0"/>
    <n v="0"/>
    <n v="7"/>
    <n v="1.8129661265408917E-6"/>
    <n v="0"/>
    <n v="0"/>
    <n v="441"/>
    <n v="2.4558097774073509E-6"/>
  </r>
  <r>
    <s v="V43_CIE10"/>
    <x v="383"/>
    <s v="Cap.20"/>
    <s v="excluido_2000"/>
    <x v="2"/>
    <x v="704"/>
    <n v="1.8129661265408917E-6"/>
    <n v="0"/>
    <n v="1"/>
    <n v="812"/>
    <n v="4.5218084790357571E-6"/>
    <n v="0"/>
    <n v="1"/>
    <n v="116"/>
    <n v="0"/>
    <n v="0"/>
    <n v="7"/>
    <n v="1.8129661265408917E-6"/>
    <n v="0"/>
    <n v="0"/>
    <n v="812"/>
    <n v="4.5218084790357571E-6"/>
  </r>
  <r>
    <s v="K81_CIE10"/>
    <x v="255"/>
    <s v="Cap.11"/>
    <s v="excluido_2000"/>
    <x v="2"/>
    <x v="704"/>
    <n v="1.8129661265408917E-6"/>
    <n v="0.14285714285714285"/>
    <n v="0.8571428571428571"/>
    <n v="354"/>
    <n v="1.9713302975106624E-6"/>
    <n v="1.4124293785310734E-2"/>
    <n v="0.98587570621468923"/>
    <n v="50.571428571428569"/>
    <n v="1"/>
    <n v="2.5899516093441313E-7"/>
    <n v="6"/>
    <n v="1.5539709656064787E-6"/>
    <n v="5"/>
    <n v="2.7843648269924613E-8"/>
    <n v="349"/>
    <n v="1.9434866492407381E-6"/>
  </r>
  <r>
    <s v="O11_CIE10"/>
    <x v="319"/>
    <s v="Cap.15"/>
    <s v="excluido_2000"/>
    <x v="2"/>
    <x v="704"/>
    <n v="1.8129661265408917E-6"/>
    <n v="0.14285714285714285"/>
    <n v="0.8571428571428571"/>
    <n v="550"/>
    <n v="3.0628013096917076E-6"/>
    <n v="1.8181818181818181E-2"/>
    <n v="0.98181818181818181"/>
    <n v="78.571428571428569"/>
    <n v="1"/>
    <n v="2.5899516093441313E-7"/>
    <n v="6"/>
    <n v="1.5539709656064787E-6"/>
    <n v="10"/>
    <n v="5.5687296539849225E-8"/>
    <n v="540"/>
    <n v="3.0071140131518581E-6"/>
  </r>
  <r>
    <s v="326"/>
    <x v="931"/>
    <s v="6. ENFERMEDADES DEL SISTEMA NERVIOSO Y DE LOS ÓRGANOS DE LOS SENTIDOS (320-389)"/>
    <s v="excluido"/>
    <x v="2"/>
    <x v="704"/>
    <n v="1.8129661265408917E-6"/>
    <n v="0.2857142857142857"/>
    <n v="0.7142857142857143"/>
    <n v="859"/>
    <n v="4.7835387727730485E-6"/>
    <n v="8.1490104772991845E-3"/>
    <n v="0.99185098952270079"/>
    <n v="122.71428571428571"/>
    <n v="2"/>
    <n v="5.1799032186882625E-7"/>
    <n v="5"/>
    <n v="1.2949758046720656E-6"/>
    <n v="7"/>
    <n v="3.8981107577894456E-8"/>
    <n v="852"/>
    <n v="4.7445576651951542E-6"/>
  </r>
  <r>
    <s v="797"/>
    <x v="932"/>
    <s v="16. SÍNTOMAS, SIGNOS Y ESTADOS MAL DEFINIDOS (780-799)"/>
    <s v="excluido"/>
    <x v="2"/>
    <x v="704"/>
    <n v="1.8129661265408917E-6"/>
    <n v="0.2857142857142857"/>
    <n v="0.7142857142857143"/>
    <n v="1459"/>
    <n v="8.1247765651640027E-6"/>
    <n v="2.0562028786840301E-3"/>
    <n v="0.99794379712131598"/>
    <n v="208.42857142857142"/>
    <n v="2"/>
    <n v="5.1799032186882625E-7"/>
    <n v="5"/>
    <n v="1.2949758046720656E-6"/>
    <n v="3"/>
    <n v="1.6706188961954769E-8"/>
    <n v="1456"/>
    <n v="8.1080703762020475E-6"/>
  </r>
  <r>
    <s v="E813"/>
    <x v="933"/>
    <s v="ACCIDENTES DE TRANSPORTE (E800-E848)"/>
    <s v="excluido"/>
    <x v="2"/>
    <x v="704"/>
    <n v="1.8129661265408917E-6"/>
    <n v="0.2857142857142857"/>
    <n v="0.7142857142857143"/>
    <n v="229"/>
    <n v="1.2752390907625474E-6"/>
    <n v="0.11790393013100436"/>
    <n v="0.88209606986899558"/>
    <n v="32.714285714285715"/>
    <n v="2"/>
    <n v="5.1799032186882625E-7"/>
    <n v="5"/>
    <n v="1.2949758046720656E-6"/>
    <n v="27"/>
    <n v="1.5035570065759291E-7"/>
    <n v="202"/>
    <n v="1.1248833901049543E-6"/>
  </r>
  <r>
    <s v="027_CIE10"/>
    <x v="415"/>
    <m/>
    <s v="excluido_2000"/>
    <x v="2"/>
    <x v="704"/>
    <n v="1.8129661265408917E-6"/>
    <n v="0.2857142857142857"/>
    <n v="0.7142857142857143"/>
    <n v="541"/>
    <n v="3.0126827428058433E-6"/>
    <n v="2.2181146025878003E-2"/>
    <n v="0.97781885397412205"/>
    <n v="77.285714285714292"/>
    <n v="2"/>
    <n v="5.1799032186882625E-7"/>
    <n v="5"/>
    <n v="1.2949758046720656E-6"/>
    <n v="12"/>
    <n v="6.6824755847819076E-8"/>
    <n v="529"/>
    <n v="2.9458579869580242E-6"/>
  </r>
  <r>
    <s v="0WQ_CIE10"/>
    <x v="415"/>
    <m/>
    <s v="excluido_2000"/>
    <x v="2"/>
    <x v="704"/>
    <n v="1.8129661265408917E-6"/>
    <n v="0.2857142857142857"/>
    <n v="0.7142857142857143"/>
    <n v="296"/>
    <n v="1.6483439775795371E-6"/>
    <n v="3.7162162162162164E-2"/>
    <n v="0.96283783783783783"/>
    <n v="42.285714285714285"/>
    <n v="2"/>
    <n v="5.1799032186882625E-7"/>
    <n v="5"/>
    <n v="1.2949758046720656E-6"/>
    <n v="11"/>
    <n v="6.1256026193834151E-8"/>
    <n v="285"/>
    <n v="1.5870879513857028E-6"/>
  </r>
  <r>
    <s v="F14_CIE10"/>
    <x v="140"/>
    <s v="Cap.05"/>
    <s v="excluido_2000"/>
    <x v="2"/>
    <x v="704"/>
    <n v="1.8129661265408917E-6"/>
    <n v="0.2857142857142857"/>
    <n v="0.7142857142857143"/>
    <n v="790"/>
    <n v="4.3992964266480885E-6"/>
    <n v="3.1645569620253167E-2"/>
    <n v="0.96835443037974689"/>
    <n v="112.85714285714286"/>
    <n v="2"/>
    <n v="5.1799032186882625E-7"/>
    <n v="5"/>
    <n v="1.2949758046720656E-6"/>
    <n v="25"/>
    <n v="1.3921824134962306E-7"/>
    <n v="765"/>
    <n v="4.2600781852984657E-6"/>
  </r>
  <r>
    <s v="F19_CIE10"/>
    <x v="140"/>
    <s v="Cap.05"/>
    <s v="excluido_2000"/>
    <x v="2"/>
    <x v="704"/>
    <n v="1.8129661265408917E-6"/>
    <n v="0.2857142857142857"/>
    <n v="0.7142857142857143"/>
    <n v="972"/>
    <n v="5.4128052236733447E-6"/>
    <n v="1.2345679012345678E-2"/>
    <n v="0.98765432098765427"/>
    <n v="138.85714285714286"/>
    <n v="2"/>
    <n v="5.1799032186882625E-7"/>
    <n v="5"/>
    <n v="1.2949758046720656E-6"/>
    <n v="12"/>
    <n v="6.6824755847819076E-8"/>
    <n v="960"/>
    <n v="5.3459804678255256E-6"/>
  </r>
  <r>
    <s v="HZ3_CIE10"/>
    <x v="415"/>
    <m/>
    <s v="excluido_2000"/>
    <x v="2"/>
    <x v="704"/>
    <n v="1.8129661265408917E-6"/>
    <n v="0.2857142857142857"/>
    <n v="0.7142857142857143"/>
    <n v="1120"/>
    <n v="6.2369772124631132E-6"/>
    <n v="8.0357142857142849E-3"/>
    <n v="0.99196428571428574"/>
    <n v="160"/>
    <n v="2"/>
    <n v="5.1799032186882625E-7"/>
    <n v="5"/>
    <n v="1.2949758046720656E-6"/>
    <n v="9"/>
    <n v="5.01185668858643E-8"/>
    <n v="1111"/>
    <n v="6.1868586455772485E-6"/>
  </r>
  <r>
    <s v="677"/>
    <x v="934"/>
    <s v="11. COMPLICACIONES DEL EMBARAZO, PARTO Y PUERPERIO (630-679)"/>
    <s v="excluido"/>
    <x v="2"/>
    <x v="704"/>
    <n v="1.8129661265408917E-6"/>
    <n v="0.42857142857142855"/>
    <n v="0.5714285714285714"/>
    <n v="205"/>
    <n v="1.141589579066909E-6"/>
    <n v="0.14634146341463414"/>
    <n v="0.85365853658536583"/>
    <n v="29.285714285714285"/>
    <n v="3"/>
    <n v="7.7698548280323933E-7"/>
    <n v="4"/>
    <n v="1.0359806437376525E-6"/>
    <n v="30"/>
    <n v="1.6706188961954768E-7"/>
    <n v="175"/>
    <n v="9.7452768944736142E-7"/>
  </r>
  <r>
    <s v="E818"/>
    <x v="935"/>
    <s v="ACCIDENTES DE TRANSPORTE (E800-E848)"/>
    <s v="excluido"/>
    <x v="2"/>
    <x v="704"/>
    <n v="1.8129661265408917E-6"/>
    <n v="0.42857142857142855"/>
    <n v="0.5714285714285714"/>
    <n v="427"/>
    <n v="2.3778475622515619E-6"/>
    <n v="6.323185011709602E-2"/>
    <n v="0.93676814988290402"/>
    <n v="61"/>
    <n v="3"/>
    <n v="7.7698548280323933E-7"/>
    <n v="4"/>
    <n v="1.0359806437376525E-6"/>
    <n v="27"/>
    <n v="1.5035570065759291E-7"/>
    <n v="400"/>
    <n v="2.227491861593969E-6"/>
  </r>
  <r>
    <s v="A52_CIE10"/>
    <x v="130"/>
    <s v="Cap.01"/>
    <s v="excluido_2000"/>
    <x v="2"/>
    <x v="704"/>
    <n v="1.8129661265408917E-6"/>
    <n v="0.42857142857142855"/>
    <n v="0.5714285714285714"/>
    <n v="292"/>
    <n v="1.6260690589635974E-6"/>
    <n v="5.1369863013698627E-2"/>
    <n v="0.94863013698630139"/>
    <n v="41.714285714285715"/>
    <n v="3"/>
    <n v="7.7698548280323933E-7"/>
    <n v="4"/>
    <n v="1.0359806437376525E-6"/>
    <n v="15"/>
    <n v="8.3530944809773838E-8"/>
    <n v="277"/>
    <n v="1.5425381141538235E-6"/>
  </r>
  <r>
    <s v="F84_CIE10"/>
    <x v="140"/>
    <s v="Cap.05"/>
    <s v="excluido_2000"/>
    <x v="2"/>
    <x v="704"/>
    <n v="1.8129661265408917E-6"/>
    <n v="0.42857142857142855"/>
    <n v="0.5714285714285714"/>
    <n v="613"/>
    <n v="3.4136312778927576E-6"/>
    <n v="1.6313213703099509E-2"/>
    <n v="0.98368678629690054"/>
    <n v="87.571428571428569"/>
    <n v="3"/>
    <n v="7.7698548280323933E-7"/>
    <n v="4"/>
    <n v="1.0359806437376525E-6"/>
    <n v="10"/>
    <n v="5.5687296539849225E-8"/>
    <n v="603"/>
    <n v="3.3579439813529081E-6"/>
  </r>
  <r>
    <s v="K82_CIE10"/>
    <x v="255"/>
    <s v="Cap.11"/>
    <s v="excluido_2000"/>
    <x v="2"/>
    <x v="704"/>
    <n v="1.8129661265408917E-6"/>
    <n v="0.42857142857142855"/>
    <n v="0.5714285714285714"/>
    <n v="207"/>
    <n v="1.152727038374879E-6"/>
    <n v="7.2463768115942032E-2"/>
    <n v="0.92753623188405798"/>
    <n v="29.571428571428573"/>
    <n v="3"/>
    <n v="7.7698548280323933E-7"/>
    <n v="4"/>
    <n v="1.0359806437376525E-6"/>
    <n v="15"/>
    <n v="8.3530944809773838E-8"/>
    <n v="192"/>
    <n v="1.0691960935651052E-6"/>
  </r>
  <r>
    <s v="M96_CIE10"/>
    <x v="106"/>
    <s v="Cap.13"/>
    <s v="excluido_2000"/>
    <x v="2"/>
    <x v="704"/>
    <n v="1.8129661265408917E-6"/>
    <n v="0.42857142857142855"/>
    <n v="0.5714285714285714"/>
    <n v="722"/>
    <n v="4.0206228101771142E-6"/>
    <n v="3.6011080332409975E-2"/>
    <n v="0.96398891966759004"/>
    <n v="103.14285714285714"/>
    <n v="3"/>
    <n v="7.7698548280323933E-7"/>
    <n v="4"/>
    <n v="1.0359806437376525E-6"/>
    <n v="26"/>
    <n v="1.4478697100360798E-7"/>
    <n v="696"/>
    <n v="3.8758358391735057E-6"/>
  </r>
  <r>
    <s v="Z52_CIE10"/>
    <x v="20"/>
    <s v="Cap.21"/>
    <s v="excluido_2000"/>
    <x v="2"/>
    <x v="704"/>
    <n v="1.8129661265408917E-6"/>
    <n v="0.42857142857142855"/>
    <n v="0.5714285714285714"/>
    <n v="185"/>
    <n v="1.0302149859872107E-6"/>
    <n v="3.2432432432432434E-2"/>
    <n v="0.96756756756756757"/>
    <n v="26.428571428571427"/>
    <n v="3"/>
    <n v="7.7698548280323933E-7"/>
    <n v="4"/>
    <n v="1.0359806437376525E-6"/>
    <n v="6"/>
    <n v="3.3412377923909538E-8"/>
    <n v="179"/>
    <n v="9.9680260806330117E-7"/>
  </r>
  <r>
    <s v="776"/>
    <x v="936"/>
    <s v="15. CIERTAS ENFERMEDADES CON ORIGEN EN EL PERÍODO PERINATAL (760-779)"/>
    <s v="excluido"/>
    <x v="2"/>
    <x v="704"/>
    <n v="1.8129661265408917E-6"/>
    <n v="0.5714285714285714"/>
    <n v="0.42857142857142855"/>
    <n v="595"/>
    <n v="3.313394144121029E-6"/>
    <n v="6.2184873949579833E-2"/>
    <n v="0.93781512605042017"/>
    <n v="85"/>
    <n v="4"/>
    <n v="1.0359806437376525E-6"/>
    <n v="3"/>
    <n v="7.7698548280323933E-7"/>
    <n v="37"/>
    <n v="2.0604299719744214E-7"/>
    <n v="558"/>
    <n v="3.1073511469235866E-6"/>
  </r>
  <r>
    <s v="E920"/>
    <x v="937"/>
    <s v="OTROS ACCIDENTES (E916-E928)"/>
    <s v="excluido"/>
    <x v="2"/>
    <x v="704"/>
    <n v="1.8129661265408917E-6"/>
    <n v="0.5714285714285714"/>
    <n v="0.42857142857142855"/>
    <n v="117"/>
    <n v="6.5154136951623594E-7"/>
    <n v="0.31623931623931623"/>
    <n v="0.68376068376068377"/>
    <n v="16.714285714285715"/>
    <n v="4"/>
    <n v="1.0359806437376525E-6"/>
    <n v="3"/>
    <n v="7.7698548280323933E-7"/>
    <n v="37"/>
    <n v="2.0604299719744214E-7"/>
    <n v="80"/>
    <n v="4.454983723187938E-7"/>
  </r>
  <r>
    <s v="E928"/>
    <x v="938"/>
    <s v="OTROS ACCIDENTES (E916-E928)"/>
    <s v="excluido"/>
    <x v="2"/>
    <x v="704"/>
    <n v="1.8129661265408917E-6"/>
    <n v="0.5714285714285714"/>
    <n v="0.42857142857142855"/>
    <n v="156"/>
    <n v="8.6872182602164796E-7"/>
    <n v="0.20512820512820512"/>
    <n v="0.79487179487179482"/>
    <n v="22.285714285714285"/>
    <n v="4"/>
    <n v="1.0359806437376525E-6"/>
    <n v="3"/>
    <n v="7.7698548280323933E-7"/>
    <n v="32"/>
    <n v="1.7819934892751753E-7"/>
    <n v="124"/>
    <n v="6.9052247709413035E-7"/>
  </r>
  <r>
    <s v="V63"/>
    <x v="939"/>
    <s v="PERSONAS QUE ENTRAN EN CONTACTO CON LOS SERVICIOS SANITARIOS EN OTRAS CIRCUNSTANCIAS (V60-V69)"/>
    <s v="excluido"/>
    <x v="2"/>
    <x v="704"/>
    <n v="1.8129661265408917E-6"/>
    <n v="0.5714285714285714"/>
    <n v="0.42857142857142855"/>
    <n v="116"/>
    <n v="6.4597263986225106E-7"/>
    <n v="0.31034482758620691"/>
    <n v="0.68965517241379315"/>
    <n v="16.571428571428573"/>
    <n v="4"/>
    <n v="1.0359806437376525E-6"/>
    <n v="3"/>
    <n v="7.7698548280323933E-7"/>
    <n v="36"/>
    <n v="2.004742675434572E-7"/>
    <n v="80"/>
    <n v="4.454983723187938E-7"/>
  </r>
  <r>
    <s v="G81_CIE10"/>
    <x v="391"/>
    <s v="Cap.06"/>
    <s v="excluido_2000"/>
    <x v="2"/>
    <x v="704"/>
    <n v="1.8129661265408917E-6"/>
    <n v="0.5714285714285714"/>
    <n v="0.42857142857142855"/>
    <n v="385"/>
    <n v="2.1439609167841952E-6"/>
    <n v="5.4545454545454543E-2"/>
    <n v="0.94545454545454544"/>
    <n v="55"/>
    <n v="4"/>
    <n v="1.0359806437376525E-6"/>
    <n v="3"/>
    <n v="7.7698548280323933E-7"/>
    <n v="21"/>
    <n v="1.1694332273368338E-7"/>
    <n v="364"/>
    <n v="2.0270175940505119E-6"/>
  </r>
  <r>
    <s v="O00_CIE10"/>
    <x v="319"/>
    <s v="Cap.15"/>
    <s v="excluido_2000"/>
    <x v="2"/>
    <x v="704"/>
    <n v="1.8129661265408917E-6"/>
    <n v="0.5714285714285714"/>
    <n v="0.42857142857142855"/>
    <n v="141"/>
    <n v="7.8519088121187404E-7"/>
    <n v="0.21276595744680851"/>
    <n v="0.78723404255319152"/>
    <n v="20.142857142857142"/>
    <n v="4"/>
    <n v="1.0359806437376525E-6"/>
    <n v="3"/>
    <n v="7.7698548280323933E-7"/>
    <n v="30"/>
    <n v="1.6706188961954768E-7"/>
    <n v="111"/>
    <n v="6.1812899159232642E-7"/>
  </r>
  <r>
    <s v="S13_CIE10"/>
    <x v="105"/>
    <s v="Cap.19"/>
    <s v="excluido_2000"/>
    <x v="2"/>
    <x v="704"/>
    <n v="1.8129661265408917E-6"/>
    <n v="0.5714285714285714"/>
    <n v="0.42857142857142855"/>
    <n v="193"/>
    <n v="1.07476482321909E-6"/>
    <n v="0.16580310880829016"/>
    <n v="0.83419689119170981"/>
    <n v="27.571428571428573"/>
    <n v="4"/>
    <n v="1.0359806437376525E-6"/>
    <n v="3"/>
    <n v="7.7698548280323933E-7"/>
    <n v="32"/>
    <n v="1.7819934892751753E-7"/>
    <n v="161"/>
    <n v="8.9656547429157249E-7"/>
  </r>
  <r>
    <s v="V76_CIE10"/>
    <x v="383"/>
    <s v="Cap.20"/>
    <s v="excluido_2000"/>
    <x v="2"/>
    <x v="704"/>
    <n v="1.8129661265408917E-6"/>
    <n v="0.5714285714285714"/>
    <n v="0.42857142857142855"/>
    <n v="848"/>
    <n v="4.7222827465792142E-6"/>
    <n v="1.0613207547169811E-2"/>
    <n v="0.98938679245283023"/>
    <n v="121.14285714285714"/>
    <n v="4"/>
    <n v="1.0359806437376525E-6"/>
    <n v="3"/>
    <n v="7.7698548280323933E-7"/>
    <n v="9"/>
    <n v="5.01185668858643E-8"/>
    <n v="839"/>
    <n v="4.6721641796933504E-6"/>
  </r>
  <r>
    <s v="E919"/>
    <x v="940"/>
    <s v="OTROS ACCIDENTES (E916-E928)"/>
    <s v="excluido"/>
    <x v="2"/>
    <x v="704"/>
    <n v="1.8129661265408917E-6"/>
    <n v="0.7142857142857143"/>
    <n v="0.2857142857142857"/>
    <n v="124"/>
    <n v="6.9052247709413035E-7"/>
    <n v="0.38709677419354838"/>
    <n v="0.61290322580645162"/>
    <n v="17.714285714285715"/>
    <n v="5"/>
    <n v="1.2949758046720656E-6"/>
    <n v="2"/>
    <n v="5.1799032186882625E-7"/>
    <n v="48"/>
    <n v="2.672990233912763E-7"/>
    <n v="76"/>
    <n v="4.232234537028541E-7"/>
  </r>
  <r>
    <s v="0NB_CIE10"/>
    <x v="415"/>
    <m/>
    <s v="excluido_2000"/>
    <x v="2"/>
    <x v="704"/>
    <n v="1.8129661265408917E-6"/>
    <n v="0.7142857142857143"/>
    <n v="0.2857142857142857"/>
    <n v="89"/>
    <n v="4.9561693920465809E-7"/>
    <n v="0.20224719101123595"/>
    <n v="0.797752808988764"/>
    <n v="12.714285714285714"/>
    <n v="5"/>
    <n v="1.2949758046720656E-6"/>
    <n v="2"/>
    <n v="5.1799032186882625E-7"/>
    <n v="18"/>
    <n v="1.002371337717286E-7"/>
    <n v="71"/>
    <n v="3.9537980543292952E-7"/>
  </r>
  <r>
    <s v="H02_CIE10"/>
    <x v="544"/>
    <s v="Cap.07"/>
    <s v="excluido_2000"/>
    <x v="2"/>
    <x v="704"/>
    <n v="1.8129661265408917E-6"/>
    <n v="0.7142857142857143"/>
    <n v="0.2857142857142857"/>
    <n v="102"/>
    <n v="5.6801042470646213E-7"/>
    <n v="0.26470588235294118"/>
    <n v="0.73529411764705888"/>
    <n v="14.571428571428571"/>
    <n v="5"/>
    <n v="1.2949758046720656E-6"/>
    <n v="2"/>
    <n v="5.1799032186882625E-7"/>
    <n v="27"/>
    <n v="1.5035570065759291E-7"/>
    <n v="75"/>
    <n v="4.1765472404886916E-7"/>
  </r>
  <r>
    <s v="H62_CIE10"/>
    <x v="799"/>
    <s v="Cap.08"/>
    <s v="excluido_2000"/>
    <x v="2"/>
    <x v="704"/>
    <n v="1.8129661265408917E-6"/>
    <n v="0.7142857142857143"/>
    <n v="0.2857142857142857"/>
    <n v="56"/>
    <n v="3.1184886062315565E-7"/>
    <n v="0.32142857142857145"/>
    <n v="0.6785714285714286"/>
    <n v="8"/>
    <n v="5"/>
    <n v="1.2949758046720656E-6"/>
    <n v="2"/>
    <n v="5.1799032186882625E-7"/>
    <n v="18"/>
    <n v="1.002371337717286E-7"/>
    <n v="38"/>
    <n v="2.1161172685142705E-7"/>
  </r>
  <r>
    <s v="M15_CIE10"/>
    <x v="106"/>
    <s v="Cap.13"/>
    <s v="excluido_2000"/>
    <x v="2"/>
    <x v="704"/>
    <n v="1.8129661265408917E-6"/>
    <n v="0.7142857142857143"/>
    <n v="0.2857142857142857"/>
    <n v="112"/>
    <n v="6.236977212463113E-7"/>
    <n v="0.24107142857142858"/>
    <n v="0.7589285714285714"/>
    <n v="16"/>
    <n v="5"/>
    <n v="1.2949758046720656E-6"/>
    <n v="2"/>
    <n v="5.1799032186882625E-7"/>
    <n v="27"/>
    <n v="1.5035570065759291E-7"/>
    <n v="85"/>
    <n v="4.7334202058871839E-7"/>
  </r>
  <r>
    <s v="S20_CIE10"/>
    <x v="105"/>
    <s v="Cap.19"/>
    <s v="excluido_2000"/>
    <x v="2"/>
    <x v="704"/>
    <n v="1.8129661265408917E-6"/>
    <n v="0.7142857142857143"/>
    <n v="0.2857142857142857"/>
    <n v="92"/>
    <n v="5.1232312816661285E-7"/>
    <n v="0.38043478260869568"/>
    <n v="0.61956521739130432"/>
    <n v="13.142857142857142"/>
    <n v="5"/>
    <n v="1.2949758046720656E-6"/>
    <n v="2"/>
    <n v="5.1799032186882625E-7"/>
    <n v="35"/>
    <n v="1.9490553788947229E-7"/>
    <n v="57"/>
    <n v="3.1741759027714059E-7"/>
  </r>
  <r>
    <s v="S80_CIE10"/>
    <x v="105"/>
    <s v="Cap.19"/>
    <s v="excluido_2000"/>
    <x v="2"/>
    <x v="704"/>
    <n v="1.8129661265408917E-6"/>
    <n v="0.7142857142857143"/>
    <n v="0.2857142857142857"/>
    <n v="157"/>
    <n v="8.7429055567563284E-7"/>
    <n v="0.25477707006369427"/>
    <n v="0.74522292993630568"/>
    <n v="22.428571428571427"/>
    <n v="5"/>
    <n v="1.2949758046720656E-6"/>
    <n v="2"/>
    <n v="5.1799032186882625E-7"/>
    <n v="40"/>
    <n v="2.227491861593969E-7"/>
    <n v="117"/>
    <n v="6.5154136951623594E-7"/>
  </r>
  <r>
    <s v="V52_CIE10"/>
    <x v="383"/>
    <s v="Cap.20"/>
    <s v="excluido_2000"/>
    <x v="2"/>
    <x v="704"/>
    <n v="1.8129661265408917E-6"/>
    <n v="0.7142857142857143"/>
    <n v="0.2857142857142857"/>
    <n v="72"/>
    <n v="4.009485350869144E-7"/>
    <n v="0.2638888888888889"/>
    <n v="0.73611111111111116"/>
    <n v="10.285714285714286"/>
    <n v="5"/>
    <n v="1.2949758046720656E-6"/>
    <n v="2"/>
    <n v="5.1799032186882625E-7"/>
    <n v="19"/>
    <n v="1.0580586342571353E-7"/>
    <n v="53"/>
    <n v="2.9514267166120089E-7"/>
  </r>
  <r>
    <s v="931"/>
    <x v="941"/>
    <s v="17. LESIONES Y ENVENENAMIENTOS (800-999)"/>
    <s v="excluido"/>
    <x v="2"/>
    <x v="704"/>
    <n v="1.8129661265408917E-6"/>
    <n v="0.8571428571428571"/>
    <n v="0.14285714285714285"/>
    <n v="136"/>
    <n v="7.5734723294194951E-7"/>
    <n v="9.5588235294117641E-2"/>
    <n v="0.90441176470588236"/>
    <n v="19.428571428571427"/>
    <n v="6"/>
    <n v="1.5539709656064787E-6"/>
    <n v="1"/>
    <n v="2.5899516093441313E-7"/>
    <n v="13"/>
    <n v="7.2393485501803988E-8"/>
    <n v="123"/>
    <n v="6.8495374744014547E-7"/>
  </r>
  <r>
    <s v="08J_CIE10"/>
    <x v="415"/>
    <m/>
    <s v="excluido_2000"/>
    <x v="2"/>
    <x v="704"/>
    <n v="1.8129661265408917E-6"/>
    <n v="0.8571428571428571"/>
    <n v="0.14285714285714285"/>
    <n v="278"/>
    <n v="1.5481068438078085E-6"/>
    <n v="7.1942446043165464E-2"/>
    <n v="0.92805755395683454"/>
    <n v="39.714285714285715"/>
    <n v="6"/>
    <n v="1.5539709656064787E-6"/>
    <n v="1"/>
    <n v="2.5899516093441313E-7"/>
    <n v="20"/>
    <n v="1.1137459307969845E-7"/>
    <n v="258"/>
    <n v="1.43673225072811E-6"/>
  </r>
  <r>
    <s v="A04_CIE10"/>
    <x v="130"/>
    <s v="Cap.01"/>
    <s v="excluido_2000"/>
    <x v="2"/>
    <x v="704"/>
    <n v="1.8129661265408917E-6"/>
    <n v="0.8571428571428571"/>
    <n v="0.14285714285714285"/>
    <n v="58"/>
    <n v="3.2298631993112553E-7"/>
    <n v="0.62068965517241381"/>
    <n v="0.37931034482758619"/>
    <n v="8.2857142857142865"/>
    <n v="6"/>
    <n v="1.5539709656064787E-6"/>
    <n v="1"/>
    <n v="2.5899516093441313E-7"/>
    <n v="36"/>
    <n v="2.004742675434572E-7"/>
    <n v="22"/>
    <n v="1.225120523876683E-7"/>
  </r>
  <r>
    <s v="L45_CIE10"/>
    <x v="298"/>
    <s v="Cap.12"/>
    <s v="excluido_2000"/>
    <x v="2"/>
    <x v="704"/>
    <n v="1.8129661265408917E-6"/>
    <n v="0.8571428571428571"/>
    <n v="0.14285714285714285"/>
    <n v="55"/>
    <n v="3.0628013096917071E-7"/>
    <n v="0.58181818181818179"/>
    <n v="0.41818181818181815"/>
    <n v="7.8571428571428568"/>
    <n v="6"/>
    <n v="1.5539709656064787E-6"/>
    <n v="1"/>
    <n v="2.5899516093441313E-7"/>
    <n v="32"/>
    <n v="1.7819934892751753E-7"/>
    <n v="23"/>
    <n v="1.2808078204165321E-7"/>
  </r>
  <r>
    <s v="M31_CIE10"/>
    <x v="106"/>
    <s v="Cap.13"/>
    <s v="excluido_2000"/>
    <x v="2"/>
    <x v="704"/>
    <n v="1.8129661265408917E-6"/>
    <n v="0.8571428571428571"/>
    <n v="0.14285714285714285"/>
    <n v="69"/>
    <n v="3.8424234612495964E-7"/>
    <n v="0.50724637681159424"/>
    <n v="0.49275362318840582"/>
    <n v="9.8571428571428577"/>
    <n v="6"/>
    <n v="1.5539709656064787E-6"/>
    <n v="1"/>
    <n v="2.5899516093441313E-7"/>
    <n v="35"/>
    <n v="1.9490553788947229E-7"/>
    <n v="34"/>
    <n v="1.8933680823548738E-7"/>
  </r>
  <r>
    <s v="N48_CIE10"/>
    <x v="480"/>
    <s v="Cap.14"/>
    <s v="excluido_2000"/>
    <x v="2"/>
    <x v="704"/>
    <n v="1.8129661265408917E-6"/>
    <n v="0.8571428571428571"/>
    <n v="0.14285714285714285"/>
    <n v="48"/>
    <n v="2.672990233912763E-7"/>
    <n v="0.5625"/>
    <n v="0.4375"/>
    <n v="6.8571428571428568"/>
    <n v="6"/>
    <n v="1.5539709656064787E-6"/>
    <n v="1"/>
    <n v="2.5899516093441313E-7"/>
    <n v="27"/>
    <n v="1.5035570065759291E-7"/>
    <n v="21"/>
    <n v="1.1694332273368338E-7"/>
  </r>
  <r>
    <s v="O02_CIE10"/>
    <x v="319"/>
    <s v="Cap.15"/>
    <s v="excluido_2000"/>
    <x v="2"/>
    <x v="704"/>
    <n v="1.8129661265408917E-6"/>
    <n v="0.8571428571428571"/>
    <n v="0.14285714285714285"/>
    <n v="67"/>
    <n v="3.7310488681698982E-7"/>
    <n v="0.74626865671641796"/>
    <n v="0.2537313432835821"/>
    <n v="9.5714285714285712"/>
    <n v="6"/>
    <n v="1.5539709656064787E-6"/>
    <n v="1"/>
    <n v="2.5899516093441313E-7"/>
    <n v="50"/>
    <n v="2.7843648269924613E-7"/>
    <n v="17"/>
    <n v="9.4668404117743688E-8"/>
  </r>
  <r>
    <s v="T36_CIE10"/>
    <x v="105"/>
    <s v="Cap.19"/>
    <s v="excluido_2000"/>
    <x v="2"/>
    <x v="704"/>
    <n v="1.8129661265408917E-6"/>
    <n v="0.8571428571428571"/>
    <n v="0.14285714285714285"/>
    <n v="162"/>
    <n v="9.0213420394555748E-7"/>
    <n v="0.23456790123456789"/>
    <n v="0.76543209876543206"/>
    <n v="23.142857142857142"/>
    <n v="6"/>
    <n v="1.5539709656064787E-6"/>
    <n v="1"/>
    <n v="2.5899516093441313E-7"/>
    <n v="38"/>
    <n v="2.1161172685142705E-7"/>
    <n v="124"/>
    <n v="6.9052247709413035E-7"/>
  </r>
  <r>
    <s v="Z90_CIE10"/>
    <x v="20"/>
    <s v="Cap.21"/>
    <s v="excluido_2000"/>
    <x v="2"/>
    <x v="704"/>
    <n v="1.8129661265408917E-6"/>
    <n v="0.8571428571428571"/>
    <n v="0.14285714285714285"/>
    <n v="144"/>
    <n v="8.018970701738288E-7"/>
    <n v="0.13194444444444445"/>
    <n v="0.86805555555555558"/>
    <n v="20.571428571428573"/>
    <n v="6"/>
    <n v="1.5539709656064787E-6"/>
    <n v="1"/>
    <n v="2.5899516093441313E-7"/>
    <n v="19"/>
    <n v="1.0580586342571353E-7"/>
    <n v="125"/>
    <n v="6.9609120674811534E-7"/>
  </r>
  <r>
    <s v="E933"/>
    <x v="942"/>
    <s v="FARMACOS Y SUSTANCIAS MEDICAMENTOSAS Y BIOLOGICAS QUE CAUSAN EFECTOS ADVERSOS EN SU EMPLEO TERAPEUTICO (E930-E949)"/>
    <s v="excluido"/>
    <x v="2"/>
    <x v="704"/>
    <n v="1.8129661265408917E-6"/>
    <n v="1"/>
    <n v="0"/>
    <n v="12"/>
    <n v="6.6824755847819076E-8"/>
    <n v="1"/>
    <n v="0"/>
    <n v="1.7142857142857142"/>
    <n v="7"/>
    <n v="1.8129661265408917E-6"/>
    <n v="0"/>
    <n v="0"/>
    <n v="12"/>
    <n v="6.6824755847819076E-8"/>
    <n v="0"/>
    <n v="0"/>
  </r>
  <r>
    <s v="K12_CIE10"/>
    <x v="255"/>
    <s v="Cap.11"/>
    <s v="excluido_2000"/>
    <x v="2"/>
    <x v="704"/>
    <n v="1.8129661265408917E-6"/>
    <n v="1"/>
    <n v="0"/>
    <n v="36"/>
    <n v="2.004742675434572E-7"/>
    <n v="1"/>
    <n v="0"/>
    <n v="5.1428571428571432"/>
    <n v="7"/>
    <n v="1.8129661265408917E-6"/>
    <n v="0"/>
    <n v="0"/>
    <n v="36"/>
    <n v="2.004742675434572E-7"/>
    <n v="0"/>
    <n v="0"/>
  </r>
  <r>
    <s v="Z84_CIE10"/>
    <x v="20"/>
    <s v="Cap.21"/>
    <s v="excluido_2000"/>
    <x v="2"/>
    <x v="704"/>
    <n v="1.8129661265408917E-6"/>
    <n v="1"/>
    <n v="0"/>
    <n v="14"/>
    <n v="7.7962215155788913E-8"/>
    <n v="1"/>
    <n v="0"/>
    <n v="2"/>
    <n v="7"/>
    <n v="1.8129661265408917E-6"/>
    <n v="0"/>
    <n v="0"/>
    <n v="14"/>
    <n v="7.7962215155788913E-8"/>
    <n v="0"/>
    <n v="0"/>
  </r>
  <r>
    <s v="679"/>
    <x v="943"/>
    <s v="11. COMPLICACIONES DEL EMBARAZO, PARTO Y PUERPERIO (630-679)"/>
    <s v="excluido"/>
    <x v="2"/>
    <x v="705"/>
    <n v="1.5539709656064787E-6"/>
    <n v="0"/>
    <n v="1"/>
    <n v="467"/>
    <n v="2.600596748410959E-6"/>
    <n v="0"/>
    <n v="1"/>
    <n v="77.833333333333329"/>
    <n v="0"/>
    <n v="0"/>
    <n v="6"/>
    <n v="1.5539709656064787E-6"/>
    <n v="0"/>
    <n v="0"/>
    <n v="467"/>
    <n v="2.600596748410959E-6"/>
  </r>
  <r>
    <s v="774"/>
    <x v="944"/>
    <s v="15. CIERTAS ENFERMEDADES CON ORIGEN EN EL PERÍODO PERINATAL (760-779)"/>
    <s v="excluido"/>
    <x v="2"/>
    <x v="705"/>
    <n v="1.5539709656064787E-6"/>
    <n v="0"/>
    <n v="1"/>
    <n v="879"/>
    <n v="4.8949133658527466E-6"/>
    <n v="0"/>
    <n v="1"/>
    <n v="146.5"/>
    <n v="0"/>
    <n v="0"/>
    <n v="6"/>
    <n v="1.5539709656064787E-6"/>
    <n v="0"/>
    <n v="0"/>
    <n v="879"/>
    <n v="4.8949133658527466E-6"/>
  </r>
  <r>
    <s v="C96_CIE10"/>
    <x v="356"/>
    <s v="Cap.02"/>
    <s v="excluido_2000"/>
    <x v="2"/>
    <x v="705"/>
    <n v="1.5539709656064787E-6"/>
    <n v="0"/>
    <n v="1"/>
    <n v="1089"/>
    <n v="6.0643465931895808E-6"/>
    <n v="0"/>
    <n v="1"/>
    <n v="181.5"/>
    <n v="0"/>
    <n v="0"/>
    <n v="6"/>
    <n v="1.5539709656064787E-6"/>
    <n v="0"/>
    <n v="0"/>
    <n v="1089"/>
    <n v="6.0643465931895808E-6"/>
  </r>
  <r>
    <s v="299"/>
    <x v="945"/>
    <s v="5. TRASTORNOS MENTALES, DEL COMPORTAMIENTO Y EL DESARROLLO NEUROLÓGICO (290-319)"/>
    <s v="excluido"/>
    <x v="2"/>
    <x v="705"/>
    <n v="1.5539709656064787E-6"/>
    <n v="0.16666666666666666"/>
    <n v="0.83333333333333337"/>
    <n v="1252"/>
    <n v="6.9720495267891228E-6"/>
    <n v="8.7859424920127792E-3"/>
    <n v="0.99121405750798719"/>
    <n v="208.66666666666666"/>
    <n v="1"/>
    <n v="2.5899516093441313E-7"/>
    <n v="5"/>
    <n v="1.2949758046720656E-6"/>
    <n v="11"/>
    <n v="6.1256026193834151E-8"/>
    <n v="1241"/>
    <n v="6.9107935005952885E-6"/>
  </r>
  <r>
    <s v="772"/>
    <x v="946"/>
    <s v="15. CIERTAS ENFERMEDADES CON ORIGEN EN EL PERÍODO PERINATAL (760-779)"/>
    <s v="excluido"/>
    <x v="2"/>
    <x v="705"/>
    <n v="1.5539709656064787E-6"/>
    <n v="0.16666666666666666"/>
    <n v="0.83333333333333337"/>
    <n v="1695"/>
    <n v="9.4389967635044445E-6"/>
    <n v="8.2595870206489674E-3"/>
    <n v="0.991740412979351"/>
    <n v="282.5"/>
    <n v="1"/>
    <n v="2.5899516093441313E-7"/>
    <n v="5"/>
    <n v="1.2949758046720656E-6"/>
    <n v="14"/>
    <n v="7.7962215155788913E-8"/>
    <n v="1681"/>
    <n v="9.3610345483486542E-6"/>
  </r>
  <r>
    <s v="0LB_CIE10"/>
    <x v="415"/>
    <m/>
    <s v="excluido_2000"/>
    <x v="2"/>
    <x v="705"/>
    <n v="1.5539709656064787E-6"/>
    <n v="0.16666666666666666"/>
    <n v="0.83333333333333337"/>
    <n v="368"/>
    <n v="2.0492925126664514E-6"/>
    <n v="2.1739130434782608E-2"/>
    <n v="0.97826086956521741"/>
    <n v="61.333333333333336"/>
    <n v="1"/>
    <n v="2.5899516093441313E-7"/>
    <n v="5"/>
    <n v="1.2949758046720656E-6"/>
    <n v="8"/>
    <n v="4.4549837231879382E-8"/>
    <n v="360"/>
    <n v="2.0047426754345719E-6"/>
  </r>
  <r>
    <s v="0SG_CIE10"/>
    <x v="415"/>
    <m/>
    <s v="excluido_2000"/>
    <x v="2"/>
    <x v="705"/>
    <n v="1.5539709656064787E-6"/>
    <n v="0.16666666666666666"/>
    <n v="0.83333333333333337"/>
    <n v="998"/>
    <n v="5.5575921946769523E-6"/>
    <n v="1.002004008016032E-3"/>
    <n v="0.99899799599198402"/>
    <n v="166.33333333333334"/>
    <n v="1"/>
    <n v="2.5899516093441313E-7"/>
    <n v="5"/>
    <n v="1.2949758046720656E-6"/>
    <n v="1"/>
    <n v="5.5687296539849227E-9"/>
    <n v="997"/>
    <n v="5.5520234650229676E-6"/>
  </r>
  <r>
    <s v="0TY_CIE10"/>
    <x v="415"/>
    <m/>
    <s v="excluido_2000"/>
    <x v="2"/>
    <x v="705"/>
    <n v="1.5539709656064787E-6"/>
    <n v="0.16666666666666666"/>
    <n v="0.83333333333333337"/>
    <n v="457"/>
    <n v="2.5449094518711095E-6"/>
    <n v="1.7505470459518599E-2"/>
    <n v="0.98249452954048144"/>
    <n v="76.166666666666671"/>
    <n v="1"/>
    <n v="2.5899516093441313E-7"/>
    <n v="5"/>
    <n v="1.2949758046720656E-6"/>
    <n v="8"/>
    <n v="4.4549837231879382E-8"/>
    <n v="449"/>
    <n v="2.5003596146392304E-6"/>
  </r>
  <r>
    <s v="S99_CIE10"/>
    <x v="105"/>
    <s v="Cap.19"/>
    <s v="excluido_2000"/>
    <x v="2"/>
    <x v="705"/>
    <n v="1.5539709656064787E-6"/>
    <n v="0.16666666666666666"/>
    <n v="0.83333333333333337"/>
    <n v="264"/>
    <n v="1.4701446286520195E-6"/>
    <n v="2.6515151515151516E-2"/>
    <n v="0.97348484848484851"/>
    <n v="44"/>
    <n v="1"/>
    <n v="2.5899516093441313E-7"/>
    <n v="5"/>
    <n v="1.2949758046720656E-6"/>
    <n v="7"/>
    <n v="3.8981107577894456E-8"/>
    <n v="257"/>
    <n v="1.431163521074125E-6"/>
  </r>
  <r>
    <s v="962"/>
    <x v="947"/>
    <s v="17. LESIONES Y ENVENENAMIENTOS (800-999)"/>
    <s v="excluido"/>
    <x v="2"/>
    <x v="705"/>
    <n v="1.5539709656064787E-6"/>
    <n v="0.33333333333333331"/>
    <n v="0.66666666666666663"/>
    <n v="208"/>
    <n v="1.1582957680288638E-6"/>
    <n v="9.1346153846153841E-2"/>
    <n v="0.90865384615384615"/>
    <n v="34.666666666666664"/>
    <n v="2"/>
    <n v="5.1799032186882625E-7"/>
    <n v="4"/>
    <n v="1.0359806437376525E-6"/>
    <n v="19"/>
    <n v="1.0580586342571353E-7"/>
    <n v="189"/>
    <n v="1.0524899046031504E-6"/>
  </r>
  <r>
    <s v="E917"/>
    <x v="948"/>
    <s v="OTROS ACCIDENTES (E916-E928)"/>
    <s v="excluido"/>
    <x v="2"/>
    <x v="705"/>
    <n v="1.5539709656064787E-6"/>
    <n v="0.33333333333333331"/>
    <n v="0.66666666666666663"/>
    <n v="287"/>
    <n v="1.5982254106936728E-6"/>
    <n v="2.0905923344947737E-2"/>
    <n v="0.97909407665505221"/>
    <n v="47.833333333333336"/>
    <n v="2"/>
    <n v="5.1799032186882625E-7"/>
    <n v="4"/>
    <n v="1.0359806437376525E-6"/>
    <n v="6"/>
    <n v="3.3412377923909538E-8"/>
    <n v="281"/>
    <n v="1.5648130327697633E-6"/>
  </r>
  <r>
    <s v="A18_CIE10"/>
    <x v="130"/>
    <s v="Cap.01"/>
    <s v="excluido_2000"/>
    <x v="2"/>
    <x v="705"/>
    <n v="1.5539709656064787E-6"/>
    <n v="0.33333333333333331"/>
    <n v="0.66666666666666663"/>
    <n v="242"/>
    <n v="1.3476325762643512E-6"/>
    <n v="4.5454545454545456E-2"/>
    <n v="0.95454545454545459"/>
    <n v="40.333333333333336"/>
    <n v="2"/>
    <n v="5.1799032186882625E-7"/>
    <n v="4"/>
    <n v="1.0359806437376525E-6"/>
    <n v="11"/>
    <n v="6.1256026193834151E-8"/>
    <n v="231"/>
    <n v="1.2863765500705171E-6"/>
  </r>
  <r>
    <s v="H15_CIE10"/>
    <x v="544"/>
    <s v="Cap.07"/>
    <s v="excluido_2000"/>
    <x v="2"/>
    <x v="705"/>
    <n v="1.5539709656064787E-6"/>
    <n v="0.33333333333333331"/>
    <n v="0.66666666666666663"/>
    <n v="136"/>
    <n v="7.5734723294194951E-7"/>
    <n v="8.0882352941176475E-2"/>
    <n v="0.91911764705882348"/>
    <n v="22.666666666666668"/>
    <n v="2"/>
    <n v="5.1799032186882625E-7"/>
    <n v="4"/>
    <n v="1.0359806437376525E-6"/>
    <n v="11"/>
    <n v="6.1256026193834151E-8"/>
    <n v="125"/>
    <n v="6.9609120674811534E-7"/>
  </r>
  <r>
    <s v="HZ2_CIE10"/>
    <x v="415"/>
    <m/>
    <s v="excluido_2000"/>
    <x v="2"/>
    <x v="705"/>
    <n v="1.5539709656064787E-6"/>
    <n v="0.33333333333333331"/>
    <n v="0.66666666666666663"/>
    <n v="1018"/>
    <n v="5.6689667877566513E-6"/>
    <n v="7.8585461689587421E-3"/>
    <n v="0.99214145383104124"/>
    <n v="169.66666666666666"/>
    <n v="2"/>
    <n v="5.1799032186882625E-7"/>
    <n v="4"/>
    <n v="1.0359806437376525E-6"/>
    <n v="8"/>
    <n v="4.4549837231879382E-8"/>
    <n v="1010"/>
    <n v="5.6244169505247714E-6"/>
  </r>
  <r>
    <s v="L72_CIE10"/>
    <x v="298"/>
    <s v="Cap.12"/>
    <s v="excluido_2000"/>
    <x v="2"/>
    <x v="705"/>
    <n v="1.5539709656064787E-6"/>
    <n v="0.33333333333333331"/>
    <n v="0.66666666666666663"/>
    <n v="407"/>
    <n v="2.2664729691718633E-6"/>
    <n v="2.2113022113022112E-2"/>
    <n v="0.97788697788697787"/>
    <n v="67.833333333333329"/>
    <n v="2"/>
    <n v="5.1799032186882625E-7"/>
    <n v="4"/>
    <n v="1.0359806437376525E-6"/>
    <n v="9"/>
    <n v="5.01185668858643E-8"/>
    <n v="398"/>
    <n v="2.216354402285999E-6"/>
  </r>
  <r>
    <s v="N87_CIE10"/>
    <x v="480"/>
    <s v="Cap.14"/>
    <s v="excluido_2000"/>
    <x v="2"/>
    <x v="705"/>
    <n v="1.5539709656064787E-6"/>
    <n v="0.33333333333333331"/>
    <n v="0.66666666666666663"/>
    <n v="179"/>
    <n v="9.9680260806330117E-7"/>
    <n v="6.1452513966480445E-2"/>
    <n v="0.93854748603351956"/>
    <n v="29.833333333333332"/>
    <n v="2"/>
    <n v="5.1799032186882625E-7"/>
    <n v="4"/>
    <n v="1.0359806437376525E-6"/>
    <n v="11"/>
    <n v="6.1256026193834151E-8"/>
    <n v="168"/>
    <n v="9.3554658186946701E-7"/>
  </r>
  <r>
    <s v="118"/>
    <x v="949"/>
    <s v="1. ENFERMEDADES INFECCIOSAS Y PARASITARIAS (001-139)"/>
    <s v="excluido"/>
    <x v="2"/>
    <x v="705"/>
    <n v="1.5539709656064787E-6"/>
    <n v="0.5"/>
    <n v="0.5"/>
    <n v="293"/>
    <n v="1.6316377886175824E-6"/>
    <n v="6.4846416382252553E-2"/>
    <n v="0.93515358361774747"/>
    <n v="48.833333333333336"/>
    <n v="3"/>
    <n v="7.7698548280323933E-7"/>
    <n v="3"/>
    <n v="7.7698548280323933E-7"/>
    <n v="19"/>
    <n v="1.0580586342571353E-7"/>
    <n v="274"/>
    <n v="1.5258319251918688E-6"/>
  </r>
  <r>
    <s v="0PB_CIE10"/>
    <x v="415"/>
    <m/>
    <s v="excluido_2000"/>
    <x v="2"/>
    <x v="705"/>
    <n v="1.5539709656064787E-6"/>
    <n v="0.5"/>
    <n v="0.5"/>
    <n v="199"/>
    <n v="1.1081772011429995E-6"/>
    <n v="0.1407035175879397"/>
    <n v="0.85929648241206025"/>
    <n v="33.166666666666664"/>
    <n v="3"/>
    <n v="7.7698548280323933E-7"/>
    <n v="3"/>
    <n v="7.7698548280323933E-7"/>
    <n v="28"/>
    <n v="1.5592443031157783E-7"/>
    <n v="171"/>
    <n v="9.5225277083142177E-7"/>
  </r>
  <r>
    <s v="I82_CIE10"/>
    <x v="598"/>
    <s v="Cap.09"/>
    <s v="excluido_2000"/>
    <x v="2"/>
    <x v="705"/>
    <n v="1.5539709656064787E-6"/>
    <n v="0.5"/>
    <n v="0.5"/>
    <n v="657"/>
    <n v="3.6586553826680942E-6"/>
    <n v="2.8919330289193301E-2"/>
    <n v="0.97108066971080664"/>
    <n v="109.5"/>
    <n v="3"/>
    <n v="7.7698548280323933E-7"/>
    <n v="3"/>
    <n v="7.7698548280323933E-7"/>
    <n v="19"/>
    <n v="1.0580586342571353E-7"/>
    <n v="638"/>
    <n v="3.5528495192423804E-6"/>
  </r>
  <r>
    <s v="08C_CIE10"/>
    <x v="415"/>
    <m/>
    <s v="excluido_2000"/>
    <x v="2"/>
    <x v="705"/>
    <n v="1.5539709656064787E-6"/>
    <n v="0.66666666666666663"/>
    <n v="0.33333333333333331"/>
    <n v="67"/>
    <n v="3.7310488681698982E-7"/>
    <n v="0.28358208955223879"/>
    <n v="0.71641791044776115"/>
    <n v="11.166666666666666"/>
    <n v="4"/>
    <n v="1.0359806437376525E-6"/>
    <n v="2"/>
    <n v="5.1799032186882625E-7"/>
    <n v="19"/>
    <n v="1.0580586342571353E-7"/>
    <n v="48"/>
    <n v="2.672990233912763E-7"/>
  </r>
  <r>
    <s v="D50_CIE10"/>
    <x v="950"/>
    <s v="Cap.03"/>
    <s v="excluido_2000"/>
    <x v="2"/>
    <x v="705"/>
    <n v="1.5539709656064787E-6"/>
    <n v="0.66666666666666663"/>
    <n v="0.33333333333333331"/>
    <n v="193"/>
    <n v="1.07476482321909E-6"/>
    <n v="0.16062176165803108"/>
    <n v="0.8393782383419689"/>
    <n v="32.166666666666664"/>
    <n v="4"/>
    <n v="1.0359806437376525E-6"/>
    <n v="2"/>
    <n v="5.1799032186882625E-7"/>
    <n v="31"/>
    <n v="1.7263061927353259E-7"/>
    <n v="162"/>
    <n v="9.0213420394555748E-7"/>
  </r>
  <r>
    <s v="E05_CIE10"/>
    <x v="495"/>
    <s v="Cap.04"/>
    <s v="excluido_2000"/>
    <x v="2"/>
    <x v="705"/>
    <n v="1.5539709656064787E-6"/>
    <n v="0.66666666666666663"/>
    <n v="0.33333333333333331"/>
    <n v="68"/>
    <n v="3.7867361647097475E-7"/>
    <n v="0.48529411764705882"/>
    <n v="0.51470588235294112"/>
    <n v="11.333333333333334"/>
    <n v="4"/>
    <n v="1.0359806437376525E-6"/>
    <n v="2"/>
    <n v="5.1799032186882625E-7"/>
    <n v="33"/>
    <n v="1.8376807858150244E-7"/>
    <n v="35"/>
    <n v="1.9490553788947229E-7"/>
  </r>
  <r>
    <s v="E10_CIE10"/>
    <x v="495"/>
    <s v="Cap.04"/>
    <s v="excluido_2000"/>
    <x v="2"/>
    <x v="705"/>
    <n v="1.5539709656064787E-6"/>
    <n v="0.66666666666666663"/>
    <n v="0.33333333333333331"/>
    <n v="176"/>
    <n v="9.8009641910134641E-7"/>
    <n v="6.25E-2"/>
    <n v="0.9375"/>
    <n v="29.333333333333332"/>
    <n v="4"/>
    <n v="1.0359806437376525E-6"/>
    <n v="2"/>
    <n v="5.1799032186882625E-7"/>
    <n v="11"/>
    <n v="6.1256026193834151E-8"/>
    <n v="165"/>
    <n v="9.1884039290751224E-7"/>
  </r>
  <r>
    <s v="F15_CIE10"/>
    <x v="140"/>
    <s v="Cap.05"/>
    <s v="excluido_2000"/>
    <x v="2"/>
    <x v="705"/>
    <n v="1.5539709656064787E-6"/>
    <n v="0.66666666666666663"/>
    <n v="0.33333333333333331"/>
    <n v="422"/>
    <n v="2.3500039139816371E-6"/>
    <n v="4.5023696682464455E-2"/>
    <n v="0.95497630331753558"/>
    <n v="70.333333333333329"/>
    <n v="4"/>
    <n v="1.0359806437376525E-6"/>
    <n v="2"/>
    <n v="5.1799032186882625E-7"/>
    <n v="19"/>
    <n v="1.0580586342571353E-7"/>
    <n v="403"/>
    <n v="2.2441980505559238E-6"/>
  </r>
  <r>
    <s v="G98_CIE10"/>
    <x v="391"/>
    <s v="Cap.06"/>
    <s v="excluido_2000"/>
    <x v="2"/>
    <x v="705"/>
    <n v="1.5539709656064787E-6"/>
    <n v="0.66666666666666663"/>
    <n v="0.33333333333333331"/>
    <n v="95"/>
    <n v="5.2902931712856761E-7"/>
    <n v="0.43157894736842106"/>
    <n v="0.56842105263157894"/>
    <n v="15.833333333333334"/>
    <n v="4"/>
    <n v="1.0359806437376525E-6"/>
    <n v="2"/>
    <n v="5.1799032186882625E-7"/>
    <n v="41"/>
    <n v="2.2831791581338181E-7"/>
    <n v="54"/>
    <n v="3.0071140131518583E-7"/>
  </r>
  <r>
    <s v="I20_CIE10"/>
    <x v="598"/>
    <s v="Cap.09"/>
    <s v="excluido_2000"/>
    <x v="2"/>
    <x v="705"/>
    <n v="1.5539709656064787E-6"/>
    <n v="0.66666666666666663"/>
    <n v="0.33333333333333331"/>
    <n v="907"/>
    <n v="5.0508377961643247E-6"/>
    <n v="4.2998897464167588E-2"/>
    <n v="0.95700110253583237"/>
    <n v="151.16666666666666"/>
    <n v="4"/>
    <n v="1.0359806437376525E-6"/>
    <n v="2"/>
    <n v="5.1799032186882625E-7"/>
    <n v="39"/>
    <n v="2.1718045650541199E-7"/>
    <n v="868"/>
    <n v="4.8336573396589124E-6"/>
  </r>
  <r>
    <s v="J40_CIE10"/>
    <x v="25"/>
    <s v="Cap.10"/>
    <s v="excluido_2000"/>
    <x v="2"/>
    <x v="705"/>
    <n v="1.5539709656064787E-6"/>
    <n v="0.66666666666666663"/>
    <n v="0.33333333333333331"/>
    <n v="244"/>
    <n v="1.3587700355723212E-6"/>
    <n v="0.11065573770491803"/>
    <n v="0.88934426229508201"/>
    <n v="40.666666666666664"/>
    <n v="4"/>
    <n v="1.0359806437376525E-6"/>
    <n v="2"/>
    <n v="5.1799032186882625E-7"/>
    <n v="27"/>
    <n v="1.5035570065759291E-7"/>
    <n v="217"/>
    <n v="1.2084143349147281E-6"/>
  </r>
  <r>
    <s v="K21_CIE10"/>
    <x v="255"/>
    <s v="Cap.11"/>
    <s v="excluido_2000"/>
    <x v="2"/>
    <x v="705"/>
    <n v="1.5539709656064787E-6"/>
    <n v="0.66666666666666663"/>
    <n v="0.33333333333333331"/>
    <n v="70"/>
    <n v="3.8981107577894458E-7"/>
    <n v="0.11428571428571428"/>
    <n v="0.88571428571428568"/>
    <n v="11.666666666666666"/>
    <n v="4"/>
    <n v="1.0359806437376525E-6"/>
    <n v="2"/>
    <n v="5.1799032186882625E-7"/>
    <n v="8"/>
    <n v="4.4549837231879382E-8"/>
    <n v="62"/>
    <n v="3.4526123854706518E-7"/>
  </r>
  <r>
    <s v="N64_CIE10"/>
    <x v="480"/>
    <s v="Cap.14"/>
    <s v="excluido_2000"/>
    <x v="2"/>
    <x v="705"/>
    <n v="1.5539709656064787E-6"/>
    <n v="0.66666666666666663"/>
    <n v="0.33333333333333331"/>
    <n v="115"/>
    <n v="6.4040391020826606E-7"/>
    <n v="0.26956521739130435"/>
    <n v="0.73043478260869565"/>
    <n v="19.166666666666668"/>
    <n v="4"/>
    <n v="1.0359806437376525E-6"/>
    <n v="2"/>
    <n v="5.1799032186882625E-7"/>
    <n v="31"/>
    <n v="1.7263061927353259E-7"/>
    <n v="84"/>
    <n v="4.677732909347335E-7"/>
  </r>
  <r>
    <s v="08D_CIE10"/>
    <x v="415"/>
    <m/>
    <s v="excluido_2000"/>
    <x v="2"/>
    <x v="705"/>
    <n v="1.5539709656064787E-6"/>
    <n v="0.83333333333333337"/>
    <n v="0.16666666666666666"/>
    <n v="77"/>
    <n v="4.2879218335683904E-7"/>
    <n v="0.53246753246753242"/>
    <n v="0.46753246753246752"/>
    <n v="12.833333333333334"/>
    <n v="5"/>
    <n v="1.2949758046720656E-6"/>
    <n v="1"/>
    <n v="2.5899516093441313E-7"/>
    <n v="41"/>
    <n v="2.2831791581338181E-7"/>
    <n v="36"/>
    <n v="2.004742675434572E-7"/>
  </r>
  <r>
    <s v="B26_CIE10"/>
    <x v="130"/>
    <s v="Cap.01"/>
    <s v="excluido_2000"/>
    <x v="2"/>
    <x v="705"/>
    <n v="1.5539709656064787E-6"/>
    <n v="0.83333333333333337"/>
    <n v="0.16666666666666666"/>
    <n v="58"/>
    <n v="3.2298631993112553E-7"/>
    <n v="0.62068965517241381"/>
    <n v="0.37931034482758619"/>
    <n v="9.6666666666666661"/>
    <n v="5"/>
    <n v="1.2949758046720656E-6"/>
    <n v="1"/>
    <n v="2.5899516093441313E-7"/>
    <n v="36"/>
    <n v="2.004742675434572E-7"/>
    <n v="22"/>
    <n v="1.225120523876683E-7"/>
  </r>
  <r>
    <s v="H61_CIE10"/>
    <x v="799"/>
    <s v="Cap.08"/>
    <s v="excluido_2000"/>
    <x v="2"/>
    <x v="705"/>
    <n v="1.5539709656064787E-6"/>
    <n v="0.83333333333333337"/>
    <n v="0.16666666666666666"/>
    <n v="48"/>
    <n v="2.672990233912763E-7"/>
    <n v="0.66666666666666663"/>
    <n v="0.33333333333333331"/>
    <n v="8"/>
    <n v="5"/>
    <n v="1.2949758046720656E-6"/>
    <n v="1"/>
    <n v="2.5899516093441313E-7"/>
    <n v="32"/>
    <n v="1.7819934892751753E-7"/>
    <n v="16"/>
    <n v="8.9099674463758763E-8"/>
  </r>
  <r>
    <s v="L25_CIE10"/>
    <x v="298"/>
    <s v="Cap.12"/>
    <s v="excluido_2000"/>
    <x v="2"/>
    <x v="705"/>
    <n v="1.5539709656064787E-6"/>
    <n v="0.83333333333333337"/>
    <n v="0.16666666666666666"/>
    <n v="70"/>
    <n v="3.8981107577894458E-7"/>
    <n v="0.75714285714285712"/>
    <n v="0.24285714285714285"/>
    <n v="11.666666666666666"/>
    <n v="5"/>
    <n v="1.2949758046720656E-6"/>
    <n v="1"/>
    <n v="2.5899516093441313E-7"/>
    <n v="53"/>
    <n v="2.9514267166120089E-7"/>
    <n v="17"/>
    <n v="9.4668404117743688E-8"/>
  </r>
  <r>
    <s v="V82_CIE10"/>
    <x v="383"/>
    <s v="Cap.20"/>
    <s v="excluido_2000"/>
    <x v="2"/>
    <x v="705"/>
    <n v="1.5539709656064787E-6"/>
    <n v="0.83333333333333337"/>
    <n v="0.16666666666666666"/>
    <n v="50"/>
    <n v="2.7843648269924613E-7"/>
    <n v="0.57999999999999996"/>
    <n v="0.42"/>
    <n v="8.3333333333333339"/>
    <n v="5"/>
    <n v="1.2949758046720656E-6"/>
    <n v="1"/>
    <n v="2.5899516093441313E-7"/>
    <n v="29"/>
    <n v="1.6149315996556276E-7"/>
    <n v="21"/>
    <n v="1.1694332273368338E-7"/>
  </r>
  <r>
    <s v="Z46_CIE10"/>
    <x v="20"/>
    <s v="Cap.21"/>
    <s v="excluido_2000"/>
    <x v="2"/>
    <x v="705"/>
    <n v="1.5539709656064787E-6"/>
    <n v="0.83333333333333337"/>
    <n v="0.16666666666666666"/>
    <n v="152"/>
    <n v="8.464469074057082E-7"/>
    <n v="0.21052631578947367"/>
    <n v="0.78947368421052633"/>
    <n v="25.333333333333332"/>
    <n v="5"/>
    <n v="1.2949758046720656E-6"/>
    <n v="1"/>
    <n v="2.5899516093441313E-7"/>
    <n v="32"/>
    <n v="1.7819934892751753E-7"/>
    <n v="120"/>
    <n v="6.682475584781907E-7"/>
  </r>
  <r>
    <s v="Z53_CIE10"/>
    <x v="20"/>
    <s v="Cap.21"/>
    <s v="excluido_2000"/>
    <x v="2"/>
    <x v="705"/>
    <n v="1.5539709656064787E-6"/>
    <n v="0.83333333333333337"/>
    <n v="0.16666666666666666"/>
    <n v="111"/>
    <n v="6.1812899159232642E-7"/>
    <n v="0.10810810810810811"/>
    <n v="0.89189189189189189"/>
    <n v="18.5"/>
    <n v="5"/>
    <n v="1.2949758046720656E-6"/>
    <n v="1"/>
    <n v="2.5899516093441313E-7"/>
    <n v="12"/>
    <n v="6.6824755847819076E-8"/>
    <n v="99"/>
    <n v="5.5130423574450737E-7"/>
  </r>
  <r>
    <s v="Z80_CIE10"/>
    <x v="20"/>
    <s v="Cap.21"/>
    <s v="excluido_2000"/>
    <x v="2"/>
    <x v="705"/>
    <n v="1.5539709656064787E-6"/>
    <n v="0.83333333333333337"/>
    <n v="0.16666666666666666"/>
    <n v="56"/>
    <n v="3.1184886062315565E-7"/>
    <n v="0.125"/>
    <n v="0.875"/>
    <n v="9.3333333333333339"/>
    <n v="5"/>
    <n v="1.2949758046720656E-6"/>
    <n v="1"/>
    <n v="2.5899516093441313E-7"/>
    <n v="7"/>
    <n v="3.8981107577894456E-8"/>
    <n v="49"/>
    <n v="2.7286775304526119E-7"/>
  </r>
  <r>
    <s v="0CD_CIE10"/>
    <x v="415"/>
    <m/>
    <s v="excluido_2000"/>
    <x v="2"/>
    <x v="705"/>
    <n v="1.5539709656064787E-6"/>
    <n v="1"/>
    <n v="0"/>
    <n v="35"/>
    <n v="1.9490553788947229E-7"/>
    <n v="1"/>
    <n v="0"/>
    <n v="5.833333333333333"/>
    <n v="6"/>
    <n v="1.5539709656064787E-6"/>
    <n v="0"/>
    <n v="0"/>
    <n v="35"/>
    <n v="1.9490553788947229E-7"/>
    <n v="0"/>
    <n v="0"/>
  </r>
  <r>
    <s v="BU1_CIE10"/>
    <x v="415"/>
    <m/>
    <s v="excluido_2000"/>
    <x v="2"/>
    <x v="705"/>
    <n v="1.5539709656064787E-6"/>
    <n v="1"/>
    <n v="0"/>
    <n v="16"/>
    <n v="8.9099674463758763E-8"/>
    <n v="1"/>
    <n v="0"/>
    <n v="2.6666666666666665"/>
    <n v="6"/>
    <n v="1.5539709656064787E-6"/>
    <n v="0"/>
    <n v="0"/>
    <n v="16"/>
    <n v="8.9099674463758763E-8"/>
    <n v="0"/>
    <n v="0"/>
  </r>
  <r>
    <s v="J39_CIE10"/>
    <x v="25"/>
    <s v="Cap.10"/>
    <s v="excluido_2000"/>
    <x v="2"/>
    <x v="705"/>
    <n v="1.5539709656064787E-6"/>
    <n v="1"/>
    <n v="0"/>
    <n v="21"/>
    <n v="1.1694332273368338E-7"/>
    <n v="1"/>
    <n v="0"/>
    <n v="3.5"/>
    <n v="6"/>
    <n v="1.5539709656064787E-6"/>
    <n v="0"/>
    <n v="0"/>
    <n v="21"/>
    <n v="1.1694332273368338E-7"/>
    <n v="0"/>
    <n v="0"/>
  </r>
  <r>
    <s v="R60_CIE10"/>
    <x v="215"/>
    <s v="Cap.18"/>
    <s v="excluido_2000"/>
    <x v="2"/>
    <x v="705"/>
    <n v="1.5539709656064787E-6"/>
    <n v="1"/>
    <n v="0"/>
    <n v="53"/>
    <n v="2.9514267166120089E-7"/>
    <n v="1"/>
    <n v="0"/>
    <n v="8.8333333333333339"/>
    <n v="6"/>
    <n v="1.5539709656064787E-6"/>
    <n v="0"/>
    <n v="0"/>
    <n v="53"/>
    <n v="2.9514267166120089E-7"/>
    <n v="0"/>
    <n v="0"/>
  </r>
  <r>
    <s v="T45_CIE10"/>
    <x v="105"/>
    <s v="Cap.19"/>
    <s v="excluido_2000"/>
    <x v="2"/>
    <x v="705"/>
    <n v="1.5539709656064787E-6"/>
    <n v="1"/>
    <n v="0"/>
    <n v="13"/>
    <n v="7.2393485501803988E-8"/>
    <n v="1"/>
    <n v="0"/>
    <n v="2.1666666666666665"/>
    <n v="6"/>
    <n v="1.5539709656064787E-6"/>
    <n v="0"/>
    <n v="0"/>
    <n v="13"/>
    <n v="7.2393485501803988E-8"/>
    <n v="0"/>
    <n v="0"/>
  </r>
  <r>
    <s v="Z12_CIE10"/>
    <x v="20"/>
    <s v="Cap.21"/>
    <s v="excluido_2000"/>
    <x v="2"/>
    <x v="705"/>
    <n v="1.5539709656064787E-6"/>
    <n v="1"/>
    <n v="0"/>
    <n v="8"/>
    <n v="4.4549837231879382E-8"/>
    <n v="1"/>
    <n v="0"/>
    <n v="1.3333333333333333"/>
    <n v="6"/>
    <n v="1.5539709656064787E-6"/>
    <n v="0"/>
    <n v="0"/>
    <n v="8"/>
    <n v="4.4549837231879382E-8"/>
    <n v="0"/>
    <n v="0"/>
  </r>
  <r>
    <s v="E880"/>
    <x v="951"/>
    <s v="CAIDAS ACCIDENTALES (E880-E888)"/>
    <s v="excluido"/>
    <x v="2"/>
    <x v="706"/>
    <n v="1.2949758046720656E-6"/>
    <n v="0"/>
    <n v="1"/>
    <n v="213"/>
    <n v="1.1861394162987885E-6"/>
    <n v="0"/>
    <n v="1"/>
    <n v="42.6"/>
    <n v="0"/>
    <n v="0"/>
    <n v="5"/>
    <n v="1.2949758046720656E-6"/>
    <n v="0"/>
    <n v="0"/>
    <n v="213"/>
    <n v="1.1861394162987885E-6"/>
  </r>
  <r>
    <s v="0MB_CIE10"/>
    <x v="415"/>
    <m/>
    <s v="excluido_2000"/>
    <x v="2"/>
    <x v="706"/>
    <n v="1.2949758046720656E-6"/>
    <n v="0"/>
    <n v="1"/>
    <n v="180"/>
    <n v="1.002371337717286E-6"/>
    <n v="0"/>
    <n v="1"/>
    <n v="36"/>
    <n v="0"/>
    <n v="0"/>
    <n v="5"/>
    <n v="1.2949758046720656E-6"/>
    <n v="0"/>
    <n v="0"/>
    <n v="180"/>
    <n v="1.002371337717286E-6"/>
  </r>
  <r>
    <s v="D59_CIE10"/>
    <x v="950"/>
    <s v="Cap.03"/>
    <s v="excluido_2000"/>
    <x v="2"/>
    <x v="706"/>
    <n v="1.2949758046720656E-6"/>
    <n v="0"/>
    <n v="1"/>
    <n v="336"/>
    <n v="1.871093163738934E-6"/>
    <n v="0"/>
    <n v="1"/>
    <n v="67.2"/>
    <n v="0"/>
    <n v="0"/>
    <n v="5"/>
    <n v="1.2949758046720656E-6"/>
    <n v="0"/>
    <n v="0"/>
    <n v="336"/>
    <n v="1.871093163738934E-6"/>
  </r>
  <r>
    <s v="F64_CIE10"/>
    <x v="140"/>
    <s v="Cap.05"/>
    <s v="excluido_2000"/>
    <x v="2"/>
    <x v="706"/>
    <n v="1.2949758046720656E-6"/>
    <n v="0"/>
    <n v="1"/>
    <n v="229"/>
    <n v="1.2752390907625474E-6"/>
    <n v="0"/>
    <n v="1"/>
    <n v="45.8"/>
    <n v="0"/>
    <n v="0"/>
    <n v="5"/>
    <n v="1.2949758046720656E-6"/>
    <n v="0"/>
    <n v="0"/>
    <n v="229"/>
    <n v="1.2752390907625474E-6"/>
  </r>
  <r>
    <s v="S52_CIE10"/>
    <x v="105"/>
    <s v="Cap.19"/>
    <s v="excluido_2000"/>
    <x v="2"/>
    <x v="706"/>
    <n v="1.2949758046720656E-6"/>
    <n v="0"/>
    <n v="1"/>
    <n v="881"/>
    <n v="4.906050825160717E-6"/>
    <n v="0"/>
    <n v="1"/>
    <n v="176.2"/>
    <n v="0"/>
    <n v="0"/>
    <n v="5"/>
    <n v="1.2949758046720656E-6"/>
    <n v="0"/>
    <n v="0"/>
    <n v="881"/>
    <n v="4.906050825160717E-6"/>
  </r>
  <r>
    <s v="016"/>
    <x v="952"/>
    <s v="1. ENFERMEDADES INFECCIOSAS Y PARASITARIAS (001-139)"/>
    <s v="excluido"/>
    <x v="2"/>
    <x v="706"/>
    <n v="1.2949758046720656E-6"/>
    <n v="0.2"/>
    <n v="0.8"/>
    <n v="1224"/>
    <n v="6.8161250964775456E-6"/>
    <n v="1.0620915032679739E-2"/>
    <n v="0.9893790849673203"/>
    <n v="244.8"/>
    <n v="1"/>
    <n v="2.5899516093441313E-7"/>
    <n v="4"/>
    <n v="1.0359806437376525E-6"/>
    <n v="13"/>
    <n v="7.2393485501803988E-8"/>
    <n v="1211"/>
    <n v="6.7437316109757409E-6"/>
  </r>
  <r>
    <s v="206"/>
    <x v="953"/>
    <s v="2. NEOPLASIAS (140-239)"/>
    <s v="excluido"/>
    <x v="2"/>
    <x v="706"/>
    <n v="1.2949758046720656E-6"/>
    <n v="0.2"/>
    <n v="0.8"/>
    <n v="1369"/>
    <n v="7.6235908963053589E-6"/>
    <n v="2.9218407596785976E-3"/>
    <n v="0.99707815924032139"/>
    <n v="273.8"/>
    <n v="1"/>
    <n v="2.5899516093441313E-7"/>
    <n v="4"/>
    <n v="1.0359806437376525E-6"/>
    <n v="4"/>
    <n v="2.2274918615939691E-8"/>
    <n v="1365"/>
    <n v="7.601315977689419E-6"/>
  </r>
  <r>
    <s v="769"/>
    <x v="954"/>
    <s v="15. CIERTAS ENFERMEDADES CON ORIGEN EN EL PERÍODO PERINATAL (760-779)"/>
    <s v="excluido"/>
    <x v="2"/>
    <x v="706"/>
    <n v="1.2949758046720656E-6"/>
    <n v="0.2"/>
    <n v="0.8"/>
    <n v="414"/>
    <n v="2.305454076749758E-6"/>
    <n v="3.6231884057971016E-2"/>
    <n v="0.96376811594202894"/>
    <n v="82.8"/>
    <n v="1"/>
    <n v="2.5899516093441313E-7"/>
    <n v="4"/>
    <n v="1.0359806437376525E-6"/>
    <n v="15"/>
    <n v="8.3530944809773838E-8"/>
    <n v="399"/>
    <n v="2.2219231319399842E-6"/>
  </r>
  <r>
    <s v="950"/>
    <x v="955"/>
    <s v="17. LESIONES Y ENVENENAMIENTOS (800-999)"/>
    <s v="excluido"/>
    <x v="2"/>
    <x v="706"/>
    <n v="1.2949758046720656E-6"/>
    <n v="0.2"/>
    <n v="0.8"/>
    <n v="695"/>
    <n v="3.8702671095195209E-6"/>
    <n v="7.1942446043165471E-3"/>
    <n v="0.9928057553956835"/>
    <n v="139"/>
    <n v="1"/>
    <n v="2.5899516093441313E-7"/>
    <n v="4"/>
    <n v="1.0359806437376525E-6"/>
    <n v="5"/>
    <n v="2.7843648269924613E-8"/>
    <n v="690"/>
    <n v="3.8424234612495962E-6"/>
  </r>
  <r>
    <s v="954"/>
    <x v="956"/>
    <s v="17. LESIONES Y ENVENENAMIENTOS (800-999)"/>
    <s v="excluido"/>
    <x v="2"/>
    <x v="706"/>
    <n v="1.2949758046720656E-6"/>
    <n v="0.2"/>
    <n v="0.8"/>
    <n v="407"/>
    <n v="2.2664729691718633E-6"/>
    <n v="2.7027027027027029E-2"/>
    <n v="0.97297297297297303"/>
    <n v="81.400000000000006"/>
    <n v="1"/>
    <n v="2.5899516093441313E-7"/>
    <n v="4"/>
    <n v="1.0359806437376525E-6"/>
    <n v="11"/>
    <n v="6.1256026193834151E-8"/>
    <n v="396"/>
    <n v="2.2052169429780295E-6"/>
  </r>
  <r>
    <s v="985"/>
    <x v="957"/>
    <s v="17. LESIONES Y ENVENENAMIENTOS (800-999)"/>
    <s v="excluido"/>
    <x v="2"/>
    <x v="706"/>
    <n v="1.2949758046720656E-6"/>
    <n v="0.2"/>
    <n v="0.8"/>
    <n v="345"/>
    <n v="1.9212117306247981E-6"/>
    <n v="2.8985507246376812E-3"/>
    <n v="0.99710144927536237"/>
    <n v="69"/>
    <n v="1"/>
    <n v="2.5899516093441313E-7"/>
    <n v="4"/>
    <n v="1.0359806437376525E-6"/>
    <n v="1"/>
    <n v="5.5687296539849227E-9"/>
    <n v="344"/>
    <n v="1.9156430009708133E-6"/>
  </r>
  <r>
    <s v="J35_CIE10"/>
    <x v="25"/>
    <s v="Cap.10"/>
    <s v="excluido_2000"/>
    <x v="2"/>
    <x v="706"/>
    <n v="1.2949758046720656E-6"/>
    <n v="0.2"/>
    <n v="0.8"/>
    <n v="99"/>
    <n v="5.5130423574450737E-7"/>
    <n v="0.13131313131313133"/>
    <n v="0.86868686868686873"/>
    <n v="19.8"/>
    <n v="1"/>
    <n v="2.5899516093441313E-7"/>
    <n v="4"/>
    <n v="1.0359806437376525E-6"/>
    <n v="13"/>
    <n v="7.2393485501803988E-8"/>
    <n v="86"/>
    <n v="4.7891075024270333E-7"/>
  </r>
  <r>
    <s v="J93_CIE10"/>
    <x v="25"/>
    <s v="Cap.10"/>
    <s v="excluido_2000"/>
    <x v="2"/>
    <x v="706"/>
    <n v="1.2949758046720656E-6"/>
    <n v="0.2"/>
    <n v="0.8"/>
    <n v="536"/>
    <n v="2.9848390945359185E-6"/>
    <n v="1.6791044776119403E-2"/>
    <n v="0.98320895522388063"/>
    <n v="107.2"/>
    <n v="1"/>
    <n v="2.5899516093441313E-7"/>
    <n v="4"/>
    <n v="1.0359806437376525E-6"/>
    <n v="9"/>
    <n v="5.01185668858643E-8"/>
    <n v="527"/>
    <n v="2.9347205276500542E-6"/>
  </r>
  <r>
    <s v="S04_CIE10"/>
    <x v="105"/>
    <s v="Cap.19"/>
    <s v="excluido_2000"/>
    <x v="2"/>
    <x v="706"/>
    <n v="1.2949758046720656E-6"/>
    <n v="0.2"/>
    <n v="0.8"/>
    <n v="238"/>
    <n v="1.3253576576484116E-6"/>
    <n v="5.4621848739495799E-2"/>
    <n v="0.94537815126050417"/>
    <n v="47.6"/>
    <n v="1"/>
    <n v="2.5899516093441313E-7"/>
    <n v="4"/>
    <n v="1.0359806437376525E-6"/>
    <n v="13"/>
    <n v="7.2393485501803988E-8"/>
    <n v="225"/>
    <n v="1.2529641721466076E-6"/>
  </r>
  <r>
    <s v="Z86_CIE10"/>
    <x v="20"/>
    <s v="Cap.21"/>
    <s v="excluido_2000"/>
    <x v="2"/>
    <x v="706"/>
    <n v="1.2949758046720656E-6"/>
    <n v="0.2"/>
    <n v="0.8"/>
    <n v="1602"/>
    <n v="8.9211049056838456E-6"/>
    <n v="1.2484394506866417E-3"/>
    <n v="0.99875156054931336"/>
    <n v="320.39999999999998"/>
    <n v="1"/>
    <n v="2.5899516093441313E-7"/>
    <n v="4"/>
    <n v="1.0359806437376525E-6"/>
    <n v="2"/>
    <n v="1.1137459307969845E-8"/>
    <n v="1600"/>
    <n v="8.9099674463758761E-6"/>
  </r>
  <r>
    <s v="Z95_CIE10"/>
    <x v="20"/>
    <s v="Cap.21"/>
    <s v="excluido_2000"/>
    <x v="2"/>
    <x v="706"/>
    <n v="1.2949758046720656E-6"/>
    <n v="0.2"/>
    <n v="0.8"/>
    <n v="306"/>
    <n v="1.7040312741193864E-6"/>
    <n v="2.9411764705882353E-2"/>
    <n v="0.97058823529411764"/>
    <n v="61.2"/>
    <n v="1"/>
    <n v="2.5899516093441313E-7"/>
    <n v="4"/>
    <n v="1.0359806437376525E-6"/>
    <n v="9"/>
    <n v="5.01185668858643E-8"/>
    <n v="297"/>
    <n v="1.6539127072335219E-6"/>
  </r>
  <r>
    <s v="095"/>
    <x v="958"/>
    <s v="1. ENFERMEDADES INFECCIOSAS Y PARASITARIAS (001-139)"/>
    <s v="excluido"/>
    <x v="2"/>
    <x v="706"/>
    <n v="1.2949758046720656E-6"/>
    <n v="0.4"/>
    <n v="0.6"/>
    <n v="176"/>
    <n v="9.8009641910134641E-7"/>
    <n v="9.6590909090909088E-2"/>
    <n v="0.90340909090909094"/>
    <n v="35.200000000000003"/>
    <n v="2"/>
    <n v="5.1799032186882625E-7"/>
    <n v="3"/>
    <n v="7.7698548280323933E-7"/>
    <n v="17"/>
    <n v="9.4668404117743688E-8"/>
    <n v="159"/>
    <n v="8.8542801498360272E-7"/>
  </r>
  <r>
    <s v="666"/>
    <x v="959"/>
    <s v="11. COMPLICACIONES DEL EMBARAZO, PARTO Y PUERPERIO (630-679)"/>
    <s v="excluido"/>
    <x v="2"/>
    <x v="706"/>
    <n v="1.2949758046720656E-6"/>
    <n v="0.4"/>
    <n v="0.6"/>
    <n v="133"/>
    <n v="7.4064104397999474E-7"/>
    <n v="0.15789473684210525"/>
    <n v="0.84210526315789469"/>
    <n v="26.6"/>
    <n v="2"/>
    <n v="5.1799032186882625E-7"/>
    <n v="3"/>
    <n v="7.7698548280323933E-7"/>
    <n v="21"/>
    <n v="1.1694332273368338E-7"/>
    <n v="112"/>
    <n v="6.236977212463113E-7"/>
  </r>
  <r>
    <s v="E950"/>
    <x v="960"/>
    <s v="SUICIDIO Y LESIONES AUTOINFLIGIDAS (E950-E959)"/>
    <s v="excluido"/>
    <x v="2"/>
    <x v="706"/>
    <n v="1.2949758046720656E-6"/>
    <n v="0.4"/>
    <n v="0.6"/>
    <n v="159"/>
    <n v="8.8542801498360272E-7"/>
    <n v="0.14465408805031446"/>
    <n v="0.85534591194968557"/>
    <n v="31.8"/>
    <n v="2"/>
    <n v="5.1799032186882625E-7"/>
    <n v="3"/>
    <n v="7.7698548280323933E-7"/>
    <n v="23"/>
    <n v="1.2808078204165321E-7"/>
    <n v="136"/>
    <n v="7.5734723294194951E-7"/>
  </r>
  <r>
    <s v="0TC_CIE10"/>
    <x v="415"/>
    <m/>
    <s v="excluido_2000"/>
    <x v="2"/>
    <x v="706"/>
    <n v="1.2949758046720656E-6"/>
    <n v="0.4"/>
    <n v="0.6"/>
    <n v="107"/>
    <n v="5.9585407297638666E-7"/>
    <n v="0.25233644859813081"/>
    <n v="0.74766355140186913"/>
    <n v="21.4"/>
    <n v="2"/>
    <n v="5.1799032186882625E-7"/>
    <n v="3"/>
    <n v="7.7698548280323933E-7"/>
    <n v="27"/>
    <n v="1.5035570065759291E-7"/>
    <n v="80"/>
    <n v="4.454983723187938E-7"/>
  </r>
  <r>
    <s v="E35_CIE10"/>
    <x v="495"/>
    <s v="Cap.04"/>
    <s v="excluido_2000"/>
    <x v="2"/>
    <x v="706"/>
    <n v="1.2949758046720656E-6"/>
    <n v="0.4"/>
    <n v="0.6"/>
    <n v="680"/>
    <n v="3.7867361647097471E-6"/>
    <n v="2.3529411764705882E-2"/>
    <n v="0.97647058823529409"/>
    <n v="136"/>
    <n v="2"/>
    <n v="5.1799032186882625E-7"/>
    <n v="3"/>
    <n v="7.7698548280323933E-7"/>
    <n v="16"/>
    <n v="8.9099674463758763E-8"/>
    <n v="664"/>
    <n v="3.6976364902459885E-6"/>
  </r>
  <r>
    <s v="I80_CIE10"/>
    <x v="598"/>
    <s v="Cap.09"/>
    <s v="excluido_2000"/>
    <x v="2"/>
    <x v="706"/>
    <n v="1.2949758046720656E-6"/>
    <n v="0.4"/>
    <n v="0.6"/>
    <n v="681"/>
    <n v="3.7923048943637323E-6"/>
    <n v="3.3773861967694566E-2"/>
    <n v="0.96622613803230539"/>
    <n v="136.19999999999999"/>
    <n v="2"/>
    <n v="5.1799032186882625E-7"/>
    <n v="3"/>
    <n v="7.7698548280323933E-7"/>
    <n v="23"/>
    <n v="1.2808078204165321E-7"/>
    <n v="658"/>
    <n v="3.664224112322079E-6"/>
  </r>
  <r>
    <s v="N47_CIE10"/>
    <x v="480"/>
    <s v="Cap.14"/>
    <s v="excluido_2000"/>
    <x v="2"/>
    <x v="706"/>
    <n v="1.2949758046720656E-6"/>
    <n v="0.4"/>
    <n v="0.6"/>
    <n v="93"/>
    <n v="5.1789185782059784E-7"/>
    <n v="0.16129032258064516"/>
    <n v="0.83870967741935487"/>
    <n v="18.600000000000001"/>
    <n v="2"/>
    <n v="5.1799032186882625E-7"/>
    <n v="3"/>
    <n v="7.7698548280323933E-7"/>
    <n v="15"/>
    <n v="8.3530944809773838E-8"/>
    <n v="78"/>
    <n v="4.3436091301082398E-7"/>
  </r>
  <r>
    <s v="N83_CIE10"/>
    <x v="480"/>
    <s v="Cap.14"/>
    <s v="excluido_2000"/>
    <x v="2"/>
    <x v="706"/>
    <n v="1.2949758046720656E-6"/>
    <n v="0.4"/>
    <n v="0.6"/>
    <n v="105"/>
    <n v="5.8471661366841689E-7"/>
    <n v="6.6666666666666666E-2"/>
    <n v="0.93333333333333335"/>
    <n v="21"/>
    <n v="2"/>
    <n v="5.1799032186882625E-7"/>
    <n v="3"/>
    <n v="7.7698548280323933E-7"/>
    <n v="7"/>
    <n v="3.8981107577894456E-8"/>
    <n v="98"/>
    <n v="5.4573550609052238E-7"/>
  </r>
  <r>
    <s v="S39_CIE10"/>
    <x v="105"/>
    <s v="Cap.19"/>
    <s v="excluido_2000"/>
    <x v="2"/>
    <x v="706"/>
    <n v="1.2949758046720656E-6"/>
    <n v="0.4"/>
    <n v="0.6"/>
    <n v="82"/>
    <n v="4.5663583162676363E-7"/>
    <n v="0.17073170731707318"/>
    <n v="0.82926829268292679"/>
    <n v="16.399999999999999"/>
    <n v="2"/>
    <n v="5.1799032186882625E-7"/>
    <n v="3"/>
    <n v="7.7698548280323933E-7"/>
    <n v="14"/>
    <n v="7.7962215155788913E-8"/>
    <n v="68"/>
    <n v="3.7867361647097475E-7"/>
  </r>
  <r>
    <s v="T25_CIE10"/>
    <x v="105"/>
    <s v="Cap.19"/>
    <s v="excluido_2000"/>
    <x v="2"/>
    <x v="706"/>
    <n v="1.2949758046720656E-6"/>
    <n v="0.4"/>
    <n v="0.6"/>
    <n v="458"/>
    <n v="2.5504781815250947E-6"/>
    <n v="3.7117903930131008E-2"/>
    <n v="0.96288209606986896"/>
    <n v="91.6"/>
    <n v="2"/>
    <n v="5.1799032186882625E-7"/>
    <n v="3"/>
    <n v="7.7698548280323933E-7"/>
    <n v="17"/>
    <n v="9.4668404117743688E-8"/>
    <n v="441"/>
    <n v="2.4558097774073509E-6"/>
  </r>
  <r>
    <s v="777"/>
    <x v="961"/>
    <s v="15. CIERTAS ENFERMEDADES CON ORIGEN EN EL PERÍODO PERINATAL (760-779)"/>
    <s v="excluido"/>
    <x v="2"/>
    <x v="706"/>
    <n v="1.2949758046720656E-6"/>
    <n v="0.6"/>
    <n v="0.4"/>
    <n v="79"/>
    <n v="4.3992964266480886E-7"/>
    <n v="0.26582278481012656"/>
    <n v="0.73417721518987344"/>
    <n v="15.8"/>
    <n v="3"/>
    <n v="7.7698548280323933E-7"/>
    <n v="2"/>
    <n v="5.1799032186882625E-7"/>
    <n v="21"/>
    <n v="1.1694332273368338E-7"/>
    <n v="58"/>
    <n v="3.2298631993112553E-7"/>
  </r>
  <r>
    <s v="V08"/>
    <x v="415"/>
    <m/>
    <s v="excluido"/>
    <x v="2"/>
    <x v="706"/>
    <n v="1.2949758046720656E-6"/>
    <n v="0.6"/>
    <n v="0.4"/>
    <n v="86"/>
    <n v="4.7891075024270333E-7"/>
    <n v="0.11627906976744186"/>
    <n v="0.88372093023255816"/>
    <n v="17.2"/>
    <n v="3"/>
    <n v="7.7698548280323933E-7"/>
    <n v="2"/>
    <n v="5.1799032186882625E-7"/>
    <n v="10"/>
    <n v="5.5687296539849225E-8"/>
    <n v="76"/>
    <n v="4.232234537028541E-7"/>
  </r>
  <r>
    <s v="08R_CIE10"/>
    <x v="415"/>
    <m/>
    <s v="excluido_2000"/>
    <x v="2"/>
    <x v="706"/>
    <n v="1.2949758046720656E-6"/>
    <n v="0.6"/>
    <n v="0.4"/>
    <n v="320"/>
    <n v="1.7819934892751752E-6"/>
    <n v="0.05"/>
    <n v="0.95"/>
    <n v="64"/>
    <n v="3"/>
    <n v="7.7698548280323933E-7"/>
    <n v="2"/>
    <n v="5.1799032186882625E-7"/>
    <n v="16"/>
    <n v="8.9099674463758763E-8"/>
    <n v="304"/>
    <n v="1.6928938148114164E-6"/>
  </r>
  <r>
    <s v="G50_CIE10"/>
    <x v="391"/>
    <s v="Cap.06"/>
    <s v="excluido_2000"/>
    <x v="2"/>
    <x v="706"/>
    <n v="1.2949758046720656E-6"/>
    <n v="0.6"/>
    <n v="0.4"/>
    <n v="202"/>
    <n v="1.1248833901049543E-6"/>
    <n v="0.12871287128712872"/>
    <n v="0.87128712871287128"/>
    <n v="40.4"/>
    <n v="3"/>
    <n v="7.7698548280323933E-7"/>
    <n v="2"/>
    <n v="5.1799032186882625E-7"/>
    <n v="26"/>
    <n v="1.4478697100360798E-7"/>
    <n v="176"/>
    <n v="9.8009641910134641E-7"/>
  </r>
  <r>
    <s v="G51_CIE10"/>
    <x v="391"/>
    <s v="Cap.06"/>
    <s v="excluido_2000"/>
    <x v="2"/>
    <x v="706"/>
    <n v="1.2949758046720656E-6"/>
    <n v="0.6"/>
    <n v="0.4"/>
    <n v="113"/>
    <n v="6.2926645090029629E-7"/>
    <n v="0.23893805309734514"/>
    <n v="0.76106194690265483"/>
    <n v="22.6"/>
    <n v="3"/>
    <n v="7.7698548280323933E-7"/>
    <n v="2"/>
    <n v="5.1799032186882625E-7"/>
    <n v="27"/>
    <n v="1.5035570065759291E-7"/>
    <n v="86"/>
    <n v="4.7891075024270333E-7"/>
  </r>
  <r>
    <s v="G89_CIE10"/>
    <x v="391"/>
    <s v="Cap.06"/>
    <s v="excluido_2000"/>
    <x v="2"/>
    <x v="706"/>
    <n v="1.2949758046720656E-6"/>
    <n v="0.6"/>
    <n v="0.4"/>
    <n v="244"/>
    <n v="1.3587700355723212E-6"/>
    <n v="7.7868852459016397E-2"/>
    <n v="0.92213114754098358"/>
    <n v="48.8"/>
    <n v="3"/>
    <n v="7.7698548280323933E-7"/>
    <n v="2"/>
    <n v="5.1799032186882625E-7"/>
    <n v="19"/>
    <n v="1.0580586342571353E-7"/>
    <n v="225"/>
    <n v="1.2529641721466076E-6"/>
  </r>
  <r>
    <s v="I11_CIE10"/>
    <x v="598"/>
    <s v="Cap.09"/>
    <s v="excluido_2000"/>
    <x v="2"/>
    <x v="706"/>
    <n v="1.2949758046720656E-6"/>
    <n v="0.6"/>
    <n v="0.4"/>
    <n v="352"/>
    <n v="1.9601928382026928E-6"/>
    <n v="6.8181818181818177E-2"/>
    <n v="0.93181818181818177"/>
    <n v="70.400000000000006"/>
    <n v="3"/>
    <n v="7.7698548280323933E-7"/>
    <n v="2"/>
    <n v="5.1799032186882625E-7"/>
    <n v="24"/>
    <n v="1.3364951169563815E-7"/>
    <n v="328"/>
    <n v="1.8265433265070545E-6"/>
  </r>
  <r>
    <s v="M50_CIE10"/>
    <x v="106"/>
    <s v="Cap.13"/>
    <s v="excluido_2000"/>
    <x v="2"/>
    <x v="706"/>
    <n v="1.2949758046720656E-6"/>
    <n v="0.6"/>
    <n v="0.4"/>
    <n v="164"/>
    <n v="9.1327166325352725E-7"/>
    <n v="9.7560975609756101E-2"/>
    <n v="0.90243902439024393"/>
    <n v="32.799999999999997"/>
    <n v="3"/>
    <n v="7.7698548280323933E-7"/>
    <n v="2"/>
    <n v="5.1799032186882625E-7"/>
    <n v="16"/>
    <n v="8.9099674463758763E-8"/>
    <n v="148"/>
    <n v="8.2417198878976856E-7"/>
  </r>
  <r>
    <s v="N20_CIE10"/>
    <x v="480"/>
    <s v="Cap.14"/>
    <s v="excluido_2000"/>
    <x v="2"/>
    <x v="706"/>
    <n v="1.2949758046720656E-6"/>
    <n v="0.6"/>
    <n v="0.4"/>
    <n v="201"/>
    <n v="1.1193146604509695E-6"/>
    <n v="7.4626865671641784E-2"/>
    <n v="0.92537313432835822"/>
    <n v="40.200000000000003"/>
    <n v="3"/>
    <n v="7.7698548280323933E-7"/>
    <n v="2"/>
    <n v="5.1799032186882625E-7"/>
    <n v="15"/>
    <n v="8.3530944809773838E-8"/>
    <n v="186"/>
    <n v="1.0357837156411957E-6"/>
  </r>
  <r>
    <s v="Z78_CIE10"/>
    <x v="20"/>
    <s v="Cap.21"/>
    <s v="excluido_2000"/>
    <x v="2"/>
    <x v="706"/>
    <n v="1.2949758046720656E-6"/>
    <n v="0.6"/>
    <n v="0.4"/>
    <n v="476"/>
    <n v="2.6507153152968233E-6"/>
    <n v="2.3109243697478993E-2"/>
    <n v="0.97689075630252098"/>
    <n v="95.2"/>
    <n v="3"/>
    <n v="7.7698548280323933E-7"/>
    <n v="2"/>
    <n v="5.1799032186882625E-7"/>
    <n v="11"/>
    <n v="6.1256026193834151E-8"/>
    <n v="465"/>
    <n v="2.589459289102989E-6"/>
  </r>
  <r>
    <s v="037_CIE10"/>
    <x v="415"/>
    <m/>
    <s v="excluido_2000"/>
    <x v="2"/>
    <x v="706"/>
    <n v="1.2949758046720656E-6"/>
    <n v="0.8"/>
    <n v="0.2"/>
    <n v="78"/>
    <n v="4.3436091301082398E-7"/>
    <n v="0.44871794871794873"/>
    <n v="0.55128205128205132"/>
    <n v="15.6"/>
    <n v="4"/>
    <n v="1.0359806437376525E-6"/>
    <n v="1"/>
    <n v="2.5899516093441313E-7"/>
    <n v="35"/>
    <n v="1.9490553788947229E-7"/>
    <n v="43"/>
    <n v="2.3945537512135166E-7"/>
  </r>
  <r>
    <s v="09Q_CIE10"/>
    <x v="415"/>
    <m/>
    <s v="excluido_2000"/>
    <x v="2"/>
    <x v="706"/>
    <n v="1.2949758046720656E-6"/>
    <n v="0.8"/>
    <n v="0.2"/>
    <n v="81"/>
    <n v="4.5106710197277874E-7"/>
    <n v="0.27160493827160492"/>
    <n v="0.72839506172839508"/>
    <n v="16.2"/>
    <n v="4"/>
    <n v="1.0359806437376525E-6"/>
    <n v="1"/>
    <n v="2.5899516093441313E-7"/>
    <n v="22"/>
    <n v="1.225120523876683E-7"/>
    <n v="59"/>
    <n v="3.2855504958511041E-7"/>
  </r>
  <r>
    <s v="B01_CIE10"/>
    <x v="130"/>
    <s v="Cap.01"/>
    <s v="excluido_2000"/>
    <x v="2"/>
    <x v="706"/>
    <n v="1.2949758046720656E-6"/>
    <n v="0.8"/>
    <n v="0.2"/>
    <n v="63"/>
    <n v="3.5082996820105011E-7"/>
    <n v="0.53968253968253965"/>
    <n v="0.46031746031746029"/>
    <n v="12.6"/>
    <n v="4"/>
    <n v="1.0359806437376525E-6"/>
    <n v="1"/>
    <n v="2.5899516093441313E-7"/>
    <n v="34"/>
    <n v="1.8933680823548738E-7"/>
    <n v="29"/>
    <n v="1.6149315996556276E-7"/>
  </r>
  <r>
    <s v="BD1_CIE10"/>
    <x v="415"/>
    <m/>
    <s v="excluido_2000"/>
    <x v="2"/>
    <x v="706"/>
    <n v="1.2949758046720656E-6"/>
    <n v="0.8"/>
    <n v="0.2"/>
    <n v="31"/>
    <n v="1.7263061927353259E-7"/>
    <n v="0.22580645161290322"/>
    <n v="0.77419354838709675"/>
    <n v="6.2"/>
    <n v="4"/>
    <n v="1.0359806437376525E-6"/>
    <n v="1"/>
    <n v="2.5899516093441313E-7"/>
    <n v="7"/>
    <n v="3.8981107577894456E-8"/>
    <n v="24"/>
    <n v="1.3364951169563815E-7"/>
  </r>
  <r>
    <s v="D23_CIE10"/>
    <x v="356"/>
    <s v="Cap.02"/>
    <s v="excluido_2000"/>
    <x v="2"/>
    <x v="706"/>
    <n v="1.2949758046720656E-6"/>
    <n v="0.8"/>
    <n v="0.2"/>
    <n v="42"/>
    <n v="2.3388664546736675E-7"/>
    <n v="0.47619047619047616"/>
    <n v="0.52380952380952384"/>
    <n v="8.4"/>
    <n v="4"/>
    <n v="1.0359806437376525E-6"/>
    <n v="1"/>
    <n v="2.5899516093441313E-7"/>
    <n v="20"/>
    <n v="1.1137459307969845E-7"/>
    <n v="22"/>
    <n v="1.225120523876683E-7"/>
  </r>
  <r>
    <s v="H69_CIE10"/>
    <x v="799"/>
    <s v="Cap.08"/>
    <s v="excluido_2000"/>
    <x v="2"/>
    <x v="706"/>
    <n v="1.2949758046720656E-6"/>
    <n v="0.8"/>
    <n v="0.2"/>
    <n v="63"/>
    <n v="3.5082996820105011E-7"/>
    <n v="0.19047619047619047"/>
    <n v="0.80952380952380953"/>
    <n v="12.6"/>
    <n v="4"/>
    <n v="1.0359806437376525E-6"/>
    <n v="1"/>
    <n v="2.5899516093441313E-7"/>
    <n v="12"/>
    <n v="6.6824755847819076E-8"/>
    <n v="51"/>
    <n v="2.8400521235323107E-7"/>
  </r>
  <r>
    <s v="J32_CIE10"/>
    <x v="25"/>
    <s v="Cap.10"/>
    <s v="excluido_2000"/>
    <x v="2"/>
    <x v="706"/>
    <n v="1.2949758046720656E-6"/>
    <n v="0.8"/>
    <n v="0.2"/>
    <n v="44"/>
    <n v="2.450241047753366E-7"/>
    <n v="0.63636363636363635"/>
    <n v="0.36363636363636365"/>
    <n v="8.8000000000000007"/>
    <n v="4"/>
    <n v="1.0359806437376525E-6"/>
    <n v="1"/>
    <n v="2.5899516093441313E-7"/>
    <n v="28"/>
    <n v="1.5592443031157783E-7"/>
    <n v="16"/>
    <n v="8.9099674463758763E-8"/>
  </r>
  <r>
    <s v="M02_CIE10"/>
    <x v="106"/>
    <s v="Cap.13"/>
    <s v="excluido_2000"/>
    <x v="2"/>
    <x v="706"/>
    <n v="1.2949758046720656E-6"/>
    <n v="0.8"/>
    <n v="0.2"/>
    <n v="44"/>
    <n v="2.450241047753366E-7"/>
    <n v="0.59090909090909094"/>
    <n v="0.40909090909090912"/>
    <n v="8.8000000000000007"/>
    <n v="4"/>
    <n v="1.0359806437376525E-6"/>
    <n v="1"/>
    <n v="2.5899516093441313E-7"/>
    <n v="26"/>
    <n v="1.4478697100360798E-7"/>
    <n v="18"/>
    <n v="1.002371337717286E-7"/>
  </r>
  <r>
    <s v="M90_CIE10"/>
    <x v="106"/>
    <s v="Cap.13"/>
    <s v="excluido_2000"/>
    <x v="2"/>
    <x v="706"/>
    <n v="1.2949758046720656E-6"/>
    <n v="0.8"/>
    <n v="0.2"/>
    <n v="31"/>
    <n v="1.7263061927353259E-7"/>
    <n v="0.35483870967741937"/>
    <n v="0.64516129032258063"/>
    <n v="6.2"/>
    <n v="4"/>
    <n v="1.0359806437376525E-6"/>
    <n v="1"/>
    <n v="2.5899516093441313E-7"/>
    <n v="11"/>
    <n v="6.1256026193834151E-8"/>
    <n v="20"/>
    <n v="1.1137459307969845E-7"/>
  </r>
  <r>
    <s v="N93_CIE10"/>
    <x v="480"/>
    <s v="Cap.14"/>
    <s v="excluido_2000"/>
    <x v="2"/>
    <x v="706"/>
    <n v="1.2949758046720656E-6"/>
    <n v="0.8"/>
    <n v="0.2"/>
    <n v="50"/>
    <n v="2.7843648269924613E-7"/>
    <n v="0.66"/>
    <n v="0.34"/>
    <n v="10"/>
    <n v="4"/>
    <n v="1.0359806437376525E-6"/>
    <n v="1"/>
    <n v="2.5899516093441313E-7"/>
    <n v="33"/>
    <n v="1.8376807858150244E-7"/>
    <n v="17"/>
    <n v="9.4668404117743688E-8"/>
  </r>
  <r>
    <s v="O04_CIE10"/>
    <x v="319"/>
    <s v="Cap.15"/>
    <s v="excluido_2000"/>
    <x v="2"/>
    <x v="706"/>
    <n v="1.2949758046720656E-6"/>
    <n v="0.8"/>
    <n v="0.2"/>
    <n v="194"/>
    <n v="1.080333552873075E-6"/>
    <n v="9.2783505154639179E-2"/>
    <n v="0.90721649484536082"/>
    <n v="38.799999999999997"/>
    <n v="4"/>
    <n v="1.0359806437376525E-6"/>
    <n v="1"/>
    <n v="2.5899516093441313E-7"/>
    <n v="18"/>
    <n v="1.002371337717286E-7"/>
    <n v="176"/>
    <n v="9.8009641910134641E-7"/>
  </r>
  <r>
    <s v="T62_CIE10"/>
    <x v="105"/>
    <s v="Cap.19"/>
    <s v="excluido_2000"/>
    <x v="2"/>
    <x v="706"/>
    <n v="1.2949758046720656E-6"/>
    <n v="0.8"/>
    <n v="0.2"/>
    <n v="61"/>
    <n v="3.3969250889308029E-7"/>
    <n v="8.1967213114754092E-2"/>
    <n v="0.91803278688524592"/>
    <n v="12.2"/>
    <n v="4"/>
    <n v="1.0359806437376525E-6"/>
    <n v="1"/>
    <n v="2.5899516093441313E-7"/>
    <n v="5"/>
    <n v="2.7843648269924613E-8"/>
    <n v="56"/>
    <n v="3.1184886062315565E-7"/>
  </r>
  <r>
    <s v="V20"/>
    <x v="962"/>
    <s v="PERSONAS QUE ENTRAN EN CONTACTO CON LOS SERVICIOS SANITARIOS EN CIRCUNSTANCIAS RELACIONADAS CON LA REPRODUCCIÓN Y DESARROLLO (V20-V29)"/>
    <s v="excluido"/>
    <x v="2"/>
    <x v="706"/>
    <n v="1.2949758046720656E-6"/>
    <n v="1"/>
    <n v="0"/>
    <n v="27"/>
    <n v="1.5035570065759291E-7"/>
    <n v="1"/>
    <n v="0"/>
    <n v="5.4"/>
    <n v="5"/>
    <n v="1.2949758046720656E-6"/>
    <n v="0"/>
    <n v="0"/>
    <n v="27"/>
    <n v="1.5035570065759291E-7"/>
    <n v="0"/>
    <n v="0"/>
  </r>
  <r>
    <s v="009_CIE10"/>
    <x v="415"/>
    <m/>
    <s v="excluido_2000"/>
    <x v="2"/>
    <x v="706"/>
    <n v="1.2949758046720656E-6"/>
    <n v="1"/>
    <n v="0"/>
    <n v="28"/>
    <n v="1.5592443031157783E-7"/>
    <n v="1"/>
    <n v="0"/>
    <n v="5.6"/>
    <n v="5"/>
    <n v="1.2949758046720656E-6"/>
    <n v="0"/>
    <n v="0"/>
    <n v="28"/>
    <n v="1.5592443031157783E-7"/>
    <n v="0"/>
    <n v="0"/>
  </r>
  <r>
    <s v="090_CIE10"/>
    <x v="415"/>
    <m/>
    <s v="excluido_2000"/>
    <x v="2"/>
    <x v="706"/>
    <n v="1.2949758046720656E-6"/>
    <n v="1"/>
    <n v="0"/>
    <n v="29"/>
    <n v="1.6149315996556276E-7"/>
    <n v="1"/>
    <n v="0"/>
    <n v="5.8"/>
    <n v="5"/>
    <n v="1.2949758046720656E-6"/>
    <n v="0"/>
    <n v="0"/>
    <n v="29"/>
    <n v="1.6149315996556276E-7"/>
    <n v="0"/>
    <n v="0"/>
  </r>
  <r>
    <s v="4A1_CIE10"/>
    <x v="415"/>
    <m/>
    <s v="excluido_2000"/>
    <x v="2"/>
    <x v="706"/>
    <n v="1.2949758046720656E-6"/>
    <n v="1"/>
    <n v="0"/>
    <n v="38"/>
    <n v="2.1161172685142705E-7"/>
    <n v="1"/>
    <n v="0"/>
    <n v="7.6"/>
    <n v="5"/>
    <n v="1.2949758046720656E-6"/>
    <n v="0"/>
    <n v="0"/>
    <n v="38"/>
    <n v="2.1161172685142705E-7"/>
    <n v="0"/>
    <n v="0"/>
  </r>
  <r>
    <s v="B35_CIE10"/>
    <x v="130"/>
    <s v="Cap.01"/>
    <s v="excluido_2000"/>
    <x v="2"/>
    <x v="706"/>
    <n v="1.2949758046720656E-6"/>
    <n v="1"/>
    <n v="0"/>
    <n v="36"/>
    <n v="2.004742675434572E-7"/>
    <n v="1"/>
    <n v="0"/>
    <n v="7.2"/>
    <n v="5"/>
    <n v="1.2949758046720656E-6"/>
    <n v="0"/>
    <n v="0"/>
    <n v="36"/>
    <n v="2.004742675434572E-7"/>
    <n v="0"/>
    <n v="0"/>
  </r>
  <r>
    <s v="H60_CIE10"/>
    <x v="799"/>
    <s v="Cap.08"/>
    <s v="excluido_2000"/>
    <x v="2"/>
    <x v="706"/>
    <n v="1.2949758046720656E-6"/>
    <n v="1"/>
    <n v="0"/>
    <n v="29"/>
    <n v="1.6149315996556276E-7"/>
    <n v="1"/>
    <n v="0"/>
    <n v="5.8"/>
    <n v="5"/>
    <n v="1.2949758046720656E-6"/>
    <n v="0"/>
    <n v="0"/>
    <n v="29"/>
    <n v="1.6149315996556276E-7"/>
    <n v="0"/>
    <n v="0"/>
  </r>
  <r>
    <s v="J94_CIE10"/>
    <x v="25"/>
    <s v="Cap.10"/>
    <s v="excluido_2000"/>
    <x v="2"/>
    <x v="706"/>
    <n v="1.2949758046720656E-6"/>
    <n v="1"/>
    <n v="0"/>
    <n v="49"/>
    <n v="2.7286775304526119E-7"/>
    <n v="1"/>
    <n v="0"/>
    <n v="9.8000000000000007"/>
    <n v="5"/>
    <n v="1.2949758046720656E-6"/>
    <n v="0"/>
    <n v="0"/>
    <n v="49"/>
    <n v="2.7286775304526119E-7"/>
    <n v="0"/>
    <n v="0"/>
  </r>
  <r>
    <s v="T16_CIE10"/>
    <x v="105"/>
    <s v="Cap.19"/>
    <s v="excluido_2000"/>
    <x v="2"/>
    <x v="706"/>
    <n v="1.2949758046720656E-6"/>
    <n v="1"/>
    <n v="0"/>
    <n v="6"/>
    <n v="3.3412377923909538E-8"/>
    <n v="1"/>
    <n v="0"/>
    <n v="1.2"/>
    <n v="5"/>
    <n v="1.2949758046720656E-6"/>
    <n v="0"/>
    <n v="0"/>
    <n v="6"/>
    <n v="3.3412377923909538E-8"/>
    <n v="0"/>
    <n v="0"/>
  </r>
  <r>
    <s v="Z85_CIE10"/>
    <x v="20"/>
    <s v="Cap.21"/>
    <s v="excluido_2000"/>
    <x v="2"/>
    <x v="706"/>
    <n v="1.2949758046720656E-6"/>
    <n v="1"/>
    <n v="0"/>
    <n v="21"/>
    <n v="1.1694332273368338E-7"/>
    <n v="1"/>
    <n v="0"/>
    <n v="4.2"/>
    <n v="5"/>
    <n v="1.2949758046720656E-6"/>
    <n v="0"/>
    <n v="0"/>
    <n v="21"/>
    <n v="1.1694332273368338E-7"/>
    <n v="0"/>
    <n v="0"/>
  </r>
  <r>
    <s v="062"/>
    <x v="963"/>
    <s v="1. ENFERMEDADES INFECCIOSAS Y PARASITARIAS (001-139)"/>
    <s v="excluido"/>
    <x v="2"/>
    <x v="707"/>
    <n v="1.0359806437376525E-6"/>
    <n v="0"/>
    <n v="1"/>
    <n v="353"/>
    <n v="1.9657615678566776E-6"/>
    <n v="0"/>
    <n v="1"/>
    <n v="88.25"/>
    <n v="0"/>
    <n v="0"/>
    <n v="4"/>
    <n v="1.0359806437376525E-6"/>
    <n v="0"/>
    <n v="0"/>
    <n v="353"/>
    <n v="1.9657615678566776E-6"/>
  </r>
  <r>
    <s v="934"/>
    <x v="964"/>
    <s v="17. LESIONES Y ENVENENAMIENTOS (800-999)"/>
    <s v="excluido"/>
    <x v="2"/>
    <x v="707"/>
    <n v="1.0359806437376525E-6"/>
    <n v="0"/>
    <n v="1"/>
    <n v="334"/>
    <n v="1.859955704430964E-6"/>
    <n v="0"/>
    <n v="1"/>
    <n v="83.5"/>
    <n v="0"/>
    <n v="0"/>
    <n v="4"/>
    <n v="1.0359806437376525E-6"/>
    <n v="0"/>
    <n v="0"/>
    <n v="334"/>
    <n v="1.859955704430964E-6"/>
  </r>
  <r>
    <s v="01B_CIE10"/>
    <x v="415"/>
    <m/>
    <s v="excluido_2000"/>
    <x v="2"/>
    <x v="707"/>
    <n v="1.0359806437376525E-6"/>
    <n v="0"/>
    <n v="1"/>
    <n v="403"/>
    <n v="2.2441980505559238E-6"/>
    <n v="0"/>
    <n v="1"/>
    <n v="100.75"/>
    <n v="0"/>
    <n v="0"/>
    <n v="4"/>
    <n v="1.0359806437376525E-6"/>
    <n v="0"/>
    <n v="0"/>
    <n v="403"/>
    <n v="2.2441980505559238E-6"/>
  </r>
  <r>
    <s v="I97_CIE10"/>
    <x v="598"/>
    <s v="Cap.09"/>
    <s v="excluido_2000"/>
    <x v="2"/>
    <x v="707"/>
    <n v="1.0359806437376525E-6"/>
    <n v="0"/>
    <n v="1"/>
    <n v="113"/>
    <n v="6.2926645090029629E-7"/>
    <n v="0"/>
    <n v="1"/>
    <n v="28.25"/>
    <n v="0"/>
    <n v="0"/>
    <n v="4"/>
    <n v="1.0359806437376525E-6"/>
    <n v="0"/>
    <n v="0"/>
    <n v="113"/>
    <n v="6.2926645090029629E-7"/>
  </r>
  <r>
    <s v="Z42_CIE10"/>
    <x v="20"/>
    <s v="Cap.21"/>
    <s v="excluido_2000"/>
    <x v="2"/>
    <x v="707"/>
    <n v="1.0359806437376525E-6"/>
    <n v="0"/>
    <n v="1"/>
    <n v="595"/>
    <n v="3.313394144121029E-6"/>
    <n v="0"/>
    <n v="1"/>
    <n v="148.75"/>
    <n v="0"/>
    <n v="0"/>
    <n v="4"/>
    <n v="1.0359806437376525E-6"/>
    <n v="0"/>
    <n v="0"/>
    <n v="595"/>
    <n v="3.313394144121029E-6"/>
  </r>
  <r>
    <s v="Z47_CIE10"/>
    <x v="20"/>
    <s v="Cap.21"/>
    <s v="excluido_2000"/>
    <x v="2"/>
    <x v="707"/>
    <n v="1.0359806437376525E-6"/>
    <n v="0"/>
    <n v="1"/>
    <n v="390"/>
    <n v="2.1718045650541199E-6"/>
    <n v="0"/>
    <n v="1"/>
    <n v="97.5"/>
    <n v="0"/>
    <n v="0"/>
    <n v="4"/>
    <n v="1.0359806437376525E-6"/>
    <n v="0"/>
    <n v="0"/>
    <n v="390"/>
    <n v="2.1718045650541199E-6"/>
  </r>
  <r>
    <s v="024"/>
    <x v="965"/>
    <s v="1. ENFERMEDADES INFECCIOSAS Y PARASITARIAS (001-139)"/>
    <s v="excluido"/>
    <x v="2"/>
    <x v="707"/>
    <n v="1.0359806437376525E-6"/>
    <n v="0.25"/>
    <n v="0.75"/>
    <n v="210"/>
    <n v="1.1694332273368338E-6"/>
    <n v="9.5238095238095247E-3"/>
    <n v="0.99047619047619051"/>
    <n v="52.5"/>
    <n v="1"/>
    <n v="2.5899516093441313E-7"/>
    <n v="3"/>
    <n v="7.7698548280323933E-7"/>
    <n v="2"/>
    <n v="1.1137459307969845E-8"/>
    <n v="208"/>
    <n v="1.1582957680288638E-6"/>
  </r>
  <r>
    <s v="050"/>
    <x v="966"/>
    <s v="1. ENFERMEDADES INFECCIOSAS Y PARASITARIAS (001-139)"/>
    <s v="excluido"/>
    <x v="2"/>
    <x v="707"/>
    <n v="1.0359806437376525E-6"/>
    <n v="0.25"/>
    <n v="0.75"/>
    <n v="72"/>
    <n v="4.009485350869144E-7"/>
    <n v="0.15277777777777779"/>
    <n v="0.84722222222222221"/>
    <n v="18"/>
    <n v="1"/>
    <n v="2.5899516093441313E-7"/>
    <n v="3"/>
    <n v="7.7698548280323933E-7"/>
    <n v="11"/>
    <n v="6.1256026193834151E-8"/>
    <n v="61"/>
    <n v="3.3969250889308029E-7"/>
  </r>
  <r>
    <s v="262"/>
    <x v="967"/>
    <s v="3. ENFERMEDADES ENDOCRINAS, DE LA NUTRICION Y METABOLICAS Y TRASTORNOS DE LA INMUNIDAD (240-279)"/>
    <s v="excluido"/>
    <x v="2"/>
    <x v="707"/>
    <n v="1.0359806437376525E-6"/>
    <n v="0.25"/>
    <n v="0.75"/>
    <n v="1277"/>
    <n v="7.1112677681387457E-6"/>
    <n v="1.5661707126076742E-3"/>
    <n v="0.99843382928739233"/>
    <n v="319.25"/>
    <n v="1"/>
    <n v="2.5899516093441313E-7"/>
    <n v="3"/>
    <n v="7.7698548280323933E-7"/>
    <n v="2"/>
    <n v="1.1137459307969845E-8"/>
    <n v="1275"/>
    <n v="7.1001303088307761E-6"/>
  </r>
  <r>
    <s v="E958"/>
    <x v="968"/>
    <s v="SUICIDIO Y LESIONES AUTOINFLIGIDAS (E950-E959)"/>
    <s v="excluido"/>
    <x v="2"/>
    <x v="707"/>
    <n v="1.0359806437376525E-6"/>
    <n v="0.25"/>
    <n v="0.75"/>
    <n v="354"/>
    <n v="1.9713302975106624E-6"/>
    <n v="1.4124293785310734E-2"/>
    <n v="0.98587570621468923"/>
    <n v="88.5"/>
    <n v="1"/>
    <n v="2.5899516093441313E-7"/>
    <n v="3"/>
    <n v="7.7698548280323933E-7"/>
    <n v="5"/>
    <n v="2.7843648269924613E-8"/>
    <n v="349"/>
    <n v="1.9434866492407381E-6"/>
  </r>
  <r>
    <s v="V84"/>
    <x v="969"/>
    <s v="GENÉTICA (V83-V84)"/>
    <s v="excluido"/>
    <x v="2"/>
    <x v="707"/>
    <n v="1.0359806437376525E-6"/>
    <n v="0.25"/>
    <n v="0.75"/>
    <n v="162"/>
    <n v="9.0213420394555748E-7"/>
    <n v="8.6419753086419748E-2"/>
    <n v="0.9135802469135802"/>
    <n v="40.5"/>
    <n v="1"/>
    <n v="2.5899516093441313E-7"/>
    <n v="3"/>
    <n v="7.7698548280323933E-7"/>
    <n v="14"/>
    <n v="7.7962215155788913E-8"/>
    <n v="148"/>
    <n v="8.2417198878976856E-7"/>
  </r>
  <r>
    <s v="015_CIE10"/>
    <x v="415"/>
    <m/>
    <s v="excluido_2000"/>
    <x v="2"/>
    <x v="707"/>
    <n v="1.0359806437376525E-6"/>
    <n v="0.25"/>
    <n v="0.75"/>
    <n v="96"/>
    <n v="5.3459804678255261E-7"/>
    <n v="4.1666666666666664E-2"/>
    <n v="0.95833333333333337"/>
    <n v="24"/>
    <n v="1"/>
    <n v="2.5899516093441313E-7"/>
    <n v="3"/>
    <n v="7.7698548280323933E-7"/>
    <n v="4"/>
    <n v="2.2274918615939691E-8"/>
    <n v="92"/>
    <n v="5.1232312816661285E-7"/>
  </r>
  <r>
    <s v="02H_CIE10"/>
    <x v="415"/>
    <m/>
    <s v="excluido_2000"/>
    <x v="2"/>
    <x v="707"/>
    <n v="1.0359806437376525E-6"/>
    <n v="0.25"/>
    <n v="0.75"/>
    <n v="103"/>
    <n v="5.7357915436044702E-7"/>
    <n v="2.9126213592233011E-2"/>
    <n v="0.970873786407767"/>
    <n v="25.75"/>
    <n v="1"/>
    <n v="2.5899516093441313E-7"/>
    <n v="3"/>
    <n v="7.7698548280323933E-7"/>
    <n v="3"/>
    <n v="1.6706188961954769E-8"/>
    <n v="100"/>
    <n v="5.5687296539849225E-7"/>
  </r>
  <r>
    <s v="0H8_CIE10"/>
    <x v="415"/>
    <m/>
    <s v="excluido_2000"/>
    <x v="2"/>
    <x v="707"/>
    <n v="1.0359806437376525E-6"/>
    <n v="0.25"/>
    <n v="0.75"/>
    <n v="116"/>
    <n v="6.4597263986225106E-7"/>
    <n v="3.4482758620689655E-2"/>
    <n v="0.96551724137931039"/>
    <n v="29"/>
    <n v="1"/>
    <n v="2.5899516093441313E-7"/>
    <n v="3"/>
    <n v="7.7698548280323933E-7"/>
    <n v="4"/>
    <n v="2.2274918615939691E-8"/>
    <n v="112"/>
    <n v="6.236977212463113E-7"/>
  </r>
  <r>
    <s v="0RB_CIE10"/>
    <x v="415"/>
    <m/>
    <s v="excluido_2000"/>
    <x v="2"/>
    <x v="707"/>
    <n v="1.0359806437376525E-6"/>
    <n v="0.25"/>
    <n v="0.75"/>
    <n v="104"/>
    <n v="5.791478840144319E-7"/>
    <n v="4.807692307692308E-2"/>
    <n v="0.95192307692307687"/>
    <n v="26"/>
    <n v="1"/>
    <n v="2.5899516093441313E-7"/>
    <n v="3"/>
    <n v="7.7698548280323933E-7"/>
    <n v="5"/>
    <n v="2.7843648269924613E-8"/>
    <n v="99"/>
    <n v="5.5130423574450737E-7"/>
  </r>
  <r>
    <s v="0TS_CIE10"/>
    <x v="415"/>
    <m/>
    <s v="excluido_2000"/>
    <x v="2"/>
    <x v="707"/>
    <n v="1.0359806437376525E-6"/>
    <n v="0.25"/>
    <n v="0.75"/>
    <n v="414"/>
    <n v="2.305454076749758E-6"/>
    <n v="2.4154589371980676E-2"/>
    <n v="0.97584541062801933"/>
    <n v="103.5"/>
    <n v="1"/>
    <n v="2.5899516093441313E-7"/>
    <n v="3"/>
    <n v="7.7698548280323933E-7"/>
    <n v="10"/>
    <n v="5.5687296539849225E-8"/>
    <n v="404"/>
    <n v="2.2497667802099086E-6"/>
  </r>
  <r>
    <s v="A40_CIE10"/>
    <x v="130"/>
    <s v="Cap.01"/>
    <s v="excluido_2000"/>
    <x v="2"/>
    <x v="707"/>
    <n v="1.0359806437376525E-6"/>
    <n v="0.25"/>
    <n v="0.75"/>
    <n v="136"/>
    <n v="7.5734723294194951E-7"/>
    <n v="0.11029411764705882"/>
    <n v="0.88970588235294112"/>
    <n v="34"/>
    <n v="1"/>
    <n v="2.5899516093441313E-7"/>
    <n v="3"/>
    <n v="7.7698548280323933E-7"/>
    <n v="15"/>
    <n v="8.3530944809773838E-8"/>
    <n v="121"/>
    <n v="6.7381628813217559E-7"/>
  </r>
  <r>
    <s v="C61_CIE10"/>
    <x v="356"/>
    <s v="Cap.02"/>
    <s v="excluido_2000"/>
    <x v="2"/>
    <x v="707"/>
    <n v="1.0359806437376525E-6"/>
    <n v="0.25"/>
    <n v="0.75"/>
    <n v="346"/>
    <n v="1.9267804602787833E-6"/>
    <n v="5.7803468208092483E-3"/>
    <n v="0.9942196531791907"/>
    <n v="86.5"/>
    <n v="1"/>
    <n v="2.5899516093441313E-7"/>
    <n v="3"/>
    <n v="7.7698548280323933E-7"/>
    <n v="2"/>
    <n v="1.1137459307969845E-8"/>
    <n v="344"/>
    <n v="1.9156430009708133E-6"/>
  </r>
  <r>
    <s v="E66_CIE10"/>
    <x v="495"/>
    <s v="Cap.04"/>
    <s v="excluido_2000"/>
    <x v="2"/>
    <x v="707"/>
    <n v="1.0359806437376525E-6"/>
    <n v="0.25"/>
    <n v="0.75"/>
    <n v="726"/>
    <n v="4.0428977287930533E-6"/>
    <n v="1.3774104683195593E-3"/>
    <n v="0.99862258953168048"/>
    <n v="181.5"/>
    <n v="1"/>
    <n v="2.5899516093441313E-7"/>
    <n v="3"/>
    <n v="7.7698548280323933E-7"/>
    <n v="1"/>
    <n v="5.5687296539849227E-9"/>
    <n v="725"/>
    <n v="4.0373289991390685E-6"/>
  </r>
  <r>
    <s v="F16_CIE10"/>
    <x v="140"/>
    <s v="Cap.05"/>
    <s v="excluido_2000"/>
    <x v="2"/>
    <x v="707"/>
    <n v="1.0359806437376525E-6"/>
    <n v="0.25"/>
    <n v="0.75"/>
    <n v="911"/>
    <n v="5.0731127147802647E-6"/>
    <n v="1.0976948408342481E-3"/>
    <n v="0.99890230515916578"/>
    <n v="227.75"/>
    <n v="1"/>
    <n v="2.5899516093441313E-7"/>
    <n v="3"/>
    <n v="7.7698548280323933E-7"/>
    <n v="1"/>
    <n v="5.5687296539849227E-9"/>
    <n v="910"/>
    <n v="5.0675439851262799E-6"/>
  </r>
  <r>
    <s v="I22_CIE10"/>
    <x v="598"/>
    <s v="Cap.09"/>
    <s v="excluido_2000"/>
    <x v="2"/>
    <x v="707"/>
    <n v="1.0359806437376525E-6"/>
    <n v="0.25"/>
    <n v="0.75"/>
    <n v="238"/>
    <n v="1.3253576576484116E-6"/>
    <n v="4.2016806722689079E-2"/>
    <n v="0.95798319327731096"/>
    <n v="59.5"/>
    <n v="1"/>
    <n v="2.5899516093441313E-7"/>
    <n v="3"/>
    <n v="7.7698548280323933E-7"/>
    <n v="10"/>
    <n v="5.5687296539849225E-8"/>
    <n v="228"/>
    <n v="1.2696703611085624E-6"/>
  </r>
  <r>
    <s v="L97_CIE10"/>
    <x v="298"/>
    <s v="Cap.12"/>
    <s v="excluido_2000"/>
    <x v="2"/>
    <x v="707"/>
    <n v="1.0359806437376525E-6"/>
    <n v="0.25"/>
    <n v="0.75"/>
    <n v="331"/>
    <n v="1.8432495154690093E-6"/>
    <n v="2.4169184290030211E-2"/>
    <n v="0.97583081570996977"/>
    <n v="82.75"/>
    <n v="1"/>
    <n v="2.5899516093441313E-7"/>
    <n v="3"/>
    <n v="7.7698548280323933E-7"/>
    <n v="8"/>
    <n v="4.4549837231879382E-8"/>
    <n v="323"/>
    <n v="1.79869967823713E-6"/>
  </r>
  <r>
    <s v="Q50_CIE10"/>
    <x v="808"/>
    <s v="Cap.17"/>
    <s v="excluido_2000"/>
    <x v="2"/>
    <x v="707"/>
    <n v="1.0359806437376525E-6"/>
    <n v="0.25"/>
    <n v="0.75"/>
    <n v="93"/>
    <n v="5.1789185782059784E-7"/>
    <n v="4.3010752688172046E-2"/>
    <n v="0.956989247311828"/>
    <n v="23.25"/>
    <n v="1"/>
    <n v="2.5899516093441313E-7"/>
    <n v="3"/>
    <n v="7.7698548280323933E-7"/>
    <n v="4"/>
    <n v="2.2274918615939691E-8"/>
    <n v="89"/>
    <n v="4.9561693920465809E-7"/>
  </r>
  <r>
    <s v="R41_CIE10"/>
    <x v="215"/>
    <s v="Cap.18"/>
    <s v="excluido_2000"/>
    <x v="2"/>
    <x v="707"/>
    <n v="1.0359806437376525E-6"/>
    <n v="0.25"/>
    <n v="0.75"/>
    <n v="590"/>
    <n v="3.2855504958511042E-6"/>
    <n v="5.084745762711864E-3"/>
    <n v="0.9949152542372881"/>
    <n v="147.5"/>
    <n v="1"/>
    <n v="2.5899516093441313E-7"/>
    <n v="3"/>
    <n v="7.7698548280323933E-7"/>
    <n v="3"/>
    <n v="1.6706188961954769E-8"/>
    <n v="587"/>
    <n v="3.2688443068891495E-6"/>
  </r>
  <r>
    <s v="330"/>
    <x v="970"/>
    <s v="6. ENFERMEDADES DEL SISTEMA NERVIOSO Y DE LOS ÓRGANOS DE LOS SENTIDOS (320-389)"/>
    <s v="excluido"/>
    <x v="2"/>
    <x v="707"/>
    <n v="1.0359806437376525E-6"/>
    <n v="0.5"/>
    <n v="0.5"/>
    <n v="214"/>
    <n v="1.1917081459527733E-6"/>
    <n v="5.1401869158878503E-2"/>
    <n v="0.94859813084112155"/>
    <n v="53.5"/>
    <n v="2"/>
    <n v="5.1799032186882625E-7"/>
    <n v="2"/>
    <n v="5.1799032186882625E-7"/>
    <n v="11"/>
    <n v="6.1256026193834151E-8"/>
    <n v="203"/>
    <n v="1.1304521197589393E-6"/>
  </r>
  <r>
    <s v="393"/>
    <x v="971"/>
    <s v="7. ENFERMEDADES DEL SISTEMA CIRCULATORIO (390-459)"/>
    <s v="excluido"/>
    <x v="2"/>
    <x v="707"/>
    <n v="1.0359806437376525E-6"/>
    <n v="0.5"/>
    <n v="0.5"/>
    <n v="148"/>
    <n v="8.2417198878976856E-7"/>
    <n v="0.12837837837837837"/>
    <n v="0.8716216216216216"/>
    <n v="37"/>
    <n v="2"/>
    <n v="5.1799032186882625E-7"/>
    <n v="2"/>
    <n v="5.1799032186882625E-7"/>
    <n v="19"/>
    <n v="1.0580586342571353E-7"/>
    <n v="129"/>
    <n v="7.1836612536405499E-7"/>
  </r>
  <r>
    <s v="938"/>
    <x v="972"/>
    <s v="17. LESIONES Y ENVENENAMIENTOS (800-999)"/>
    <s v="excluido"/>
    <x v="2"/>
    <x v="707"/>
    <n v="1.0359806437376525E-6"/>
    <n v="0.5"/>
    <n v="0.5"/>
    <n v="51"/>
    <n v="2.8400521235323107E-7"/>
    <n v="5.8823529411764705E-2"/>
    <n v="0.94117647058823528"/>
    <n v="12.75"/>
    <n v="2"/>
    <n v="5.1799032186882625E-7"/>
    <n v="2"/>
    <n v="5.1799032186882625E-7"/>
    <n v="3"/>
    <n v="1.6706188961954769E-8"/>
    <n v="48"/>
    <n v="2.672990233912763E-7"/>
  </r>
  <r>
    <s v="E960"/>
    <x v="973"/>
    <s v="HOMICIDIO Y LESIONES INFLIGIDAS DE FORMA INTENCIONADA POR OTRAS PERSONAS (E960-E969)"/>
    <s v="excluido"/>
    <x v="2"/>
    <x v="707"/>
    <n v="1.0359806437376525E-6"/>
    <n v="0.5"/>
    <n v="0.5"/>
    <n v="109"/>
    <n v="6.0699153228435654E-7"/>
    <n v="0.24770642201834864"/>
    <n v="0.75229357798165142"/>
    <n v="27.25"/>
    <n v="2"/>
    <n v="5.1799032186882625E-7"/>
    <n v="2"/>
    <n v="5.1799032186882625E-7"/>
    <n v="27"/>
    <n v="1.5035570065759291E-7"/>
    <n v="82"/>
    <n v="4.5663583162676363E-7"/>
  </r>
  <r>
    <s v="B03_CIE10"/>
    <x v="130"/>
    <s v="Cap.01"/>
    <s v="excluido_2000"/>
    <x v="2"/>
    <x v="707"/>
    <n v="1.0359806437376525E-6"/>
    <n v="0.5"/>
    <n v="0.5"/>
    <n v="61"/>
    <n v="3.3969250889308029E-7"/>
    <n v="0.27868852459016391"/>
    <n v="0.72131147540983609"/>
    <n v="15.25"/>
    <n v="2"/>
    <n v="5.1799032186882625E-7"/>
    <n v="2"/>
    <n v="5.1799032186882625E-7"/>
    <n v="17"/>
    <n v="9.4668404117743688E-8"/>
    <n v="44"/>
    <n v="2.450241047753366E-7"/>
  </r>
  <r>
    <s v="D47_CIE10"/>
    <x v="356"/>
    <s v="Cap.02"/>
    <s v="excluido_2000"/>
    <x v="2"/>
    <x v="707"/>
    <n v="1.0359806437376525E-6"/>
    <n v="0.5"/>
    <n v="0.5"/>
    <n v="82"/>
    <n v="4.5663583162676363E-7"/>
    <n v="0.24390243902439024"/>
    <n v="0.75609756097560976"/>
    <n v="20.5"/>
    <n v="2"/>
    <n v="5.1799032186882625E-7"/>
    <n v="2"/>
    <n v="5.1799032186882625E-7"/>
    <n v="20"/>
    <n v="1.1137459307969845E-7"/>
    <n v="62"/>
    <n v="3.4526123854706518E-7"/>
  </r>
  <r>
    <s v="E08_CIE10"/>
    <x v="495"/>
    <s v="Cap.04"/>
    <s v="excluido_2000"/>
    <x v="2"/>
    <x v="707"/>
    <n v="1.0359806437376525E-6"/>
    <n v="0.5"/>
    <n v="0.5"/>
    <n v="54"/>
    <n v="3.0071140131518583E-7"/>
    <n v="0.27777777777777779"/>
    <n v="0.72222222222222221"/>
    <n v="13.5"/>
    <n v="2"/>
    <n v="5.1799032186882625E-7"/>
    <n v="2"/>
    <n v="5.1799032186882625E-7"/>
    <n v="15"/>
    <n v="8.3530944809773838E-8"/>
    <n v="39"/>
    <n v="2.1718045650541199E-7"/>
  </r>
  <r>
    <s v="H25_CIE10"/>
    <x v="544"/>
    <s v="Cap.07"/>
    <s v="excluido_2000"/>
    <x v="2"/>
    <x v="707"/>
    <n v="1.0359806437376525E-6"/>
    <n v="0.5"/>
    <n v="0.5"/>
    <n v="124"/>
    <n v="6.9052247709413035E-7"/>
    <n v="0.20967741935483872"/>
    <n v="0.79032258064516125"/>
    <n v="31"/>
    <n v="2"/>
    <n v="5.1799032186882625E-7"/>
    <n v="2"/>
    <n v="5.1799032186882625E-7"/>
    <n v="26"/>
    <n v="1.4478697100360798E-7"/>
    <n v="98"/>
    <n v="5.4573550609052238E-7"/>
  </r>
  <r>
    <s v="I71_CIE10"/>
    <x v="598"/>
    <s v="Cap.09"/>
    <s v="excluido_2000"/>
    <x v="2"/>
    <x v="707"/>
    <n v="1.0359806437376525E-6"/>
    <n v="0.5"/>
    <n v="0.5"/>
    <n v="126"/>
    <n v="7.0165993640210023E-7"/>
    <n v="0.20634920634920634"/>
    <n v="0.79365079365079361"/>
    <n v="31.5"/>
    <n v="2"/>
    <n v="5.1799032186882625E-7"/>
    <n v="2"/>
    <n v="5.1799032186882625E-7"/>
    <n v="26"/>
    <n v="1.4478697100360798E-7"/>
    <n v="100"/>
    <n v="5.5687296539849225E-7"/>
  </r>
  <r>
    <s v="J12_CIE10"/>
    <x v="25"/>
    <s v="Cap.10"/>
    <s v="excluido_2000"/>
    <x v="2"/>
    <x v="707"/>
    <n v="1.0359806437376525E-6"/>
    <n v="0.5"/>
    <n v="0.5"/>
    <n v="74"/>
    <n v="4.1208599439488428E-7"/>
    <n v="0.33783783783783783"/>
    <n v="0.66216216216216217"/>
    <n v="18.5"/>
    <n v="2"/>
    <n v="5.1799032186882625E-7"/>
    <n v="2"/>
    <n v="5.1799032186882625E-7"/>
    <n v="25"/>
    <n v="1.3921824134962306E-7"/>
    <n v="49"/>
    <n v="2.7286775304526119E-7"/>
  </r>
  <r>
    <s v="K22_CIE10"/>
    <x v="255"/>
    <s v="Cap.11"/>
    <s v="excluido_2000"/>
    <x v="2"/>
    <x v="707"/>
    <n v="1.0359806437376525E-6"/>
    <n v="0.5"/>
    <n v="0.5"/>
    <n v="165"/>
    <n v="9.1884039290751224E-7"/>
    <n v="2.4242424242424242E-2"/>
    <n v="0.97575757575757571"/>
    <n v="41.25"/>
    <n v="2"/>
    <n v="5.1799032186882625E-7"/>
    <n v="2"/>
    <n v="5.1799032186882625E-7"/>
    <n v="4"/>
    <n v="2.2274918615939691E-8"/>
    <n v="161"/>
    <n v="8.9656547429157249E-7"/>
  </r>
  <r>
    <s v="K85_CIE10"/>
    <x v="255"/>
    <s v="Cap.11"/>
    <s v="excluido_2000"/>
    <x v="2"/>
    <x v="707"/>
    <n v="1.0359806437376525E-6"/>
    <n v="0.5"/>
    <n v="0.5"/>
    <n v="148"/>
    <n v="8.2417198878976856E-7"/>
    <n v="0.11486486486486487"/>
    <n v="0.88513513513513509"/>
    <n v="37"/>
    <n v="2"/>
    <n v="5.1799032186882625E-7"/>
    <n v="2"/>
    <n v="5.1799032186882625E-7"/>
    <n v="17"/>
    <n v="9.4668404117743688E-8"/>
    <n v="131"/>
    <n v="7.2950358467202487E-7"/>
  </r>
  <r>
    <s v="K87_CIE10"/>
    <x v="255"/>
    <s v="Cap.11"/>
    <s v="excluido_2000"/>
    <x v="2"/>
    <x v="707"/>
    <n v="1.0359806437376525E-6"/>
    <n v="0.5"/>
    <n v="0.5"/>
    <n v="191"/>
    <n v="1.0636273639111202E-6"/>
    <n v="3.6649214659685861E-2"/>
    <n v="0.96335078534031415"/>
    <n v="47.75"/>
    <n v="2"/>
    <n v="5.1799032186882625E-7"/>
    <n v="2"/>
    <n v="5.1799032186882625E-7"/>
    <n v="7"/>
    <n v="3.8981107577894456E-8"/>
    <n v="184"/>
    <n v="1.0246462563332257E-6"/>
  </r>
  <r>
    <s v="M11_CIE10"/>
    <x v="106"/>
    <s v="Cap.13"/>
    <s v="excluido_2000"/>
    <x v="2"/>
    <x v="707"/>
    <n v="1.0359806437376525E-6"/>
    <n v="0.5"/>
    <n v="0.5"/>
    <n v="69"/>
    <n v="3.8424234612495964E-7"/>
    <n v="0.21739130434782608"/>
    <n v="0.78260869565217395"/>
    <n v="17.25"/>
    <n v="2"/>
    <n v="5.1799032186882625E-7"/>
    <n v="2"/>
    <n v="5.1799032186882625E-7"/>
    <n v="15"/>
    <n v="8.3530944809773838E-8"/>
    <n v="54"/>
    <n v="3.0071140131518583E-7"/>
  </r>
  <r>
    <s v="M94_CIE10"/>
    <x v="106"/>
    <s v="Cap.13"/>
    <s v="excluido_2000"/>
    <x v="2"/>
    <x v="707"/>
    <n v="1.0359806437376525E-6"/>
    <n v="0.5"/>
    <n v="0.5"/>
    <n v="344"/>
    <n v="1.9156430009708133E-6"/>
    <n v="3.7790697674418602E-2"/>
    <n v="0.96220930232558144"/>
    <n v="86"/>
    <n v="2"/>
    <n v="5.1799032186882625E-7"/>
    <n v="2"/>
    <n v="5.1799032186882625E-7"/>
    <n v="13"/>
    <n v="7.2393485501803988E-8"/>
    <n v="331"/>
    <n v="1.8432495154690093E-6"/>
  </r>
  <r>
    <s v="Q44_CIE10"/>
    <x v="808"/>
    <s v="Cap.17"/>
    <s v="excluido_2000"/>
    <x v="2"/>
    <x v="707"/>
    <n v="1.0359806437376525E-6"/>
    <n v="0.5"/>
    <n v="0.5"/>
    <n v="109"/>
    <n v="6.0699153228435654E-7"/>
    <n v="0.1834862385321101"/>
    <n v="0.8165137614678899"/>
    <n v="27.25"/>
    <n v="2"/>
    <n v="5.1799032186882625E-7"/>
    <n v="2"/>
    <n v="5.1799032186882625E-7"/>
    <n v="20"/>
    <n v="1.1137459307969845E-7"/>
    <n v="89"/>
    <n v="4.9561693920465809E-7"/>
  </r>
  <r>
    <s v="Q52_CIE10"/>
    <x v="808"/>
    <s v="Cap.17"/>
    <s v="excluido_2000"/>
    <x v="2"/>
    <x v="707"/>
    <n v="1.0359806437376525E-6"/>
    <n v="0.5"/>
    <n v="0.5"/>
    <n v="69"/>
    <n v="3.8424234612495964E-7"/>
    <n v="0.21739130434782608"/>
    <n v="0.78260869565217395"/>
    <n v="17.25"/>
    <n v="2"/>
    <n v="5.1799032186882625E-7"/>
    <n v="2"/>
    <n v="5.1799032186882625E-7"/>
    <n v="15"/>
    <n v="8.3530944809773838E-8"/>
    <n v="54"/>
    <n v="3.0071140131518583E-7"/>
  </r>
  <r>
    <s v="R55_CIE10"/>
    <x v="215"/>
    <s v="Cap.18"/>
    <s v="excluido_2000"/>
    <x v="2"/>
    <x v="707"/>
    <n v="1.0359806437376525E-6"/>
    <n v="0.5"/>
    <n v="0.5"/>
    <n v="58"/>
    <n v="3.2298631993112553E-7"/>
    <n v="0.17241379310344829"/>
    <n v="0.82758620689655171"/>
    <n v="14.5"/>
    <n v="2"/>
    <n v="5.1799032186882625E-7"/>
    <n v="2"/>
    <n v="5.1799032186882625E-7"/>
    <n v="10"/>
    <n v="5.5687296539849225E-8"/>
    <n v="48"/>
    <n v="2.672990233912763E-7"/>
  </r>
  <r>
    <s v="V62_CIE10"/>
    <x v="383"/>
    <s v="Cap.20"/>
    <s v="excluido_2000"/>
    <x v="2"/>
    <x v="707"/>
    <n v="1.0359806437376525E-6"/>
    <n v="0.5"/>
    <n v="0.5"/>
    <n v="292"/>
    <n v="1.6260690589635974E-6"/>
    <n v="2.3972602739726026E-2"/>
    <n v="0.97602739726027399"/>
    <n v="73"/>
    <n v="2"/>
    <n v="5.1799032186882625E-7"/>
    <n v="2"/>
    <n v="5.1799032186882625E-7"/>
    <n v="7"/>
    <n v="3.8981107577894456E-8"/>
    <n v="285"/>
    <n v="1.5870879513857028E-6"/>
  </r>
  <r>
    <s v="X83_CIE10"/>
    <x v="383"/>
    <s v="Cap.20"/>
    <s v="excluido_2000"/>
    <x v="2"/>
    <x v="707"/>
    <n v="1.0359806437376525E-6"/>
    <n v="0.5"/>
    <n v="0.5"/>
    <n v="689"/>
    <n v="3.8368547315956114E-6"/>
    <n v="1.4513788098693759E-2"/>
    <n v="0.98548621190130625"/>
    <n v="172.25"/>
    <n v="2"/>
    <n v="5.1799032186882625E-7"/>
    <n v="2"/>
    <n v="5.1799032186882625E-7"/>
    <n v="10"/>
    <n v="5.5687296539849225E-8"/>
    <n v="679"/>
    <n v="3.7811674350557623E-6"/>
  </r>
  <r>
    <s v="963"/>
    <x v="974"/>
    <s v="17. LESIONES Y ENVENENAMIENTOS (800-999)"/>
    <s v="excluido"/>
    <x v="2"/>
    <x v="707"/>
    <n v="1.0359806437376525E-6"/>
    <n v="0.75"/>
    <n v="0.25"/>
    <n v="28"/>
    <n v="1.5592443031157783E-7"/>
    <n v="0.32142857142857145"/>
    <n v="0.6785714285714286"/>
    <n v="7"/>
    <n v="3"/>
    <n v="7.7698548280323933E-7"/>
    <n v="1"/>
    <n v="2.5899516093441313E-7"/>
    <n v="9"/>
    <n v="5.01185668858643E-8"/>
    <n v="19"/>
    <n v="1.0580586342571353E-7"/>
  </r>
  <r>
    <s v="E822"/>
    <x v="975"/>
    <s v="ACCIDENTES DE TRANSPORTE (E800-E848)"/>
    <s v="excluido"/>
    <x v="2"/>
    <x v="707"/>
    <n v="1.0359806437376525E-6"/>
    <n v="0.75"/>
    <n v="0.25"/>
    <n v="34"/>
    <n v="1.8933680823548738E-7"/>
    <n v="0.41176470588235292"/>
    <n v="0.58823529411764708"/>
    <n v="8.5"/>
    <n v="3"/>
    <n v="7.7698548280323933E-7"/>
    <n v="1"/>
    <n v="2.5899516093441313E-7"/>
    <n v="14"/>
    <n v="7.7962215155788913E-8"/>
    <n v="20"/>
    <n v="1.1137459307969845E-7"/>
  </r>
  <r>
    <s v="0JH_CIE10"/>
    <x v="415"/>
    <m/>
    <s v="excluido_2000"/>
    <x v="2"/>
    <x v="707"/>
    <n v="1.0359806437376525E-6"/>
    <n v="0.75"/>
    <n v="0.25"/>
    <n v="43"/>
    <n v="2.3945537512135166E-7"/>
    <n v="0.30232558139534882"/>
    <n v="0.69767441860465118"/>
    <n v="10.75"/>
    <n v="3"/>
    <n v="7.7698548280323933E-7"/>
    <n v="1"/>
    <n v="2.5899516093441313E-7"/>
    <n v="13"/>
    <n v="7.2393485501803988E-8"/>
    <n v="30"/>
    <n v="1.6706188961954768E-7"/>
  </r>
  <r>
    <s v="0NQ_CIE10"/>
    <x v="415"/>
    <m/>
    <s v="excluido_2000"/>
    <x v="2"/>
    <x v="707"/>
    <n v="1.0359806437376525E-6"/>
    <n v="0.75"/>
    <n v="0.25"/>
    <n v="48"/>
    <n v="2.672990233912763E-7"/>
    <n v="0.41666666666666669"/>
    <n v="0.58333333333333337"/>
    <n v="12"/>
    <n v="3"/>
    <n v="7.7698548280323933E-7"/>
    <n v="1"/>
    <n v="2.5899516093441313E-7"/>
    <n v="20"/>
    <n v="1.1137459307969845E-7"/>
    <n v="28"/>
    <n v="1.5592443031157783E-7"/>
  </r>
  <r>
    <s v="0UP_CIE10"/>
    <x v="415"/>
    <m/>
    <s v="excluido_2000"/>
    <x v="2"/>
    <x v="707"/>
    <n v="1.0359806437376525E-6"/>
    <n v="0.75"/>
    <n v="0.25"/>
    <n v="43"/>
    <n v="2.3945537512135166E-7"/>
    <n v="0.32558139534883723"/>
    <n v="0.67441860465116277"/>
    <n v="10.75"/>
    <n v="3"/>
    <n v="7.7698548280323933E-7"/>
    <n v="1"/>
    <n v="2.5899516093441313E-7"/>
    <n v="14"/>
    <n v="7.7962215155788913E-8"/>
    <n v="29"/>
    <n v="1.6149315996556276E-7"/>
  </r>
  <r>
    <s v="0VJ_CIE10"/>
    <x v="415"/>
    <m/>
    <s v="excluido_2000"/>
    <x v="2"/>
    <x v="707"/>
    <n v="1.0359806437376525E-6"/>
    <n v="0.75"/>
    <n v="0.25"/>
    <n v="95"/>
    <n v="5.2902931712856761E-7"/>
    <n v="0.16842105263157894"/>
    <n v="0.83157894736842108"/>
    <n v="23.75"/>
    <n v="3"/>
    <n v="7.7698548280323933E-7"/>
    <n v="1"/>
    <n v="2.5899516093441313E-7"/>
    <n v="16"/>
    <n v="8.9099674463758763E-8"/>
    <n v="79"/>
    <n v="4.3992964266480886E-7"/>
  </r>
  <r>
    <s v="4A0_CIE10"/>
    <x v="415"/>
    <m/>
    <s v="excluido_2000"/>
    <x v="2"/>
    <x v="707"/>
    <n v="1.0359806437376525E-6"/>
    <n v="0.75"/>
    <n v="0.25"/>
    <n v="115"/>
    <n v="6.4040391020826606E-7"/>
    <n v="0.11304347826086956"/>
    <n v="0.88695652173913042"/>
    <n v="28.75"/>
    <n v="3"/>
    <n v="7.7698548280323933E-7"/>
    <n v="1"/>
    <n v="2.5899516093441313E-7"/>
    <n v="13"/>
    <n v="7.2393485501803988E-8"/>
    <n v="102"/>
    <n v="5.6801042470646213E-7"/>
  </r>
  <r>
    <s v="B21_CIE10"/>
    <x v="415"/>
    <m/>
    <s v="excluido_2000"/>
    <x v="2"/>
    <x v="707"/>
    <n v="1.0359806437376525E-6"/>
    <n v="0.75"/>
    <n v="0.25"/>
    <n v="44"/>
    <n v="2.450241047753366E-7"/>
    <n v="0.40909090909090912"/>
    <n v="0.59090909090909094"/>
    <n v="11"/>
    <n v="3"/>
    <n v="7.7698548280323933E-7"/>
    <n v="1"/>
    <n v="2.5899516093441313E-7"/>
    <n v="18"/>
    <n v="1.002371337717286E-7"/>
    <n v="26"/>
    <n v="1.4478697100360798E-7"/>
  </r>
  <r>
    <s v="F12_CIE10"/>
    <x v="140"/>
    <s v="Cap.05"/>
    <s v="excluido_2000"/>
    <x v="2"/>
    <x v="707"/>
    <n v="1.0359806437376525E-6"/>
    <n v="0.75"/>
    <n v="0.25"/>
    <n v="50"/>
    <n v="2.7843648269924613E-7"/>
    <n v="0.36"/>
    <n v="0.64"/>
    <n v="12.5"/>
    <n v="3"/>
    <n v="7.7698548280323933E-7"/>
    <n v="1"/>
    <n v="2.5899516093441313E-7"/>
    <n v="18"/>
    <n v="1.002371337717286E-7"/>
    <n v="32"/>
    <n v="1.7819934892751753E-7"/>
  </r>
  <r>
    <s v="F13_CIE10"/>
    <x v="140"/>
    <s v="Cap.05"/>
    <s v="excluido_2000"/>
    <x v="2"/>
    <x v="707"/>
    <n v="1.0359806437376525E-6"/>
    <n v="0.75"/>
    <n v="0.25"/>
    <n v="91"/>
    <n v="5.0675439851262797E-7"/>
    <n v="0.25274725274725274"/>
    <n v="0.74725274725274726"/>
    <n v="22.75"/>
    <n v="3"/>
    <n v="7.7698548280323933E-7"/>
    <n v="1"/>
    <n v="2.5899516093441313E-7"/>
    <n v="23"/>
    <n v="1.2808078204165321E-7"/>
    <n v="68"/>
    <n v="3.7867361647097475E-7"/>
  </r>
  <r>
    <s v="F39_CIE10"/>
    <x v="140"/>
    <s v="Cap.05"/>
    <s v="excluido_2000"/>
    <x v="2"/>
    <x v="707"/>
    <n v="1.0359806437376525E-6"/>
    <n v="0.75"/>
    <n v="0.25"/>
    <n v="161"/>
    <n v="8.9656547429157249E-7"/>
    <n v="0.19875776397515527"/>
    <n v="0.80124223602484468"/>
    <n v="40.25"/>
    <n v="3"/>
    <n v="7.7698548280323933E-7"/>
    <n v="1"/>
    <n v="2.5899516093441313E-7"/>
    <n v="32"/>
    <n v="1.7819934892751753E-7"/>
    <n v="129"/>
    <n v="7.1836612536405499E-7"/>
  </r>
  <r>
    <s v="H11_CIE10"/>
    <x v="544"/>
    <s v="Cap.07"/>
    <s v="excluido_2000"/>
    <x v="2"/>
    <x v="707"/>
    <n v="1.0359806437376525E-6"/>
    <n v="0.75"/>
    <n v="0.25"/>
    <n v="35"/>
    <n v="1.9490553788947229E-7"/>
    <n v="0.54285714285714282"/>
    <n v="0.45714285714285713"/>
    <n v="8.75"/>
    <n v="3"/>
    <n v="7.7698548280323933E-7"/>
    <n v="1"/>
    <n v="2.5899516093441313E-7"/>
    <n v="19"/>
    <n v="1.0580586342571353E-7"/>
    <n v="16"/>
    <n v="8.9099674463758763E-8"/>
  </r>
  <r>
    <s v="I10_CIE10"/>
    <x v="598"/>
    <s v="Cap.09"/>
    <s v="excluido_2000"/>
    <x v="2"/>
    <x v="707"/>
    <n v="1.0359806437376525E-6"/>
    <n v="0.75"/>
    <n v="0.25"/>
    <n v="446"/>
    <n v="2.4836534256772757E-6"/>
    <n v="3.5874439461883408E-2"/>
    <n v="0.9641255605381166"/>
    <n v="111.5"/>
    <n v="3"/>
    <n v="7.7698548280323933E-7"/>
    <n v="1"/>
    <n v="2.5899516093441313E-7"/>
    <n v="16"/>
    <n v="8.9099674463758763E-8"/>
    <n v="430"/>
    <n v="2.3945537512135166E-6"/>
  </r>
  <r>
    <s v="J36_CIE10"/>
    <x v="25"/>
    <s v="Cap.10"/>
    <s v="excluido_2000"/>
    <x v="2"/>
    <x v="707"/>
    <n v="1.0359806437376525E-6"/>
    <n v="0.75"/>
    <n v="0.25"/>
    <n v="64"/>
    <n v="3.5639869785503505E-7"/>
    <n v="0.140625"/>
    <n v="0.859375"/>
    <n v="16"/>
    <n v="3"/>
    <n v="7.7698548280323933E-7"/>
    <n v="1"/>
    <n v="2.5899516093441313E-7"/>
    <n v="9"/>
    <n v="5.01185668858643E-8"/>
    <n v="55"/>
    <n v="3.0628013096917071E-7"/>
  </r>
  <r>
    <s v="K05_CIE10"/>
    <x v="255"/>
    <s v="Cap.11"/>
    <s v="excluido_2000"/>
    <x v="2"/>
    <x v="707"/>
    <n v="1.0359806437376525E-6"/>
    <n v="0.75"/>
    <n v="0.25"/>
    <n v="22"/>
    <n v="1.225120523876683E-7"/>
    <n v="0.27272727272727271"/>
    <n v="0.72727272727272729"/>
    <n v="5.5"/>
    <n v="3"/>
    <n v="7.7698548280323933E-7"/>
    <n v="1"/>
    <n v="2.5899516093441313E-7"/>
    <n v="6"/>
    <n v="3.3412377923909538E-8"/>
    <n v="16"/>
    <n v="8.9099674463758763E-8"/>
  </r>
  <r>
    <s v="K75_CIE10"/>
    <x v="255"/>
    <s v="Cap.11"/>
    <s v="excluido_2000"/>
    <x v="2"/>
    <x v="707"/>
    <n v="1.0359806437376525E-6"/>
    <n v="0.75"/>
    <n v="0.25"/>
    <n v="212"/>
    <n v="1.1805706866448036E-6"/>
    <n v="0.10377358490566038"/>
    <n v="0.89622641509433965"/>
    <n v="53"/>
    <n v="3"/>
    <n v="7.7698548280323933E-7"/>
    <n v="1"/>
    <n v="2.5899516093441313E-7"/>
    <n v="22"/>
    <n v="1.225120523876683E-7"/>
    <n v="190"/>
    <n v="1.0580586342571352E-6"/>
  </r>
  <r>
    <s v="N18_CIE10"/>
    <x v="480"/>
    <s v="Cap.14"/>
    <s v="excluido_2000"/>
    <x v="2"/>
    <x v="707"/>
    <n v="1.0359806437376525E-6"/>
    <n v="0.75"/>
    <n v="0.25"/>
    <n v="420"/>
    <n v="2.3388664546736676E-6"/>
    <n v="3.3333333333333333E-2"/>
    <n v="0.96666666666666667"/>
    <n v="105"/>
    <n v="3"/>
    <n v="7.7698548280323933E-7"/>
    <n v="1"/>
    <n v="2.5899516093441313E-7"/>
    <n v="14"/>
    <n v="7.7962215155788913E-8"/>
    <n v="406"/>
    <n v="2.2609042395178785E-6"/>
  </r>
  <r>
    <s v="Q13_CIE10"/>
    <x v="808"/>
    <s v="Cap.17"/>
    <s v="excluido_2000"/>
    <x v="2"/>
    <x v="707"/>
    <n v="1.0359806437376525E-6"/>
    <n v="0.75"/>
    <n v="0.25"/>
    <n v="157"/>
    <n v="8.7429055567563284E-7"/>
    <n v="7.6433121019108277E-2"/>
    <n v="0.92356687898089174"/>
    <n v="39.25"/>
    <n v="3"/>
    <n v="7.7698548280323933E-7"/>
    <n v="1"/>
    <n v="2.5899516093441313E-7"/>
    <n v="12"/>
    <n v="6.6824755847819076E-8"/>
    <n v="145"/>
    <n v="8.0746579982781379E-7"/>
  </r>
  <r>
    <s v="R20_CIE10"/>
    <x v="215"/>
    <s v="Cap.18"/>
    <s v="excluido_2000"/>
    <x v="2"/>
    <x v="707"/>
    <n v="1.0359806437376525E-6"/>
    <n v="0.75"/>
    <n v="0.25"/>
    <n v="687"/>
    <n v="3.8257172722876418E-6"/>
    <n v="2.0378457059679767E-2"/>
    <n v="0.97962154294032022"/>
    <n v="171.75"/>
    <n v="3"/>
    <n v="7.7698548280323933E-7"/>
    <n v="1"/>
    <n v="2.5899516093441313E-7"/>
    <n v="14"/>
    <n v="7.7962215155788913E-8"/>
    <n v="673"/>
    <n v="3.7477550571318528E-6"/>
  </r>
  <r>
    <s v="T22_CIE10"/>
    <x v="105"/>
    <s v="Cap.19"/>
    <s v="excluido_2000"/>
    <x v="2"/>
    <x v="707"/>
    <n v="1.0359806437376525E-6"/>
    <n v="0.75"/>
    <n v="0.25"/>
    <n v="47"/>
    <n v="2.6173029373729136E-7"/>
    <n v="0.57446808510638303"/>
    <n v="0.42553191489361702"/>
    <n v="11.75"/>
    <n v="3"/>
    <n v="7.7698548280323933E-7"/>
    <n v="1"/>
    <n v="2.5899516093441313E-7"/>
    <n v="27"/>
    <n v="1.5035570065759291E-7"/>
    <n v="20"/>
    <n v="1.1137459307969845E-7"/>
  </r>
  <r>
    <s v="T30_CIE10"/>
    <x v="105"/>
    <s v="Cap.19"/>
    <s v="excluido_2000"/>
    <x v="2"/>
    <x v="707"/>
    <n v="1.0359806437376525E-6"/>
    <n v="0.75"/>
    <n v="0.25"/>
    <n v="70"/>
    <n v="3.8981107577894458E-7"/>
    <n v="0.3"/>
    <n v="0.7"/>
    <n v="17.5"/>
    <n v="3"/>
    <n v="7.7698548280323933E-7"/>
    <n v="1"/>
    <n v="2.5899516093441313E-7"/>
    <n v="21"/>
    <n v="1.1694332273368338E-7"/>
    <n v="49"/>
    <n v="2.7286775304526119E-7"/>
  </r>
  <r>
    <s v="T58_CIE10"/>
    <x v="105"/>
    <s v="Cap.19"/>
    <s v="excluido_2000"/>
    <x v="2"/>
    <x v="707"/>
    <n v="1.0359806437376525E-6"/>
    <n v="0.75"/>
    <n v="0.25"/>
    <n v="39"/>
    <n v="2.1718045650541199E-7"/>
    <n v="0.28205128205128205"/>
    <n v="0.71794871794871795"/>
    <n v="9.75"/>
    <n v="3"/>
    <n v="7.7698548280323933E-7"/>
    <n v="1"/>
    <n v="2.5899516093441313E-7"/>
    <n v="11"/>
    <n v="6.1256026193834151E-8"/>
    <n v="28"/>
    <n v="1.5592443031157783E-7"/>
  </r>
  <r>
    <s v="Y81_CIE10"/>
    <x v="383"/>
    <s v="Cap.20"/>
    <s v="excluido_2000"/>
    <x v="2"/>
    <x v="707"/>
    <n v="1.0359806437376525E-6"/>
    <n v="0.75"/>
    <n v="0.25"/>
    <n v="97"/>
    <n v="5.4016677643653749E-7"/>
    <n v="0.35051546391752575"/>
    <n v="0.64948453608247425"/>
    <n v="24.25"/>
    <n v="3"/>
    <n v="7.7698548280323933E-7"/>
    <n v="1"/>
    <n v="2.5899516093441313E-7"/>
    <n v="34"/>
    <n v="1.8933680823548738E-7"/>
    <n v="63"/>
    <n v="3.5082996820105011E-7"/>
  </r>
  <r>
    <s v="538"/>
    <x v="976"/>
    <s v="9. ENFERMEDADES DEL APARATO DIGESTIVO (520-579)"/>
    <s v="excluido"/>
    <x v="2"/>
    <x v="707"/>
    <n v="1.0359806437376525E-6"/>
    <n v="1"/>
    <n v="0"/>
    <n v="34"/>
    <n v="1.8933680823548738E-7"/>
    <n v="1"/>
    <n v="0"/>
    <n v="8.5"/>
    <n v="4"/>
    <n v="1.0359806437376525E-6"/>
    <n v="0"/>
    <n v="0"/>
    <n v="34"/>
    <n v="1.8933680823548738E-7"/>
    <n v="0"/>
    <n v="0"/>
  </r>
  <r>
    <s v="E870"/>
    <x v="977"/>
    <s v="ACCIDENTES DE PACIENTES DURANTE CUIDADOS QUIRURGICOS Y MEDICOS (E870-E876)"/>
    <s v="excluido"/>
    <x v="2"/>
    <x v="707"/>
    <n v="1.0359806437376525E-6"/>
    <n v="1"/>
    <n v="0"/>
    <n v="21"/>
    <n v="1.1694332273368338E-7"/>
    <n v="1"/>
    <n v="0"/>
    <n v="5.25"/>
    <n v="4"/>
    <n v="1.0359806437376525E-6"/>
    <n v="0"/>
    <n v="0"/>
    <n v="21"/>
    <n v="1.1694332273368338E-7"/>
    <n v="0"/>
    <n v="0"/>
  </r>
  <r>
    <s v="E871"/>
    <x v="978"/>
    <s v="ACCIDENTES DE PACIENTES DURANTE CUIDADOS QUIRURGICOS Y MEDICOS (E870-E876)"/>
    <s v="excluido"/>
    <x v="2"/>
    <x v="707"/>
    <n v="1.0359806437376525E-6"/>
    <n v="1"/>
    <n v="0"/>
    <n v="38"/>
    <n v="2.1161172685142705E-7"/>
    <n v="1"/>
    <n v="0"/>
    <n v="9.5"/>
    <n v="4"/>
    <n v="1.0359806437376525E-6"/>
    <n v="0"/>
    <n v="0"/>
    <n v="38"/>
    <n v="2.1161172685142705E-7"/>
    <n v="0"/>
    <n v="0"/>
  </r>
  <r>
    <s v="E926"/>
    <x v="979"/>
    <s v="OTROS ACCIDENTES (E916-E928)"/>
    <s v="excluido"/>
    <x v="2"/>
    <x v="707"/>
    <n v="1.0359806437376525E-6"/>
    <n v="1"/>
    <n v="0"/>
    <n v="30"/>
    <n v="1.6706188961954768E-7"/>
    <n v="1"/>
    <n v="0"/>
    <n v="7.5"/>
    <n v="4"/>
    <n v="1.0359806437376525E-6"/>
    <n v="0"/>
    <n v="0"/>
    <n v="30"/>
    <n v="1.6706188961954768E-7"/>
    <n v="0"/>
    <n v="0"/>
  </r>
  <r>
    <s v="E948"/>
    <x v="980"/>
    <s v="FARMACOS Y SUSTANCIAS MEDICAMENTOSAS Y BIOLOGICAS QUE CAUSAN EFECTOS ADVERSOS EN SU EMPLEO TERAPEUTICO (E930-E949)"/>
    <s v="excluido"/>
    <x v="2"/>
    <x v="707"/>
    <n v="1.0359806437376525E-6"/>
    <n v="1"/>
    <n v="0"/>
    <n v="11"/>
    <n v="6.1256026193834151E-8"/>
    <n v="1"/>
    <n v="0"/>
    <n v="2.75"/>
    <n v="4"/>
    <n v="1.0359806437376525E-6"/>
    <n v="0"/>
    <n v="0"/>
    <n v="11"/>
    <n v="6.1256026193834151E-8"/>
    <n v="0"/>
    <n v="0"/>
  </r>
  <r>
    <s v="0CM_CIE10"/>
    <x v="415"/>
    <m/>
    <s v="excluido_2000"/>
    <x v="2"/>
    <x v="707"/>
    <n v="1.0359806437376525E-6"/>
    <n v="1"/>
    <n v="0"/>
    <n v="22"/>
    <n v="1.225120523876683E-7"/>
    <n v="1"/>
    <n v="0"/>
    <n v="5.5"/>
    <n v="4"/>
    <n v="1.0359806437376525E-6"/>
    <n v="0"/>
    <n v="0"/>
    <n v="22"/>
    <n v="1.225120523876683E-7"/>
    <n v="0"/>
    <n v="0"/>
  </r>
  <r>
    <s v="A93_CIE10"/>
    <x v="130"/>
    <s v="Cap.01"/>
    <s v="excluido_2000"/>
    <x v="2"/>
    <x v="707"/>
    <n v="1.0359806437376525E-6"/>
    <n v="1"/>
    <n v="0"/>
    <n v="8"/>
    <n v="4.4549837231879382E-8"/>
    <n v="1"/>
    <n v="0"/>
    <n v="2"/>
    <n v="4"/>
    <n v="1.0359806437376525E-6"/>
    <n v="0"/>
    <n v="0"/>
    <n v="8"/>
    <n v="4.4549837231879382E-8"/>
    <n v="0"/>
    <n v="0"/>
  </r>
  <r>
    <s v="B37_CIE10"/>
    <x v="130"/>
    <s v="Cap.01"/>
    <s v="excluido_2000"/>
    <x v="2"/>
    <x v="707"/>
    <n v="1.0359806437376525E-6"/>
    <n v="1"/>
    <n v="0"/>
    <n v="8"/>
    <n v="4.4549837231879382E-8"/>
    <n v="1"/>
    <n v="0"/>
    <n v="2"/>
    <n v="4"/>
    <n v="1.0359806437376525E-6"/>
    <n v="0"/>
    <n v="0"/>
    <n v="8"/>
    <n v="4.4549837231879382E-8"/>
    <n v="0"/>
    <n v="0"/>
  </r>
  <r>
    <s v="K14_CIE10"/>
    <x v="255"/>
    <s v="Cap.11"/>
    <s v="excluido_2000"/>
    <x v="2"/>
    <x v="707"/>
    <n v="1.0359806437376525E-6"/>
    <n v="1"/>
    <n v="0"/>
    <n v="13"/>
    <n v="7.2393485501803988E-8"/>
    <n v="1"/>
    <n v="0"/>
    <n v="3.25"/>
    <n v="4"/>
    <n v="1.0359806437376525E-6"/>
    <n v="0"/>
    <n v="0"/>
    <n v="13"/>
    <n v="7.2393485501803988E-8"/>
    <n v="0"/>
    <n v="0"/>
  </r>
  <r>
    <s v="K58_CIE10"/>
    <x v="255"/>
    <s v="Cap.11"/>
    <s v="excluido_2000"/>
    <x v="2"/>
    <x v="707"/>
    <n v="1.0359806437376525E-6"/>
    <n v="1"/>
    <n v="0"/>
    <n v="18"/>
    <n v="1.002371337717286E-7"/>
    <n v="1"/>
    <n v="0"/>
    <n v="4.5"/>
    <n v="4"/>
    <n v="1.0359806437376525E-6"/>
    <n v="0"/>
    <n v="0"/>
    <n v="18"/>
    <n v="1.002371337717286E-7"/>
    <n v="0"/>
    <n v="0"/>
  </r>
  <r>
    <s v="K62_CIE10"/>
    <x v="255"/>
    <s v="Cap.11"/>
    <s v="excluido_2000"/>
    <x v="2"/>
    <x v="707"/>
    <n v="1.0359806437376525E-6"/>
    <n v="1"/>
    <n v="0"/>
    <n v="13"/>
    <n v="7.2393485501803988E-8"/>
    <n v="1"/>
    <n v="0"/>
    <n v="3.25"/>
    <n v="4"/>
    <n v="1.0359806437376525E-6"/>
    <n v="0"/>
    <n v="0"/>
    <n v="13"/>
    <n v="7.2393485501803988E-8"/>
    <n v="0"/>
    <n v="0"/>
  </r>
  <r>
    <s v="N10_CIE10"/>
    <x v="480"/>
    <s v="Cap.14"/>
    <s v="excluido_2000"/>
    <x v="2"/>
    <x v="707"/>
    <n v="1.0359806437376525E-6"/>
    <n v="1"/>
    <n v="0"/>
    <n v="27"/>
    <n v="1.5035570065759291E-7"/>
    <n v="1"/>
    <n v="0"/>
    <n v="6.75"/>
    <n v="4"/>
    <n v="1.0359806437376525E-6"/>
    <n v="0"/>
    <n v="0"/>
    <n v="27"/>
    <n v="1.5035570065759291E-7"/>
    <n v="0"/>
    <n v="0"/>
  </r>
  <r>
    <s v="N15_CIE10"/>
    <x v="480"/>
    <s v="Cap.14"/>
    <s v="excluido_2000"/>
    <x v="2"/>
    <x v="707"/>
    <n v="1.0359806437376525E-6"/>
    <n v="1"/>
    <n v="0"/>
    <n v="23"/>
    <n v="1.2808078204165321E-7"/>
    <n v="1"/>
    <n v="0"/>
    <n v="5.75"/>
    <n v="4"/>
    <n v="1.0359806437376525E-6"/>
    <n v="0"/>
    <n v="0"/>
    <n v="23"/>
    <n v="1.2808078204165321E-7"/>
    <n v="0"/>
    <n v="0"/>
  </r>
  <r>
    <s v="Q21_CIE10"/>
    <x v="808"/>
    <s v="Cap.17"/>
    <s v="excluido_2000"/>
    <x v="2"/>
    <x v="707"/>
    <n v="1.0359806437376525E-6"/>
    <n v="1"/>
    <n v="0"/>
    <n v="39"/>
    <n v="2.1718045650541199E-7"/>
    <n v="1"/>
    <n v="0"/>
    <n v="9.75"/>
    <n v="4"/>
    <n v="1.0359806437376525E-6"/>
    <n v="0"/>
    <n v="0"/>
    <n v="39"/>
    <n v="2.1718045650541199E-7"/>
    <n v="0"/>
    <n v="0"/>
  </r>
  <r>
    <s v="R03_CIE10"/>
    <x v="215"/>
    <s v="Cap.18"/>
    <s v="excluido_2000"/>
    <x v="2"/>
    <x v="707"/>
    <n v="1.0359806437376525E-6"/>
    <n v="1"/>
    <n v="0"/>
    <n v="14"/>
    <n v="7.7962215155788913E-8"/>
    <n v="1"/>
    <n v="0"/>
    <n v="3.5"/>
    <n v="4"/>
    <n v="1.0359806437376525E-6"/>
    <n v="0"/>
    <n v="0"/>
    <n v="14"/>
    <n v="7.7962215155788913E-8"/>
    <n v="0"/>
    <n v="0"/>
  </r>
  <r>
    <s v="R09_CIE10"/>
    <x v="215"/>
    <s v="Cap.18"/>
    <s v="excluido_2000"/>
    <x v="2"/>
    <x v="707"/>
    <n v="1.0359806437376525E-6"/>
    <n v="1"/>
    <n v="0"/>
    <n v="24"/>
    <n v="1.3364951169563815E-7"/>
    <n v="1"/>
    <n v="0"/>
    <n v="6"/>
    <n v="4"/>
    <n v="1.0359806437376525E-6"/>
    <n v="0"/>
    <n v="0"/>
    <n v="24"/>
    <n v="1.3364951169563815E-7"/>
    <n v="0"/>
    <n v="0"/>
  </r>
  <r>
    <s v="R13_CIE10"/>
    <x v="215"/>
    <s v="Cap.18"/>
    <s v="excluido_2000"/>
    <x v="2"/>
    <x v="707"/>
    <n v="1.0359806437376525E-6"/>
    <n v="1"/>
    <n v="0"/>
    <n v="14"/>
    <n v="7.7962215155788913E-8"/>
    <n v="1"/>
    <n v="0"/>
    <n v="3.5"/>
    <n v="4"/>
    <n v="1.0359806437376525E-6"/>
    <n v="0"/>
    <n v="0"/>
    <n v="14"/>
    <n v="7.7962215155788913E-8"/>
    <n v="0"/>
    <n v="0"/>
  </r>
  <r>
    <s v="R92_CIE10"/>
    <x v="215"/>
    <s v="Cap.18"/>
    <s v="excluido_2000"/>
    <x v="2"/>
    <x v="707"/>
    <n v="1.0359806437376525E-6"/>
    <n v="1"/>
    <n v="0"/>
    <n v="17"/>
    <n v="9.4668404117743688E-8"/>
    <n v="1"/>
    <n v="0"/>
    <n v="4.25"/>
    <n v="4"/>
    <n v="1.0359806437376525E-6"/>
    <n v="0"/>
    <n v="0"/>
    <n v="17"/>
    <n v="9.4668404117743688E-8"/>
    <n v="0"/>
    <n v="0"/>
  </r>
  <r>
    <s v="V53_CIE10"/>
    <x v="383"/>
    <s v="Cap.20"/>
    <s v="excluido_2000"/>
    <x v="2"/>
    <x v="707"/>
    <n v="1.0359806437376525E-6"/>
    <n v="1"/>
    <n v="0"/>
    <n v="23"/>
    <n v="1.2808078204165321E-7"/>
    <n v="1"/>
    <n v="0"/>
    <n v="5.75"/>
    <n v="4"/>
    <n v="1.0359806437376525E-6"/>
    <n v="0"/>
    <n v="0"/>
    <n v="23"/>
    <n v="1.2808078204165321E-7"/>
    <n v="0"/>
    <n v="0"/>
  </r>
  <r>
    <s v="V75_CIE10"/>
    <x v="383"/>
    <s v="Cap.20"/>
    <s v="excluido_2000"/>
    <x v="2"/>
    <x v="707"/>
    <n v="1.0359806437376525E-6"/>
    <n v="1"/>
    <n v="0"/>
    <n v="19"/>
    <n v="1.0580586342571353E-7"/>
    <n v="1"/>
    <n v="0"/>
    <n v="4.75"/>
    <n v="4"/>
    <n v="1.0359806437376525E-6"/>
    <n v="0"/>
    <n v="0"/>
    <n v="19"/>
    <n v="1.0580586342571353E-7"/>
    <n v="0"/>
    <n v="0"/>
  </r>
  <r>
    <s v="V90_CIE10"/>
    <x v="383"/>
    <s v="Cap.20"/>
    <s v="excluido_2000"/>
    <x v="2"/>
    <x v="707"/>
    <n v="1.0359806437376525E-6"/>
    <n v="1"/>
    <n v="0"/>
    <n v="9"/>
    <n v="5.01185668858643E-8"/>
    <n v="1"/>
    <n v="0"/>
    <n v="2.25"/>
    <n v="4"/>
    <n v="1.0359806437376525E-6"/>
    <n v="0"/>
    <n v="0"/>
    <n v="9"/>
    <n v="5.01185668858643E-8"/>
    <n v="0"/>
    <n v="0"/>
  </r>
  <r>
    <s v="Z01_CIE10"/>
    <x v="20"/>
    <s v="Cap.21"/>
    <s v="excluido_2000"/>
    <x v="2"/>
    <x v="707"/>
    <n v="1.0359806437376525E-6"/>
    <n v="1"/>
    <n v="0"/>
    <n v="12"/>
    <n v="6.6824755847819076E-8"/>
    <n v="1"/>
    <n v="0"/>
    <n v="3"/>
    <n v="4"/>
    <n v="1.0359806437376525E-6"/>
    <n v="0"/>
    <n v="0"/>
    <n v="12"/>
    <n v="6.6824755847819076E-8"/>
    <n v="0"/>
    <n v="0"/>
  </r>
  <r>
    <s v="318"/>
    <x v="981"/>
    <s v="5. TRASTORNOS MENTALES, DEL COMPORTAMIENTO Y EL DESARROLLO NEUROLÓGICO (290-319)"/>
    <s v="excluido"/>
    <x v="2"/>
    <x v="708"/>
    <n v="7.7698548280323933E-7"/>
    <n v="0"/>
    <n v="1"/>
    <n v="790"/>
    <n v="4.3992964266480885E-6"/>
    <n v="0"/>
    <n v="1"/>
    <n v="263.33333333333331"/>
    <n v="0"/>
    <n v="0"/>
    <n v="3"/>
    <n v="7.7698548280323933E-7"/>
    <n v="0"/>
    <n v="0"/>
    <n v="790"/>
    <n v="4.3992964266480885E-6"/>
  </r>
  <r>
    <s v="678"/>
    <x v="982"/>
    <s v="11. COMPLICACIONES DEL EMBARAZO, PARTO Y PUERPERIO (630-679)"/>
    <s v="excluido"/>
    <x v="2"/>
    <x v="708"/>
    <n v="7.7698548280323933E-7"/>
    <n v="0"/>
    <n v="1"/>
    <n v="178"/>
    <n v="9.9123387840931618E-7"/>
    <n v="0"/>
    <n v="1"/>
    <n v="59.333333333333336"/>
    <n v="0"/>
    <n v="0"/>
    <n v="3"/>
    <n v="7.7698548280323933E-7"/>
    <n v="0"/>
    <n v="0"/>
    <n v="178"/>
    <n v="9.9123387840931618E-7"/>
  </r>
  <r>
    <s v="937"/>
    <x v="983"/>
    <s v="17. LESIONES Y ENVENENAMIENTOS (800-999)"/>
    <s v="excluido"/>
    <x v="2"/>
    <x v="708"/>
    <n v="7.7698548280323933E-7"/>
    <n v="0"/>
    <n v="1"/>
    <n v="129"/>
    <n v="7.1836612536405499E-7"/>
    <n v="0"/>
    <n v="1"/>
    <n v="43"/>
    <n v="0"/>
    <n v="0"/>
    <n v="3"/>
    <n v="7.7698548280323933E-7"/>
    <n v="0"/>
    <n v="0"/>
    <n v="129"/>
    <n v="7.1836612536405499E-7"/>
  </r>
  <r>
    <s v="01N_CIE10"/>
    <x v="415"/>
    <m/>
    <s v="excluido_2000"/>
    <x v="2"/>
    <x v="708"/>
    <n v="7.7698548280323933E-7"/>
    <n v="0"/>
    <n v="1"/>
    <n v="359"/>
    <n v="1.9991739457805871E-6"/>
    <n v="0"/>
    <n v="1"/>
    <n v="119.66666666666667"/>
    <n v="0"/>
    <n v="0"/>
    <n v="3"/>
    <n v="7.7698548280323933E-7"/>
    <n v="0"/>
    <n v="0"/>
    <n v="359"/>
    <n v="1.9991739457805871E-6"/>
  </r>
  <r>
    <s v="01Q_CIE10"/>
    <x v="415"/>
    <m/>
    <s v="excluido_2000"/>
    <x v="2"/>
    <x v="708"/>
    <n v="7.7698548280323933E-7"/>
    <n v="0"/>
    <n v="1"/>
    <n v="495"/>
    <n v="2.7565211787225366E-6"/>
    <n v="0"/>
    <n v="1"/>
    <n v="165"/>
    <n v="0"/>
    <n v="0"/>
    <n v="3"/>
    <n v="7.7698548280323933E-7"/>
    <n v="0"/>
    <n v="0"/>
    <n v="495"/>
    <n v="2.7565211787225366E-6"/>
  </r>
  <r>
    <s v="0DT_CIE10"/>
    <x v="415"/>
    <m/>
    <s v="excluido_2000"/>
    <x v="2"/>
    <x v="708"/>
    <n v="7.7698548280323933E-7"/>
    <n v="0"/>
    <n v="1"/>
    <n v="68"/>
    <n v="3.7867361647097475E-7"/>
    <n v="0"/>
    <n v="1"/>
    <n v="22.666666666666668"/>
    <n v="0"/>
    <n v="0"/>
    <n v="3"/>
    <n v="7.7698548280323933E-7"/>
    <n v="0"/>
    <n v="0"/>
    <n v="68"/>
    <n v="3.7867361647097475E-7"/>
  </r>
  <r>
    <s v="0LS_CIE10"/>
    <x v="415"/>
    <m/>
    <s v="excluido_2000"/>
    <x v="2"/>
    <x v="708"/>
    <n v="7.7698548280323933E-7"/>
    <n v="0"/>
    <n v="1"/>
    <n v="404"/>
    <n v="2.2497667802099086E-6"/>
    <n v="0"/>
    <n v="1"/>
    <n v="134.66666666666666"/>
    <n v="0"/>
    <n v="0"/>
    <n v="3"/>
    <n v="7.7698548280323933E-7"/>
    <n v="0"/>
    <n v="0"/>
    <n v="404"/>
    <n v="2.2497667802099086E-6"/>
  </r>
  <r>
    <s v="0SQ_CIE10"/>
    <x v="415"/>
    <m/>
    <s v="excluido_2000"/>
    <x v="2"/>
    <x v="708"/>
    <n v="7.7698548280323933E-7"/>
    <n v="0"/>
    <n v="1"/>
    <n v="451"/>
    <n v="2.5114970739472E-6"/>
    <n v="0"/>
    <n v="1"/>
    <n v="150.33333333333334"/>
    <n v="0"/>
    <n v="0"/>
    <n v="3"/>
    <n v="7.7698548280323933E-7"/>
    <n v="0"/>
    <n v="0"/>
    <n v="451"/>
    <n v="2.5114970739472E-6"/>
  </r>
  <r>
    <s v="C26_CIE10"/>
    <x v="356"/>
    <s v="Cap.02"/>
    <s v="excluido_2000"/>
    <x v="2"/>
    <x v="708"/>
    <n v="7.7698548280323933E-7"/>
    <n v="0"/>
    <n v="1"/>
    <n v="351"/>
    <n v="1.9546241085487076E-6"/>
    <n v="0"/>
    <n v="1"/>
    <n v="117"/>
    <n v="0"/>
    <n v="0"/>
    <n v="3"/>
    <n v="7.7698548280323933E-7"/>
    <n v="0"/>
    <n v="0"/>
    <n v="351"/>
    <n v="1.9546241085487076E-6"/>
  </r>
  <r>
    <s v="C43_CIE10"/>
    <x v="356"/>
    <s v="Cap.02"/>
    <s v="excluido_2000"/>
    <x v="2"/>
    <x v="708"/>
    <n v="7.7698548280323933E-7"/>
    <n v="0"/>
    <n v="1"/>
    <n v="729"/>
    <n v="4.0596039177550085E-6"/>
    <n v="0"/>
    <n v="1"/>
    <n v="243"/>
    <n v="0"/>
    <n v="0"/>
    <n v="3"/>
    <n v="7.7698548280323933E-7"/>
    <n v="0"/>
    <n v="0"/>
    <n v="729"/>
    <n v="4.0596039177550085E-6"/>
  </r>
  <r>
    <s v="C81_CIE10"/>
    <x v="356"/>
    <s v="Cap.02"/>
    <s v="excluido_2000"/>
    <x v="2"/>
    <x v="708"/>
    <n v="7.7698548280323933E-7"/>
    <n v="0"/>
    <n v="1"/>
    <n v="885"/>
    <n v="4.9283257437766562E-6"/>
    <n v="0"/>
    <n v="1"/>
    <n v="295"/>
    <n v="0"/>
    <n v="0"/>
    <n v="3"/>
    <n v="7.7698548280323933E-7"/>
    <n v="0"/>
    <n v="0"/>
    <n v="885"/>
    <n v="4.9283257437766562E-6"/>
  </r>
  <r>
    <s v="D05_CIE10"/>
    <x v="356"/>
    <s v="Cap.02"/>
    <s v="excluido_2000"/>
    <x v="2"/>
    <x v="708"/>
    <n v="7.7698548280323933E-7"/>
    <n v="0"/>
    <n v="1"/>
    <n v="1385"/>
    <n v="7.7126905707691171E-6"/>
    <n v="0"/>
    <n v="1"/>
    <n v="461.66666666666669"/>
    <n v="0"/>
    <n v="0"/>
    <n v="3"/>
    <n v="7.7698548280323933E-7"/>
    <n v="0"/>
    <n v="0"/>
    <n v="1385"/>
    <n v="7.7126905707691171E-6"/>
  </r>
  <r>
    <s v="D07_CIE10"/>
    <x v="356"/>
    <s v="Cap.02"/>
    <s v="excluido_2000"/>
    <x v="2"/>
    <x v="708"/>
    <n v="7.7698548280323933E-7"/>
    <n v="0"/>
    <n v="1"/>
    <n v="167"/>
    <n v="9.2997785221548202E-7"/>
    <n v="0"/>
    <n v="1"/>
    <n v="55.666666666666664"/>
    <n v="0"/>
    <n v="0"/>
    <n v="3"/>
    <n v="7.7698548280323933E-7"/>
    <n v="0"/>
    <n v="0"/>
    <n v="167"/>
    <n v="9.2997785221548202E-7"/>
  </r>
  <r>
    <s v="G11_CIE10"/>
    <x v="391"/>
    <s v="Cap.06"/>
    <s v="excluido_2000"/>
    <x v="2"/>
    <x v="708"/>
    <n v="7.7698548280323933E-7"/>
    <n v="0"/>
    <n v="1"/>
    <n v="560"/>
    <n v="3.1184886062315566E-6"/>
    <n v="0"/>
    <n v="1"/>
    <n v="186.66666666666666"/>
    <n v="0"/>
    <n v="0"/>
    <n v="3"/>
    <n v="7.7698548280323933E-7"/>
    <n v="0"/>
    <n v="0"/>
    <n v="560"/>
    <n v="3.1184886062315566E-6"/>
  </r>
  <r>
    <s v="G93_CIE10"/>
    <x v="391"/>
    <s v="Cap.06"/>
    <s v="excluido_2000"/>
    <x v="2"/>
    <x v="708"/>
    <n v="7.7698548280323933E-7"/>
    <n v="0"/>
    <n v="1"/>
    <n v="120"/>
    <n v="6.682475584781907E-7"/>
    <n v="0"/>
    <n v="1"/>
    <n v="40"/>
    <n v="0"/>
    <n v="0"/>
    <n v="3"/>
    <n v="7.7698548280323933E-7"/>
    <n v="0"/>
    <n v="0"/>
    <n v="120"/>
    <n v="6.682475584781907E-7"/>
  </r>
  <r>
    <s v="I73_CIE10"/>
    <x v="598"/>
    <s v="Cap.09"/>
    <s v="excluido_2000"/>
    <x v="2"/>
    <x v="708"/>
    <n v="7.7698548280323933E-7"/>
    <n v="0"/>
    <n v="1"/>
    <n v="228"/>
    <n v="1.2696703611085624E-6"/>
    <n v="0"/>
    <n v="1"/>
    <n v="76"/>
    <n v="0"/>
    <n v="0"/>
    <n v="3"/>
    <n v="7.7698548280323933E-7"/>
    <n v="0"/>
    <n v="0"/>
    <n v="228"/>
    <n v="1.2696703611085624E-6"/>
  </r>
  <r>
    <s v="M66_CIE10"/>
    <x v="106"/>
    <s v="Cap.13"/>
    <s v="excluido_2000"/>
    <x v="2"/>
    <x v="708"/>
    <n v="7.7698548280323933E-7"/>
    <n v="0"/>
    <n v="1"/>
    <n v="315"/>
    <n v="1.7541498410052507E-6"/>
    <n v="0"/>
    <n v="1"/>
    <n v="105"/>
    <n v="0"/>
    <n v="0"/>
    <n v="3"/>
    <n v="7.7698548280323933E-7"/>
    <n v="0"/>
    <n v="0"/>
    <n v="315"/>
    <n v="1.7541498410052507E-6"/>
  </r>
  <r>
    <s v="N81_CIE10"/>
    <x v="480"/>
    <s v="Cap.14"/>
    <s v="excluido_2000"/>
    <x v="2"/>
    <x v="708"/>
    <n v="7.7698548280323933E-7"/>
    <n v="0"/>
    <n v="1"/>
    <n v="159"/>
    <n v="8.8542801498360272E-7"/>
    <n v="0"/>
    <n v="1"/>
    <n v="53"/>
    <n v="0"/>
    <n v="0"/>
    <n v="3"/>
    <n v="7.7698548280323933E-7"/>
    <n v="0"/>
    <n v="0"/>
    <n v="159"/>
    <n v="8.8542801498360272E-7"/>
  </r>
  <r>
    <s v="O25_CIE10"/>
    <x v="319"/>
    <s v="Cap.15"/>
    <s v="excluido_2000"/>
    <x v="2"/>
    <x v="708"/>
    <n v="7.7698548280323933E-7"/>
    <n v="0"/>
    <n v="1"/>
    <n v="191"/>
    <n v="1.0636273639111202E-6"/>
    <n v="0"/>
    <n v="1"/>
    <n v="63.666666666666664"/>
    <n v="0"/>
    <n v="0"/>
    <n v="3"/>
    <n v="7.7698548280323933E-7"/>
    <n v="0"/>
    <n v="0"/>
    <n v="191"/>
    <n v="1.0636273639111202E-6"/>
  </r>
  <r>
    <s v="O35_CIE10"/>
    <x v="319"/>
    <s v="Cap.15"/>
    <s v="excluido_2000"/>
    <x v="2"/>
    <x v="708"/>
    <n v="7.7698548280323933E-7"/>
    <n v="0"/>
    <n v="1"/>
    <n v="126"/>
    <n v="7.0165993640210023E-7"/>
    <n v="0"/>
    <n v="1"/>
    <n v="42"/>
    <n v="0"/>
    <n v="0"/>
    <n v="3"/>
    <n v="7.7698548280323933E-7"/>
    <n v="0"/>
    <n v="0"/>
    <n v="126"/>
    <n v="7.0165993640210023E-7"/>
  </r>
  <r>
    <s v="O70_CIE10"/>
    <x v="319"/>
    <s v="Cap.15"/>
    <s v="excluido_2000"/>
    <x v="2"/>
    <x v="708"/>
    <n v="7.7698548280323933E-7"/>
    <n v="0"/>
    <n v="1"/>
    <n v="207"/>
    <n v="1.152727038374879E-6"/>
    <n v="0"/>
    <n v="1"/>
    <n v="69"/>
    <n v="0"/>
    <n v="0"/>
    <n v="3"/>
    <n v="7.7698548280323933E-7"/>
    <n v="0"/>
    <n v="0"/>
    <n v="207"/>
    <n v="1.152727038374879E-6"/>
  </r>
  <r>
    <s v="Q36_CIE10"/>
    <x v="808"/>
    <s v="Cap.17"/>
    <s v="excluido_2000"/>
    <x v="2"/>
    <x v="708"/>
    <n v="7.7698548280323933E-7"/>
    <n v="0"/>
    <n v="1"/>
    <n v="90"/>
    <n v="5.0118566885864298E-7"/>
    <n v="0"/>
    <n v="1"/>
    <n v="30"/>
    <n v="0"/>
    <n v="0"/>
    <n v="3"/>
    <n v="7.7698548280323933E-7"/>
    <n v="0"/>
    <n v="0"/>
    <n v="90"/>
    <n v="5.0118566885864298E-7"/>
  </r>
  <r>
    <s v="Q79_CIE10"/>
    <x v="808"/>
    <s v="Cap.17"/>
    <s v="excluido_2000"/>
    <x v="2"/>
    <x v="708"/>
    <n v="7.7698548280323933E-7"/>
    <n v="0"/>
    <n v="1"/>
    <n v="524"/>
    <n v="2.9180143386880995E-6"/>
    <n v="0"/>
    <n v="1"/>
    <n v="174.66666666666666"/>
    <n v="0"/>
    <n v="0"/>
    <n v="3"/>
    <n v="7.7698548280323933E-7"/>
    <n v="0"/>
    <n v="0"/>
    <n v="524"/>
    <n v="2.9180143386880995E-6"/>
  </r>
  <r>
    <s v="S59_CIE10"/>
    <x v="105"/>
    <s v="Cap.19"/>
    <s v="excluido_2000"/>
    <x v="2"/>
    <x v="708"/>
    <n v="7.7698548280323933E-7"/>
    <n v="0"/>
    <n v="1"/>
    <n v="79"/>
    <n v="4.3992964266480886E-7"/>
    <n v="0"/>
    <n v="1"/>
    <n v="26.333333333333332"/>
    <n v="0"/>
    <n v="0"/>
    <n v="3"/>
    <n v="7.7698548280323933E-7"/>
    <n v="0"/>
    <n v="0"/>
    <n v="79"/>
    <n v="4.3992964266480886E-7"/>
  </r>
  <r>
    <s v="S89_CIE10"/>
    <x v="105"/>
    <s v="Cap.19"/>
    <s v="excluido_2000"/>
    <x v="2"/>
    <x v="708"/>
    <n v="7.7698548280323933E-7"/>
    <n v="0"/>
    <n v="1"/>
    <n v="426"/>
    <n v="2.3722788325975771E-6"/>
    <n v="0"/>
    <n v="1"/>
    <n v="142"/>
    <n v="0"/>
    <n v="0"/>
    <n v="3"/>
    <n v="7.7698548280323933E-7"/>
    <n v="0"/>
    <n v="0"/>
    <n v="426"/>
    <n v="2.3722788325975771E-6"/>
  </r>
  <r>
    <s v="090"/>
    <x v="984"/>
    <s v="1. ENFERMEDADES INFECCIOSAS Y PARASITARIAS (001-139)"/>
    <s v="excluido"/>
    <x v="2"/>
    <x v="708"/>
    <n v="7.7698548280323933E-7"/>
    <n v="0.33333333333333331"/>
    <n v="0.66666666666666663"/>
    <n v="723"/>
    <n v="4.026191539831099E-6"/>
    <n v="4.1493775933609959E-3"/>
    <n v="0.99585062240663902"/>
    <n v="241"/>
    <n v="1"/>
    <n v="2.5899516093441313E-7"/>
    <n v="2"/>
    <n v="5.1799032186882625E-7"/>
    <n v="3"/>
    <n v="1.6706188961954769E-8"/>
    <n v="720"/>
    <n v="4.0094853508691438E-6"/>
  </r>
  <r>
    <s v="104"/>
    <x v="985"/>
    <s v="1. ENFERMEDADES INFECCIOSAS Y PARASITARIAS (001-139)"/>
    <s v="excluido"/>
    <x v="2"/>
    <x v="708"/>
    <n v="7.7698548280323933E-7"/>
    <n v="0.33333333333333331"/>
    <n v="0.66666666666666663"/>
    <n v="277"/>
    <n v="1.5425381141538235E-6"/>
    <n v="1.444043321299639E-2"/>
    <n v="0.98555956678700363"/>
    <n v="92.333333333333329"/>
    <n v="1"/>
    <n v="2.5899516093441313E-7"/>
    <n v="2"/>
    <n v="5.1799032186882625E-7"/>
    <n v="4"/>
    <n v="2.2274918615939691E-8"/>
    <n v="273"/>
    <n v="1.5202631955378838E-6"/>
  </r>
  <r>
    <s v="120"/>
    <x v="986"/>
    <s v="1. ENFERMEDADES INFECCIOSAS Y PARASITARIAS (001-139)"/>
    <s v="excluido"/>
    <x v="2"/>
    <x v="708"/>
    <n v="7.7698548280323933E-7"/>
    <n v="0.33333333333333331"/>
    <n v="0.66666666666666663"/>
    <n v="198"/>
    <n v="1.1026084714890147E-6"/>
    <n v="2.0202020202020204E-2"/>
    <n v="0.97979797979797978"/>
    <n v="66"/>
    <n v="1"/>
    <n v="2.5899516093441313E-7"/>
    <n v="2"/>
    <n v="5.1799032186882625E-7"/>
    <n v="4"/>
    <n v="2.2274918615939691E-8"/>
    <n v="194"/>
    <n v="1.080333552873075E-6"/>
  </r>
  <r>
    <s v="264"/>
    <x v="987"/>
    <s v="3. ENFERMEDADES ENDOCRINAS, DE LA NUTRICION Y METABOLICAS Y TRASTORNOS DE LA INMUNIDAD (240-279)"/>
    <s v="excluido"/>
    <x v="2"/>
    <x v="708"/>
    <n v="7.7698548280323933E-7"/>
    <n v="0.33333333333333331"/>
    <n v="0.66666666666666663"/>
    <n v="167"/>
    <n v="9.2997785221548202E-7"/>
    <n v="5.9880239520958087E-3"/>
    <n v="0.99401197604790414"/>
    <n v="55.666666666666664"/>
    <n v="1"/>
    <n v="2.5899516093441313E-7"/>
    <n v="2"/>
    <n v="5.1799032186882625E-7"/>
    <n v="1"/>
    <n v="5.5687296539849227E-9"/>
    <n v="166"/>
    <n v="9.2440912256149713E-7"/>
  </r>
  <r>
    <s v="500"/>
    <x v="988"/>
    <s v="8. ENFERMEDADES DEL APARATO RESPIRATORIO (460-519)"/>
    <s v="excluido"/>
    <x v="2"/>
    <x v="708"/>
    <n v="7.7698548280323933E-7"/>
    <n v="0.33333333333333331"/>
    <n v="0.66666666666666663"/>
    <n v="1088"/>
    <n v="6.0587778635355961E-6"/>
    <n v="2.7573529411764708E-3"/>
    <n v="0.99724264705882348"/>
    <n v="362.66666666666669"/>
    <n v="1"/>
    <n v="2.5899516093441313E-7"/>
    <n v="2"/>
    <n v="5.1799032186882625E-7"/>
    <n v="3"/>
    <n v="1.6706188961954769E-8"/>
    <n v="1085"/>
    <n v="6.0420716745736409E-6"/>
  </r>
  <r>
    <s v="668"/>
    <x v="989"/>
    <s v="11. COMPLICACIONES DEL EMBARAZO, PARTO Y PUERPERIO (630-679)"/>
    <s v="excluido"/>
    <x v="2"/>
    <x v="708"/>
    <n v="7.7698548280323933E-7"/>
    <n v="0.33333333333333331"/>
    <n v="0.66666666666666663"/>
    <n v="230"/>
    <n v="1.2808078204165321E-6"/>
    <n v="2.6086956521739129E-2"/>
    <n v="0.97391304347826091"/>
    <n v="76.666666666666671"/>
    <n v="1"/>
    <n v="2.5899516093441313E-7"/>
    <n v="2"/>
    <n v="5.1799032186882625E-7"/>
    <n v="6"/>
    <n v="3.3412377923909538E-8"/>
    <n v="224"/>
    <n v="1.2473954424926226E-6"/>
  </r>
  <r>
    <s v="673"/>
    <x v="990"/>
    <s v="11. COMPLICACIONES DEL EMBARAZO, PARTO Y PUERPERIO (630-679)"/>
    <s v="excluido"/>
    <x v="2"/>
    <x v="708"/>
    <n v="7.7698548280323933E-7"/>
    <n v="0.33333333333333331"/>
    <n v="0.66666666666666663"/>
    <n v="543"/>
    <n v="3.0238202021138128E-6"/>
    <n v="3.6832412523020259E-3"/>
    <n v="0.99631675874769798"/>
    <n v="181"/>
    <n v="1"/>
    <n v="2.5899516093441313E-7"/>
    <n v="2"/>
    <n v="5.1799032186882625E-7"/>
    <n v="2"/>
    <n v="1.1137459307969845E-8"/>
    <n v="541"/>
    <n v="3.0126827428058433E-6"/>
  </r>
  <r>
    <s v="775"/>
    <x v="991"/>
    <s v="15. CIERTAS ENFERMEDADES CON ORIGEN EN EL PERÍODO PERINATAL (760-779)"/>
    <s v="excluido"/>
    <x v="2"/>
    <x v="708"/>
    <n v="7.7698548280323933E-7"/>
    <n v="0.33333333333333331"/>
    <n v="0.66666666666666663"/>
    <n v="530"/>
    <n v="2.951426716612009E-6"/>
    <n v="3.7735849056603774E-3"/>
    <n v="0.99622641509433962"/>
    <n v="176.66666666666666"/>
    <n v="1"/>
    <n v="2.5899516093441313E-7"/>
    <n v="2"/>
    <n v="5.1799032186882625E-7"/>
    <n v="2"/>
    <n v="1.1137459307969845E-8"/>
    <n v="528"/>
    <n v="2.940289257304039E-6"/>
  </r>
  <r>
    <s v="970"/>
    <x v="992"/>
    <s v="17. LESIONES Y ENVENENAMIENTOS (800-999)"/>
    <s v="excluido"/>
    <x v="2"/>
    <x v="708"/>
    <n v="7.7698548280323933E-7"/>
    <n v="0.33333333333333331"/>
    <n v="0.66666666666666663"/>
    <n v="165"/>
    <n v="9.1884039290751224E-7"/>
    <n v="1.2121212121212121E-2"/>
    <n v="0.98787878787878791"/>
    <n v="55"/>
    <n v="1"/>
    <n v="2.5899516093441313E-7"/>
    <n v="2"/>
    <n v="5.1799032186882625E-7"/>
    <n v="2"/>
    <n v="1.1137459307969845E-8"/>
    <n v="163"/>
    <n v="9.0770293359954237E-7"/>
  </r>
  <r>
    <s v="E980"/>
    <x v="993"/>
    <s v="LESION SIN DETERMINARSE SI FUE INFLIGIDA DE FORMA ACCIDENTAL O DE FORMA INTENCIONADA (E980-E989)"/>
    <s v="excluido"/>
    <x v="2"/>
    <x v="708"/>
    <n v="7.7698548280323933E-7"/>
    <n v="0.33333333333333331"/>
    <n v="0.66666666666666663"/>
    <n v="307"/>
    <n v="1.7096000037733712E-6"/>
    <n v="2.2801302931596091E-2"/>
    <n v="0.9771986970684039"/>
    <n v="102.33333333333333"/>
    <n v="1"/>
    <n v="2.5899516093441313E-7"/>
    <n v="2"/>
    <n v="5.1799032186882625E-7"/>
    <n v="7"/>
    <n v="3.8981107577894456E-8"/>
    <n v="300"/>
    <n v="1.6706188961954767E-6"/>
  </r>
  <r>
    <s v="09T_CIE10"/>
    <x v="415"/>
    <m/>
    <s v="excluido_2000"/>
    <x v="2"/>
    <x v="708"/>
    <n v="7.7698548280323933E-7"/>
    <n v="0.33333333333333331"/>
    <n v="0.66666666666666663"/>
    <n v="81"/>
    <n v="4.5106710197277874E-7"/>
    <n v="0.18518518518518517"/>
    <n v="0.81481481481481477"/>
    <n v="27"/>
    <n v="1"/>
    <n v="2.5899516093441313E-7"/>
    <n v="2"/>
    <n v="5.1799032186882625E-7"/>
    <n v="15"/>
    <n v="8.3530944809773838E-8"/>
    <n v="66"/>
    <n v="3.6753615716300488E-7"/>
  </r>
  <r>
    <s v="0CT_CIE10"/>
    <x v="415"/>
    <m/>
    <s v="excluido_2000"/>
    <x v="2"/>
    <x v="708"/>
    <n v="7.7698548280323933E-7"/>
    <n v="0.33333333333333331"/>
    <n v="0.66666666666666663"/>
    <n v="97"/>
    <n v="5.4016677643653749E-7"/>
    <n v="2.0618556701030927E-2"/>
    <n v="0.97938144329896903"/>
    <n v="32.333333333333336"/>
    <n v="1"/>
    <n v="2.5899516093441313E-7"/>
    <n v="2"/>
    <n v="5.1799032186882625E-7"/>
    <n v="2"/>
    <n v="1.1137459307969845E-8"/>
    <n v="95"/>
    <n v="5.2902931712856761E-7"/>
  </r>
  <r>
    <s v="0DQ_CIE10"/>
    <x v="415"/>
    <m/>
    <s v="excluido_2000"/>
    <x v="2"/>
    <x v="708"/>
    <n v="7.7698548280323933E-7"/>
    <n v="0.33333333333333331"/>
    <n v="0.66666666666666663"/>
    <n v="85"/>
    <n v="4.7334202058871839E-7"/>
    <n v="9.4117647058823528E-2"/>
    <n v="0.90588235294117647"/>
    <n v="28.333333333333332"/>
    <n v="1"/>
    <n v="2.5899516093441313E-7"/>
    <n v="2"/>
    <n v="5.1799032186882625E-7"/>
    <n v="8"/>
    <n v="4.4549837231879382E-8"/>
    <n v="77"/>
    <n v="4.2879218335683904E-7"/>
  </r>
  <r>
    <s v="0UQ_CIE10"/>
    <x v="415"/>
    <m/>
    <s v="excluido_2000"/>
    <x v="2"/>
    <x v="708"/>
    <n v="7.7698548280323933E-7"/>
    <n v="0.33333333333333331"/>
    <n v="0.66666666666666663"/>
    <n v="65"/>
    <n v="3.6196742750901994E-7"/>
    <n v="0.12307692307692308"/>
    <n v="0.87692307692307692"/>
    <n v="21.666666666666668"/>
    <n v="1"/>
    <n v="2.5899516093441313E-7"/>
    <n v="2"/>
    <n v="5.1799032186882625E-7"/>
    <n v="8"/>
    <n v="4.4549837231879382E-8"/>
    <n v="57"/>
    <n v="3.1741759027714059E-7"/>
  </r>
  <r>
    <s v="0UT_CIE10"/>
    <x v="415"/>
    <m/>
    <s v="excluido_2000"/>
    <x v="2"/>
    <x v="708"/>
    <n v="7.7698548280323933E-7"/>
    <n v="0.33333333333333331"/>
    <n v="0.66666666666666663"/>
    <n v="119"/>
    <n v="6.6267882882420582E-7"/>
    <n v="1.680672268907563E-2"/>
    <n v="0.98319327731092432"/>
    <n v="39.666666666666664"/>
    <n v="1"/>
    <n v="2.5899516093441313E-7"/>
    <n v="2"/>
    <n v="5.1799032186882625E-7"/>
    <n v="2"/>
    <n v="1.1137459307969845E-8"/>
    <n v="117"/>
    <n v="6.5154136951623594E-7"/>
  </r>
  <r>
    <s v="5A1_CIE10"/>
    <x v="415"/>
    <m/>
    <s v="excluido_2000"/>
    <x v="2"/>
    <x v="708"/>
    <n v="7.7698548280323933E-7"/>
    <n v="0.33333333333333331"/>
    <n v="0.66666666666666663"/>
    <n v="58"/>
    <n v="3.2298631993112553E-7"/>
    <n v="0.1206896551724138"/>
    <n v="0.87931034482758619"/>
    <n v="19.333333333333332"/>
    <n v="1"/>
    <n v="2.5899516093441313E-7"/>
    <n v="2"/>
    <n v="5.1799032186882625E-7"/>
    <n v="7"/>
    <n v="3.8981107577894456E-8"/>
    <n v="51"/>
    <n v="2.8400521235323107E-7"/>
  </r>
  <r>
    <s v="B25_CIE10"/>
    <x v="130"/>
    <s v="Cap.01"/>
    <s v="excluido_2000"/>
    <x v="2"/>
    <x v="708"/>
    <n v="7.7698548280323933E-7"/>
    <n v="0.33333333333333331"/>
    <n v="0.66666666666666663"/>
    <n v="64"/>
    <n v="3.5639869785503505E-7"/>
    <n v="0.203125"/>
    <n v="0.796875"/>
    <n v="21.333333333333332"/>
    <n v="1"/>
    <n v="2.5899516093441313E-7"/>
    <n v="2"/>
    <n v="5.1799032186882625E-7"/>
    <n v="13"/>
    <n v="7.2393485501803988E-8"/>
    <n v="51"/>
    <n v="2.8400521235323107E-7"/>
  </r>
  <r>
    <s v="C64_CIE10"/>
    <x v="356"/>
    <s v="Cap.02"/>
    <s v="excluido_2000"/>
    <x v="2"/>
    <x v="708"/>
    <n v="7.7698548280323933E-7"/>
    <n v="0.33333333333333331"/>
    <n v="0.66666666666666663"/>
    <n v="146"/>
    <n v="8.1303452948179868E-7"/>
    <n v="7.5342465753424653E-2"/>
    <n v="0.92465753424657537"/>
    <n v="48.666666666666664"/>
    <n v="1"/>
    <n v="2.5899516093441313E-7"/>
    <n v="2"/>
    <n v="5.1799032186882625E-7"/>
    <n v="11"/>
    <n v="6.1256026193834151E-8"/>
    <n v="135"/>
    <n v="7.5177850328796452E-7"/>
  </r>
  <r>
    <s v="D11_CIE10"/>
    <x v="356"/>
    <s v="Cap.02"/>
    <s v="excluido_2000"/>
    <x v="2"/>
    <x v="708"/>
    <n v="7.7698548280323933E-7"/>
    <n v="0.33333333333333331"/>
    <n v="0.66666666666666663"/>
    <n v="127"/>
    <n v="7.0722866605608511E-7"/>
    <n v="9.4488188976377951E-2"/>
    <n v="0.90551181102362199"/>
    <n v="42.333333333333336"/>
    <n v="1"/>
    <n v="2.5899516093441313E-7"/>
    <n v="2"/>
    <n v="5.1799032186882625E-7"/>
    <n v="12"/>
    <n v="6.6824755847819076E-8"/>
    <n v="115"/>
    <n v="6.4040391020826606E-7"/>
  </r>
  <r>
    <s v="D69_CIE10"/>
    <x v="950"/>
    <s v="Cap.03"/>
    <s v="excluido_2000"/>
    <x v="2"/>
    <x v="708"/>
    <n v="7.7698548280323933E-7"/>
    <n v="0.33333333333333331"/>
    <n v="0.66666666666666663"/>
    <n v="189"/>
    <n v="1.0524899046031504E-6"/>
    <n v="4.2328042328042326E-2"/>
    <n v="0.95767195767195767"/>
    <n v="63"/>
    <n v="1"/>
    <n v="2.5899516093441313E-7"/>
    <n v="2"/>
    <n v="5.1799032186882625E-7"/>
    <n v="8"/>
    <n v="4.4549837231879382E-8"/>
    <n v="181"/>
    <n v="1.0079400673712709E-6"/>
  </r>
  <r>
    <s v="G92_CIE10"/>
    <x v="391"/>
    <s v="Cap.06"/>
    <s v="excluido_2000"/>
    <x v="2"/>
    <x v="708"/>
    <n v="7.7698548280323933E-7"/>
    <n v="0.33333333333333331"/>
    <n v="0.66666666666666663"/>
    <n v="70"/>
    <n v="3.8981107577894458E-7"/>
    <n v="0.15714285714285714"/>
    <n v="0.84285714285714286"/>
    <n v="23.333333333333332"/>
    <n v="1"/>
    <n v="2.5899516093441313E-7"/>
    <n v="2"/>
    <n v="5.1799032186882625E-7"/>
    <n v="11"/>
    <n v="6.1256026193834151E-8"/>
    <n v="59"/>
    <n v="3.2855504958511041E-7"/>
  </r>
  <r>
    <s v="I39_CIE10"/>
    <x v="598"/>
    <s v="Cap.09"/>
    <s v="excluido_2000"/>
    <x v="2"/>
    <x v="708"/>
    <n v="7.7698548280323933E-7"/>
    <n v="0.33333333333333331"/>
    <n v="0.66666666666666663"/>
    <n v="56"/>
    <n v="3.1184886062315565E-7"/>
    <n v="0.10714285714285714"/>
    <n v="0.8928571428571429"/>
    <n v="18.666666666666668"/>
    <n v="1"/>
    <n v="2.5899516093441313E-7"/>
    <n v="2"/>
    <n v="5.1799032186882625E-7"/>
    <n v="6"/>
    <n v="3.3412377923909538E-8"/>
    <n v="50"/>
    <n v="2.7843648269924613E-7"/>
  </r>
  <r>
    <s v="K11_CIE10"/>
    <x v="255"/>
    <s v="Cap.11"/>
    <s v="excluido_2000"/>
    <x v="2"/>
    <x v="708"/>
    <n v="7.7698548280323933E-7"/>
    <n v="0.33333333333333331"/>
    <n v="0.66666666666666663"/>
    <n v="193"/>
    <n v="1.07476482321909E-6"/>
    <n v="2.072538860103627E-2"/>
    <n v="0.97927461139896377"/>
    <n v="64.333333333333329"/>
    <n v="1"/>
    <n v="2.5899516093441313E-7"/>
    <n v="2"/>
    <n v="5.1799032186882625E-7"/>
    <n v="4"/>
    <n v="2.2274918615939691E-8"/>
    <n v="189"/>
    <n v="1.0524899046031504E-6"/>
  </r>
  <r>
    <s v="K92_CIE10"/>
    <x v="255"/>
    <s v="Cap.11"/>
    <s v="excluido_2000"/>
    <x v="2"/>
    <x v="708"/>
    <n v="7.7698548280323933E-7"/>
    <n v="0.33333333333333331"/>
    <n v="0.66666666666666663"/>
    <n v="57"/>
    <n v="3.1741759027714059E-7"/>
    <n v="7.0175438596491224E-2"/>
    <n v="0.92982456140350878"/>
    <n v="19"/>
    <n v="1"/>
    <n v="2.5899516093441313E-7"/>
    <n v="2"/>
    <n v="5.1799032186882625E-7"/>
    <n v="4"/>
    <n v="2.2274918615939691E-8"/>
    <n v="53"/>
    <n v="2.9514267166120089E-7"/>
  </r>
  <r>
    <s v="L75_CIE10"/>
    <x v="298"/>
    <s v="Cap.12"/>
    <s v="excluido_2000"/>
    <x v="2"/>
    <x v="708"/>
    <n v="7.7698548280323933E-7"/>
    <n v="0.33333333333333331"/>
    <n v="0.66666666666666663"/>
    <n v="45"/>
    <n v="2.5059283442932149E-7"/>
    <n v="0.17777777777777778"/>
    <n v="0.82222222222222219"/>
    <n v="15"/>
    <n v="1"/>
    <n v="2.5899516093441313E-7"/>
    <n v="2"/>
    <n v="5.1799032186882625E-7"/>
    <n v="8"/>
    <n v="4.4549837231879382E-8"/>
    <n v="37"/>
    <n v="2.0604299719744214E-7"/>
  </r>
  <r>
    <s v="M80_CIE10"/>
    <x v="106"/>
    <s v="Cap.13"/>
    <s v="excluido_2000"/>
    <x v="2"/>
    <x v="708"/>
    <n v="7.7698548280323933E-7"/>
    <n v="0.33333333333333331"/>
    <n v="0.66666666666666663"/>
    <n v="182"/>
    <n v="1.0135087970252559E-6"/>
    <n v="5.4945054945054949E-3"/>
    <n v="0.99450549450549453"/>
    <n v="60.666666666666664"/>
    <n v="1"/>
    <n v="2.5899516093441313E-7"/>
    <n v="2"/>
    <n v="5.1799032186882625E-7"/>
    <n v="1"/>
    <n v="5.5687296539849227E-9"/>
    <n v="181"/>
    <n v="1.0079400673712709E-6"/>
  </r>
  <r>
    <s v="M89_CIE10"/>
    <x v="106"/>
    <s v="Cap.13"/>
    <s v="excluido_2000"/>
    <x v="2"/>
    <x v="708"/>
    <n v="7.7698548280323933E-7"/>
    <n v="0.33333333333333331"/>
    <n v="0.66666666666666663"/>
    <n v="54"/>
    <n v="3.0071140131518583E-7"/>
    <n v="0.14814814814814814"/>
    <n v="0.85185185185185186"/>
    <n v="18"/>
    <n v="1"/>
    <n v="2.5899516093441313E-7"/>
    <n v="2"/>
    <n v="5.1799032186882625E-7"/>
    <n v="8"/>
    <n v="4.4549837231879382E-8"/>
    <n v="46"/>
    <n v="2.5616156408330643E-7"/>
  </r>
  <r>
    <s v="O40_CIE10"/>
    <x v="319"/>
    <s v="Cap.15"/>
    <s v="excluido_2000"/>
    <x v="2"/>
    <x v="708"/>
    <n v="7.7698548280323933E-7"/>
    <n v="0.33333333333333331"/>
    <n v="0.66666666666666663"/>
    <n v="157"/>
    <n v="8.7429055567563284E-7"/>
    <n v="7.0063694267515922E-2"/>
    <n v="0.92993630573248409"/>
    <n v="52.333333333333336"/>
    <n v="1"/>
    <n v="2.5899516093441313E-7"/>
    <n v="2"/>
    <n v="5.1799032186882625E-7"/>
    <n v="11"/>
    <n v="6.1256026193834151E-8"/>
    <n v="146"/>
    <n v="8.1303452948179868E-7"/>
  </r>
  <r>
    <s v="O90_CIE10"/>
    <x v="319"/>
    <s v="Cap.15"/>
    <s v="excluido_2000"/>
    <x v="2"/>
    <x v="708"/>
    <n v="7.7698548280323933E-7"/>
    <n v="0.33333333333333331"/>
    <n v="0.66666666666666663"/>
    <n v="51"/>
    <n v="2.8400521235323107E-7"/>
    <n v="9.8039215686274508E-2"/>
    <n v="0.90196078431372551"/>
    <n v="17"/>
    <n v="1"/>
    <n v="2.5899516093441313E-7"/>
    <n v="2"/>
    <n v="5.1799032186882625E-7"/>
    <n v="5"/>
    <n v="2.7843648269924613E-8"/>
    <n v="46"/>
    <n v="2.5616156408330643E-7"/>
  </r>
  <r>
    <s v="Q68_CIE10"/>
    <x v="808"/>
    <s v="Cap.17"/>
    <s v="excluido_2000"/>
    <x v="2"/>
    <x v="708"/>
    <n v="7.7698548280323933E-7"/>
    <n v="0.33333333333333331"/>
    <n v="0.66666666666666663"/>
    <n v="188"/>
    <n v="1.0469211749491655E-6"/>
    <n v="2.1276595744680851E-2"/>
    <n v="0.97872340425531912"/>
    <n v="62.666666666666664"/>
    <n v="1"/>
    <n v="2.5899516093441313E-7"/>
    <n v="2"/>
    <n v="5.1799032186882625E-7"/>
    <n v="4"/>
    <n v="2.2274918615939691E-8"/>
    <n v="184"/>
    <n v="1.0246462563332257E-6"/>
  </r>
  <r>
    <s v="S19_CIE10"/>
    <x v="105"/>
    <s v="Cap.19"/>
    <s v="excluido_2000"/>
    <x v="2"/>
    <x v="708"/>
    <n v="7.7698548280323933E-7"/>
    <n v="0.33333333333333331"/>
    <n v="0.66666666666666663"/>
    <n v="186"/>
    <n v="1.0357837156411957E-6"/>
    <n v="4.3010752688172046E-2"/>
    <n v="0.956989247311828"/>
    <n v="62"/>
    <n v="1"/>
    <n v="2.5899516093441313E-7"/>
    <n v="2"/>
    <n v="5.1799032186882625E-7"/>
    <n v="8"/>
    <n v="4.4549837231879382E-8"/>
    <n v="178"/>
    <n v="9.9123387840931618E-7"/>
  </r>
  <r>
    <s v="Z93_CIE10"/>
    <x v="20"/>
    <s v="Cap.21"/>
    <s v="excluido_2000"/>
    <x v="2"/>
    <x v="708"/>
    <n v="7.7698548280323933E-7"/>
    <n v="0.33333333333333331"/>
    <n v="0.66666666666666663"/>
    <n v="415"/>
    <n v="2.3110228064037428E-6"/>
    <n v="2.891566265060241E-2"/>
    <n v="0.97108433734939759"/>
    <n v="138.33333333333334"/>
    <n v="1"/>
    <n v="2.5899516093441313E-7"/>
    <n v="2"/>
    <n v="5.1799032186882625E-7"/>
    <n v="12"/>
    <n v="6.6824755847819076E-8"/>
    <n v="403"/>
    <n v="2.2441980505559238E-6"/>
  </r>
  <r>
    <s v="319"/>
    <x v="994"/>
    <s v="5. TRASTORNOS MENTALES, DEL COMPORTAMIENTO Y EL DESARROLLO NEUROLÓGICO (290-319)"/>
    <s v="excluido"/>
    <x v="2"/>
    <x v="708"/>
    <n v="7.7698548280323933E-7"/>
    <n v="0.66666666666666663"/>
    <n v="0.33333333333333331"/>
    <n v="245"/>
    <n v="1.3643387652263059E-6"/>
    <n v="5.7142857142857141E-2"/>
    <n v="0.94285714285714284"/>
    <n v="81.666666666666671"/>
    <n v="2"/>
    <n v="5.1799032186882625E-7"/>
    <n v="1"/>
    <n v="2.5899516093441313E-7"/>
    <n v="14"/>
    <n v="7.7962215155788913E-8"/>
    <n v="231"/>
    <n v="1.2863765500705171E-6"/>
  </r>
  <r>
    <s v="662"/>
    <x v="995"/>
    <s v="11. COMPLICACIONES DEL EMBARAZO, PARTO Y PUERPERIO (630-679)"/>
    <s v="excluido"/>
    <x v="2"/>
    <x v="708"/>
    <n v="7.7698548280323933E-7"/>
    <n v="0.66666666666666663"/>
    <n v="0.33333333333333331"/>
    <n v="90"/>
    <n v="5.0118566885864298E-7"/>
    <n v="2.2222222222222223E-2"/>
    <n v="0.97777777777777775"/>
    <n v="30"/>
    <n v="2"/>
    <n v="5.1799032186882625E-7"/>
    <n v="1"/>
    <n v="2.5899516093441313E-7"/>
    <n v="2"/>
    <n v="1.1137459307969845E-8"/>
    <n v="88"/>
    <n v="4.900482095506732E-7"/>
  </r>
  <r>
    <s v="798"/>
    <x v="996"/>
    <s v="16. SÍNTOMAS, SIGNOS Y ESTADOS MAL DEFINIDOS (780-799)"/>
    <s v="excluido"/>
    <x v="2"/>
    <x v="708"/>
    <n v="7.7698548280323933E-7"/>
    <n v="0.66666666666666663"/>
    <n v="0.33333333333333331"/>
    <n v="266"/>
    <n v="1.4812820879599895E-6"/>
    <n v="7.5187969924812026E-2"/>
    <n v="0.92481203007518797"/>
    <n v="88.666666666666671"/>
    <n v="2"/>
    <n v="5.1799032186882625E-7"/>
    <n v="1"/>
    <n v="2.5899516093441313E-7"/>
    <n v="20"/>
    <n v="1.1137459307969845E-7"/>
    <n v="246"/>
    <n v="1.3699074948802909E-6"/>
  </r>
  <r>
    <s v="E886"/>
    <x v="997"/>
    <s v="CAIDAS ACCIDENTALES (E880-E888)"/>
    <s v="excluido"/>
    <x v="2"/>
    <x v="708"/>
    <n v="7.7698548280323933E-7"/>
    <n v="0.66666666666666663"/>
    <n v="0.33333333333333331"/>
    <n v="75"/>
    <n v="4.1765472404886916E-7"/>
    <n v="0.2"/>
    <n v="0.8"/>
    <n v="25"/>
    <n v="2"/>
    <n v="5.1799032186882625E-7"/>
    <n v="1"/>
    <n v="2.5899516093441313E-7"/>
    <n v="15"/>
    <n v="8.3530944809773838E-8"/>
    <n v="60"/>
    <n v="3.3412377923909535E-7"/>
  </r>
  <r>
    <s v="V11"/>
    <x v="998"/>
    <s v="PERSONAS CON RIESGOS SANITARIOS EN POTENCIA RELACIONADOS CON SU HISTORIAL PERSONAL Y FAMILIAR (V10-V19)"/>
    <s v="excluido"/>
    <x v="2"/>
    <x v="708"/>
    <n v="7.7698548280323933E-7"/>
    <n v="0.66666666666666663"/>
    <n v="0.33333333333333331"/>
    <n v="426"/>
    <n v="2.3722788325975771E-6"/>
    <n v="3.7558685446009391E-2"/>
    <n v="0.96244131455399062"/>
    <n v="142"/>
    <n v="2"/>
    <n v="5.1799032186882625E-7"/>
    <n v="1"/>
    <n v="2.5899516093441313E-7"/>
    <n v="16"/>
    <n v="8.9099674463758763E-8"/>
    <n v="410"/>
    <n v="2.2831791581338181E-6"/>
  </r>
  <r>
    <s v="067_CIE10"/>
    <x v="415"/>
    <m/>
    <s v="excluido_2000"/>
    <x v="2"/>
    <x v="708"/>
    <n v="7.7698548280323933E-7"/>
    <n v="0.66666666666666663"/>
    <n v="0.33333333333333331"/>
    <n v="26"/>
    <n v="1.4478697100360798E-7"/>
    <n v="0.38461538461538464"/>
    <n v="0.61538461538461542"/>
    <n v="8.6666666666666661"/>
    <n v="2"/>
    <n v="5.1799032186882625E-7"/>
    <n v="1"/>
    <n v="2.5899516093441313E-7"/>
    <n v="10"/>
    <n v="5.5687296539849225E-8"/>
    <n v="16"/>
    <n v="8.9099674463758763E-8"/>
  </r>
  <r>
    <s v="0M9_CIE10"/>
    <x v="415"/>
    <m/>
    <s v="excluido_2000"/>
    <x v="2"/>
    <x v="708"/>
    <n v="7.7698548280323933E-7"/>
    <n v="0.66666666666666663"/>
    <n v="0.33333333333333331"/>
    <n v="116"/>
    <n v="6.4597263986225106E-7"/>
    <n v="0.1206896551724138"/>
    <n v="0.87931034482758619"/>
    <n v="38.666666666666664"/>
    <n v="2"/>
    <n v="5.1799032186882625E-7"/>
    <n v="1"/>
    <n v="2.5899516093441313E-7"/>
    <n v="14"/>
    <n v="7.7962215155788913E-8"/>
    <n v="102"/>
    <n v="5.6801042470646213E-7"/>
  </r>
  <r>
    <s v="0V9_CIE10"/>
    <x v="415"/>
    <m/>
    <s v="excluido_2000"/>
    <x v="2"/>
    <x v="708"/>
    <n v="7.7698548280323933E-7"/>
    <n v="0.66666666666666663"/>
    <n v="0.33333333333333331"/>
    <n v="28"/>
    <n v="1.5592443031157783E-7"/>
    <n v="0.14285714285714285"/>
    <n v="0.8571428571428571"/>
    <n v="9.3333333333333339"/>
    <n v="2"/>
    <n v="5.1799032186882625E-7"/>
    <n v="1"/>
    <n v="2.5899516093441313E-7"/>
    <n v="4"/>
    <n v="2.2274918615939691E-8"/>
    <n v="24"/>
    <n v="1.3364951169563815E-7"/>
  </r>
  <r>
    <s v="D84_CIE10"/>
    <x v="950"/>
    <s v="Cap.03"/>
    <s v="excluido_2000"/>
    <x v="2"/>
    <x v="708"/>
    <n v="7.7698548280323933E-7"/>
    <n v="0.66666666666666663"/>
    <n v="0.33333333333333331"/>
    <n v="200"/>
    <n v="1.1137459307969845E-6"/>
    <n v="0.04"/>
    <n v="0.96"/>
    <n v="66.666666666666671"/>
    <n v="2"/>
    <n v="5.1799032186882625E-7"/>
    <n v="1"/>
    <n v="2.5899516093441313E-7"/>
    <n v="8"/>
    <n v="4.4549837231879382E-8"/>
    <n v="192"/>
    <n v="1.0691960935651052E-6"/>
  </r>
  <r>
    <s v="E88_CIE10"/>
    <x v="495"/>
    <s v="Cap.04"/>
    <s v="excluido_2000"/>
    <x v="2"/>
    <x v="708"/>
    <n v="7.7698548280323933E-7"/>
    <n v="0.66666666666666663"/>
    <n v="0.33333333333333331"/>
    <n v="67"/>
    <n v="3.7310488681698982E-7"/>
    <n v="0.13432835820895522"/>
    <n v="0.86567164179104472"/>
    <n v="22.333333333333332"/>
    <n v="2"/>
    <n v="5.1799032186882625E-7"/>
    <n v="1"/>
    <n v="2.5899516093441313E-7"/>
    <n v="9"/>
    <n v="5.01185668858643E-8"/>
    <n v="58"/>
    <n v="3.2298631993112553E-7"/>
  </r>
  <r>
    <s v="F44_CIE10"/>
    <x v="140"/>
    <s v="Cap.05"/>
    <s v="excluido_2000"/>
    <x v="2"/>
    <x v="708"/>
    <n v="7.7698548280323933E-7"/>
    <n v="0.66666666666666663"/>
    <n v="0.33333333333333331"/>
    <n v="52"/>
    <n v="2.8957394200721595E-7"/>
    <n v="0.30769230769230771"/>
    <n v="0.69230769230769229"/>
    <n v="17.333333333333332"/>
    <n v="2"/>
    <n v="5.1799032186882625E-7"/>
    <n v="1"/>
    <n v="2.5899516093441313E-7"/>
    <n v="16"/>
    <n v="8.9099674463758763E-8"/>
    <n v="36"/>
    <n v="2.004742675434572E-7"/>
  </r>
  <r>
    <s v="H35_CIE10"/>
    <x v="544"/>
    <s v="Cap.07"/>
    <s v="excluido_2000"/>
    <x v="2"/>
    <x v="708"/>
    <n v="7.7698548280323933E-7"/>
    <n v="0.66666666666666663"/>
    <n v="0.33333333333333331"/>
    <n v="205"/>
    <n v="1.141589579066909E-6"/>
    <n v="9.2682926829268292E-2"/>
    <n v="0.90731707317073174"/>
    <n v="68.333333333333329"/>
    <n v="2"/>
    <n v="5.1799032186882625E-7"/>
    <n v="1"/>
    <n v="2.5899516093441313E-7"/>
    <n v="19"/>
    <n v="1.0580586342571353E-7"/>
    <n v="186"/>
    <n v="1.0357837156411957E-6"/>
  </r>
  <r>
    <s v="J31_CIE10"/>
    <x v="25"/>
    <s v="Cap.10"/>
    <s v="excluido_2000"/>
    <x v="2"/>
    <x v="708"/>
    <n v="7.7698548280323933E-7"/>
    <n v="0.66666666666666663"/>
    <n v="0.33333333333333331"/>
    <n v="41"/>
    <n v="2.2831791581338181E-7"/>
    <n v="0.46341463414634149"/>
    <n v="0.53658536585365857"/>
    <n v="13.666666666666666"/>
    <n v="2"/>
    <n v="5.1799032186882625E-7"/>
    <n v="1"/>
    <n v="2.5899516093441313E-7"/>
    <n v="19"/>
    <n v="1.0580586342571353E-7"/>
    <n v="22"/>
    <n v="1.225120523876683E-7"/>
  </r>
  <r>
    <s v="J95_CIE10"/>
    <x v="25"/>
    <s v="Cap.10"/>
    <s v="excluido_2000"/>
    <x v="2"/>
    <x v="708"/>
    <n v="7.7698548280323933E-7"/>
    <n v="0.66666666666666663"/>
    <n v="0.33333333333333331"/>
    <n v="72"/>
    <n v="4.009485350869144E-7"/>
    <n v="0.27777777777777779"/>
    <n v="0.72222222222222221"/>
    <n v="24"/>
    <n v="2"/>
    <n v="5.1799032186882625E-7"/>
    <n v="1"/>
    <n v="2.5899516093441313E-7"/>
    <n v="20"/>
    <n v="1.1137459307969845E-7"/>
    <n v="52"/>
    <n v="2.8957394200721595E-7"/>
  </r>
  <r>
    <s v="L76_CIE10"/>
    <x v="298"/>
    <s v="Cap.12"/>
    <s v="excluido_2000"/>
    <x v="2"/>
    <x v="708"/>
    <n v="7.7698548280323933E-7"/>
    <n v="0.66666666666666663"/>
    <n v="0.33333333333333331"/>
    <n v="55"/>
    <n v="3.0628013096917071E-7"/>
    <n v="0.16363636363636364"/>
    <n v="0.83636363636363631"/>
    <n v="18.333333333333332"/>
    <n v="2"/>
    <n v="5.1799032186882625E-7"/>
    <n v="1"/>
    <n v="2.5899516093441313E-7"/>
    <n v="9"/>
    <n v="5.01185668858643E-8"/>
    <n v="46"/>
    <n v="2.5616156408330643E-7"/>
  </r>
  <r>
    <s v="M32_CIE10"/>
    <x v="106"/>
    <s v="Cap.13"/>
    <s v="excluido_2000"/>
    <x v="2"/>
    <x v="708"/>
    <n v="7.7698548280323933E-7"/>
    <n v="0.66666666666666663"/>
    <n v="0.33333333333333331"/>
    <n v="24"/>
    <n v="1.3364951169563815E-7"/>
    <n v="0.25"/>
    <n v="0.75"/>
    <n v="8"/>
    <n v="2"/>
    <n v="5.1799032186882625E-7"/>
    <n v="1"/>
    <n v="2.5899516093441313E-7"/>
    <n v="6"/>
    <n v="3.3412377923909538E-8"/>
    <n v="18"/>
    <n v="1.002371337717286E-7"/>
  </r>
  <r>
    <s v="M47_CIE10"/>
    <x v="106"/>
    <s v="Cap.13"/>
    <s v="excluido_2000"/>
    <x v="2"/>
    <x v="708"/>
    <n v="7.7698548280323933E-7"/>
    <n v="0.66666666666666663"/>
    <n v="0.33333333333333331"/>
    <n v="468"/>
    <n v="2.6061654780649438E-6"/>
    <n v="1.282051282051282E-2"/>
    <n v="0.98717948717948723"/>
    <n v="156"/>
    <n v="2"/>
    <n v="5.1799032186882625E-7"/>
    <n v="1"/>
    <n v="2.5899516093441313E-7"/>
    <n v="6"/>
    <n v="3.3412377923909538E-8"/>
    <n v="462"/>
    <n v="2.5727531001410342E-6"/>
  </r>
  <r>
    <s v="M93_CIE10"/>
    <x v="106"/>
    <s v="Cap.13"/>
    <s v="excluido_2000"/>
    <x v="2"/>
    <x v="708"/>
    <n v="7.7698548280323933E-7"/>
    <n v="0.66666666666666663"/>
    <n v="0.33333333333333331"/>
    <n v="172"/>
    <n v="9.5782150048540665E-7"/>
    <n v="9.8837209302325577E-2"/>
    <n v="0.90116279069767447"/>
    <n v="57.333333333333336"/>
    <n v="2"/>
    <n v="5.1799032186882625E-7"/>
    <n v="1"/>
    <n v="2.5899516093441313E-7"/>
    <n v="17"/>
    <n v="9.4668404117743688E-8"/>
    <n v="155"/>
    <n v="8.6315309636766297E-7"/>
  </r>
  <r>
    <s v="N73_CIE10"/>
    <x v="480"/>
    <s v="Cap.14"/>
    <s v="excluido_2000"/>
    <x v="2"/>
    <x v="708"/>
    <n v="7.7698548280323933E-7"/>
    <n v="0.66666666666666663"/>
    <n v="0.33333333333333331"/>
    <n v="77"/>
    <n v="4.2879218335683904E-7"/>
    <n v="0.18181818181818182"/>
    <n v="0.81818181818181823"/>
    <n v="25.666666666666668"/>
    <n v="2"/>
    <n v="5.1799032186882625E-7"/>
    <n v="1"/>
    <n v="2.5899516093441313E-7"/>
    <n v="14"/>
    <n v="7.7962215155788913E-8"/>
    <n v="63"/>
    <n v="3.5082996820105011E-7"/>
  </r>
  <r>
    <s v="O15_CIE10"/>
    <x v="319"/>
    <s v="Cap.15"/>
    <s v="excluido_2000"/>
    <x v="2"/>
    <x v="708"/>
    <n v="7.7698548280323933E-7"/>
    <n v="0.66666666666666663"/>
    <n v="0.33333333333333331"/>
    <n v="153"/>
    <n v="8.520156370596932E-7"/>
    <n v="0.16339869281045752"/>
    <n v="0.83660130718954251"/>
    <n v="51"/>
    <n v="2"/>
    <n v="5.1799032186882625E-7"/>
    <n v="1"/>
    <n v="2.5899516093441313E-7"/>
    <n v="25"/>
    <n v="1.3921824134962306E-7"/>
    <n v="128"/>
    <n v="7.1279739571007011E-7"/>
  </r>
  <r>
    <s v="R40_CIE10"/>
    <x v="215"/>
    <s v="Cap.18"/>
    <s v="excluido_2000"/>
    <x v="2"/>
    <x v="708"/>
    <n v="7.7698548280323933E-7"/>
    <n v="0.66666666666666663"/>
    <n v="0.33333333333333331"/>
    <n v="586"/>
    <n v="3.2632755772351647E-6"/>
    <n v="3.5836177474402729E-2"/>
    <n v="0.96416382252559729"/>
    <n v="195.33333333333334"/>
    <n v="2"/>
    <n v="5.1799032186882625E-7"/>
    <n v="1"/>
    <n v="2.5899516093441313E-7"/>
    <n v="21"/>
    <n v="1.1694332273368338E-7"/>
    <n v="565"/>
    <n v="3.1463322545014814E-6"/>
  </r>
  <r>
    <s v="R85_CIE10"/>
    <x v="215"/>
    <s v="Cap.18"/>
    <s v="excluido_2000"/>
    <x v="2"/>
    <x v="708"/>
    <n v="7.7698548280323933E-7"/>
    <n v="0.66666666666666663"/>
    <n v="0.33333333333333331"/>
    <n v="134"/>
    <n v="7.4620977363397963E-7"/>
    <n v="1.4925373134328358E-2"/>
    <n v="0.9850746268656716"/>
    <n v="44.666666666666664"/>
    <n v="2"/>
    <n v="5.1799032186882625E-7"/>
    <n v="1"/>
    <n v="2.5899516093441313E-7"/>
    <n v="2"/>
    <n v="1.1137459307969845E-8"/>
    <n v="132"/>
    <n v="7.3507231432600975E-7"/>
  </r>
  <r>
    <s v="S29_CIE10"/>
    <x v="105"/>
    <s v="Cap.19"/>
    <s v="excluido_2000"/>
    <x v="2"/>
    <x v="708"/>
    <n v="7.7698548280323933E-7"/>
    <n v="0.66666666666666663"/>
    <n v="0.33333333333333331"/>
    <n v="62"/>
    <n v="3.4526123854706518E-7"/>
    <n v="0.16129032258064516"/>
    <n v="0.83870967741935487"/>
    <n v="20.666666666666668"/>
    <n v="2"/>
    <n v="5.1799032186882625E-7"/>
    <n v="1"/>
    <n v="2.5899516093441313E-7"/>
    <n v="10"/>
    <n v="5.5687296539849225E-8"/>
    <n v="52"/>
    <n v="2.8957394200721595E-7"/>
  </r>
  <r>
    <s v="S51_CIE10"/>
    <x v="105"/>
    <s v="Cap.19"/>
    <s v="excluido_2000"/>
    <x v="2"/>
    <x v="708"/>
    <n v="7.7698548280323933E-7"/>
    <n v="0.66666666666666663"/>
    <n v="0.33333333333333331"/>
    <n v="38"/>
    <n v="2.1161172685142705E-7"/>
    <n v="0.42105263157894735"/>
    <n v="0.57894736842105265"/>
    <n v="12.666666666666666"/>
    <n v="2"/>
    <n v="5.1799032186882625E-7"/>
    <n v="1"/>
    <n v="2.5899516093441313E-7"/>
    <n v="16"/>
    <n v="8.9099674463758763E-8"/>
    <n v="22"/>
    <n v="1.225120523876683E-7"/>
  </r>
  <r>
    <s v="T20_CIE10"/>
    <x v="105"/>
    <s v="Cap.19"/>
    <s v="excluido_2000"/>
    <x v="2"/>
    <x v="708"/>
    <n v="7.7698548280323933E-7"/>
    <n v="0.66666666666666663"/>
    <n v="0.33333333333333331"/>
    <n v="38"/>
    <n v="2.1161172685142705E-7"/>
    <n v="0.13157894736842105"/>
    <n v="0.86842105263157898"/>
    <n v="12.666666666666666"/>
    <n v="2"/>
    <n v="5.1799032186882625E-7"/>
    <n v="1"/>
    <n v="2.5899516093441313E-7"/>
    <n v="5"/>
    <n v="2.7843648269924613E-8"/>
    <n v="33"/>
    <n v="1.8376807858150244E-7"/>
  </r>
  <r>
    <s v="T43_CIE10"/>
    <x v="105"/>
    <s v="Cap.19"/>
    <s v="excluido_2000"/>
    <x v="2"/>
    <x v="708"/>
    <n v="7.7698548280323933E-7"/>
    <n v="0.66666666666666663"/>
    <n v="0.33333333333333331"/>
    <n v="30"/>
    <n v="1.6706188961954768E-7"/>
    <n v="0.16666666666666666"/>
    <n v="0.83333333333333337"/>
    <n v="10"/>
    <n v="2"/>
    <n v="5.1799032186882625E-7"/>
    <n v="1"/>
    <n v="2.5899516093441313E-7"/>
    <n v="5"/>
    <n v="2.7843648269924613E-8"/>
    <n v="25"/>
    <n v="1.3921824134962306E-7"/>
  </r>
  <r>
    <s v="V13_CIE10"/>
    <x v="383"/>
    <s v="Cap.20"/>
    <s v="excluido_2000"/>
    <x v="2"/>
    <x v="708"/>
    <n v="7.7698548280323933E-7"/>
    <n v="0.66666666666666663"/>
    <n v="0.33333333333333331"/>
    <n v="106"/>
    <n v="5.9028534332240178E-7"/>
    <n v="5.6603773584905662E-2"/>
    <n v="0.94339622641509435"/>
    <n v="35.333333333333336"/>
    <n v="2"/>
    <n v="5.1799032186882625E-7"/>
    <n v="1"/>
    <n v="2.5899516093441313E-7"/>
    <n v="6"/>
    <n v="3.3412377923909538E-8"/>
    <n v="100"/>
    <n v="5.5687296539849225E-7"/>
  </r>
  <r>
    <s v="V51_CIE10"/>
    <x v="383"/>
    <s v="Cap.20"/>
    <s v="excluido_2000"/>
    <x v="2"/>
    <x v="708"/>
    <n v="7.7698548280323933E-7"/>
    <n v="0.66666666666666663"/>
    <n v="0.33333333333333331"/>
    <n v="116"/>
    <n v="6.4597263986225106E-7"/>
    <n v="0.17241379310344829"/>
    <n v="0.82758620689655171"/>
    <n v="38.666666666666664"/>
    <n v="2"/>
    <n v="5.1799032186882625E-7"/>
    <n v="1"/>
    <n v="2.5899516093441313E-7"/>
    <n v="20"/>
    <n v="1.1137459307969845E-7"/>
    <n v="96"/>
    <n v="5.3459804678255261E-7"/>
  </r>
  <r>
    <s v="W54_CIE10"/>
    <x v="383"/>
    <s v="Cap.20"/>
    <s v="excluido_2000"/>
    <x v="2"/>
    <x v="708"/>
    <n v="7.7698548280323933E-7"/>
    <n v="0.66666666666666663"/>
    <n v="0.33333333333333331"/>
    <n v="33"/>
    <n v="1.8376807858150244E-7"/>
    <n v="0.51515151515151514"/>
    <n v="0.48484848484848486"/>
    <n v="11"/>
    <n v="2"/>
    <n v="5.1799032186882625E-7"/>
    <n v="1"/>
    <n v="2.5899516093441313E-7"/>
    <n v="17"/>
    <n v="9.4668404117743688E-8"/>
    <n v="16"/>
    <n v="8.9099674463758763E-8"/>
  </r>
  <r>
    <s v="Z13_CIE10"/>
    <x v="20"/>
    <s v="Cap.21"/>
    <s v="excluido_2000"/>
    <x v="2"/>
    <x v="708"/>
    <n v="7.7698548280323933E-7"/>
    <n v="0.66666666666666663"/>
    <n v="0.33333333333333331"/>
    <n v="18"/>
    <n v="1.002371337717286E-7"/>
    <n v="0.1111111111111111"/>
    <n v="0.88888888888888884"/>
    <n v="6"/>
    <n v="2"/>
    <n v="5.1799032186882625E-7"/>
    <n v="1"/>
    <n v="2.5899516093441313E-7"/>
    <n v="2"/>
    <n v="1.1137459307969845E-8"/>
    <n v="16"/>
    <n v="8.9099674463758763E-8"/>
  </r>
  <r>
    <s v="982"/>
    <x v="999"/>
    <s v="17. LESIONES Y ENVENENAMIENTOS (800-999)"/>
    <s v="excluido"/>
    <x v="2"/>
    <x v="708"/>
    <n v="7.7698548280323933E-7"/>
    <n v="1"/>
    <n v="0"/>
    <n v="18"/>
    <n v="1.002371337717286E-7"/>
    <n v="1"/>
    <n v="0"/>
    <n v="6"/>
    <n v="3"/>
    <n v="7.7698548280323933E-7"/>
    <n v="0"/>
    <n v="0"/>
    <n v="18"/>
    <n v="1.002371337717286E-7"/>
    <n v="0"/>
    <n v="0"/>
  </r>
  <r>
    <s v="E014"/>
    <x v="1000"/>
    <s v="ACTIVIDAD (E001-E030)"/>
    <s v="excluido"/>
    <x v="2"/>
    <x v="708"/>
    <n v="7.7698548280323933E-7"/>
    <n v="1"/>
    <n v="0"/>
    <n v="21"/>
    <n v="1.1694332273368338E-7"/>
    <n v="1"/>
    <n v="0"/>
    <n v="7"/>
    <n v="3"/>
    <n v="7.7698548280323933E-7"/>
    <n v="0"/>
    <n v="0"/>
    <n v="21"/>
    <n v="1.1694332273368338E-7"/>
    <n v="0"/>
    <n v="0"/>
  </r>
  <r>
    <s v="E876"/>
    <x v="1001"/>
    <s v="ACCIDENTES DE PACIENTES DURANTE CUIDADOS QUIRURGICOS Y MEDICOS (E870-E876)"/>
    <s v="excluido"/>
    <x v="2"/>
    <x v="708"/>
    <n v="7.7698548280323933E-7"/>
    <n v="1"/>
    <n v="0"/>
    <n v="12"/>
    <n v="6.6824755847819076E-8"/>
    <n v="1"/>
    <n v="0"/>
    <n v="4"/>
    <n v="3"/>
    <n v="7.7698548280323933E-7"/>
    <n v="0"/>
    <n v="0"/>
    <n v="12"/>
    <n v="6.6824755847819076E-8"/>
    <n v="0"/>
    <n v="0"/>
  </r>
  <r>
    <s v="V77"/>
    <x v="1002"/>
    <s v="PERSONAS SIN DIAGNÓSTICO DECLARADO ENCONTRADAS DURANTE EXAMEN E INVESTIGACIÓN DE INDIVIDUOS Y POBLACIONES (V70-V82)"/>
    <s v="excluido"/>
    <x v="2"/>
    <x v="708"/>
    <n v="7.7698548280323933E-7"/>
    <n v="1"/>
    <n v="0"/>
    <n v="5"/>
    <n v="2.7843648269924613E-8"/>
    <n v="1"/>
    <n v="0"/>
    <n v="1.6666666666666667"/>
    <n v="3"/>
    <n v="7.7698548280323933E-7"/>
    <n v="0"/>
    <n v="0"/>
    <n v="5"/>
    <n v="2.7843648269924613E-8"/>
    <n v="0"/>
    <n v="0"/>
  </r>
  <r>
    <s v="0BJ_CIE10"/>
    <x v="415"/>
    <m/>
    <s v="excluido_2000"/>
    <x v="2"/>
    <x v="708"/>
    <n v="7.7698548280323933E-7"/>
    <n v="1"/>
    <n v="0"/>
    <n v="17"/>
    <n v="9.4668404117743688E-8"/>
    <n v="1"/>
    <n v="0"/>
    <n v="5.666666666666667"/>
    <n v="3"/>
    <n v="7.7698548280323933E-7"/>
    <n v="0"/>
    <n v="0"/>
    <n v="17"/>
    <n v="9.4668404117743688E-8"/>
    <n v="0"/>
    <n v="0"/>
  </r>
  <r>
    <s v="0C9_CIE10"/>
    <x v="415"/>
    <m/>
    <s v="excluido_2000"/>
    <x v="2"/>
    <x v="708"/>
    <n v="7.7698548280323933E-7"/>
    <n v="1"/>
    <n v="0"/>
    <n v="20"/>
    <n v="1.1137459307969845E-7"/>
    <n v="1"/>
    <n v="0"/>
    <n v="6.666666666666667"/>
    <n v="3"/>
    <n v="7.7698548280323933E-7"/>
    <n v="0"/>
    <n v="0"/>
    <n v="20"/>
    <n v="1.1137459307969845E-7"/>
    <n v="0"/>
    <n v="0"/>
  </r>
  <r>
    <s v="0CQ_CIE10"/>
    <x v="415"/>
    <m/>
    <s v="excluido_2000"/>
    <x v="2"/>
    <x v="708"/>
    <n v="7.7698548280323933E-7"/>
    <n v="1"/>
    <n v="0"/>
    <n v="22"/>
    <n v="1.225120523876683E-7"/>
    <n v="1"/>
    <n v="0"/>
    <n v="7.333333333333333"/>
    <n v="3"/>
    <n v="7.7698548280323933E-7"/>
    <n v="0"/>
    <n v="0"/>
    <n v="22"/>
    <n v="1.225120523876683E-7"/>
    <n v="0"/>
    <n v="0"/>
  </r>
  <r>
    <s v="10S_CIE10"/>
    <x v="415"/>
    <m/>
    <s v="excluido_2000"/>
    <x v="2"/>
    <x v="708"/>
    <n v="7.7698548280323933E-7"/>
    <n v="1"/>
    <n v="0"/>
    <n v="31"/>
    <n v="1.7263061927353259E-7"/>
    <n v="1"/>
    <n v="0"/>
    <n v="10.333333333333334"/>
    <n v="3"/>
    <n v="7.7698548280323933E-7"/>
    <n v="0"/>
    <n v="0"/>
    <n v="31"/>
    <n v="1.7263061927353259E-7"/>
    <n v="0"/>
    <n v="0"/>
  </r>
  <r>
    <s v="A05_CIE10"/>
    <x v="130"/>
    <s v="Cap.01"/>
    <s v="excluido_2000"/>
    <x v="2"/>
    <x v="708"/>
    <n v="7.7698548280323933E-7"/>
    <n v="1"/>
    <n v="0"/>
    <n v="13"/>
    <n v="7.2393485501803988E-8"/>
    <n v="1"/>
    <n v="0"/>
    <n v="4.333333333333333"/>
    <n v="3"/>
    <n v="7.7698548280323933E-7"/>
    <n v="0"/>
    <n v="0"/>
    <n v="13"/>
    <n v="7.2393485501803988E-8"/>
    <n v="0"/>
    <n v="0"/>
  </r>
  <r>
    <s v="B27_CIE10"/>
    <x v="130"/>
    <s v="Cap.01"/>
    <s v="excluido_2000"/>
    <x v="2"/>
    <x v="708"/>
    <n v="7.7698548280323933E-7"/>
    <n v="1"/>
    <n v="0"/>
    <n v="26"/>
    <n v="1.4478697100360798E-7"/>
    <n v="1"/>
    <n v="0"/>
    <n v="8.6666666666666661"/>
    <n v="3"/>
    <n v="7.7698548280323933E-7"/>
    <n v="0"/>
    <n v="0"/>
    <n v="26"/>
    <n v="1.4478697100360798E-7"/>
    <n v="0"/>
    <n v="0"/>
  </r>
  <r>
    <s v="D12_CIE10"/>
    <x v="356"/>
    <s v="Cap.02"/>
    <s v="excluido_2000"/>
    <x v="2"/>
    <x v="708"/>
    <n v="7.7698548280323933E-7"/>
    <n v="1"/>
    <n v="0"/>
    <n v="4"/>
    <n v="2.2274918615939691E-8"/>
    <n v="1"/>
    <n v="0"/>
    <n v="1.3333333333333333"/>
    <n v="3"/>
    <n v="7.7698548280323933E-7"/>
    <n v="0"/>
    <n v="0"/>
    <n v="4"/>
    <n v="2.2274918615939691E-8"/>
    <n v="0"/>
    <n v="0"/>
  </r>
  <r>
    <s v="D45_CIE10"/>
    <x v="356"/>
    <s v="Cap.02"/>
    <s v="excluido_2000"/>
    <x v="2"/>
    <x v="708"/>
    <n v="7.7698548280323933E-7"/>
    <n v="1"/>
    <n v="0"/>
    <n v="11"/>
    <n v="6.1256026193834151E-8"/>
    <n v="1"/>
    <n v="0"/>
    <n v="3.6666666666666665"/>
    <n v="3"/>
    <n v="7.7698548280323933E-7"/>
    <n v="0"/>
    <n v="0"/>
    <n v="11"/>
    <n v="6.1256026193834151E-8"/>
    <n v="0"/>
    <n v="0"/>
  </r>
  <r>
    <s v="H01_CIE10"/>
    <x v="544"/>
    <s v="Cap.07"/>
    <s v="excluido_2000"/>
    <x v="2"/>
    <x v="708"/>
    <n v="7.7698548280323933E-7"/>
    <n v="1"/>
    <n v="0"/>
    <n v="13"/>
    <n v="7.2393485501803988E-8"/>
    <n v="1"/>
    <n v="0"/>
    <n v="4.333333333333333"/>
    <n v="3"/>
    <n v="7.7698548280323933E-7"/>
    <n v="0"/>
    <n v="0"/>
    <n v="13"/>
    <n v="7.2393485501803988E-8"/>
    <n v="0"/>
    <n v="0"/>
  </r>
  <r>
    <s v="H51_CIE10"/>
    <x v="544"/>
    <s v="Cap.07"/>
    <s v="excluido_2000"/>
    <x v="2"/>
    <x v="708"/>
    <n v="7.7698548280323933E-7"/>
    <n v="1"/>
    <n v="0"/>
    <n v="24"/>
    <n v="1.3364951169563815E-7"/>
    <n v="1"/>
    <n v="0"/>
    <n v="8"/>
    <n v="3"/>
    <n v="7.7698548280323933E-7"/>
    <n v="0"/>
    <n v="0"/>
    <n v="24"/>
    <n v="1.3364951169563815E-7"/>
    <n v="0"/>
    <n v="0"/>
  </r>
  <r>
    <s v="K30_CIE10"/>
    <x v="255"/>
    <s v="Cap.11"/>
    <s v="excluido_2000"/>
    <x v="2"/>
    <x v="708"/>
    <n v="7.7698548280323933E-7"/>
    <n v="1"/>
    <n v="0"/>
    <n v="6"/>
    <n v="3.3412377923909538E-8"/>
    <n v="1"/>
    <n v="0"/>
    <n v="2"/>
    <n v="3"/>
    <n v="7.7698548280323933E-7"/>
    <n v="0"/>
    <n v="0"/>
    <n v="6"/>
    <n v="3.3412377923909538E-8"/>
    <n v="0"/>
    <n v="0"/>
  </r>
  <r>
    <s v="M82_CIE10"/>
    <x v="415"/>
    <m/>
    <s v="excluido_2000"/>
    <x v="2"/>
    <x v="708"/>
    <n v="7.7698548280323933E-7"/>
    <n v="1"/>
    <n v="0"/>
    <n v="9"/>
    <n v="5.01185668858643E-8"/>
    <n v="1"/>
    <n v="0"/>
    <n v="3"/>
    <n v="3"/>
    <n v="7.7698548280323933E-7"/>
    <n v="0"/>
    <n v="0"/>
    <n v="9"/>
    <n v="5.01185668858643E-8"/>
    <n v="0"/>
    <n v="0"/>
  </r>
  <r>
    <s v="M91_CIE10"/>
    <x v="106"/>
    <s v="Cap.13"/>
    <s v="excluido_2000"/>
    <x v="2"/>
    <x v="708"/>
    <n v="7.7698548280323933E-7"/>
    <n v="1"/>
    <n v="0"/>
    <n v="7"/>
    <n v="3.8981107577894456E-8"/>
    <n v="1"/>
    <n v="0"/>
    <n v="2.3333333333333335"/>
    <n v="3"/>
    <n v="7.7698548280323933E-7"/>
    <n v="0"/>
    <n v="0"/>
    <n v="7"/>
    <n v="3.8981107577894456E-8"/>
    <n v="0"/>
    <n v="0"/>
  </r>
  <r>
    <s v="O32_CIE10"/>
    <x v="319"/>
    <s v="Cap.15"/>
    <s v="excluido_2000"/>
    <x v="2"/>
    <x v="708"/>
    <n v="7.7698548280323933E-7"/>
    <n v="1"/>
    <n v="0"/>
    <n v="31"/>
    <n v="1.7263061927353259E-7"/>
    <n v="1"/>
    <n v="0"/>
    <n v="10.333333333333334"/>
    <n v="3"/>
    <n v="7.7698548280323933E-7"/>
    <n v="0"/>
    <n v="0"/>
    <n v="31"/>
    <n v="1.7263061927353259E-7"/>
    <n v="0"/>
    <n v="0"/>
  </r>
  <r>
    <s v="R39_CIE10"/>
    <x v="215"/>
    <s v="Cap.18"/>
    <s v="excluido_2000"/>
    <x v="2"/>
    <x v="708"/>
    <n v="7.7698548280323933E-7"/>
    <n v="1"/>
    <n v="0"/>
    <n v="32"/>
    <n v="1.7819934892751753E-7"/>
    <n v="1"/>
    <n v="0"/>
    <n v="10.666666666666666"/>
    <n v="3"/>
    <n v="7.7698548280323933E-7"/>
    <n v="0"/>
    <n v="0"/>
    <n v="32"/>
    <n v="1.7819934892751753E-7"/>
    <n v="0"/>
    <n v="0"/>
  </r>
  <r>
    <s v="T41_CIE10"/>
    <x v="105"/>
    <s v="Cap.19"/>
    <s v="excluido_2000"/>
    <x v="2"/>
    <x v="708"/>
    <n v="7.7698548280323933E-7"/>
    <n v="1"/>
    <n v="0"/>
    <n v="6"/>
    <n v="3.3412377923909538E-8"/>
    <n v="1"/>
    <n v="0"/>
    <n v="2"/>
    <n v="3"/>
    <n v="7.7698548280323933E-7"/>
    <n v="0"/>
    <n v="0"/>
    <n v="6"/>
    <n v="3.3412377923909538E-8"/>
    <n v="0"/>
    <n v="0"/>
  </r>
  <r>
    <s v="V41_CIE10"/>
    <x v="383"/>
    <s v="Cap.20"/>
    <s v="excluido_2000"/>
    <x v="2"/>
    <x v="708"/>
    <n v="7.7698548280323933E-7"/>
    <n v="1"/>
    <n v="0"/>
    <n v="8"/>
    <n v="4.4549837231879382E-8"/>
    <n v="1"/>
    <n v="0"/>
    <n v="2.6666666666666665"/>
    <n v="3"/>
    <n v="7.7698548280323933E-7"/>
    <n v="0"/>
    <n v="0"/>
    <n v="8"/>
    <n v="4.4549837231879382E-8"/>
    <n v="0"/>
    <n v="0"/>
  </r>
  <r>
    <s v="Y62_CIE10"/>
    <x v="383"/>
    <s v="Cap.20"/>
    <s v="excluido_2000"/>
    <x v="2"/>
    <x v="708"/>
    <n v="7.7698548280323933E-7"/>
    <n v="1"/>
    <n v="0"/>
    <n v="4"/>
    <n v="2.2274918615939691E-8"/>
    <n v="1"/>
    <n v="0"/>
    <n v="1.3333333333333333"/>
    <n v="3"/>
    <n v="7.7698548280323933E-7"/>
    <n v="0"/>
    <n v="0"/>
    <n v="4"/>
    <n v="2.2274918615939691E-8"/>
    <n v="0"/>
    <n v="0"/>
  </r>
  <r>
    <s v="Z59_CIE10"/>
    <x v="20"/>
    <s v="Cap.21"/>
    <s v="excluido_2000"/>
    <x v="2"/>
    <x v="708"/>
    <n v="7.7698548280323933E-7"/>
    <n v="1"/>
    <n v="0"/>
    <n v="7"/>
    <n v="3.8981107577894456E-8"/>
    <n v="1"/>
    <n v="0"/>
    <n v="2.3333333333333335"/>
    <n v="3"/>
    <n v="7.7698548280323933E-7"/>
    <n v="0"/>
    <n v="0"/>
    <n v="7"/>
    <n v="3.8981107577894456E-8"/>
    <n v="0"/>
    <n v="0"/>
  </r>
  <r>
    <s v="Z76_CIE10"/>
    <x v="20"/>
    <s v="Cap.21"/>
    <s v="excluido_2000"/>
    <x v="2"/>
    <x v="708"/>
    <n v="7.7698548280323933E-7"/>
    <n v="1"/>
    <n v="0"/>
    <n v="13"/>
    <n v="7.2393485501803988E-8"/>
    <n v="1"/>
    <n v="0"/>
    <n v="4.333333333333333"/>
    <n v="3"/>
    <n v="7.7698548280323933E-7"/>
    <n v="0"/>
    <n v="0"/>
    <n v="13"/>
    <n v="7.2393485501803988E-8"/>
    <n v="0"/>
    <n v="0"/>
  </r>
  <r>
    <s v="Z82_CIE10"/>
    <x v="20"/>
    <s v="Cap.21"/>
    <s v="excluido_2000"/>
    <x v="2"/>
    <x v="708"/>
    <n v="7.7698548280323933E-7"/>
    <n v="1"/>
    <n v="0"/>
    <n v="5"/>
    <n v="2.7843648269924613E-8"/>
    <n v="1"/>
    <n v="0"/>
    <n v="1.6666666666666667"/>
    <n v="3"/>
    <n v="7.7698548280323933E-7"/>
    <n v="0"/>
    <n v="0"/>
    <n v="5"/>
    <n v="2.7843648269924613E-8"/>
    <n v="0"/>
    <n v="0"/>
  </r>
  <r>
    <s v="014"/>
    <x v="1003"/>
    <s v="1. ENFERMEDADES INFECCIOSAS Y PARASITARIAS (001-139)"/>
    <s v="excluido"/>
    <x v="2"/>
    <x v="709"/>
    <n v="5.1799032186882625E-7"/>
    <n v="0"/>
    <n v="1"/>
    <n v="1213"/>
    <n v="6.7548690702837113E-6"/>
    <n v="0"/>
    <n v="1"/>
    <n v="606.5"/>
    <n v="0"/>
    <n v="0"/>
    <n v="2"/>
    <n v="5.1799032186882625E-7"/>
    <n v="0"/>
    <n v="0"/>
    <n v="1213"/>
    <n v="6.7548690702837113E-6"/>
  </r>
  <r>
    <s v="037"/>
    <x v="1004"/>
    <s v="1. ENFERMEDADES INFECCIOSAS Y PARASITARIAS (001-139)"/>
    <s v="excluido"/>
    <x v="2"/>
    <x v="709"/>
    <n v="5.1799032186882625E-7"/>
    <n v="0"/>
    <n v="1"/>
    <n v="1080"/>
    <n v="6.0142280263037161E-6"/>
    <n v="0"/>
    <n v="1"/>
    <n v="540"/>
    <n v="0"/>
    <n v="0"/>
    <n v="2"/>
    <n v="5.1799032186882625E-7"/>
    <n v="0"/>
    <n v="0"/>
    <n v="1080"/>
    <n v="6.0142280263037161E-6"/>
  </r>
  <r>
    <s v="115"/>
    <x v="1005"/>
    <s v="1. ENFERMEDADES INFECCIOSAS Y PARASITARIAS (001-139)"/>
    <s v="excluido"/>
    <x v="2"/>
    <x v="709"/>
    <n v="5.1799032186882625E-7"/>
    <n v="0"/>
    <n v="1"/>
    <n v="307"/>
    <n v="1.7096000037733712E-6"/>
    <n v="0"/>
    <n v="1"/>
    <n v="153.5"/>
    <n v="0"/>
    <n v="0"/>
    <n v="2"/>
    <n v="5.1799032186882625E-7"/>
    <n v="0"/>
    <n v="0"/>
    <n v="307"/>
    <n v="1.7096000037733712E-6"/>
  </r>
  <r>
    <s v="343"/>
    <x v="1006"/>
    <s v="6. ENFERMEDADES DEL SISTEMA NERVIOSO Y DE LOS ÓRGANOS DE LOS SENTIDOS (320-389)"/>
    <s v="excluido"/>
    <x v="2"/>
    <x v="709"/>
    <n v="5.1799032186882625E-7"/>
    <n v="0"/>
    <n v="1"/>
    <n v="785"/>
    <n v="4.3714527783781638E-6"/>
    <n v="0"/>
    <n v="1"/>
    <n v="392.5"/>
    <n v="0"/>
    <n v="0"/>
    <n v="2"/>
    <n v="5.1799032186882625E-7"/>
    <n v="0"/>
    <n v="0"/>
    <n v="785"/>
    <n v="4.3714527783781638E-6"/>
  </r>
  <r>
    <s v="E828"/>
    <x v="1007"/>
    <s v="ACCIDENTES DE TRANSPORTE (E800-E848)"/>
    <s v="excluido"/>
    <x v="2"/>
    <x v="709"/>
    <n v="5.1799032186882625E-7"/>
    <n v="0"/>
    <n v="1"/>
    <n v="98"/>
    <n v="5.4573550609052238E-7"/>
    <n v="0"/>
    <n v="1"/>
    <n v="49"/>
    <n v="0"/>
    <n v="0"/>
    <n v="2"/>
    <n v="5.1799032186882625E-7"/>
    <n v="0"/>
    <n v="0"/>
    <n v="98"/>
    <n v="5.4573550609052238E-7"/>
  </r>
  <r>
    <s v="E841"/>
    <x v="1008"/>
    <s v="ACCIDENTES DE TRANSPORTE (E800-E848)"/>
    <s v="excluido"/>
    <x v="2"/>
    <x v="709"/>
    <n v="5.1799032186882625E-7"/>
    <n v="0"/>
    <n v="1"/>
    <n v="147"/>
    <n v="8.1860325913578356E-7"/>
    <n v="0"/>
    <n v="1"/>
    <n v="73.5"/>
    <n v="0"/>
    <n v="0"/>
    <n v="2"/>
    <n v="5.1799032186882625E-7"/>
    <n v="0"/>
    <n v="0"/>
    <n v="147"/>
    <n v="8.1860325913578356E-7"/>
  </r>
  <r>
    <s v="E966"/>
    <x v="1009"/>
    <s v="HOMICIDIO Y LESIONES INFLIGIDAS DE FORMA INTENCIONADA POR OTRAS PERSONAS (E960-E969)"/>
    <s v="excluido"/>
    <x v="2"/>
    <x v="709"/>
    <n v="5.1799032186882625E-7"/>
    <n v="0"/>
    <n v="1"/>
    <n v="117"/>
    <n v="6.5154136951623594E-7"/>
    <n v="0"/>
    <n v="1"/>
    <n v="58.5"/>
    <n v="0"/>
    <n v="0"/>
    <n v="2"/>
    <n v="5.1799032186882625E-7"/>
    <n v="0"/>
    <n v="0"/>
    <n v="117"/>
    <n v="6.5154136951623594E-7"/>
  </r>
  <r>
    <s v="E983"/>
    <x v="1010"/>
    <s v="LESION SIN DETERMINARSE SI FUE INFLIGIDA DE FORMA ACCIDENTAL O DE FORMA INTENCIONADA (E980-E989)"/>
    <s v="excluido"/>
    <x v="2"/>
    <x v="709"/>
    <n v="5.1799032186882625E-7"/>
    <n v="0"/>
    <n v="1"/>
    <n v="91"/>
    <n v="5.0675439851262797E-7"/>
    <n v="0"/>
    <n v="1"/>
    <n v="45.5"/>
    <n v="0"/>
    <n v="0"/>
    <n v="2"/>
    <n v="5.1799032186882625E-7"/>
    <n v="0"/>
    <n v="0"/>
    <n v="91"/>
    <n v="5.0675439851262797E-7"/>
  </r>
  <r>
    <s v="V19"/>
    <x v="1011"/>
    <s v="PERSONAS CON RIESGOS SANITARIOS EN POTENCIA RELACIONADOS CON SU HISTORIAL PERSONAL Y FAMILIAR (V10-V19)"/>
    <s v="excluido"/>
    <x v="2"/>
    <x v="709"/>
    <n v="5.1799032186882625E-7"/>
    <n v="0"/>
    <n v="1"/>
    <n v="75"/>
    <n v="4.1765472404886916E-7"/>
    <n v="0"/>
    <n v="1"/>
    <n v="37.5"/>
    <n v="0"/>
    <n v="0"/>
    <n v="2"/>
    <n v="5.1799032186882625E-7"/>
    <n v="0"/>
    <n v="0"/>
    <n v="75"/>
    <n v="4.1765472404886916E-7"/>
  </r>
  <r>
    <s v="V88"/>
    <x v="1012"/>
    <s v="AUSENCIA ADQUIRIDA DE OTROS ÓRGANOS Y TEJIDOS (V88)"/>
    <s v="excluido"/>
    <x v="2"/>
    <x v="709"/>
    <n v="5.1799032186882625E-7"/>
    <n v="0"/>
    <n v="1"/>
    <n v="219"/>
    <n v="1.2195517942226981E-6"/>
    <n v="0"/>
    <n v="1"/>
    <n v="109.5"/>
    <n v="0"/>
    <n v="0"/>
    <n v="2"/>
    <n v="5.1799032186882625E-7"/>
    <n v="0"/>
    <n v="0"/>
    <n v="219"/>
    <n v="1.2195517942226981E-6"/>
  </r>
  <r>
    <s v="047_CIE10"/>
    <x v="415"/>
    <m/>
    <s v="excluido_2000"/>
    <x v="2"/>
    <x v="709"/>
    <n v="5.1799032186882625E-7"/>
    <n v="0"/>
    <n v="1"/>
    <n v="76"/>
    <n v="4.232234537028541E-7"/>
    <n v="0"/>
    <n v="1"/>
    <n v="38"/>
    <n v="0"/>
    <n v="0"/>
    <n v="2"/>
    <n v="5.1799032186882625E-7"/>
    <n v="0"/>
    <n v="0"/>
    <n v="76"/>
    <n v="4.232234537028541E-7"/>
  </r>
  <r>
    <s v="08S_CIE10"/>
    <x v="415"/>
    <m/>
    <s v="excluido_2000"/>
    <x v="2"/>
    <x v="709"/>
    <n v="5.1799032186882625E-7"/>
    <n v="0"/>
    <n v="1"/>
    <n v="35"/>
    <n v="1.9490553788947229E-7"/>
    <n v="0"/>
    <n v="1"/>
    <n v="17.5"/>
    <n v="0"/>
    <n v="0"/>
    <n v="2"/>
    <n v="5.1799032186882625E-7"/>
    <n v="0"/>
    <n v="0"/>
    <n v="35"/>
    <n v="1.9490553788947229E-7"/>
  </r>
  <r>
    <s v="0FB_CIE10"/>
    <x v="415"/>
    <m/>
    <s v="excluido_2000"/>
    <x v="2"/>
    <x v="709"/>
    <n v="5.1799032186882625E-7"/>
    <n v="0"/>
    <n v="1"/>
    <n v="264"/>
    <n v="1.4701446286520195E-6"/>
    <n v="0"/>
    <n v="1"/>
    <n v="132"/>
    <n v="0"/>
    <n v="0"/>
    <n v="2"/>
    <n v="5.1799032186882625E-7"/>
    <n v="0"/>
    <n v="0"/>
    <n v="264"/>
    <n v="1.4701446286520195E-6"/>
  </r>
  <r>
    <s v="0KQ_CIE10"/>
    <x v="415"/>
    <m/>
    <s v="excluido_2000"/>
    <x v="2"/>
    <x v="709"/>
    <n v="5.1799032186882625E-7"/>
    <n v="0"/>
    <n v="1"/>
    <n v="165"/>
    <n v="9.1884039290751224E-7"/>
    <n v="0"/>
    <n v="1"/>
    <n v="82.5"/>
    <n v="0"/>
    <n v="0"/>
    <n v="2"/>
    <n v="5.1799032186882625E-7"/>
    <n v="0"/>
    <n v="0"/>
    <n v="165"/>
    <n v="9.1884039290751224E-7"/>
  </r>
  <r>
    <s v="0QQ_CIE10"/>
    <x v="415"/>
    <m/>
    <s v="excluido_2000"/>
    <x v="2"/>
    <x v="709"/>
    <n v="5.1799032186882625E-7"/>
    <n v="0"/>
    <n v="1"/>
    <n v="264"/>
    <n v="1.4701446286520195E-6"/>
    <n v="0"/>
    <n v="1"/>
    <n v="132"/>
    <n v="0"/>
    <n v="0"/>
    <n v="2"/>
    <n v="5.1799032186882625E-7"/>
    <n v="0"/>
    <n v="0"/>
    <n v="264"/>
    <n v="1.4701446286520195E-6"/>
  </r>
  <r>
    <s v="C25_CIE10"/>
    <x v="356"/>
    <s v="Cap.02"/>
    <s v="excluido_2000"/>
    <x v="2"/>
    <x v="709"/>
    <n v="5.1799032186882625E-7"/>
    <n v="0"/>
    <n v="1"/>
    <n v="860"/>
    <n v="4.7891075024270333E-6"/>
    <n v="0"/>
    <n v="1"/>
    <n v="430"/>
    <n v="0"/>
    <n v="0"/>
    <n v="2"/>
    <n v="5.1799032186882625E-7"/>
    <n v="0"/>
    <n v="0"/>
    <n v="860"/>
    <n v="4.7891075024270333E-6"/>
  </r>
  <r>
    <s v="C34_CIE10"/>
    <x v="356"/>
    <s v="Cap.02"/>
    <s v="excluido_2000"/>
    <x v="2"/>
    <x v="709"/>
    <n v="5.1799032186882625E-7"/>
    <n v="0"/>
    <n v="1"/>
    <n v="675"/>
    <n v="3.7588925164398228E-6"/>
    <n v="0"/>
    <n v="1"/>
    <n v="337.5"/>
    <n v="0"/>
    <n v="0"/>
    <n v="2"/>
    <n v="5.1799032186882625E-7"/>
    <n v="0"/>
    <n v="0"/>
    <n v="675"/>
    <n v="3.7588925164398228E-6"/>
  </r>
  <r>
    <s v="C62_CIE10"/>
    <x v="356"/>
    <s v="Cap.02"/>
    <s v="excluido_2000"/>
    <x v="2"/>
    <x v="709"/>
    <n v="5.1799032186882625E-7"/>
    <n v="0"/>
    <n v="1"/>
    <n v="586"/>
    <n v="3.2632755772351647E-6"/>
    <n v="0"/>
    <n v="1"/>
    <n v="293"/>
    <n v="0"/>
    <n v="0"/>
    <n v="2"/>
    <n v="5.1799032186882625E-7"/>
    <n v="0"/>
    <n v="0"/>
    <n v="586"/>
    <n v="3.2632755772351647E-6"/>
  </r>
  <r>
    <s v="C7A_CIE10"/>
    <x v="356"/>
    <s v="Cap.02"/>
    <s v="excluido_2000"/>
    <x v="2"/>
    <x v="709"/>
    <n v="5.1799032186882625E-7"/>
    <n v="0"/>
    <n v="1"/>
    <n v="232"/>
    <n v="1.2919452797245021E-6"/>
    <n v="0"/>
    <n v="1"/>
    <n v="116"/>
    <n v="0"/>
    <n v="0"/>
    <n v="2"/>
    <n v="5.1799032186882625E-7"/>
    <n v="0"/>
    <n v="0"/>
    <n v="232"/>
    <n v="1.2919452797245021E-6"/>
  </r>
  <r>
    <s v="C85_CIE10"/>
    <x v="356"/>
    <s v="Cap.02"/>
    <s v="excluido_2000"/>
    <x v="2"/>
    <x v="709"/>
    <n v="5.1799032186882625E-7"/>
    <n v="0"/>
    <n v="1"/>
    <n v="935"/>
    <n v="5.2067622264759028E-6"/>
    <n v="0"/>
    <n v="1"/>
    <n v="467.5"/>
    <n v="0"/>
    <n v="0"/>
    <n v="2"/>
    <n v="5.1799032186882625E-7"/>
    <n v="0"/>
    <n v="0"/>
    <n v="935"/>
    <n v="5.2067622264759028E-6"/>
  </r>
  <r>
    <s v="D24_CIE10"/>
    <x v="356"/>
    <s v="Cap.02"/>
    <s v="excluido_2000"/>
    <x v="2"/>
    <x v="709"/>
    <n v="5.1799032186882625E-7"/>
    <n v="0"/>
    <n v="1"/>
    <n v="40"/>
    <n v="2.227491861593969E-7"/>
    <n v="0"/>
    <n v="1"/>
    <n v="20"/>
    <n v="0"/>
    <n v="0"/>
    <n v="2"/>
    <n v="5.1799032186882625E-7"/>
    <n v="0"/>
    <n v="0"/>
    <n v="40"/>
    <n v="2.227491861593969E-7"/>
  </r>
  <r>
    <s v="D38_CIE10"/>
    <x v="356"/>
    <s v="Cap.02"/>
    <s v="excluido_2000"/>
    <x v="2"/>
    <x v="709"/>
    <n v="5.1799032186882625E-7"/>
    <n v="0"/>
    <n v="1"/>
    <n v="587"/>
    <n v="3.2688443068891495E-6"/>
    <n v="0"/>
    <n v="1"/>
    <n v="293.5"/>
    <n v="0"/>
    <n v="0"/>
    <n v="2"/>
    <n v="5.1799032186882625E-7"/>
    <n v="0"/>
    <n v="0"/>
    <n v="587"/>
    <n v="3.2688443068891495E-6"/>
  </r>
  <r>
    <s v="D40_CIE10"/>
    <x v="356"/>
    <s v="Cap.02"/>
    <s v="excluido_2000"/>
    <x v="2"/>
    <x v="709"/>
    <n v="5.1799032186882625E-7"/>
    <n v="0"/>
    <n v="1"/>
    <n v="242"/>
    <n v="1.3476325762643512E-6"/>
    <n v="0"/>
    <n v="1"/>
    <n v="121"/>
    <n v="0"/>
    <n v="0"/>
    <n v="2"/>
    <n v="5.1799032186882625E-7"/>
    <n v="0"/>
    <n v="0"/>
    <n v="242"/>
    <n v="1.3476325762643512E-6"/>
  </r>
  <r>
    <s v="D41_CIE10"/>
    <x v="356"/>
    <s v="Cap.02"/>
    <s v="excluido_2000"/>
    <x v="2"/>
    <x v="709"/>
    <n v="5.1799032186882625E-7"/>
    <n v="0"/>
    <n v="1"/>
    <n v="1023"/>
    <n v="5.6968104360265761E-6"/>
    <n v="0"/>
    <n v="1"/>
    <n v="511.5"/>
    <n v="0"/>
    <n v="0"/>
    <n v="2"/>
    <n v="5.1799032186882625E-7"/>
    <n v="0"/>
    <n v="0"/>
    <n v="1023"/>
    <n v="5.6968104360265761E-6"/>
  </r>
  <r>
    <s v="D49_CIE10"/>
    <x v="356"/>
    <s v="Cap.02"/>
    <s v="excluido_2000"/>
    <x v="2"/>
    <x v="709"/>
    <n v="5.1799032186882625E-7"/>
    <n v="0"/>
    <n v="1"/>
    <n v="281"/>
    <n v="1.5648130327697633E-6"/>
    <n v="0"/>
    <n v="1"/>
    <n v="140.5"/>
    <n v="0"/>
    <n v="0"/>
    <n v="2"/>
    <n v="5.1799032186882625E-7"/>
    <n v="0"/>
    <n v="0"/>
    <n v="281"/>
    <n v="1.5648130327697633E-6"/>
  </r>
  <r>
    <s v="D73_CIE10"/>
    <x v="950"/>
    <s v="Cap.03"/>
    <s v="excluido_2000"/>
    <x v="2"/>
    <x v="709"/>
    <n v="5.1799032186882625E-7"/>
    <n v="0"/>
    <n v="1"/>
    <n v="836"/>
    <n v="4.6554579907313952E-6"/>
    <n v="0"/>
    <n v="1"/>
    <n v="418"/>
    <n v="0"/>
    <n v="0"/>
    <n v="2"/>
    <n v="5.1799032186882625E-7"/>
    <n v="0"/>
    <n v="0"/>
    <n v="836"/>
    <n v="4.6554579907313952E-6"/>
  </r>
  <r>
    <s v="F20_CIE10"/>
    <x v="140"/>
    <s v="Cap.05"/>
    <s v="excluido_2000"/>
    <x v="2"/>
    <x v="709"/>
    <n v="5.1799032186882625E-7"/>
    <n v="0"/>
    <n v="1"/>
    <n v="732"/>
    <n v="4.0763101067169637E-6"/>
    <n v="0"/>
    <n v="1"/>
    <n v="366"/>
    <n v="0"/>
    <n v="0"/>
    <n v="2"/>
    <n v="5.1799032186882625E-7"/>
    <n v="0"/>
    <n v="0"/>
    <n v="732"/>
    <n v="4.0763101067169637E-6"/>
  </r>
  <r>
    <s v="F31_CIE10"/>
    <x v="140"/>
    <s v="Cap.05"/>
    <s v="excluido_2000"/>
    <x v="2"/>
    <x v="709"/>
    <n v="5.1799032186882625E-7"/>
    <n v="0"/>
    <n v="1"/>
    <n v="820"/>
    <n v="4.5663583162676362E-6"/>
    <n v="0"/>
    <n v="1"/>
    <n v="410"/>
    <n v="0"/>
    <n v="0"/>
    <n v="2"/>
    <n v="5.1799032186882625E-7"/>
    <n v="0"/>
    <n v="0"/>
    <n v="820"/>
    <n v="4.5663583162676362E-6"/>
  </r>
  <r>
    <s v="F52_CIE10"/>
    <x v="140"/>
    <s v="Cap.05"/>
    <s v="excluido_2000"/>
    <x v="2"/>
    <x v="709"/>
    <n v="5.1799032186882625E-7"/>
    <n v="0"/>
    <n v="1"/>
    <n v="66"/>
    <n v="3.6753615716300488E-7"/>
    <n v="0"/>
    <n v="1"/>
    <n v="33"/>
    <n v="0"/>
    <n v="0"/>
    <n v="2"/>
    <n v="5.1799032186882625E-7"/>
    <n v="0"/>
    <n v="0"/>
    <n v="66"/>
    <n v="3.6753615716300488E-7"/>
  </r>
  <r>
    <s v="G71_CIE10"/>
    <x v="391"/>
    <s v="Cap.06"/>
    <s v="excluido_2000"/>
    <x v="2"/>
    <x v="709"/>
    <n v="5.1799032186882625E-7"/>
    <n v="0"/>
    <n v="1"/>
    <n v="837"/>
    <n v="4.66102672038538E-6"/>
    <n v="0"/>
    <n v="1"/>
    <n v="418.5"/>
    <n v="0"/>
    <n v="0"/>
    <n v="2"/>
    <n v="5.1799032186882625E-7"/>
    <n v="0"/>
    <n v="0"/>
    <n v="837"/>
    <n v="4.66102672038538E-6"/>
  </r>
  <r>
    <s v="I47_CIE10"/>
    <x v="598"/>
    <s v="Cap.09"/>
    <s v="excluido_2000"/>
    <x v="2"/>
    <x v="709"/>
    <n v="5.1799032186882625E-7"/>
    <n v="0"/>
    <n v="1"/>
    <n v="47"/>
    <n v="2.6173029373729136E-7"/>
    <n v="0"/>
    <n v="1"/>
    <n v="23.5"/>
    <n v="0"/>
    <n v="0"/>
    <n v="2"/>
    <n v="5.1799032186882625E-7"/>
    <n v="0"/>
    <n v="0"/>
    <n v="47"/>
    <n v="2.6173029373729136E-7"/>
  </r>
  <r>
    <s v="I99_CIE10"/>
    <x v="598"/>
    <s v="Cap.09"/>
    <s v="excluido_2000"/>
    <x v="2"/>
    <x v="709"/>
    <n v="5.1799032186882625E-7"/>
    <n v="0"/>
    <n v="1"/>
    <n v="116"/>
    <n v="6.4597263986225106E-7"/>
    <n v="0"/>
    <n v="1"/>
    <n v="58"/>
    <n v="0"/>
    <n v="0"/>
    <n v="2"/>
    <n v="5.1799032186882625E-7"/>
    <n v="0"/>
    <n v="0"/>
    <n v="116"/>
    <n v="6.4597263986225106E-7"/>
  </r>
  <r>
    <s v="K45_CIE10"/>
    <x v="255"/>
    <s v="Cap.11"/>
    <s v="excluido_2000"/>
    <x v="2"/>
    <x v="709"/>
    <n v="5.1799032186882625E-7"/>
    <n v="0"/>
    <n v="1"/>
    <n v="68"/>
    <n v="3.7867361647097475E-7"/>
    <n v="0"/>
    <n v="1"/>
    <n v="34"/>
    <n v="0"/>
    <n v="0"/>
    <n v="2"/>
    <n v="5.1799032186882625E-7"/>
    <n v="0"/>
    <n v="0"/>
    <n v="68"/>
    <n v="3.7867361647097475E-7"/>
  </r>
  <r>
    <s v="K74_CIE10"/>
    <x v="255"/>
    <s v="Cap.11"/>
    <s v="excluido_2000"/>
    <x v="2"/>
    <x v="709"/>
    <n v="5.1799032186882625E-7"/>
    <n v="0"/>
    <n v="1"/>
    <n v="229"/>
    <n v="1.2752390907625474E-6"/>
    <n v="0"/>
    <n v="1"/>
    <n v="114.5"/>
    <n v="0"/>
    <n v="0"/>
    <n v="2"/>
    <n v="5.1799032186882625E-7"/>
    <n v="0"/>
    <n v="0"/>
    <n v="229"/>
    <n v="1.2752390907625474E-6"/>
  </r>
  <r>
    <s v="N16_CIE10"/>
    <x v="480"/>
    <s v="Cap.14"/>
    <s v="excluido_2000"/>
    <x v="2"/>
    <x v="709"/>
    <n v="5.1799032186882625E-7"/>
    <n v="0"/>
    <n v="1"/>
    <n v="242"/>
    <n v="1.3476325762643512E-6"/>
    <n v="0"/>
    <n v="1"/>
    <n v="121"/>
    <n v="0"/>
    <n v="0"/>
    <n v="2"/>
    <n v="5.1799032186882625E-7"/>
    <n v="0"/>
    <n v="0"/>
    <n v="242"/>
    <n v="1.3476325762643512E-6"/>
  </r>
  <r>
    <s v="N19_CIE10"/>
    <x v="480"/>
    <s v="Cap.14"/>
    <s v="excluido_2000"/>
    <x v="2"/>
    <x v="709"/>
    <n v="5.1799032186882625E-7"/>
    <n v="0"/>
    <n v="1"/>
    <n v="811"/>
    <n v="4.5162397493817723E-6"/>
    <n v="0"/>
    <n v="1"/>
    <n v="405.5"/>
    <n v="0"/>
    <n v="0"/>
    <n v="2"/>
    <n v="5.1799032186882625E-7"/>
    <n v="0"/>
    <n v="0"/>
    <n v="811"/>
    <n v="4.5162397493817723E-6"/>
  </r>
  <r>
    <s v="N43_CIE10"/>
    <x v="480"/>
    <s v="Cap.14"/>
    <s v="excluido_2000"/>
    <x v="2"/>
    <x v="709"/>
    <n v="5.1799032186882625E-7"/>
    <n v="0"/>
    <n v="1"/>
    <n v="46"/>
    <n v="2.5616156408330643E-7"/>
    <n v="0"/>
    <n v="1"/>
    <n v="23"/>
    <n v="0"/>
    <n v="0"/>
    <n v="2"/>
    <n v="5.1799032186882625E-7"/>
    <n v="0"/>
    <n v="0"/>
    <n v="46"/>
    <n v="2.5616156408330643E-7"/>
  </r>
  <r>
    <s v="N62_CIE10"/>
    <x v="480"/>
    <s v="Cap.14"/>
    <s v="excluido_2000"/>
    <x v="2"/>
    <x v="709"/>
    <n v="5.1799032186882625E-7"/>
    <n v="0"/>
    <n v="1"/>
    <n v="184"/>
    <n v="1.0246462563332257E-6"/>
    <n v="0"/>
    <n v="1"/>
    <n v="92"/>
    <n v="0"/>
    <n v="0"/>
    <n v="2"/>
    <n v="5.1799032186882625E-7"/>
    <n v="0"/>
    <n v="0"/>
    <n v="184"/>
    <n v="1.0246462563332257E-6"/>
  </r>
  <r>
    <s v="O08_CIE10"/>
    <x v="319"/>
    <s v="Cap.15"/>
    <s v="excluido_2000"/>
    <x v="2"/>
    <x v="709"/>
    <n v="5.1799032186882625E-7"/>
    <n v="0"/>
    <n v="1"/>
    <n v="53"/>
    <n v="2.9514267166120089E-7"/>
    <n v="0"/>
    <n v="1"/>
    <n v="26.5"/>
    <n v="0"/>
    <n v="0"/>
    <n v="2"/>
    <n v="5.1799032186882625E-7"/>
    <n v="0"/>
    <n v="0"/>
    <n v="53"/>
    <n v="2.9514267166120089E-7"/>
  </r>
  <r>
    <s v="O87_CIE10"/>
    <x v="319"/>
    <s v="Cap.15"/>
    <s v="excluido_2000"/>
    <x v="2"/>
    <x v="709"/>
    <n v="5.1799032186882625E-7"/>
    <n v="0"/>
    <n v="1"/>
    <n v="151"/>
    <n v="8.4087817775172332E-7"/>
    <n v="0"/>
    <n v="1"/>
    <n v="75.5"/>
    <n v="0"/>
    <n v="0"/>
    <n v="2"/>
    <n v="5.1799032186882625E-7"/>
    <n v="0"/>
    <n v="0"/>
    <n v="151"/>
    <n v="8.4087817775172332E-7"/>
  </r>
  <r>
    <s v="Q14_CIE10"/>
    <x v="808"/>
    <s v="Cap.17"/>
    <s v="excluido_2000"/>
    <x v="2"/>
    <x v="709"/>
    <n v="5.1799032186882625E-7"/>
    <n v="0"/>
    <n v="1"/>
    <n v="85"/>
    <n v="4.7334202058871839E-7"/>
    <n v="0"/>
    <n v="1"/>
    <n v="42.5"/>
    <n v="0"/>
    <n v="0"/>
    <n v="2"/>
    <n v="5.1799032186882625E-7"/>
    <n v="0"/>
    <n v="0"/>
    <n v="85"/>
    <n v="4.7334202058871839E-7"/>
  </r>
  <r>
    <s v="Q83_CIE10"/>
    <x v="808"/>
    <s v="Cap.17"/>
    <s v="excluido_2000"/>
    <x v="2"/>
    <x v="709"/>
    <n v="5.1799032186882625E-7"/>
    <n v="0"/>
    <n v="1"/>
    <n v="95"/>
    <n v="5.2902931712856761E-7"/>
    <n v="0"/>
    <n v="1"/>
    <n v="47.5"/>
    <n v="0"/>
    <n v="0"/>
    <n v="2"/>
    <n v="5.1799032186882625E-7"/>
    <n v="0"/>
    <n v="0"/>
    <n v="95"/>
    <n v="5.2902931712856761E-7"/>
  </r>
  <r>
    <s v="R23_CIE10"/>
    <x v="215"/>
    <s v="Cap.18"/>
    <s v="excluido_2000"/>
    <x v="2"/>
    <x v="709"/>
    <n v="5.1799032186882625E-7"/>
    <n v="0"/>
    <n v="1"/>
    <n v="38"/>
    <n v="2.1161172685142705E-7"/>
    <n v="0"/>
    <n v="1"/>
    <n v="19"/>
    <n v="0"/>
    <n v="0"/>
    <n v="2"/>
    <n v="5.1799032186882625E-7"/>
    <n v="0"/>
    <n v="0"/>
    <n v="38"/>
    <n v="2.1161172685142705E-7"/>
  </r>
  <r>
    <s v="R47_CIE10"/>
    <x v="215"/>
    <s v="Cap.18"/>
    <s v="excluido_2000"/>
    <x v="2"/>
    <x v="709"/>
    <n v="5.1799032186882625E-7"/>
    <n v="0"/>
    <n v="1"/>
    <n v="151"/>
    <n v="8.4087817775172332E-7"/>
    <n v="0"/>
    <n v="1"/>
    <n v="75.5"/>
    <n v="0"/>
    <n v="0"/>
    <n v="2"/>
    <n v="5.1799032186882625E-7"/>
    <n v="0"/>
    <n v="0"/>
    <n v="151"/>
    <n v="8.4087817775172332E-7"/>
  </r>
  <r>
    <s v="R97_CIE10"/>
    <x v="215"/>
    <s v="Cap.18"/>
    <s v="excluido_2000"/>
    <x v="2"/>
    <x v="709"/>
    <n v="5.1799032186882625E-7"/>
    <n v="0"/>
    <n v="1"/>
    <n v="193"/>
    <n v="1.07476482321909E-6"/>
    <n v="0"/>
    <n v="1"/>
    <n v="96.5"/>
    <n v="0"/>
    <n v="0"/>
    <n v="2"/>
    <n v="5.1799032186882625E-7"/>
    <n v="0"/>
    <n v="0"/>
    <n v="193"/>
    <n v="1.07476482321909E-6"/>
  </r>
  <r>
    <s v="S75_CIE10"/>
    <x v="105"/>
    <s v="Cap.19"/>
    <s v="excluido_2000"/>
    <x v="2"/>
    <x v="709"/>
    <n v="5.1799032186882625E-7"/>
    <n v="0"/>
    <n v="1"/>
    <n v="105"/>
    <n v="5.8471661366841689E-7"/>
    <n v="0"/>
    <n v="1"/>
    <n v="52.5"/>
    <n v="0"/>
    <n v="0"/>
    <n v="2"/>
    <n v="5.1799032186882625E-7"/>
    <n v="0"/>
    <n v="0"/>
    <n v="105"/>
    <n v="5.8471661366841689E-7"/>
  </r>
  <r>
    <s v="S76_CIE10"/>
    <x v="105"/>
    <s v="Cap.19"/>
    <s v="excluido_2000"/>
    <x v="2"/>
    <x v="709"/>
    <n v="5.1799032186882625E-7"/>
    <n v="0"/>
    <n v="1"/>
    <n v="72"/>
    <n v="4.009485350869144E-7"/>
    <n v="0"/>
    <n v="1"/>
    <n v="36"/>
    <n v="0"/>
    <n v="0"/>
    <n v="2"/>
    <n v="5.1799032186882625E-7"/>
    <n v="0"/>
    <n v="0"/>
    <n v="72"/>
    <n v="4.009485350869144E-7"/>
  </r>
  <r>
    <s v="V26_CIE10"/>
    <x v="383"/>
    <s v="Cap.20"/>
    <s v="excluido_2000"/>
    <x v="2"/>
    <x v="709"/>
    <n v="5.1799032186882625E-7"/>
    <n v="0"/>
    <n v="1"/>
    <n v="67"/>
    <n v="3.7310488681698982E-7"/>
    <n v="0"/>
    <n v="1"/>
    <n v="33.5"/>
    <n v="0"/>
    <n v="0"/>
    <n v="2"/>
    <n v="5.1799032186882625E-7"/>
    <n v="0"/>
    <n v="0"/>
    <n v="67"/>
    <n v="3.7310488681698982E-7"/>
  </r>
  <r>
    <s v="V54_CIE10"/>
    <x v="383"/>
    <s v="Cap.20"/>
    <s v="excluido_2000"/>
    <x v="2"/>
    <x v="709"/>
    <n v="5.1799032186882625E-7"/>
    <n v="0"/>
    <n v="1"/>
    <n v="186"/>
    <n v="1.0357837156411957E-6"/>
    <n v="0"/>
    <n v="1"/>
    <n v="93"/>
    <n v="0"/>
    <n v="0"/>
    <n v="2"/>
    <n v="5.1799032186882625E-7"/>
    <n v="0"/>
    <n v="0"/>
    <n v="186"/>
    <n v="1.0357837156411957E-6"/>
  </r>
  <r>
    <s v="Y74_CIE10"/>
    <x v="383"/>
    <s v="Cap.20"/>
    <s v="excluido_2000"/>
    <x v="2"/>
    <x v="709"/>
    <n v="5.1799032186882625E-7"/>
    <n v="0"/>
    <n v="1"/>
    <n v="590"/>
    <n v="3.2855504958511042E-6"/>
    <n v="0"/>
    <n v="1"/>
    <n v="295"/>
    <n v="0"/>
    <n v="0"/>
    <n v="2"/>
    <n v="5.1799032186882625E-7"/>
    <n v="0"/>
    <n v="0"/>
    <n v="590"/>
    <n v="3.2855504958511042E-6"/>
  </r>
  <r>
    <s v="Z45_CIE10"/>
    <x v="20"/>
    <s v="Cap.21"/>
    <s v="excluido_2000"/>
    <x v="2"/>
    <x v="709"/>
    <n v="5.1799032186882625E-7"/>
    <n v="0"/>
    <n v="1"/>
    <n v="128"/>
    <n v="7.1279739571007011E-7"/>
    <n v="0"/>
    <n v="1"/>
    <n v="64"/>
    <n v="0"/>
    <n v="0"/>
    <n v="2"/>
    <n v="5.1799032186882625E-7"/>
    <n v="0"/>
    <n v="0"/>
    <n v="128"/>
    <n v="7.1279739571007011E-7"/>
  </r>
  <r>
    <s v="045"/>
    <x v="1013"/>
    <s v="1. ENFERMEDADES INFECCIOSAS Y PARASITARIAS (001-139)"/>
    <s v="excluido"/>
    <x v="2"/>
    <x v="709"/>
    <n v="5.1799032186882625E-7"/>
    <n v="0.5"/>
    <n v="0.5"/>
    <n v="724"/>
    <n v="4.0317602694850838E-6"/>
    <n v="5.5248618784530384E-3"/>
    <n v="0.99447513812154698"/>
    <n v="362"/>
    <n v="1"/>
    <n v="2.5899516093441313E-7"/>
    <n v="1"/>
    <n v="2.5899516093441313E-7"/>
    <n v="4"/>
    <n v="2.2274918615939691E-8"/>
    <n v="720"/>
    <n v="4.0094853508691438E-6"/>
  </r>
  <r>
    <s v="096"/>
    <x v="1014"/>
    <s v="1. ENFERMEDADES INFECCIOSAS Y PARASITARIAS (001-139)"/>
    <s v="excluido"/>
    <x v="2"/>
    <x v="709"/>
    <n v="5.1799032186882625E-7"/>
    <n v="0.5"/>
    <n v="0.5"/>
    <n v="29"/>
    <n v="1.6149315996556276E-7"/>
    <n v="3.4482758620689655E-2"/>
    <n v="0.96551724137931039"/>
    <n v="14.5"/>
    <n v="1"/>
    <n v="2.5899516093441313E-7"/>
    <n v="1"/>
    <n v="2.5899516093441313E-7"/>
    <n v="1"/>
    <n v="5.5687296539849227E-9"/>
    <n v="28"/>
    <n v="1.5592443031157783E-7"/>
  </r>
  <r>
    <s v="128"/>
    <x v="1015"/>
    <s v="1. ENFERMEDADES INFECCIOSAS Y PARASITARIAS (001-139)"/>
    <s v="excluido"/>
    <x v="2"/>
    <x v="709"/>
    <n v="5.1799032186882625E-7"/>
    <n v="0.5"/>
    <n v="0.5"/>
    <n v="31"/>
    <n v="1.7263061927353259E-7"/>
    <n v="6.4516129032258063E-2"/>
    <n v="0.93548387096774188"/>
    <n v="15.5"/>
    <n v="1"/>
    <n v="2.5899516093441313E-7"/>
    <n v="1"/>
    <n v="2.5899516093441313E-7"/>
    <n v="2"/>
    <n v="1.1137459307969845E-8"/>
    <n v="29"/>
    <n v="1.6149315996556276E-7"/>
  </r>
  <r>
    <s v="670"/>
    <x v="1016"/>
    <s v="11. COMPLICACIONES DEL EMBARAZO, PARTO Y PUERPERIO (630-679)"/>
    <s v="excluido"/>
    <x v="2"/>
    <x v="709"/>
    <n v="5.1799032186882625E-7"/>
    <n v="0.5"/>
    <n v="0.5"/>
    <n v="60"/>
    <n v="3.3412377923909535E-7"/>
    <n v="6.6666666666666666E-2"/>
    <n v="0.93333333333333335"/>
    <n v="30"/>
    <n v="1"/>
    <n v="2.5899516093441313E-7"/>
    <n v="1"/>
    <n v="2.5899516093441313E-7"/>
    <n v="4"/>
    <n v="2.2274918615939691E-8"/>
    <n v="56"/>
    <n v="3.1184886062315565E-7"/>
  </r>
  <r>
    <s v="740"/>
    <x v="1017"/>
    <s v="14. ANOMALIAS CONGÉNITAS (740-759)"/>
    <s v="excluido"/>
    <x v="2"/>
    <x v="709"/>
    <n v="5.1799032186882625E-7"/>
    <n v="0.5"/>
    <n v="0.5"/>
    <n v="735"/>
    <n v="4.093016295678918E-6"/>
    <n v="2.0408163265306121E-2"/>
    <n v="0.97959183673469385"/>
    <n v="367.5"/>
    <n v="1"/>
    <n v="2.5899516093441313E-7"/>
    <n v="1"/>
    <n v="2.5899516093441313E-7"/>
    <n v="15"/>
    <n v="8.3530944809773838E-8"/>
    <n v="720"/>
    <n v="4.0094853508691438E-6"/>
  </r>
  <r>
    <s v="968"/>
    <x v="1018"/>
    <s v="17. LESIONES Y ENVENENAMIENTOS (800-999)"/>
    <s v="excluido"/>
    <x v="2"/>
    <x v="709"/>
    <n v="5.1799032186882625E-7"/>
    <n v="0.5"/>
    <n v="0.5"/>
    <n v="61"/>
    <n v="3.3969250889308029E-7"/>
    <n v="3.2786885245901641E-2"/>
    <n v="0.96721311475409832"/>
    <n v="30.5"/>
    <n v="1"/>
    <n v="2.5899516093441313E-7"/>
    <n v="1"/>
    <n v="2.5899516093441313E-7"/>
    <n v="2"/>
    <n v="1.1137459307969845E-8"/>
    <n v="59"/>
    <n v="3.2855504958511041E-7"/>
  </r>
  <r>
    <s v="E006"/>
    <x v="1019"/>
    <s v="ACTIVIDAD (E001-E030)"/>
    <s v="excluido"/>
    <x v="2"/>
    <x v="709"/>
    <n v="5.1799032186882625E-7"/>
    <n v="0.5"/>
    <n v="0.5"/>
    <n v="287"/>
    <n v="1.5982254106936728E-6"/>
    <n v="1.7421602787456445E-2"/>
    <n v="0.98257839721254359"/>
    <n v="143.5"/>
    <n v="1"/>
    <n v="2.5899516093441313E-7"/>
    <n v="1"/>
    <n v="2.5899516093441313E-7"/>
    <n v="5"/>
    <n v="2.7843648269924613E-8"/>
    <n v="282"/>
    <n v="1.5703817624237481E-6"/>
  </r>
  <r>
    <s v="E821"/>
    <x v="1020"/>
    <s v="ACCIDENTES DE TRANSPORTE (E800-E848)"/>
    <s v="excluido"/>
    <x v="2"/>
    <x v="709"/>
    <n v="5.1799032186882625E-7"/>
    <n v="0.5"/>
    <n v="0.5"/>
    <n v="51"/>
    <n v="2.8400521235323107E-7"/>
    <n v="0.15686274509803921"/>
    <n v="0.84313725490196079"/>
    <n v="25.5"/>
    <n v="1"/>
    <n v="2.5899516093441313E-7"/>
    <n v="1"/>
    <n v="2.5899516093441313E-7"/>
    <n v="8"/>
    <n v="4.4549837231879382E-8"/>
    <n v="43"/>
    <n v="2.3945537512135166E-7"/>
  </r>
  <r>
    <s v="V24"/>
    <x v="1021"/>
    <s v="PERSONAS QUE ENTRAN EN CONTACTO CON LOS SERVICIOS SANITARIOS EN CIRCUNSTANCIAS RELACIONADAS CON LA REPRODUCCIÓN Y DESARROLLO (V20-V29)"/>
    <s v="excluido"/>
    <x v="2"/>
    <x v="709"/>
    <n v="5.1799032186882625E-7"/>
    <n v="0.5"/>
    <n v="0.5"/>
    <n v="92"/>
    <n v="5.1232312816661285E-7"/>
    <n v="3.2608695652173912E-2"/>
    <n v="0.96739130434782605"/>
    <n v="46"/>
    <n v="1"/>
    <n v="2.5899516093441313E-7"/>
    <n v="1"/>
    <n v="2.5899516093441313E-7"/>
    <n v="3"/>
    <n v="1.6706188961954769E-8"/>
    <n v="89"/>
    <n v="4.9561693920465809E-7"/>
  </r>
  <r>
    <s v="V74"/>
    <x v="1022"/>
    <s v="PERSONAS SIN DIAGNÓSTICO DECLARADO ENCONTRADAS DURANTE EXAMEN E INVESTIGACIÓN DE INDIVIDUOS Y POBLACIONES (V70-V82)"/>
    <s v="excluido"/>
    <x v="2"/>
    <x v="709"/>
    <n v="5.1799032186882625E-7"/>
    <n v="0.5"/>
    <n v="0.5"/>
    <n v="33"/>
    <n v="1.8376807858150244E-7"/>
    <n v="0.33333333333333331"/>
    <n v="0.66666666666666663"/>
    <n v="16.5"/>
    <n v="1"/>
    <n v="2.5899516093441313E-7"/>
    <n v="1"/>
    <n v="2.5899516093441313E-7"/>
    <n v="11"/>
    <n v="6.1256026193834151E-8"/>
    <n v="22"/>
    <n v="1.225120523876683E-7"/>
  </r>
  <r>
    <s v="0D7_CIE10"/>
    <x v="415"/>
    <m/>
    <s v="excluido_2000"/>
    <x v="2"/>
    <x v="709"/>
    <n v="5.1799032186882625E-7"/>
    <n v="0.5"/>
    <n v="0.5"/>
    <n v="32"/>
    <n v="1.7819934892751753E-7"/>
    <n v="0.1875"/>
    <n v="0.8125"/>
    <n v="16"/>
    <n v="1"/>
    <n v="2.5899516093441313E-7"/>
    <n v="1"/>
    <n v="2.5899516093441313E-7"/>
    <n v="6"/>
    <n v="3.3412377923909538E-8"/>
    <n v="26"/>
    <n v="1.4478697100360798E-7"/>
  </r>
  <r>
    <s v="0DV_CIE10"/>
    <x v="415"/>
    <m/>
    <s v="excluido_2000"/>
    <x v="2"/>
    <x v="709"/>
    <n v="5.1799032186882625E-7"/>
    <n v="0.5"/>
    <n v="0.5"/>
    <n v="128"/>
    <n v="7.1279739571007011E-7"/>
    <n v="6.25E-2"/>
    <n v="0.9375"/>
    <n v="64"/>
    <n v="1"/>
    <n v="2.5899516093441313E-7"/>
    <n v="1"/>
    <n v="2.5899516093441313E-7"/>
    <n v="8"/>
    <n v="4.4549837231879382E-8"/>
    <n v="120"/>
    <n v="6.682475584781907E-7"/>
  </r>
  <r>
    <s v="0FT_CIE10"/>
    <x v="415"/>
    <m/>
    <s v="excluido_2000"/>
    <x v="2"/>
    <x v="709"/>
    <n v="5.1799032186882625E-7"/>
    <n v="0.5"/>
    <n v="0.5"/>
    <n v="48"/>
    <n v="2.672990233912763E-7"/>
    <n v="2.0833333333333332E-2"/>
    <n v="0.97916666666666663"/>
    <n v="24"/>
    <n v="1"/>
    <n v="2.5899516093441313E-7"/>
    <n v="1"/>
    <n v="2.5899516093441313E-7"/>
    <n v="1"/>
    <n v="5.5687296539849227E-9"/>
    <n v="47"/>
    <n v="2.6173029373729136E-7"/>
  </r>
  <r>
    <s v="0H0_CIE10"/>
    <x v="415"/>
    <m/>
    <s v="excluido_2000"/>
    <x v="2"/>
    <x v="709"/>
    <n v="5.1799032186882625E-7"/>
    <n v="0.5"/>
    <n v="0.5"/>
    <n v="35"/>
    <n v="1.9490553788947229E-7"/>
    <n v="0.17142857142857143"/>
    <n v="0.82857142857142863"/>
    <n v="17.5"/>
    <n v="1"/>
    <n v="2.5899516093441313E-7"/>
    <n v="1"/>
    <n v="2.5899516093441313E-7"/>
    <n v="6"/>
    <n v="3.3412377923909538E-8"/>
    <n v="29"/>
    <n v="1.6149315996556276E-7"/>
  </r>
  <r>
    <s v="0K5_CIE10"/>
    <x v="415"/>
    <m/>
    <s v="excluido_2000"/>
    <x v="2"/>
    <x v="709"/>
    <n v="5.1799032186882625E-7"/>
    <n v="0.5"/>
    <n v="0.5"/>
    <n v="139"/>
    <n v="7.7405342190390427E-7"/>
    <n v="5.7553956834532377E-2"/>
    <n v="0.94244604316546765"/>
    <n v="69.5"/>
    <n v="1"/>
    <n v="2.5899516093441313E-7"/>
    <n v="1"/>
    <n v="2.5899516093441313E-7"/>
    <n v="8"/>
    <n v="4.4549837231879382E-8"/>
    <n v="131"/>
    <n v="7.2950358467202487E-7"/>
  </r>
  <r>
    <s v="0M8_CIE10"/>
    <x v="415"/>
    <m/>
    <s v="excluido_2000"/>
    <x v="2"/>
    <x v="709"/>
    <n v="5.1799032186882625E-7"/>
    <n v="0.5"/>
    <n v="0.5"/>
    <n v="46"/>
    <n v="2.5616156408330643E-7"/>
    <n v="0.17391304347826086"/>
    <n v="0.82608695652173914"/>
    <n v="23"/>
    <n v="1"/>
    <n v="2.5899516093441313E-7"/>
    <n v="1"/>
    <n v="2.5899516093441313E-7"/>
    <n v="8"/>
    <n v="4.4549837231879382E-8"/>
    <n v="38"/>
    <n v="2.1161172685142705E-7"/>
  </r>
  <r>
    <s v="0S5_CIE10"/>
    <x v="415"/>
    <m/>
    <s v="excluido_2000"/>
    <x v="2"/>
    <x v="709"/>
    <n v="5.1799032186882625E-7"/>
    <n v="0.5"/>
    <n v="0.5"/>
    <n v="75"/>
    <n v="4.1765472404886916E-7"/>
    <n v="5.3333333333333337E-2"/>
    <n v="0.94666666666666666"/>
    <n v="37.5"/>
    <n v="1"/>
    <n v="2.5899516093441313E-7"/>
    <n v="1"/>
    <n v="2.5899516093441313E-7"/>
    <n v="4"/>
    <n v="2.2274918615939691E-8"/>
    <n v="71"/>
    <n v="3.9537980543292952E-7"/>
  </r>
  <r>
    <s v="0SJ_CIE10"/>
    <x v="415"/>
    <m/>
    <s v="excluido_2000"/>
    <x v="2"/>
    <x v="709"/>
    <n v="5.1799032186882625E-7"/>
    <n v="0.5"/>
    <n v="0.5"/>
    <n v="205"/>
    <n v="1.141589579066909E-6"/>
    <n v="5.3658536585365853E-2"/>
    <n v="0.9463414634146341"/>
    <n v="102.5"/>
    <n v="1"/>
    <n v="2.5899516093441313E-7"/>
    <n v="1"/>
    <n v="2.5899516093441313E-7"/>
    <n v="11"/>
    <n v="6.1256026193834151E-8"/>
    <n v="194"/>
    <n v="1.080333552873075E-6"/>
  </r>
  <r>
    <s v="0T2_CIE10"/>
    <x v="415"/>
    <m/>
    <s v="excluido_2000"/>
    <x v="2"/>
    <x v="709"/>
    <n v="5.1799032186882625E-7"/>
    <n v="0.5"/>
    <n v="0.5"/>
    <n v="38"/>
    <n v="2.1161172685142705E-7"/>
    <n v="0.21052631578947367"/>
    <n v="0.78947368421052633"/>
    <n v="19"/>
    <n v="1"/>
    <n v="2.5899516093441313E-7"/>
    <n v="1"/>
    <n v="2.5899516093441313E-7"/>
    <n v="8"/>
    <n v="4.4549837231879382E-8"/>
    <n v="30"/>
    <n v="1.6706188961954768E-7"/>
  </r>
  <r>
    <s v="0WB_CIE10"/>
    <x v="415"/>
    <m/>
    <s v="excluido_2000"/>
    <x v="2"/>
    <x v="709"/>
    <n v="5.1799032186882625E-7"/>
    <n v="0.5"/>
    <n v="0.5"/>
    <n v="36"/>
    <n v="2.004742675434572E-7"/>
    <n v="0.16666666666666666"/>
    <n v="0.83333333333333337"/>
    <n v="18"/>
    <n v="1"/>
    <n v="2.5899516093441313E-7"/>
    <n v="1"/>
    <n v="2.5899516093441313E-7"/>
    <n v="6"/>
    <n v="3.3412377923909538E-8"/>
    <n v="30"/>
    <n v="1.6706188961954768E-7"/>
  </r>
  <r>
    <s v="0YQ_CIE10"/>
    <x v="415"/>
    <m/>
    <s v="excluido_2000"/>
    <x v="2"/>
    <x v="709"/>
    <n v="5.1799032186882625E-7"/>
    <n v="0.5"/>
    <n v="0.5"/>
    <n v="41"/>
    <n v="2.2831791581338181E-7"/>
    <n v="4.878048780487805E-2"/>
    <n v="0.95121951219512191"/>
    <n v="20.5"/>
    <n v="1"/>
    <n v="2.5899516093441313E-7"/>
    <n v="1"/>
    <n v="2.5899516093441313E-7"/>
    <n v="2"/>
    <n v="1.1137459307969845E-8"/>
    <n v="39"/>
    <n v="2.1718045650541199E-7"/>
  </r>
  <r>
    <s v="109_CIE10"/>
    <x v="415"/>
    <m/>
    <s v="excluido_2000"/>
    <x v="2"/>
    <x v="709"/>
    <n v="5.1799032186882625E-7"/>
    <n v="0.5"/>
    <n v="0.5"/>
    <n v="200"/>
    <n v="1.1137459307969845E-6"/>
    <n v="2.5000000000000001E-2"/>
    <n v="0.97499999999999998"/>
    <n v="100"/>
    <n v="1"/>
    <n v="2.5899516093441313E-7"/>
    <n v="1"/>
    <n v="2.5899516093441313E-7"/>
    <n v="5"/>
    <n v="2.7843648269924613E-8"/>
    <n v="195"/>
    <n v="1.08590228252706E-6"/>
  </r>
  <r>
    <s v="A56_CIE10"/>
    <x v="130"/>
    <s v="Cap.01"/>
    <s v="excluido_2000"/>
    <x v="2"/>
    <x v="709"/>
    <n v="5.1799032186882625E-7"/>
    <n v="0.5"/>
    <n v="0.5"/>
    <n v="54"/>
    <n v="3.0071140131518583E-7"/>
    <n v="0.27777777777777779"/>
    <n v="0.72222222222222221"/>
    <n v="27"/>
    <n v="1"/>
    <n v="2.5899516093441313E-7"/>
    <n v="1"/>
    <n v="2.5899516093441313E-7"/>
    <n v="15"/>
    <n v="8.3530944809773838E-8"/>
    <n v="39"/>
    <n v="2.1718045650541199E-7"/>
  </r>
  <r>
    <s v="A87_CIE10"/>
    <x v="130"/>
    <s v="Cap.01"/>
    <s v="excluido_2000"/>
    <x v="2"/>
    <x v="709"/>
    <n v="5.1799032186882625E-7"/>
    <n v="0.5"/>
    <n v="0.5"/>
    <n v="90"/>
    <n v="5.0118566885864298E-7"/>
    <n v="0.15555555555555556"/>
    <n v="0.84444444444444444"/>
    <n v="45"/>
    <n v="1"/>
    <n v="2.5899516093441313E-7"/>
    <n v="1"/>
    <n v="2.5899516093441313E-7"/>
    <n v="14"/>
    <n v="7.7962215155788913E-8"/>
    <n v="76"/>
    <n v="4.232234537028541E-7"/>
  </r>
  <r>
    <s v="B36_CIE10"/>
    <x v="130"/>
    <s v="Cap.01"/>
    <s v="excluido_2000"/>
    <x v="2"/>
    <x v="709"/>
    <n v="5.1799032186882625E-7"/>
    <n v="0.5"/>
    <n v="0.5"/>
    <n v="53"/>
    <n v="2.9514267166120089E-7"/>
    <n v="7.5471698113207544E-2"/>
    <n v="0.92452830188679247"/>
    <n v="26.5"/>
    <n v="1"/>
    <n v="2.5899516093441313E-7"/>
    <n v="1"/>
    <n v="2.5899516093441313E-7"/>
    <n v="4"/>
    <n v="2.2274918615939691E-8"/>
    <n v="49"/>
    <n v="2.7286775304526119E-7"/>
  </r>
  <r>
    <s v="B50_CIE10"/>
    <x v="130"/>
    <s v="Cap.01"/>
    <s v="excluido_2000"/>
    <x v="2"/>
    <x v="709"/>
    <n v="5.1799032186882625E-7"/>
    <n v="0.5"/>
    <n v="0.5"/>
    <n v="49"/>
    <n v="2.7286775304526119E-7"/>
    <n v="0.20408163265306123"/>
    <n v="0.79591836734693877"/>
    <n v="24.5"/>
    <n v="1"/>
    <n v="2.5899516093441313E-7"/>
    <n v="1"/>
    <n v="2.5899516093441313E-7"/>
    <n v="10"/>
    <n v="5.5687296539849225E-8"/>
    <n v="39"/>
    <n v="2.1718045650541199E-7"/>
  </r>
  <r>
    <s v="C56_CIE10"/>
    <x v="356"/>
    <s v="Cap.02"/>
    <s v="excluido_2000"/>
    <x v="2"/>
    <x v="709"/>
    <n v="5.1799032186882625E-7"/>
    <n v="0.5"/>
    <n v="0.5"/>
    <n v="585"/>
    <n v="3.2577068475811795E-6"/>
    <n v="1.8803418803418803E-2"/>
    <n v="0.98119658119658115"/>
    <n v="292.5"/>
    <n v="1"/>
    <n v="2.5899516093441313E-7"/>
    <n v="1"/>
    <n v="2.5899516093441313E-7"/>
    <n v="11"/>
    <n v="6.1256026193834151E-8"/>
    <n v="574"/>
    <n v="3.1964508213873457E-6"/>
  </r>
  <r>
    <s v="D21_CIE10"/>
    <x v="356"/>
    <s v="Cap.02"/>
    <s v="excluido_2000"/>
    <x v="2"/>
    <x v="709"/>
    <n v="5.1799032186882625E-7"/>
    <n v="0.5"/>
    <n v="0.5"/>
    <n v="62"/>
    <n v="3.4526123854706518E-7"/>
    <n v="0.12903225806451613"/>
    <n v="0.87096774193548387"/>
    <n v="31"/>
    <n v="1"/>
    <n v="2.5899516093441313E-7"/>
    <n v="1"/>
    <n v="2.5899516093441313E-7"/>
    <n v="8"/>
    <n v="4.4549837231879382E-8"/>
    <n v="54"/>
    <n v="3.0071140131518583E-7"/>
  </r>
  <r>
    <s v="D33_CIE10"/>
    <x v="356"/>
    <s v="Cap.02"/>
    <s v="excluido_2000"/>
    <x v="2"/>
    <x v="709"/>
    <n v="5.1799032186882625E-7"/>
    <n v="0.5"/>
    <n v="0.5"/>
    <n v="118"/>
    <n v="6.5711009917022083E-7"/>
    <n v="0.11864406779661017"/>
    <n v="0.88135593220338981"/>
    <n v="59"/>
    <n v="1"/>
    <n v="2.5899516093441313E-7"/>
    <n v="1"/>
    <n v="2.5899516093441313E-7"/>
    <n v="14"/>
    <n v="7.7962215155788913E-8"/>
    <n v="104"/>
    <n v="5.791478840144319E-7"/>
  </r>
  <r>
    <s v="D36_CIE10"/>
    <x v="356"/>
    <s v="Cap.02"/>
    <s v="excluido_2000"/>
    <x v="2"/>
    <x v="709"/>
    <n v="5.1799032186882625E-7"/>
    <n v="0.5"/>
    <n v="0.5"/>
    <n v="25"/>
    <n v="1.3921824134962306E-7"/>
    <n v="0.24"/>
    <n v="0.76"/>
    <n v="12.5"/>
    <n v="1"/>
    <n v="2.5899516093441313E-7"/>
    <n v="1"/>
    <n v="2.5899516093441313E-7"/>
    <n v="6"/>
    <n v="3.3412377923909538E-8"/>
    <n v="19"/>
    <n v="1.0580586342571353E-7"/>
  </r>
  <r>
    <s v="F07_CIE10"/>
    <x v="140"/>
    <s v="Cap.05"/>
    <s v="excluido_2000"/>
    <x v="2"/>
    <x v="709"/>
    <n v="5.1799032186882625E-7"/>
    <n v="0.5"/>
    <n v="0.5"/>
    <n v="707"/>
    <n v="3.93709186536734E-6"/>
    <n v="7.0721357850070717E-3"/>
    <n v="0.99292786421499291"/>
    <n v="353.5"/>
    <n v="1"/>
    <n v="2.5899516093441313E-7"/>
    <n v="1"/>
    <n v="2.5899516093441313E-7"/>
    <n v="5"/>
    <n v="2.7843648269924613E-8"/>
    <n v="702"/>
    <n v="3.9092482170974152E-6"/>
  </r>
  <r>
    <s v="F45_CIE10"/>
    <x v="140"/>
    <s v="Cap.05"/>
    <s v="excluido_2000"/>
    <x v="2"/>
    <x v="709"/>
    <n v="5.1799032186882625E-7"/>
    <n v="0.5"/>
    <n v="0.5"/>
    <n v="36"/>
    <n v="2.004742675434572E-7"/>
    <n v="0.19444444444444445"/>
    <n v="0.80555555555555558"/>
    <n v="18"/>
    <n v="1"/>
    <n v="2.5899516093441313E-7"/>
    <n v="1"/>
    <n v="2.5899516093441313E-7"/>
    <n v="7"/>
    <n v="3.8981107577894456E-8"/>
    <n v="29"/>
    <n v="1.6149315996556276E-7"/>
  </r>
  <r>
    <s v="G35_CIE10"/>
    <x v="391"/>
    <s v="Cap.06"/>
    <s v="excluido_2000"/>
    <x v="2"/>
    <x v="709"/>
    <n v="5.1799032186882625E-7"/>
    <n v="0.5"/>
    <n v="0.5"/>
    <n v="21"/>
    <n v="1.1694332273368338E-7"/>
    <n v="0.19047619047619047"/>
    <n v="0.80952380952380953"/>
    <n v="10.5"/>
    <n v="1"/>
    <n v="2.5899516093441313E-7"/>
    <n v="1"/>
    <n v="2.5899516093441313E-7"/>
    <n v="4"/>
    <n v="2.2274918615939691E-8"/>
    <n v="17"/>
    <n v="9.4668404117743688E-8"/>
  </r>
  <r>
    <s v="G58_CIE10"/>
    <x v="391"/>
    <s v="Cap.06"/>
    <s v="excluido_2000"/>
    <x v="2"/>
    <x v="709"/>
    <n v="5.1799032186882625E-7"/>
    <n v="0.5"/>
    <n v="0.5"/>
    <n v="30"/>
    <n v="1.6706188961954768E-7"/>
    <n v="0.3"/>
    <n v="0.7"/>
    <n v="15"/>
    <n v="1"/>
    <n v="2.5899516093441313E-7"/>
    <n v="1"/>
    <n v="2.5899516093441313E-7"/>
    <n v="9"/>
    <n v="5.01185668858643E-8"/>
    <n v="21"/>
    <n v="1.1694332273368338E-7"/>
  </r>
  <r>
    <s v="G72_CIE10"/>
    <x v="391"/>
    <s v="Cap.06"/>
    <s v="excluido_2000"/>
    <x v="2"/>
    <x v="709"/>
    <n v="5.1799032186882625E-7"/>
    <n v="0.5"/>
    <n v="0.5"/>
    <n v="674"/>
    <n v="3.7533237867858376E-6"/>
    <n v="1.483679525222552E-3"/>
    <n v="0.99851632047477745"/>
    <n v="337"/>
    <n v="1"/>
    <n v="2.5899516093441313E-7"/>
    <n v="1"/>
    <n v="2.5899516093441313E-7"/>
    <n v="1"/>
    <n v="5.5687296539849227E-9"/>
    <n v="673"/>
    <n v="3.7477550571318528E-6"/>
  </r>
  <r>
    <s v="G97_CIE10"/>
    <x v="391"/>
    <s v="Cap.06"/>
    <s v="excluido_2000"/>
    <x v="2"/>
    <x v="709"/>
    <n v="5.1799032186882625E-7"/>
    <n v="0.5"/>
    <n v="0.5"/>
    <n v="59"/>
    <n v="3.2855504958511041E-7"/>
    <n v="0.1864406779661017"/>
    <n v="0.81355932203389836"/>
    <n v="29.5"/>
    <n v="1"/>
    <n v="2.5899516093441313E-7"/>
    <n v="1"/>
    <n v="2.5899516093441313E-7"/>
    <n v="11"/>
    <n v="6.1256026193834151E-8"/>
    <n v="48"/>
    <n v="2.672990233912763E-7"/>
  </r>
  <r>
    <s v="H59_CIE10"/>
    <x v="544"/>
    <s v="Cap.07"/>
    <s v="excluido_2000"/>
    <x v="2"/>
    <x v="709"/>
    <n v="5.1799032186882625E-7"/>
    <n v="0.5"/>
    <n v="0.5"/>
    <n v="27"/>
    <n v="1.5035570065759291E-7"/>
    <n v="0.18518518518518517"/>
    <n v="0.81481481481481477"/>
    <n v="13.5"/>
    <n v="1"/>
    <n v="2.5899516093441313E-7"/>
    <n v="1"/>
    <n v="2.5899516093441313E-7"/>
    <n v="5"/>
    <n v="2.7843648269924613E-8"/>
    <n v="22"/>
    <n v="1.225120523876683E-7"/>
  </r>
  <r>
    <s v="I13_CIE10"/>
    <x v="598"/>
    <s v="Cap.09"/>
    <s v="excluido_2000"/>
    <x v="2"/>
    <x v="709"/>
    <n v="5.1799032186882625E-7"/>
    <n v="0.5"/>
    <n v="0.5"/>
    <n v="162"/>
    <n v="9.0213420394555748E-7"/>
    <n v="1.8518518518518517E-2"/>
    <n v="0.98148148148148151"/>
    <n v="81"/>
    <n v="1"/>
    <n v="2.5899516093441313E-7"/>
    <n v="1"/>
    <n v="2.5899516093441313E-7"/>
    <n v="3"/>
    <n v="1.6706188961954769E-8"/>
    <n v="159"/>
    <n v="8.8542801498360272E-7"/>
  </r>
  <r>
    <s v="I26_CIE10"/>
    <x v="598"/>
    <s v="Cap.09"/>
    <s v="excluido_2000"/>
    <x v="2"/>
    <x v="709"/>
    <n v="5.1799032186882625E-7"/>
    <n v="0.5"/>
    <n v="0.5"/>
    <n v="33"/>
    <n v="1.8376807858150244E-7"/>
    <n v="0.45454545454545453"/>
    <n v="0.54545454545454541"/>
    <n v="16.5"/>
    <n v="1"/>
    <n v="2.5899516093441313E-7"/>
    <n v="1"/>
    <n v="2.5899516093441313E-7"/>
    <n v="15"/>
    <n v="8.3530944809773838E-8"/>
    <n v="18"/>
    <n v="1.002371337717286E-7"/>
  </r>
  <r>
    <s v="I27_CIE10"/>
    <x v="598"/>
    <s v="Cap.09"/>
    <s v="excluido_2000"/>
    <x v="2"/>
    <x v="709"/>
    <n v="5.1799032186882625E-7"/>
    <n v="0.5"/>
    <n v="0.5"/>
    <n v="266"/>
    <n v="1.4812820879599895E-6"/>
    <n v="1.8796992481203006E-2"/>
    <n v="0.98120300751879697"/>
    <n v="133"/>
    <n v="1"/>
    <n v="2.5899516093441313E-7"/>
    <n v="1"/>
    <n v="2.5899516093441313E-7"/>
    <n v="5"/>
    <n v="2.7843648269924613E-8"/>
    <n v="261"/>
    <n v="1.4534384396900647E-6"/>
  </r>
  <r>
    <s v="I51_CIE10"/>
    <x v="598"/>
    <s v="Cap.09"/>
    <s v="excluido_2000"/>
    <x v="2"/>
    <x v="709"/>
    <n v="5.1799032186882625E-7"/>
    <n v="0.5"/>
    <n v="0.5"/>
    <n v="231"/>
    <n v="1.2863765500705171E-6"/>
    <n v="4.329004329004329E-3"/>
    <n v="0.99567099567099571"/>
    <n v="115.5"/>
    <n v="1"/>
    <n v="2.5899516093441313E-7"/>
    <n v="1"/>
    <n v="2.5899516093441313E-7"/>
    <n v="1"/>
    <n v="5.5687296539849227E-9"/>
    <n v="230"/>
    <n v="1.2808078204165321E-6"/>
  </r>
  <r>
    <s v="I62_CIE10"/>
    <x v="598"/>
    <s v="Cap.09"/>
    <s v="excluido_2000"/>
    <x v="2"/>
    <x v="709"/>
    <n v="5.1799032186882625E-7"/>
    <n v="0.5"/>
    <n v="0.5"/>
    <n v="31"/>
    <n v="1.7263061927353259E-7"/>
    <n v="0.32258064516129031"/>
    <n v="0.67741935483870963"/>
    <n v="15.5"/>
    <n v="1"/>
    <n v="2.5899516093441313E-7"/>
    <n v="1"/>
    <n v="2.5899516093441313E-7"/>
    <n v="10"/>
    <n v="5.5687296539849225E-8"/>
    <n v="21"/>
    <n v="1.1694332273368338E-7"/>
  </r>
  <r>
    <s v="I70_CIE10"/>
    <x v="598"/>
    <s v="Cap.09"/>
    <s v="excluido_2000"/>
    <x v="2"/>
    <x v="709"/>
    <n v="5.1799032186882625E-7"/>
    <n v="0.5"/>
    <n v="0.5"/>
    <n v="62"/>
    <n v="3.4526123854706518E-7"/>
    <n v="0.12903225806451613"/>
    <n v="0.87096774193548387"/>
    <n v="31"/>
    <n v="1"/>
    <n v="2.5899516093441313E-7"/>
    <n v="1"/>
    <n v="2.5899516093441313E-7"/>
    <n v="8"/>
    <n v="4.4549837231879382E-8"/>
    <n v="54"/>
    <n v="3.0071140131518583E-7"/>
  </r>
  <r>
    <s v="I74_CIE10"/>
    <x v="598"/>
    <s v="Cap.09"/>
    <s v="excluido_2000"/>
    <x v="2"/>
    <x v="709"/>
    <n v="5.1799032186882625E-7"/>
    <n v="0.5"/>
    <n v="0.5"/>
    <n v="147"/>
    <n v="8.1860325913578356E-7"/>
    <n v="6.8027210884353748E-2"/>
    <n v="0.93197278911564629"/>
    <n v="73.5"/>
    <n v="1"/>
    <n v="2.5899516093441313E-7"/>
    <n v="1"/>
    <n v="2.5899516093441313E-7"/>
    <n v="10"/>
    <n v="5.5687296539849225E-8"/>
    <n v="137"/>
    <n v="7.6291596259593439E-7"/>
  </r>
  <r>
    <s v="I86_CIE10"/>
    <x v="598"/>
    <s v="Cap.09"/>
    <s v="excluido_2000"/>
    <x v="2"/>
    <x v="709"/>
    <n v="5.1799032186882625E-7"/>
    <n v="0.5"/>
    <n v="0.5"/>
    <n v="30"/>
    <n v="1.6706188961954768E-7"/>
    <n v="0.26666666666666666"/>
    <n v="0.73333333333333328"/>
    <n v="15"/>
    <n v="1"/>
    <n v="2.5899516093441313E-7"/>
    <n v="1"/>
    <n v="2.5899516093441313E-7"/>
    <n v="8"/>
    <n v="4.4549837231879382E-8"/>
    <n v="22"/>
    <n v="1.225120523876683E-7"/>
  </r>
  <r>
    <s v="K06_CIE10"/>
    <x v="255"/>
    <s v="Cap.11"/>
    <s v="excluido_2000"/>
    <x v="2"/>
    <x v="709"/>
    <n v="5.1799032186882625E-7"/>
    <n v="0.5"/>
    <n v="0.5"/>
    <n v="31"/>
    <n v="1.7263061927353259E-7"/>
    <n v="9.6774193548387094E-2"/>
    <n v="0.90322580645161288"/>
    <n v="15.5"/>
    <n v="1"/>
    <n v="2.5899516093441313E-7"/>
    <n v="1"/>
    <n v="2.5899516093441313E-7"/>
    <n v="3"/>
    <n v="1.6706188961954769E-8"/>
    <n v="28"/>
    <n v="1.5592443031157783E-7"/>
  </r>
  <r>
    <s v="L44_CIE10"/>
    <x v="298"/>
    <s v="Cap.12"/>
    <s v="excluido_2000"/>
    <x v="2"/>
    <x v="709"/>
    <n v="5.1799032186882625E-7"/>
    <n v="0.5"/>
    <n v="0.5"/>
    <n v="152"/>
    <n v="8.464469074057082E-7"/>
    <n v="5.2631578947368418E-2"/>
    <n v="0.94736842105263153"/>
    <n v="76"/>
    <n v="1"/>
    <n v="2.5899516093441313E-7"/>
    <n v="1"/>
    <n v="2.5899516093441313E-7"/>
    <n v="8"/>
    <n v="4.4549837231879382E-8"/>
    <n v="144"/>
    <n v="8.018970701738288E-7"/>
  </r>
  <r>
    <s v="L57_CIE10"/>
    <x v="298"/>
    <s v="Cap.12"/>
    <s v="excluido_2000"/>
    <x v="2"/>
    <x v="709"/>
    <n v="5.1799032186882625E-7"/>
    <n v="0.5"/>
    <n v="0.5"/>
    <n v="48"/>
    <n v="2.672990233912763E-7"/>
    <n v="0.3125"/>
    <n v="0.6875"/>
    <n v="24"/>
    <n v="1"/>
    <n v="2.5899516093441313E-7"/>
    <n v="1"/>
    <n v="2.5899516093441313E-7"/>
    <n v="15"/>
    <n v="8.3530944809773838E-8"/>
    <n v="33"/>
    <n v="1.8376807858150244E-7"/>
  </r>
  <r>
    <s v="L74_CIE10"/>
    <x v="298"/>
    <s v="Cap.12"/>
    <s v="excluido_2000"/>
    <x v="2"/>
    <x v="709"/>
    <n v="5.1799032186882625E-7"/>
    <n v="0.5"/>
    <n v="0.5"/>
    <n v="37"/>
    <n v="2.0604299719744214E-7"/>
    <n v="0.10810810810810811"/>
    <n v="0.89189189189189189"/>
    <n v="18.5"/>
    <n v="1"/>
    <n v="2.5899516093441313E-7"/>
    <n v="1"/>
    <n v="2.5899516093441313E-7"/>
    <n v="4"/>
    <n v="2.2274918615939691E-8"/>
    <n v="33"/>
    <n v="1.8376807858150244E-7"/>
  </r>
  <r>
    <s v="M05_CIE10"/>
    <x v="106"/>
    <s v="Cap.13"/>
    <s v="excluido_2000"/>
    <x v="2"/>
    <x v="709"/>
    <n v="5.1799032186882625E-7"/>
    <n v="0.5"/>
    <n v="0.5"/>
    <n v="95"/>
    <n v="5.2902931712856761E-7"/>
    <n v="0.10526315789473684"/>
    <n v="0.89473684210526316"/>
    <n v="47.5"/>
    <n v="1"/>
    <n v="2.5899516093441313E-7"/>
    <n v="1"/>
    <n v="2.5899516093441313E-7"/>
    <n v="10"/>
    <n v="5.5687296539849225E-8"/>
    <n v="85"/>
    <n v="4.7334202058871839E-7"/>
  </r>
  <r>
    <s v="M34_CIE10"/>
    <x v="106"/>
    <s v="Cap.13"/>
    <s v="excluido_2000"/>
    <x v="2"/>
    <x v="709"/>
    <n v="5.1799032186882625E-7"/>
    <n v="0.5"/>
    <n v="0.5"/>
    <n v="123"/>
    <n v="6.8495374744014547E-7"/>
    <n v="2.4390243902439025E-2"/>
    <n v="0.97560975609756095"/>
    <n v="61.5"/>
    <n v="1"/>
    <n v="2.5899516093441313E-7"/>
    <n v="1"/>
    <n v="2.5899516093441313E-7"/>
    <n v="3"/>
    <n v="1.6706188961954769E-8"/>
    <n v="120"/>
    <n v="6.682475584781907E-7"/>
  </r>
  <r>
    <s v="M46_CIE10"/>
    <x v="106"/>
    <s v="Cap.13"/>
    <s v="excluido_2000"/>
    <x v="2"/>
    <x v="709"/>
    <n v="5.1799032186882625E-7"/>
    <n v="0.5"/>
    <n v="0.5"/>
    <n v="206"/>
    <n v="1.147158308720894E-6"/>
    <n v="3.8834951456310676E-2"/>
    <n v="0.96116504854368934"/>
    <n v="103"/>
    <n v="1"/>
    <n v="2.5899516093441313E-7"/>
    <n v="1"/>
    <n v="2.5899516093441313E-7"/>
    <n v="8"/>
    <n v="4.4549837231879382E-8"/>
    <n v="198"/>
    <n v="1.1026084714890147E-6"/>
  </r>
  <r>
    <s v="N75_CIE10"/>
    <x v="480"/>
    <s v="Cap.14"/>
    <s v="excluido_2000"/>
    <x v="2"/>
    <x v="709"/>
    <n v="5.1799032186882625E-7"/>
    <n v="0.5"/>
    <n v="0.5"/>
    <n v="30"/>
    <n v="1.6706188961954768E-7"/>
    <n v="0.26666666666666666"/>
    <n v="0.73333333333333328"/>
    <n v="15"/>
    <n v="1"/>
    <n v="2.5899516093441313E-7"/>
    <n v="1"/>
    <n v="2.5899516093441313E-7"/>
    <n v="8"/>
    <n v="4.4549837231879382E-8"/>
    <n v="22"/>
    <n v="1.225120523876683E-7"/>
  </r>
  <r>
    <s v="N88_CIE10"/>
    <x v="480"/>
    <s v="Cap.14"/>
    <s v="excluido_2000"/>
    <x v="2"/>
    <x v="709"/>
    <n v="5.1799032186882625E-7"/>
    <n v="0.5"/>
    <n v="0.5"/>
    <n v="30"/>
    <n v="1.6706188961954768E-7"/>
    <n v="0.2"/>
    <n v="0.8"/>
    <n v="15"/>
    <n v="1"/>
    <n v="2.5899516093441313E-7"/>
    <n v="1"/>
    <n v="2.5899516093441313E-7"/>
    <n v="6"/>
    <n v="3.3412377923909538E-8"/>
    <n v="24"/>
    <n v="1.3364951169563815E-7"/>
  </r>
  <r>
    <s v="Q38_CIE10"/>
    <x v="808"/>
    <s v="Cap.17"/>
    <s v="excluido_2000"/>
    <x v="2"/>
    <x v="709"/>
    <n v="5.1799032186882625E-7"/>
    <n v="0.5"/>
    <n v="0.5"/>
    <n v="29"/>
    <n v="1.6149315996556276E-7"/>
    <n v="0.17241379310344829"/>
    <n v="0.82758620689655171"/>
    <n v="14.5"/>
    <n v="1"/>
    <n v="2.5899516093441313E-7"/>
    <n v="1"/>
    <n v="2.5899516093441313E-7"/>
    <n v="5"/>
    <n v="2.7843648269924613E-8"/>
    <n v="24"/>
    <n v="1.3364951169563815E-7"/>
  </r>
  <r>
    <s v="R15_CIE10"/>
    <x v="215"/>
    <s v="Cap.18"/>
    <s v="excluido_2000"/>
    <x v="2"/>
    <x v="709"/>
    <n v="5.1799032186882625E-7"/>
    <n v="0.5"/>
    <n v="0.5"/>
    <n v="159"/>
    <n v="8.8542801498360272E-7"/>
    <n v="6.9182389937106917E-2"/>
    <n v="0.9308176100628931"/>
    <n v="79.5"/>
    <n v="1"/>
    <n v="2.5899516093441313E-7"/>
    <n v="1"/>
    <n v="2.5899516093441313E-7"/>
    <n v="11"/>
    <n v="6.1256026193834151E-8"/>
    <n v="148"/>
    <n v="8.2417198878976856E-7"/>
  </r>
  <r>
    <s v="R16_CIE10"/>
    <x v="215"/>
    <s v="Cap.18"/>
    <s v="excluido_2000"/>
    <x v="2"/>
    <x v="709"/>
    <n v="5.1799032186882625E-7"/>
    <n v="0.5"/>
    <n v="0.5"/>
    <n v="24"/>
    <n v="1.3364951169563815E-7"/>
    <n v="0.29166666666666669"/>
    <n v="0.70833333333333337"/>
    <n v="12"/>
    <n v="1"/>
    <n v="2.5899516093441313E-7"/>
    <n v="1"/>
    <n v="2.5899516093441313E-7"/>
    <n v="7"/>
    <n v="3.8981107577894456E-8"/>
    <n v="17"/>
    <n v="9.4668404117743688E-8"/>
  </r>
  <r>
    <s v="R31_CIE10"/>
    <x v="215"/>
    <s v="Cap.18"/>
    <s v="excluido_2000"/>
    <x v="2"/>
    <x v="709"/>
    <n v="5.1799032186882625E-7"/>
    <n v="0.5"/>
    <n v="0.5"/>
    <n v="88"/>
    <n v="4.900482095506732E-7"/>
    <n v="5.6818181818181816E-2"/>
    <n v="0.94318181818181823"/>
    <n v="44"/>
    <n v="1"/>
    <n v="2.5899516093441313E-7"/>
    <n v="1"/>
    <n v="2.5899516093441313E-7"/>
    <n v="5"/>
    <n v="2.7843648269924613E-8"/>
    <n v="83"/>
    <n v="4.6220456128074857E-7"/>
  </r>
  <r>
    <s v="S14_CIE10"/>
    <x v="105"/>
    <s v="Cap.19"/>
    <s v="excluido_2000"/>
    <x v="2"/>
    <x v="709"/>
    <n v="5.1799032186882625E-7"/>
    <n v="0.5"/>
    <n v="0.5"/>
    <n v="73"/>
    <n v="4.0651726474089934E-7"/>
    <n v="0.19178082191780821"/>
    <n v="0.80821917808219179"/>
    <n v="36.5"/>
    <n v="1"/>
    <n v="2.5899516093441313E-7"/>
    <n v="1"/>
    <n v="2.5899516093441313E-7"/>
    <n v="14"/>
    <n v="7.7962215155788913E-8"/>
    <n v="59"/>
    <n v="3.2855504958511041E-7"/>
  </r>
  <r>
    <s v="T24_CIE10"/>
    <x v="105"/>
    <s v="Cap.19"/>
    <s v="excluido_2000"/>
    <x v="2"/>
    <x v="709"/>
    <n v="5.1799032186882625E-7"/>
    <n v="0.5"/>
    <n v="0.5"/>
    <n v="153"/>
    <n v="8.520156370596932E-7"/>
    <n v="5.2287581699346407E-2"/>
    <n v="0.94771241830065356"/>
    <n v="76.5"/>
    <n v="1"/>
    <n v="2.5899516093441313E-7"/>
    <n v="1"/>
    <n v="2.5899516093441313E-7"/>
    <n v="8"/>
    <n v="4.4549837231879382E-8"/>
    <n v="145"/>
    <n v="8.0746579982781379E-7"/>
  </r>
  <r>
    <s v="V11_CIE10"/>
    <x v="383"/>
    <s v="Cap.20"/>
    <s v="excluido_2000"/>
    <x v="2"/>
    <x v="709"/>
    <n v="5.1799032186882625E-7"/>
    <n v="0.5"/>
    <n v="0.5"/>
    <n v="31"/>
    <n v="1.7263061927353259E-7"/>
    <n v="3.2258064516129031E-2"/>
    <n v="0.967741935483871"/>
    <n v="15.5"/>
    <n v="1"/>
    <n v="2.5899516093441313E-7"/>
    <n v="1"/>
    <n v="2.5899516093441313E-7"/>
    <n v="1"/>
    <n v="5.5687296539849227E-9"/>
    <n v="30"/>
    <n v="1.6706188961954768E-7"/>
  </r>
  <r>
    <s v="V61_CIE10"/>
    <x v="383"/>
    <s v="Cap.20"/>
    <s v="excluido_2000"/>
    <x v="2"/>
    <x v="709"/>
    <n v="5.1799032186882625E-7"/>
    <n v="0.5"/>
    <n v="0.5"/>
    <n v="26"/>
    <n v="1.4478697100360798E-7"/>
    <n v="7.6923076923076927E-2"/>
    <n v="0.92307692307692313"/>
    <n v="13"/>
    <n v="1"/>
    <n v="2.5899516093441313E-7"/>
    <n v="1"/>
    <n v="2.5899516093441313E-7"/>
    <n v="2"/>
    <n v="1.1137459307969845E-8"/>
    <n v="24"/>
    <n v="1.3364951169563815E-7"/>
  </r>
  <r>
    <s v="Y70_CIE10"/>
    <x v="383"/>
    <s v="Cap.20"/>
    <s v="excluido_2000"/>
    <x v="2"/>
    <x v="709"/>
    <n v="5.1799032186882625E-7"/>
    <n v="0.5"/>
    <n v="0.5"/>
    <n v="29"/>
    <n v="1.6149315996556276E-7"/>
    <n v="0.27586206896551724"/>
    <n v="0.72413793103448276"/>
    <n v="14.5"/>
    <n v="1"/>
    <n v="2.5899516093441313E-7"/>
    <n v="1"/>
    <n v="2.5899516093441313E-7"/>
    <n v="8"/>
    <n v="4.4549837231879382E-8"/>
    <n v="21"/>
    <n v="1.1694332273368338E-7"/>
  </r>
  <r>
    <s v="Y79_CIE10"/>
    <x v="383"/>
    <s v="Cap.20"/>
    <s v="excluido_2000"/>
    <x v="2"/>
    <x v="709"/>
    <n v="5.1799032186882625E-7"/>
    <n v="0.5"/>
    <n v="0.5"/>
    <n v="106"/>
    <n v="5.9028534332240178E-7"/>
    <n v="0.13207547169811321"/>
    <n v="0.86792452830188682"/>
    <n v="53"/>
    <n v="1"/>
    <n v="2.5899516093441313E-7"/>
    <n v="1"/>
    <n v="2.5899516093441313E-7"/>
    <n v="14"/>
    <n v="7.7962215155788913E-8"/>
    <n v="92"/>
    <n v="5.1232312816661285E-7"/>
  </r>
  <r>
    <s v="Y83_CIE10"/>
    <x v="383"/>
    <s v="Cap.20"/>
    <s v="excluido_2000"/>
    <x v="2"/>
    <x v="709"/>
    <n v="5.1799032186882625E-7"/>
    <n v="0.5"/>
    <n v="0.5"/>
    <n v="86"/>
    <n v="4.7891075024270333E-7"/>
    <n v="0.1744186046511628"/>
    <n v="0.82558139534883723"/>
    <n v="43"/>
    <n v="1"/>
    <n v="2.5899516093441313E-7"/>
    <n v="1"/>
    <n v="2.5899516093441313E-7"/>
    <n v="15"/>
    <n v="8.3530944809773838E-8"/>
    <n v="71"/>
    <n v="3.9537980543292952E-7"/>
  </r>
  <r>
    <s v="Z77_CIE10"/>
    <x v="20"/>
    <s v="Cap.21"/>
    <s v="excluido_2000"/>
    <x v="2"/>
    <x v="709"/>
    <n v="5.1799032186882625E-7"/>
    <n v="0.5"/>
    <n v="0.5"/>
    <n v="156"/>
    <n v="8.6872182602164796E-7"/>
    <n v="4.4871794871794872E-2"/>
    <n v="0.95512820512820518"/>
    <n v="78"/>
    <n v="1"/>
    <n v="2.5899516093441313E-7"/>
    <n v="1"/>
    <n v="2.5899516093441313E-7"/>
    <n v="7"/>
    <n v="3.8981107577894456E-8"/>
    <n v="149"/>
    <n v="8.2974071844375344E-7"/>
  </r>
  <r>
    <s v="064"/>
    <x v="1023"/>
    <s v="1. ENFERMEDADES INFECCIOSAS Y PARASITARIAS (001-139)"/>
    <s v="excluido"/>
    <x v="2"/>
    <x v="709"/>
    <n v="5.1799032186882625E-7"/>
    <n v="1"/>
    <n v="0"/>
    <n v="21"/>
    <n v="1.1694332273368338E-7"/>
    <n v="1"/>
    <n v="0"/>
    <n v="10.5"/>
    <n v="2"/>
    <n v="5.1799032186882625E-7"/>
    <n v="0"/>
    <n v="0"/>
    <n v="21"/>
    <n v="1.1694332273368338E-7"/>
    <n v="0"/>
    <n v="0"/>
  </r>
  <r>
    <s v="932"/>
    <x v="1024"/>
    <s v="17. LESIONES Y ENVENENAMIENTOS (800-999)"/>
    <s v="excluido"/>
    <x v="2"/>
    <x v="709"/>
    <n v="5.1799032186882625E-7"/>
    <n v="1"/>
    <n v="0"/>
    <n v="10"/>
    <n v="5.5687296539849225E-8"/>
    <n v="1"/>
    <n v="0"/>
    <n v="5"/>
    <n v="2"/>
    <n v="5.1799032186882625E-7"/>
    <n v="0"/>
    <n v="0"/>
    <n v="10"/>
    <n v="5.5687296539849225E-8"/>
    <n v="0"/>
    <n v="0"/>
  </r>
  <r>
    <s v="936"/>
    <x v="1025"/>
    <s v="17. LESIONES Y ENVENENAMIENTOS (800-999)"/>
    <s v="excluido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960"/>
    <x v="1026"/>
    <s v="17. LESIONES Y ENVENENAMIENTOS (800-999)"/>
    <s v="excluido"/>
    <x v="2"/>
    <x v="709"/>
    <n v="5.1799032186882625E-7"/>
    <n v="1"/>
    <n v="0"/>
    <n v="4"/>
    <n v="2.2274918615939691E-8"/>
    <n v="1"/>
    <n v="0"/>
    <n v="2"/>
    <n v="2"/>
    <n v="5.1799032186882625E-7"/>
    <n v="0"/>
    <n v="0"/>
    <n v="4"/>
    <n v="2.2274918615939691E-8"/>
    <n v="0"/>
    <n v="0"/>
  </r>
  <r>
    <s v="975"/>
    <x v="1027"/>
    <s v="17. LESIONES Y ENVENENAMIENTOS (800-999)"/>
    <s v="excluido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E010"/>
    <x v="1028"/>
    <s v="ACTIVIDAD (E001-E030)"/>
    <s v="excluido"/>
    <x v="2"/>
    <x v="709"/>
    <n v="5.1799032186882625E-7"/>
    <n v="1"/>
    <n v="0"/>
    <n v="18"/>
    <n v="1.002371337717286E-7"/>
    <n v="1"/>
    <n v="0"/>
    <n v="9"/>
    <n v="2"/>
    <n v="5.1799032186882625E-7"/>
    <n v="0"/>
    <n v="0"/>
    <n v="18"/>
    <n v="1.002371337717286E-7"/>
    <n v="0"/>
    <n v="0"/>
  </r>
  <r>
    <s v="E015"/>
    <x v="1029"/>
    <s v="ACTIVIDAD (E001-E030)"/>
    <s v="excluido"/>
    <x v="2"/>
    <x v="709"/>
    <n v="5.1799032186882625E-7"/>
    <n v="1"/>
    <n v="0"/>
    <n v="6"/>
    <n v="3.3412377923909538E-8"/>
    <n v="1"/>
    <n v="0"/>
    <n v="3"/>
    <n v="2"/>
    <n v="5.1799032186882625E-7"/>
    <n v="0"/>
    <n v="0"/>
    <n v="6"/>
    <n v="3.3412377923909538E-8"/>
    <n v="0"/>
    <n v="0"/>
  </r>
  <r>
    <s v="E872"/>
    <x v="1030"/>
    <s v="ACCIDENTES DE PACIENTES DURANTE CUIDADOS QUIRURGICOS Y MEDICOS (E870-E876)"/>
    <s v="excluido"/>
    <x v="2"/>
    <x v="709"/>
    <n v="5.1799032186882625E-7"/>
    <n v="1"/>
    <n v="0"/>
    <n v="6"/>
    <n v="3.3412377923909538E-8"/>
    <n v="1"/>
    <n v="0"/>
    <n v="3"/>
    <n v="2"/>
    <n v="5.1799032186882625E-7"/>
    <n v="0"/>
    <n v="0"/>
    <n v="6"/>
    <n v="3.3412377923909538E-8"/>
    <n v="0"/>
    <n v="0"/>
  </r>
  <r>
    <s v="E900"/>
    <x v="1031"/>
    <s v="ACCIDENTES POR FACTORES NATURALES Y AMBIENTALES (E900-E909)"/>
    <s v="excluido"/>
    <x v="2"/>
    <x v="709"/>
    <n v="5.1799032186882625E-7"/>
    <n v="1"/>
    <n v="0"/>
    <n v="3"/>
    <n v="1.6706188961954769E-8"/>
    <n v="1"/>
    <n v="0"/>
    <n v="1.5"/>
    <n v="2"/>
    <n v="5.1799032186882625E-7"/>
    <n v="0"/>
    <n v="0"/>
    <n v="3"/>
    <n v="1.6706188961954769E-8"/>
    <n v="0"/>
    <n v="0"/>
  </r>
  <r>
    <s v="E942"/>
    <x v="1032"/>
    <s v="FARMACOS Y SUSTANCIAS MEDICAMENTOSAS Y BIOLOGICAS QUE CAUSAN EFECTOS ADVERSOS EN SU EMPLEO TERAPEUTICO (E930-E949)"/>
    <s v="excluido"/>
    <x v="2"/>
    <x v="709"/>
    <n v="5.1799032186882625E-7"/>
    <n v="1"/>
    <n v="0"/>
    <n v="13"/>
    <n v="7.2393485501803988E-8"/>
    <n v="1"/>
    <n v="0"/>
    <n v="6.5"/>
    <n v="2"/>
    <n v="5.1799032186882625E-7"/>
    <n v="0"/>
    <n v="0"/>
    <n v="13"/>
    <n v="7.2393485501803988E-8"/>
    <n v="0"/>
    <n v="0"/>
  </r>
  <r>
    <s v="V05"/>
    <x v="1033"/>
    <s v="PERSONAS CON RIESGOS SANITARIOS EN POTENCIA RELACIONADOS CON ENFERMEDADES CONTAGIOSAS (V01-V06)"/>
    <s v="excluido"/>
    <x v="2"/>
    <x v="709"/>
    <n v="5.1799032186882625E-7"/>
    <n v="1"/>
    <n v="0"/>
    <n v="6"/>
    <n v="3.3412377923909538E-8"/>
    <n v="1"/>
    <n v="0"/>
    <n v="3"/>
    <n v="2"/>
    <n v="5.1799032186882625E-7"/>
    <n v="0"/>
    <n v="0"/>
    <n v="6"/>
    <n v="3.3412377923909538E-8"/>
    <n v="0"/>
    <n v="0"/>
  </r>
  <r>
    <s v="V48"/>
    <x v="1034"/>
    <s v="PERSONAS AFECTADAS POR UNA CIRCUNSTANCIA QUE INFLUYE EN SU ESTADO DE SALUD (V40-V49)"/>
    <s v="excluido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02Q_CIE10"/>
    <x v="415"/>
    <m/>
    <s v="excluido_2000"/>
    <x v="2"/>
    <x v="709"/>
    <n v="5.1799032186882625E-7"/>
    <n v="1"/>
    <n v="0"/>
    <n v="9"/>
    <n v="5.01185668858643E-8"/>
    <n v="1"/>
    <n v="0"/>
    <n v="4.5"/>
    <n v="2"/>
    <n v="5.1799032186882625E-7"/>
    <n v="0"/>
    <n v="0"/>
    <n v="9"/>
    <n v="5.01185668858643E-8"/>
    <n v="0"/>
    <n v="0"/>
  </r>
  <r>
    <s v="06D_CIE10"/>
    <x v="415"/>
    <m/>
    <s v="excluido_2000"/>
    <x v="2"/>
    <x v="709"/>
    <n v="5.1799032186882625E-7"/>
    <n v="1"/>
    <n v="0"/>
    <n v="17"/>
    <n v="9.4668404117743688E-8"/>
    <n v="1"/>
    <n v="0"/>
    <n v="8.5"/>
    <n v="2"/>
    <n v="5.1799032186882625E-7"/>
    <n v="0"/>
    <n v="0"/>
    <n v="17"/>
    <n v="9.4668404117743688E-8"/>
    <n v="0"/>
    <n v="0"/>
  </r>
  <r>
    <s v="06L_CIE10"/>
    <x v="415"/>
    <m/>
    <s v="excluido_2000"/>
    <x v="2"/>
    <x v="709"/>
    <n v="5.1799032186882625E-7"/>
    <n v="1"/>
    <n v="0"/>
    <n v="14"/>
    <n v="7.7962215155788913E-8"/>
    <n v="1"/>
    <n v="0"/>
    <n v="7"/>
    <n v="2"/>
    <n v="5.1799032186882625E-7"/>
    <n v="0"/>
    <n v="0"/>
    <n v="14"/>
    <n v="7.7962215155788913E-8"/>
    <n v="0"/>
    <n v="0"/>
  </r>
  <r>
    <s v="0CN_CIE10"/>
    <x v="415"/>
    <m/>
    <s v="excluido_2000"/>
    <x v="2"/>
    <x v="709"/>
    <n v="5.1799032186882625E-7"/>
    <n v="1"/>
    <n v="0"/>
    <n v="6"/>
    <n v="3.3412377923909538E-8"/>
    <n v="1"/>
    <n v="0"/>
    <n v="3"/>
    <n v="2"/>
    <n v="5.1799032186882625E-7"/>
    <n v="0"/>
    <n v="0"/>
    <n v="6"/>
    <n v="3.3412377923909538E-8"/>
    <n v="0"/>
    <n v="0"/>
  </r>
  <r>
    <s v="0HS_CIE10"/>
    <x v="415"/>
    <m/>
    <s v="excluido_2000"/>
    <x v="2"/>
    <x v="709"/>
    <n v="5.1799032186882625E-7"/>
    <n v="1"/>
    <n v="0"/>
    <n v="29"/>
    <n v="1.6149315996556276E-7"/>
    <n v="1"/>
    <n v="0"/>
    <n v="14.5"/>
    <n v="2"/>
    <n v="5.1799032186882625E-7"/>
    <n v="0"/>
    <n v="0"/>
    <n v="29"/>
    <n v="1.6149315996556276E-7"/>
    <n v="0"/>
    <n v="0"/>
  </r>
  <r>
    <s v="0L5_CIE10"/>
    <x v="415"/>
    <m/>
    <s v="excluido_2000"/>
    <x v="2"/>
    <x v="709"/>
    <n v="5.1799032186882625E-7"/>
    <n v="1"/>
    <n v="0"/>
    <n v="14"/>
    <n v="7.7962215155788913E-8"/>
    <n v="1"/>
    <n v="0"/>
    <n v="7"/>
    <n v="2"/>
    <n v="5.1799032186882625E-7"/>
    <n v="0"/>
    <n v="0"/>
    <n v="14"/>
    <n v="7.7962215155788913E-8"/>
    <n v="0"/>
    <n v="0"/>
  </r>
  <r>
    <s v="0T9_CIE10"/>
    <x v="415"/>
    <m/>
    <s v="excluido_2000"/>
    <x v="2"/>
    <x v="709"/>
    <n v="5.1799032186882625E-7"/>
    <n v="1"/>
    <n v="0"/>
    <n v="4"/>
    <n v="2.2274918615939691E-8"/>
    <n v="1"/>
    <n v="0"/>
    <n v="2"/>
    <n v="2"/>
    <n v="5.1799032186882625E-7"/>
    <n v="0"/>
    <n v="0"/>
    <n v="4"/>
    <n v="2.2274918615939691E-8"/>
    <n v="0"/>
    <n v="0"/>
  </r>
  <r>
    <s v="A51_CIE10"/>
    <x v="130"/>
    <s v="Cap.01"/>
    <s v="excluido_2000"/>
    <x v="2"/>
    <x v="709"/>
    <n v="5.1799032186882625E-7"/>
    <n v="1"/>
    <n v="0"/>
    <n v="17"/>
    <n v="9.4668404117743688E-8"/>
    <n v="1"/>
    <n v="0"/>
    <n v="8.5"/>
    <n v="2"/>
    <n v="5.1799032186882625E-7"/>
    <n v="0"/>
    <n v="0"/>
    <n v="17"/>
    <n v="9.4668404117743688E-8"/>
    <n v="0"/>
    <n v="0"/>
  </r>
  <r>
    <s v="B07_CIE10"/>
    <x v="130"/>
    <s v="Cap.01"/>
    <s v="excluido_2000"/>
    <x v="2"/>
    <x v="709"/>
    <n v="5.1799032186882625E-7"/>
    <n v="1"/>
    <n v="0"/>
    <n v="14"/>
    <n v="7.7962215155788913E-8"/>
    <n v="1"/>
    <n v="0"/>
    <n v="7"/>
    <n v="2"/>
    <n v="5.1799032186882625E-7"/>
    <n v="0"/>
    <n v="0"/>
    <n v="14"/>
    <n v="7.7962215155788913E-8"/>
    <n v="0"/>
    <n v="0"/>
  </r>
  <r>
    <s v="E65_CIE10"/>
    <x v="495"/>
    <s v="Cap.04"/>
    <s v="excluido_2000"/>
    <x v="2"/>
    <x v="709"/>
    <n v="5.1799032186882625E-7"/>
    <n v="1"/>
    <n v="0"/>
    <n v="15"/>
    <n v="8.3530944809773838E-8"/>
    <n v="1"/>
    <n v="0"/>
    <n v="7.5"/>
    <n v="2"/>
    <n v="5.1799032186882625E-7"/>
    <n v="0"/>
    <n v="0"/>
    <n v="15"/>
    <n v="8.3530944809773838E-8"/>
    <n v="0"/>
    <n v="0"/>
  </r>
  <r>
    <s v="F09_CIE10"/>
    <x v="140"/>
    <s v="Cap.05"/>
    <s v="excluido_2000"/>
    <x v="2"/>
    <x v="709"/>
    <n v="5.1799032186882625E-7"/>
    <n v="1"/>
    <n v="0"/>
    <n v="3"/>
    <n v="1.6706188961954769E-8"/>
    <n v="1"/>
    <n v="0"/>
    <n v="1.5"/>
    <n v="2"/>
    <n v="5.1799032186882625E-7"/>
    <n v="0"/>
    <n v="0"/>
    <n v="3"/>
    <n v="1.6706188961954769E-8"/>
    <n v="0"/>
    <n v="0"/>
  </r>
  <r>
    <s v="F18_CIE10"/>
    <x v="140"/>
    <s v="Cap.05"/>
    <s v="excluido_2000"/>
    <x v="2"/>
    <x v="709"/>
    <n v="5.1799032186882625E-7"/>
    <n v="1"/>
    <n v="0"/>
    <n v="10"/>
    <n v="5.5687296539849225E-8"/>
    <n v="1"/>
    <n v="0"/>
    <n v="5"/>
    <n v="2"/>
    <n v="5.1799032186882625E-7"/>
    <n v="0"/>
    <n v="0"/>
    <n v="10"/>
    <n v="5.5687296539849225E-8"/>
    <n v="0"/>
    <n v="0"/>
  </r>
  <r>
    <s v="F48_CIE10"/>
    <x v="140"/>
    <s v="Cap.05"/>
    <s v="excluido_2000"/>
    <x v="2"/>
    <x v="709"/>
    <n v="5.1799032186882625E-7"/>
    <n v="1"/>
    <n v="0"/>
    <n v="11"/>
    <n v="6.1256026193834151E-8"/>
    <n v="1"/>
    <n v="0"/>
    <n v="5.5"/>
    <n v="2"/>
    <n v="5.1799032186882625E-7"/>
    <n v="0"/>
    <n v="0"/>
    <n v="11"/>
    <n v="6.1256026193834151E-8"/>
    <n v="0"/>
    <n v="0"/>
  </r>
  <r>
    <s v="H30_CIE10"/>
    <x v="544"/>
    <s v="Cap.07"/>
    <s v="excluido_2000"/>
    <x v="2"/>
    <x v="709"/>
    <n v="5.1799032186882625E-7"/>
    <n v="1"/>
    <n v="0"/>
    <n v="13"/>
    <n v="7.2393485501803988E-8"/>
    <n v="1"/>
    <n v="0"/>
    <n v="6.5"/>
    <n v="2"/>
    <n v="5.1799032186882625E-7"/>
    <n v="0"/>
    <n v="0"/>
    <n v="13"/>
    <n v="7.2393485501803988E-8"/>
    <n v="0"/>
    <n v="0"/>
  </r>
  <r>
    <s v="I49_CIE10"/>
    <x v="598"/>
    <s v="Cap.09"/>
    <s v="excluido_2000"/>
    <x v="2"/>
    <x v="709"/>
    <n v="5.1799032186882625E-7"/>
    <n v="1"/>
    <n v="0"/>
    <n v="19"/>
    <n v="1.0580586342571353E-7"/>
    <n v="1"/>
    <n v="0"/>
    <n v="9.5"/>
    <n v="2"/>
    <n v="5.1799032186882625E-7"/>
    <n v="0"/>
    <n v="0"/>
    <n v="19"/>
    <n v="1.0580586342571353E-7"/>
    <n v="0"/>
    <n v="0"/>
  </r>
  <r>
    <s v="I89_CIE10"/>
    <x v="598"/>
    <s v="Cap.09"/>
    <s v="excluido_2000"/>
    <x v="2"/>
    <x v="709"/>
    <n v="5.1799032186882625E-7"/>
    <n v="1"/>
    <n v="0"/>
    <n v="9"/>
    <n v="5.01185668858643E-8"/>
    <n v="1"/>
    <n v="0"/>
    <n v="4.5"/>
    <n v="2"/>
    <n v="5.1799032186882625E-7"/>
    <n v="0"/>
    <n v="0"/>
    <n v="9"/>
    <n v="5.01185668858643E-8"/>
    <n v="0"/>
    <n v="0"/>
  </r>
  <r>
    <s v="J05_CIE10"/>
    <x v="25"/>
    <s v="Cap.10"/>
    <s v="excluido_2000"/>
    <x v="2"/>
    <x v="709"/>
    <n v="5.1799032186882625E-7"/>
    <n v="1"/>
    <n v="0"/>
    <n v="13"/>
    <n v="7.2393485501803988E-8"/>
    <n v="1"/>
    <n v="0"/>
    <n v="6.5"/>
    <n v="2"/>
    <n v="5.1799032186882625E-7"/>
    <n v="0"/>
    <n v="0"/>
    <n v="13"/>
    <n v="7.2393485501803988E-8"/>
    <n v="0"/>
    <n v="0"/>
  </r>
  <r>
    <s v="J30_CIE10"/>
    <x v="25"/>
    <s v="Cap.10"/>
    <s v="excluido_2000"/>
    <x v="2"/>
    <x v="709"/>
    <n v="5.1799032186882625E-7"/>
    <n v="1"/>
    <n v="0"/>
    <n v="7"/>
    <n v="3.8981107577894456E-8"/>
    <n v="1"/>
    <n v="0"/>
    <n v="3.5"/>
    <n v="2"/>
    <n v="5.1799032186882625E-7"/>
    <n v="0"/>
    <n v="0"/>
    <n v="7"/>
    <n v="3.8981107577894456E-8"/>
    <n v="0"/>
    <n v="0"/>
  </r>
  <r>
    <s v="J37_CIE10"/>
    <x v="25"/>
    <s v="Cap.10"/>
    <s v="excluido_2000"/>
    <x v="2"/>
    <x v="709"/>
    <n v="5.1799032186882625E-7"/>
    <n v="1"/>
    <n v="0"/>
    <n v="11"/>
    <n v="6.1256026193834151E-8"/>
    <n v="1"/>
    <n v="0"/>
    <n v="5.5"/>
    <n v="2"/>
    <n v="5.1799032186882625E-7"/>
    <n v="0"/>
    <n v="0"/>
    <n v="11"/>
    <n v="6.1256026193834151E-8"/>
    <n v="0"/>
    <n v="0"/>
  </r>
  <r>
    <s v="J43_CIE10"/>
    <x v="25"/>
    <s v="Cap.10"/>
    <s v="excluido_2000"/>
    <x v="2"/>
    <x v="709"/>
    <n v="5.1799032186882625E-7"/>
    <n v="1"/>
    <n v="0"/>
    <n v="8"/>
    <n v="4.4549837231879382E-8"/>
    <n v="1"/>
    <n v="0"/>
    <n v="4"/>
    <n v="2"/>
    <n v="5.1799032186882625E-7"/>
    <n v="0"/>
    <n v="0"/>
    <n v="8"/>
    <n v="4.4549837231879382E-8"/>
    <n v="0"/>
    <n v="0"/>
  </r>
  <r>
    <s v="J47_CIE10"/>
    <x v="25"/>
    <s v="Cap.10"/>
    <s v="excluido_2000"/>
    <x v="2"/>
    <x v="709"/>
    <n v="5.1799032186882625E-7"/>
    <n v="1"/>
    <n v="0"/>
    <n v="12"/>
    <n v="6.6824755847819076E-8"/>
    <n v="1"/>
    <n v="0"/>
    <n v="6"/>
    <n v="2"/>
    <n v="5.1799032186882625E-7"/>
    <n v="0"/>
    <n v="0"/>
    <n v="12"/>
    <n v="6.6824755847819076E-8"/>
    <n v="0"/>
    <n v="0"/>
  </r>
  <r>
    <s v="K26_CIE10"/>
    <x v="255"/>
    <s v="Cap.11"/>
    <s v="excluido_2000"/>
    <x v="2"/>
    <x v="709"/>
    <n v="5.1799032186882625E-7"/>
    <n v="1"/>
    <n v="0"/>
    <n v="8"/>
    <n v="4.4549837231879382E-8"/>
    <n v="1"/>
    <n v="0"/>
    <n v="4"/>
    <n v="2"/>
    <n v="5.1799032186882625E-7"/>
    <n v="0"/>
    <n v="0"/>
    <n v="8"/>
    <n v="4.4549837231879382E-8"/>
    <n v="0"/>
    <n v="0"/>
  </r>
  <r>
    <s v="K63_CIE10"/>
    <x v="255"/>
    <s v="Cap.11"/>
    <s v="excluido_2000"/>
    <x v="2"/>
    <x v="709"/>
    <n v="5.1799032186882625E-7"/>
    <n v="1"/>
    <n v="0"/>
    <n v="9"/>
    <n v="5.01185668858643E-8"/>
    <n v="1"/>
    <n v="0"/>
    <n v="4.5"/>
    <n v="2"/>
    <n v="5.1799032186882625E-7"/>
    <n v="0"/>
    <n v="0"/>
    <n v="9"/>
    <n v="5.01185668858643E-8"/>
    <n v="0"/>
    <n v="0"/>
  </r>
  <r>
    <s v="L29_CIE10"/>
    <x v="298"/>
    <s v="Cap.12"/>
    <s v="excluido_2000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L98_CIE10"/>
    <x v="298"/>
    <s v="Cap.12"/>
    <s v="excluido_2000"/>
    <x v="2"/>
    <x v="709"/>
    <n v="5.1799032186882625E-7"/>
    <n v="1"/>
    <n v="0"/>
    <n v="13"/>
    <n v="7.2393485501803988E-8"/>
    <n v="1"/>
    <n v="0"/>
    <n v="6.5"/>
    <n v="2"/>
    <n v="5.1799032186882625E-7"/>
    <n v="0"/>
    <n v="0"/>
    <n v="13"/>
    <n v="7.2393485501803988E-8"/>
    <n v="0"/>
    <n v="0"/>
  </r>
  <r>
    <s v="M22_CIE10"/>
    <x v="106"/>
    <s v="Cap.13"/>
    <s v="excluido_2000"/>
    <x v="2"/>
    <x v="709"/>
    <n v="5.1799032186882625E-7"/>
    <n v="1"/>
    <n v="0"/>
    <n v="6"/>
    <n v="3.3412377923909538E-8"/>
    <n v="1"/>
    <n v="0"/>
    <n v="3"/>
    <n v="2"/>
    <n v="5.1799032186882625E-7"/>
    <n v="0"/>
    <n v="0"/>
    <n v="6"/>
    <n v="3.3412377923909538E-8"/>
    <n v="0"/>
    <n v="0"/>
  </r>
  <r>
    <s v="M41_CIE10"/>
    <x v="106"/>
    <s v="Cap.13"/>
    <s v="excluido_2000"/>
    <x v="2"/>
    <x v="709"/>
    <n v="5.1799032186882625E-7"/>
    <n v="1"/>
    <n v="0"/>
    <n v="10"/>
    <n v="5.5687296539849225E-8"/>
    <n v="1"/>
    <n v="0"/>
    <n v="5"/>
    <n v="2"/>
    <n v="5.1799032186882625E-7"/>
    <n v="0"/>
    <n v="0"/>
    <n v="10"/>
    <n v="5.5687296539849225E-8"/>
    <n v="0"/>
    <n v="0"/>
  </r>
  <r>
    <s v="M92_CIE10"/>
    <x v="106"/>
    <s v="Cap.13"/>
    <s v="excluido_2000"/>
    <x v="2"/>
    <x v="709"/>
    <n v="5.1799032186882625E-7"/>
    <n v="1"/>
    <n v="0"/>
    <n v="16"/>
    <n v="8.9099674463758763E-8"/>
    <n v="1"/>
    <n v="0"/>
    <n v="8"/>
    <n v="2"/>
    <n v="5.1799032186882625E-7"/>
    <n v="0"/>
    <n v="0"/>
    <n v="16"/>
    <n v="8.9099674463758763E-8"/>
    <n v="0"/>
    <n v="0"/>
  </r>
  <r>
    <s v="N91_CIE10"/>
    <x v="480"/>
    <s v="Cap.14"/>
    <s v="excluido_2000"/>
    <x v="2"/>
    <x v="709"/>
    <n v="5.1799032186882625E-7"/>
    <n v="1"/>
    <n v="0"/>
    <n v="8"/>
    <n v="4.4549837231879382E-8"/>
    <n v="1"/>
    <n v="0"/>
    <n v="4"/>
    <n v="2"/>
    <n v="5.1799032186882625E-7"/>
    <n v="0"/>
    <n v="0"/>
    <n v="8"/>
    <n v="4.4549837231879382E-8"/>
    <n v="0"/>
    <n v="0"/>
  </r>
  <r>
    <s v="R14_CIE10"/>
    <x v="215"/>
    <s v="Cap.18"/>
    <s v="excluido_2000"/>
    <x v="2"/>
    <x v="709"/>
    <n v="5.1799032186882625E-7"/>
    <n v="1"/>
    <n v="0"/>
    <n v="9"/>
    <n v="5.01185668858643E-8"/>
    <n v="1"/>
    <n v="0"/>
    <n v="4.5"/>
    <n v="2"/>
    <n v="5.1799032186882625E-7"/>
    <n v="0"/>
    <n v="0"/>
    <n v="9"/>
    <n v="5.01185668858643E-8"/>
    <n v="0"/>
    <n v="0"/>
  </r>
  <r>
    <s v="R43_CIE10"/>
    <x v="215"/>
    <s v="Cap.18"/>
    <s v="excluido_2000"/>
    <x v="2"/>
    <x v="709"/>
    <n v="5.1799032186882625E-7"/>
    <n v="1"/>
    <n v="0"/>
    <n v="17"/>
    <n v="9.4668404117743688E-8"/>
    <n v="1"/>
    <n v="0"/>
    <n v="8.5"/>
    <n v="2"/>
    <n v="5.1799032186882625E-7"/>
    <n v="0"/>
    <n v="0"/>
    <n v="17"/>
    <n v="9.4668404117743688E-8"/>
    <n v="0"/>
    <n v="0"/>
  </r>
  <r>
    <s v="R59_CIE10"/>
    <x v="215"/>
    <s v="Cap.18"/>
    <s v="excluido_2000"/>
    <x v="2"/>
    <x v="709"/>
    <n v="5.1799032186882625E-7"/>
    <n v="1"/>
    <n v="0"/>
    <n v="21"/>
    <n v="1.1694332273368338E-7"/>
    <n v="1"/>
    <n v="0"/>
    <n v="10.5"/>
    <n v="2"/>
    <n v="5.1799032186882625E-7"/>
    <n v="0"/>
    <n v="0"/>
    <n v="21"/>
    <n v="1.1694332273368338E-7"/>
    <n v="0"/>
    <n v="0"/>
  </r>
  <r>
    <s v="R76_CIE10"/>
    <x v="215"/>
    <s v="Cap.18"/>
    <s v="excluido_2000"/>
    <x v="2"/>
    <x v="709"/>
    <n v="5.1799032186882625E-7"/>
    <n v="1"/>
    <n v="0"/>
    <n v="10"/>
    <n v="5.5687296539849225E-8"/>
    <n v="1"/>
    <n v="0"/>
    <n v="5"/>
    <n v="2"/>
    <n v="5.1799032186882625E-7"/>
    <n v="0"/>
    <n v="0"/>
    <n v="10"/>
    <n v="5.5687296539849225E-8"/>
    <n v="0"/>
    <n v="0"/>
  </r>
  <r>
    <s v="R80_CIE10"/>
    <x v="215"/>
    <s v="Cap.18"/>
    <s v="excluido_2000"/>
    <x v="2"/>
    <x v="709"/>
    <n v="5.1799032186882625E-7"/>
    <n v="1"/>
    <n v="0"/>
    <n v="13"/>
    <n v="7.2393485501803988E-8"/>
    <n v="1"/>
    <n v="0"/>
    <n v="6.5"/>
    <n v="2"/>
    <n v="5.1799032186882625E-7"/>
    <n v="0"/>
    <n v="0"/>
    <n v="13"/>
    <n v="7.2393485501803988E-8"/>
    <n v="0"/>
    <n v="0"/>
  </r>
  <r>
    <s v="R93_CIE10"/>
    <x v="215"/>
    <s v="Cap.18"/>
    <s v="excluido_2000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S74_CIE10"/>
    <x v="105"/>
    <s v="Cap.19"/>
    <s v="excluido_2000"/>
    <x v="2"/>
    <x v="709"/>
    <n v="5.1799032186882625E-7"/>
    <n v="1"/>
    <n v="0"/>
    <n v="13"/>
    <n v="7.2393485501803988E-8"/>
    <n v="1"/>
    <n v="0"/>
    <n v="6.5"/>
    <n v="2"/>
    <n v="5.1799032186882625E-7"/>
    <n v="0"/>
    <n v="0"/>
    <n v="13"/>
    <n v="7.2393485501803988E-8"/>
    <n v="0"/>
    <n v="0"/>
  </r>
  <r>
    <s v="S81_CIE10"/>
    <x v="105"/>
    <s v="Cap.19"/>
    <s v="excluido_2000"/>
    <x v="2"/>
    <x v="709"/>
    <n v="5.1799032186882625E-7"/>
    <n v="1"/>
    <n v="0"/>
    <n v="19"/>
    <n v="1.0580586342571353E-7"/>
    <n v="1"/>
    <n v="0"/>
    <n v="9.5"/>
    <n v="2"/>
    <n v="5.1799032186882625E-7"/>
    <n v="0"/>
    <n v="0"/>
    <n v="19"/>
    <n v="1.0580586342571353E-7"/>
    <n v="0"/>
    <n v="0"/>
  </r>
  <r>
    <s v="T19_CIE10"/>
    <x v="105"/>
    <s v="Cap.19"/>
    <s v="excluido_2000"/>
    <x v="2"/>
    <x v="709"/>
    <n v="5.1799032186882625E-7"/>
    <n v="1"/>
    <n v="0"/>
    <n v="5"/>
    <n v="2.7843648269924613E-8"/>
    <n v="1"/>
    <n v="0"/>
    <n v="2.5"/>
    <n v="2"/>
    <n v="5.1799032186882625E-7"/>
    <n v="0"/>
    <n v="0"/>
    <n v="5"/>
    <n v="2.7843648269924613E-8"/>
    <n v="0"/>
    <n v="0"/>
  </r>
  <r>
    <s v="T39_CIE10"/>
    <x v="105"/>
    <s v="Cap.19"/>
    <s v="excluido_2000"/>
    <x v="2"/>
    <x v="709"/>
    <n v="5.1799032186882625E-7"/>
    <n v="1"/>
    <n v="0"/>
    <n v="16"/>
    <n v="8.9099674463758763E-8"/>
    <n v="1"/>
    <n v="0"/>
    <n v="8"/>
    <n v="2"/>
    <n v="5.1799032186882625E-7"/>
    <n v="0"/>
    <n v="0"/>
    <n v="16"/>
    <n v="8.9099674463758763E-8"/>
    <n v="0"/>
    <n v="0"/>
  </r>
  <r>
    <s v="T40_CIE10"/>
    <x v="105"/>
    <s v="Cap.19"/>
    <s v="excluido_2000"/>
    <x v="2"/>
    <x v="709"/>
    <n v="5.1799032186882625E-7"/>
    <n v="1"/>
    <n v="0"/>
    <n v="16"/>
    <n v="8.9099674463758763E-8"/>
    <n v="1"/>
    <n v="0"/>
    <n v="8"/>
    <n v="2"/>
    <n v="5.1799032186882625E-7"/>
    <n v="0"/>
    <n v="0"/>
    <n v="16"/>
    <n v="8.9099674463758763E-8"/>
    <n v="0"/>
    <n v="0"/>
  </r>
  <r>
    <s v="T48_CIE10"/>
    <x v="105"/>
    <s v="Cap.19"/>
    <s v="excluido_2000"/>
    <x v="2"/>
    <x v="709"/>
    <n v="5.1799032186882625E-7"/>
    <n v="1"/>
    <n v="0"/>
    <n v="5"/>
    <n v="2.7843648269924613E-8"/>
    <n v="1"/>
    <n v="0"/>
    <n v="2.5"/>
    <n v="2"/>
    <n v="5.1799032186882625E-7"/>
    <n v="0"/>
    <n v="0"/>
    <n v="5"/>
    <n v="2.7843648269924613E-8"/>
    <n v="0"/>
    <n v="0"/>
  </r>
  <r>
    <s v="T88_CIE10"/>
    <x v="105"/>
    <s v="Cap.19"/>
    <s v="excluido_2000"/>
    <x v="2"/>
    <x v="709"/>
    <n v="5.1799032186882625E-7"/>
    <n v="1"/>
    <n v="0"/>
    <n v="8"/>
    <n v="4.4549837231879382E-8"/>
    <n v="1"/>
    <n v="0"/>
    <n v="4"/>
    <n v="2"/>
    <n v="5.1799032186882625E-7"/>
    <n v="0"/>
    <n v="0"/>
    <n v="8"/>
    <n v="4.4549837231879382E-8"/>
    <n v="0"/>
    <n v="0"/>
  </r>
  <r>
    <s v="V04_CIE10"/>
    <x v="383"/>
    <s v="Cap.20"/>
    <s v="excluido_2000"/>
    <x v="2"/>
    <x v="709"/>
    <n v="5.1799032186882625E-7"/>
    <n v="1"/>
    <n v="0"/>
    <n v="6"/>
    <n v="3.3412377923909538E-8"/>
    <n v="1"/>
    <n v="0"/>
    <n v="3"/>
    <n v="2"/>
    <n v="5.1799032186882625E-7"/>
    <n v="0"/>
    <n v="0"/>
    <n v="6"/>
    <n v="3.3412377923909538E-8"/>
    <n v="0"/>
    <n v="0"/>
  </r>
  <r>
    <s v="V25_CIE10"/>
    <x v="383"/>
    <s v="Cap.20"/>
    <s v="excluido_2000"/>
    <x v="2"/>
    <x v="709"/>
    <n v="5.1799032186882625E-7"/>
    <n v="1"/>
    <n v="0"/>
    <n v="3"/>
    <n v="1.6706188961954769E-8"/>
    <n v="1"/>
    <n v="0"/>
    <n v="1.5"/>
    <n v="2"/>
    <n v="5.1799032186882625E-7"/>
    <n v="0"/>
    <n v="0"/>
    <n v="3"/>
    <n v="1.6706188961954769E-8"/>
    <n v="0"/>
    <n v="0"/>
  </r>
  <r>
    <s v="V69_CIE10"/>
    <x v="383"/>
    <s v="Cap.20"/>
    <s v="excluido_2000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Y73_CIE10"/>
    <x v="383"/>
    <s v="Cap.20"/>
    <s v="excluido_2000"/>
    <x v="2"/>
    <x v="709"/>
    <n v="5.1799032186882625E-7"/>
    <n v="1"/>
    <n v="0"/>
    <n v="7"/>
    <n v="3.8981107577894456E-8"/>
    <n v="1"/>
    <n v="0"/>
    <n v="3.5"/>
    <n v="2"/>
    <n v="5.1799032186882625E-7"/>
    <n v="0"/>
    <n v="0"/>
    <n v="7"/>
    <n v="3.8981107577894456E-8"/>
    <n v="0"/>
    <n v="0"/>
  </r>
  <r>
    <s v="Y80_CIE10"/>
    <x v="383"/>
    <s v="Cap.20"/>
    <s v="excluido_2000"/>
    <x v="2"/>
    <x v="709"/>
    <n v="5.1799032186882625E-7"/>
    <n v="1"/>
    <n v="0"/>
    <n v="8"/>
    <n v="4.4549837231879382E-8"/>
    <n v="1"/>
    <n v="0"/>
    <n v="4"/>
    <n v="2"/>
    <n v="5.1799032186882625E-7"/>
    <n v="0"/>
    <n v="0"/>
    <n v="8"/>
    <n v="4.4549837231879382E-8"/>
    <n v="0"/>
    <n v="0"/>
  </r>
  <r>
    <s v="Z38_CIE10"/>
    <x v="20"/>
    <s v="Cap.21"/>
    <s v="excluido_2000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Z67_CIE10"/>
    <x v="20"/>
    <s v="Cap.21"/>
    <s v="excluido_2000"/>
    <x v="2"/>
    <x v="709"/>
    <n v="5.1799032186882625E-7"/>
    <n v="1"/>
    <n v="0"/>
    <n v="5"/>
    <n v="2.7843648269924613E-8"/>
    <n v="1"/>
    <n v="0"/>
    <n v="2.5"/>
    <n v="2"/>
    <n v="5.1799032186882625E-7"/>
    <n v="0"/>
    <n v="0"/>
    <n v="5"/>
    <n v="2.7843648269924613E-8"/>
    <n v="0"/>
    <n v="0"/>
  </r>
  <r>
    <s v="Z92_CIE10"/>
    <x v="20"/>
    <s v="Cap.21"/>
    <s v="excluido_2000"/>
    <x v="2"/>
    <x v="709"/>
    <n v="5.1799032186882625E-7"/>
    <n v="1"/>
    <n v="0"/>
    <n v="2"/>
    <n v="1.1137459307969845E-8"/>
    <n v="1"/>
    <n v="0"/>
    <n v="1"/>
    <n v="2"/>
    <n v="5.1799032186882625E-7"/>
    <n v="0"/>
    <n v="0"/>
    <n v="2"/>
    <n v="1.1137459307969845E-8"/>
    <n v="0"/>
    <n v="0"/>
  </r>
  <r>
    <s v="063"/>
    <x v="1035"/>
    <s v="1. ENFERMEDADES INFECCIOSAS Y PARASITARIAS (001-139)"/>
    <s v="excluido"/>
    <x v="2"/>
    <x v="710"/>
    <n v="2.5899516093441313E-7"/>
    <n v="0"/>
    <n v="1"/>
    <n v="121"/>
    <n v="6.7381628813217559E-7"/>
    <n v="0"/>
    <n v="1"/>
    <n v="121"/>
    <n v="0"/>
    <n v="0"/>
    <n v="1"/>
    <n v="2.5899516093441313E-7"/>
    <n v="0"/>
    <n v="0"/>
    <n v="121"/>
    <n v="6.7381628813217559E-7"/>
  </r>
  <r>
    <s v="181"/>
    <x v="1036"/>
    <s v="2. NEOPLASIAS (140-239)"/>
    <s v="excluido"/>
    <x v="2"/>
    <x v="710"/>
    <n v="2.5899516093441313E-7"/>
    <n v="0"/>
    <n v="1"/>
    <n v="202"/>
    <n v="1.1248833901049543E-6"/>
    <n v="0"/>
    <n v="1"/>
    <n v="202"/>
    <n v="0"/>
    <n v="0"/>
    <n v="1"/>
    <n v="2.5899516093441313E-7"/>
    <n v="0"/>
    <n v="0"/>
    <n v="202"/>
    <n v="1.1248833901049543E-6"/>
  </r>
  <r>
    <s v="449"/>
    <x v="1037"/>
    <s v="7. ENFERMEDADES DEL SISTEMA CIRCULATORIO (390-459)"/>
    <s v="excluido"/>
    <x v="2"/>
    <x v="710"/>
    <n v="2.5899516093441313E-7"/>
    <n v="0"/>
    <n v="1"/>
    <n v="213"/>
    <n v="1.1861394162987885E-6"/>
    <n v="0"/>
    <n v="1"/>
    <n v="213"/>
    <n v="0"/>
    <n v="0"/>
    <n v="1"/>
    <n v="2.5899516093441313E-7"/>
    <n v="0"/>
    <n v="0"/>
    <n v="213"/>
    <n v="1.1861394162987885E-6"/>
  </r>
  <r>
    <s v="773"/>
    <x v="1038"/>
    <s v="15. CIERTAS ENFERMEDADES CON ORIGEN EN EL PERÍODO PERINATAL (760-779)"/>
    <s v="excluido"/>
    <x v="2"/>
    <x v="710"/>
    <n v="2.5899516093441313E-7"/>
    <n v="0"/>
    <n v="1"/>
    <n v="41"/>
    <n v="2.2831791581338181E-7"/>
    <n v="0"/>
    <n v="1"/>
    <n v="41"/>
    <n v="0"/>
    <n v="0"/>
    <n v="1"/>
    <n v="2.5899516093441313E-7"/>
    <n v="0"/>
    <n v="0"/>
    <n v="41"/>
    <n v="2.2831791581338181E-7"/>
  </r>
  <r>
    <s v="984"/>
    <x v="1039"/>
    <s v="17. LESIONES Y ENVENENAMIENTOS (800-999)"/>
    <s v="excluido"/>
    <x v="2"/>
    <x v="710"/>
    <n v="2.5899516093441313E-7"/>
    <n v="0"/>
    <n v="1"/>
    <n v="536"/>
    <n v="2.9848390945359185E-6"/>
    <n v="0"/>
    <n v="1"/>
    <n v="536"/>
    <n v="0"/>
    <n v="0"/>
    <n v="1"/>
    <n v="2.5899516093441313E-7"/>
    <n v="0"/>
    <n v="0"/>
    <n v="536"/>
    <n v="2.9848390945359185E-6"/>
  </r>
  <r>
    <s v="E029"/>
    <x v="1040"/>
    <s v="ACTIVIDAD (E001-E030)"/>
    <s v="excluido"/>
    <x v="2"/>
    <x v="710"/>
    <n v="2.5899516093441313E-7"/>
    <n v="0"/>
    <n v="1"/>
    <n v="183"/>
    <n v="1.0190775266792409E-6"/>
    <n v="0"/>
    <n v="1"/>
    <n v="183"/>
    <n v="0"/>
    <n v="0"/>
    <n v="1"/>
    <n v="2.5899516093441313E-7"/>
    <n v="0"/>
    <n v="0"/>
    <n v="183"/>
    <n v="1.0190775266792409E-6"/>
  </r>
  <r>
    <s v="E810"/>
    <x v="1041"/>
    <s v="ACCIDENTES DE TRANSPORTE (E800-E848)"/>
    <s v="excluido"/>
    <x v="2"/>
    <x v="710"/>
    <n v="2.5899516093441313E-7"/>
    <n v="0"/>
    <n v="1"/>
    <n v="96"/>
    <n v="5.3459804678255261E-7"/>
    <n v="0"/>
    <n v="1"/>
    <n v="96"/>
    <n v="0"/>
    <n v="0"/>
    <n v="1"/>
    <n v="2.5899516093441313E-7"/>
    <n v="0"/>
    <n v="0"/>
    <n v="96"/>
    <n v="5.3459804678255261E-7"/>
  </r>
  <r>
    <s v="E823"/>
    <x v="1042"/>
    <s v="ACCIDENTES DE TRANSPORTE (E800-E848)"/>
    <s v="excluido"/>
    <x v="2"/>
    <x v="710"/>
    <n v="2.5899516093441313E-7"/>
    <n v="0"/>
    <n v="1"/>
    <n v="104"/>
    <n v="5.791478840144319E-7"/>
    <n v="0"/>
    <n v="1"/>
    <n v="104"/>
    <n v="0"/>
    <n v="0"/>
    <n v="1"/>
    <n v="2.5899516093441313E-7"/>
    <n v="0"/>
    <n v="0"/>
    <n v="104"/>
    <n v="5.791478840144319E-7"/>
  </r>
  <r>
    <s v="E881"/>
    <x v="1043"/>
    <s v="CAIDAS ACCIDENTALES (E880-E888)"/>
    <s v="excluido"/>
    <x v="2"/>
    <x v="710"/>
    <n v="2.5899516093441313E-7"/>
    <n v="0"/>
    <n v="1"/>
    <n v="27"/>
    <n v="1.5035570065759291E-7"/>
    <n v="0"/>
    <n v="1"/>
    <n v="27"/>
    <n v="0"/>
    <n v="0"/>
    <n v="1"/>
    <n v="2.5899516093441313E-7"/>
    <n v="0"/>
    <n v="0"/>
    <n v="27"/>
    <n v="1.5035570065759291E-7"/>
  </r>
  <r>
    <s v="E922"/>
    <x v="1044"/>
    <s v="OTROS ACCIDENTES (E916-E928)"/>
    <s v="excluido"/>
    <x v="2"/>
    <x v="710"/>
    <n v="2.5899516093441313E-7"/>
    <n v="0"/>
    <n v="1"/>
    <n v="559"/>
    <n v="3.1129198765775718E-6"/>
    <n v="0"/>
    <n v="1"/>
    <n v="559"/>
    <n v="0"/>
    <n v="0"/>
    <n v="1"/>
    <n v="2.5899516093441313E-7"/>
    <n v="0"/>
    <n v="0"/>
    <n v="559"/>
    <n v="3.1129198765775718E-6"/>
  </r>
  <r>
    <s v="E932"/>
    <x v="1045"/>
    <s v="FARMACOS Y SUSTANCIAS MEDICAMENTOSAS Y BIOLOGICAS QUE CAUSAN EFECTOS ADVERSOS EN SU EMPLEO TERAPEUTICO (E930-E949)"/>
    <s v="excluido"/>
    <x v="2"/>
    <x v="710"/>
    <n v="2.5899516093441313E-7"/>
    <n v="0"/>
    <n v="1"/>
    <n v="26"/>
    <n v="1.4478697100360798E-7"/>
    <n v="0"/>
    <n v="1"/>
    <n v="26"/>
    <n v="0"/>
    <n v="0"/>
    <n v="1"/>
    <n v="2.5899516093441313E-7"/>
    <n v="0"/>
    <n v="0"/>
    <n v="26"/>
    <n v="1.4478697100360798E-7"/>
  </r>
  <r>
    <s v="E939"/>
    <x v="1046"/>
    <s v="FARMACOS Y SUSTANCIAS MEDICAMENTOSAS Y BIOLOGICAS QUE CAUSAN EFECTOS ADVERSOS EN SU EMPLEO TERAPEUTICO (E930-E949)"/>
    <s v="excluido"/>
    <x v="2"/>
    <x v="710"/>
    <n v="2.5899516093441313E-7"/>
    <n v="0"/>
    <n v="1"/>
    <n v="16"/>
    <n v="8.9099674463758763E-8"/>
    <n v="0"/>
    <n v="1"/>
    <n v="16"/>
    <n v="0"/>
    <n v="0"/>
    <n v="1"/>
    <n v="2.5899516093441313E-7"/>
    <n v="0"/>
    <n v="0"/>
    <n v="16"/>
    <n v="8.9099674463758763E-8"/>
  </r>
  <r>
    <s v="E965"/>
    <x v="1047"/>
    <s v="HOMICIDIO Y LESIONES INFLIGIDAS DE FORMA INTENCIONADA POR OTRAS PERSONAS (E960-E969)"/>
    <s v="excluido"/>
    <x v="2"/>
    <x v="710"/>
    <n v="2.5899516093441313E-7"/>
    <n v="0"/>
    <n v="1"/>
    <n v="21"/>
    <n v="1.1694332273368338E-7"/>
    <n v="0"/>
    <n v="1"/>
    <n v="21"/>
    <n v="0"/>
    <n v="0"/>
    <n v="1"/>
    <n v="2.5899516093441313E-7"/>
    <n v="0"/>
    <n v="0"/>
    <n v="21"/>
    <n v="1.1694332273368338E-7"/>
  </r>
  <r>
    <s v="E969"/>
    <x v="1048"/>
    <s v="HOMICIDIO Y LESIONES INFLIGIDAS DE FORMA INTENCIONADA POR OTRAS PERSONAS (E960-E969)"/>
    <s v="excluido"/>
    <x v="2"/>
    <x v="710"/>
    <n v="2.5899516093441313E-7"/>
    <n v="0"/>
    <n v="1"/>
    <n v="127"/>
    <n v="7.0722866605608511E-7"/>
    <n v="0"/>
    <n v="1"/>
    <n v="127"/>
    <n v="0"/>
    <n v="0"/>
    <n v="1"/>
    <n v="2.5899516093441313E-7"/>
    <n v="0"/>
    <n v="0"/>
    <n v="127"/>
    <n v="7.0722866605608511E-7"/>
  </r>
  <r>
    <s v="E987"/>
    <x v="1049"/>
    <s v="LESION SIN DETERMINARSE SI FUE INFLIGIDA DE FORMA ACCIDENTAL O DE FORMA INTENCIONADA (E980-E989)"/>
    <s v="excluido"/>
    <x v="2"/>
    <x v="710"/>
    <n v="2.5899516093441313E-7"/>
    <n v="0"/>
    <n v="1"/>
    <n v="19"/>
    <n v="1.0580586342571353E-7"/>
    <n v="0"/>
    <n v="1"/>
    <n v="19"/>
    <n v="0"/>
    <n v="0"/>
    <n v="1"/>
    <n v="2.5899516093441313E-7"/>
    <n v="0"/>
    <n v="0"/>
    <n v="19"/>
    <n v="1.0580586342571353E-7"/>
  </r>
  <r>
    <s v="E991"/>
    <x v="1050"/>
    <s v="LESION COMO RESULTADO DE OPERACIONES DE GUERRA (E990-E999)"/>
    <s v="excluido"/>
    <x v="2"/>
    <x v="710"/>
    <n v="2.5899516093441313E-7"/>
    <n v="0"/>
    <n v="1"/>
    <n v="17"/>
    <n v="9.4668404117743688E-8"/>
    <n v="0"/>
    <n v="1"/>
    <n v="17"/>
    <n v="0"/>
    <n v="0"/>
    <n v="1"/>
    <n v="2.5899516093441313E-7"/>
    <n v="0"/>
    <n v="0"/>
    <n v="17"/>
    <n v="9.4668404117743688E-8"/>
  </r>
  <r>
    <s v="V78"/>
    <x v="1051"/>
    <s v="PERSONAS SIN DIAGNÓSTICO DECLARADO ENCONTRADAS DURANTE EXAMEN E INVESTIGACIÓN DE INDIVIDUOS Y POBLACIONES (V70-V82)"/>
    <s v="excluido"/>
    <x v="2"/>
    <x v="710"/>
    <n v="2.5899516093441313E-7"/>
    <n v="0"/>
    <n v="1"/>
    <n v="35"/>
    <n v="1.9490553788947229E-7"/>
    <n v="0"/>
    <n v="1"/>
    <n v="35"/>
    <n v="0"/>
    <n v="0"/>
    <n v="1"/>
    <n v="2.5899516093441313E-7"/>
    <n v="0"/>
    <n v="0"/>
    <n v="35"/>
    <n v="1.9490553788947229E-7"/>
  </r>
  <r>
    <s v="V91"/>
    <x v="1052"/>
    <s v="ESTADO DE PLACENTA CON GESTACIÓN MÚLTIPLE (V91-V91)"/>
    <s v="excluido"/>
    <x v="2"/>
    <x v="710"/>
    <n v="2.5899516093441313E-7"/>
    <n v="0"/>
    <n v="1"/>
    <n v="270"/>
    <n v="1.503557006575929E-6"/>
    <n v="0"/>
    <n v="1"/>
    <n v="270"/>
    <n v="0"/>
    <n v="0"/>
    <n v="1"/>
    <n v="2.5899516093441313E-7"/>
    <n v="0"/>
    <n v="0"/>
    <n v="270"/>
    <n v="1.503557006575929E-6"/>
  </r>
  <r>
    <s v="00C_CIE10"/>
    <x v="415"/>
    <m/>
    <s v="excluido_2000"/>
    <x v="2"/>
    <x v="710"/>
    <n v="2.5899516093441313E-7"/>
    <n v="0"/>
    <n v="1"/>
    <n v="71"/>
    <n v="3.9537980543292952E-7"/>
    <n v="0"/>
    <n v="1"/>
    <n v="71"/>
    <n v="0"/>
    <n v="0"/>
    <n v="1"/>
    <n v="2.5899516093441313E-7"/>
    <n v="0"/>
    <n v="0"/>
    <n v="71"/>
    <n v="3.9537980543292952E-7"/>
  </r>
  <r>
    <s v="00N_CIE10"/>
    <x v="415"/>
    <m/>
    <s v="excluido_2000"/>
    <x v="2"/>
    <x v="710"/>
    <n v="2.5899516093441313E-7"/>
    <n v="0"/>
    <n v="1"/>
    <n v="240"/>
    <n v="1.3364951169563814E-6"/>
    <n v="0"/>
    <n v="1"/>
    <n v="240"/>
    <n v="0"/>
    <n v="0"/>
    <n v="1"/>
    <n v="2.5899516093441313E-7"/>
    <n v="0"/>
    <n v="0"/>
    <n v="240"/>
    <n v="1.3364951169563814E-6"/>
  </r>
  <r>
    <s v="03C_CIE10"/>
    <x v="415"/>
    <m/>
    <s v="excluido_2000"/>
    <x v="2"/>
    <x v="710"/>
    <n v="2.5899516093441313E-7"/>
    <n v="0"/>
    <n v="1"/>
    <n v="29"/>
    <n v="1.6149315996556276E-7"/>
    <n v="0"/>
    <n v="1"/>
    <n v="29"/>
    <n v="0"/>
    <n v="0"/>
    <n v="1"/>
    <n v="2.5899516093441313E-7"/>
    <n v="0"/>
    <n v="0"/>
    <n v="29"/>
    <n v="1.6149315996556276E-7"/>
  </r>
  <r>
    <s v="08T_CIE10"/>
    <x v="415"/>
    <m/>
    <s v="excluido_2000"/>
    <x v="2"/>
    <x v="710"/>
    <n v="2.5899516093441313E-7"/>
    <n v="0"/>
    <n v="1"/>
    <n v="17"/>
    <n v="9.4668404117743688E-8"/>
    <n v="0"/>
    <n v="1"/>
    <n v="17"/>
    <n v="0"/>
    <n v="0"/>
    <n v="1"/>
    <n v="2.5899516093441313E-7"/>
    <n v="0"/>
    <n v="0"/>
    <n v="17"/>
    <n v="9.4668404117743688E-8"/>
  </r>
  <r>
    <s v="0B1_CIE10"/>
    <x v="415"/>
    <m/>
    <s v="excluido_2000"/>
    <x v="2"/>
    <x v="710"/>
    <n v="2.5899516093441313E-7"/>
    <n v="0"/>
    <n v="1"/>
    <n v="99"/>
    <n v="5.5130423574450737E-7"/>
    <n v="0"/>
    <n v="1"/>
    <n v="99"/>
    <n v="0"/>
    <n v="0"/>
    <n v="1"/>
    <n v="2.5899516093441313E-7"/>
    <n v="0"/>
    <n v="0"/>
    <n v="99"/>
    <n v="5.5130423574450737E-7"/>
  </r>
  <r>
    <s v="0BY_CIE10"/>
    <x v="415"/>
    <m/>
    <s v="excluido_2000"/>
    <x v="2"/>
    <x v="710"/>
    <n v="2.5899516093441313E-7"/>
    <n v="0"/>
    <n v="1"/>
    <n v="738"/>
    <n v="4.1097224846408732E-6"/>
    <n v="0"/>
    <n v="1"/>
    <n v="738"/>
    <n v="0"/>
    <n v="0"/>
    <n v="1"/>
    <n v="2.5899516093441313E-7"/>
    <n v="0"/>
    <n v="0"/>
    <n v="738"/>
    <n v="4.1097224846408732E-6"/>
  </r>
  <r>
    <s v="0D1_CIE10"/>
    <x v="415"/>
    <m/>
    <s v="excluido_2000"/>
    <x v="2"/>
    <x v="710"/>
    <n v="2.5899516093441313E-7"/>
    <n v="0"/>
    <n v="1"/>
    <n v="86"/>
    <n v="4.7891075024270333E-7"/>
    <n v="0"/>
    <n v="1"/>
    <n v="86"/>
    <n v="0"/>
    <n v="0"/>
    <n v="1"/>
    <n v="2.5899516093441313E-7"/>
    <n v="0"/>
    <n v="0"/>
    <n v="86"/>
    <n v="4.7891075024270333E-7"/>
  </r>
  <r>
    <s v="0D9_CIE10"/>
    <x v="415"/>
    <m/>
    <s v="excluido_2000"/>
    <x v="2"/>
    <x v="710"/>
    <n v="2.5899516093441313E-7"/>
    <n v="0"/>
    <n v="1"/>
    <n v="20"/>
    <n v="1.1137459307969845E-7"/>
    <n v="0"/>
    <n v="1"/>
    <n v="20"/>
    <n v="0"/>
    <n v="0"/>
    <n v="1"/>
    <n v="2.5899516093441313E-7"/>
    <n v="0"/>
    <n v="0"/>
    <n v="20"/>
    <n v="1.1137459307969845E-7"/>
  </r>
  <r>
    <s v="0FY_CIE10"/>
    <x v="415"/>
    <m/>
    <s v="excluido_2000"/>
    <x v="2"/>
    <x v="710"/>
    <n v="2.5899516093441313E-7"/>
    <n v="0"/>
    <n v="1"/>
    <n v="124"/>
    <n v="6.9052247709413035E-7"/>
    <n v="0"/>
    <n v="1"/>
    <n v="124"/>
    <n v="0"/>
    <n v="0"/>
    <n v="1"/>
    <n v="2.5899516093441313E-7"/>
    <n v="0"/>
    <n v="0"/>
    <n v="124"/>
    <n v="6.9052247709413035E-7"/>
  </r>
  <r>
    <s v="0GQ_CIE10"/>
    <x v="415"/>
    <m/>
    <s v="excluido_2000"/>
    <x v="2"/>
    <x v="710"/>
    <n v="2.5899516093441313E-7"/>
    <n v="0"/>
    <n v="1"/>
    <n v="60"/>
    <n v="3.3412377923909535E-7"/>
    <n v="0"/>
    <n v="1"/>
    <n v="60"/>
    <n v="0"/>
    <n v="0"/>
    <n v="1"/>
    <n v="2.5899516093441313E-7"/>
    <n v="0"/>
    <n v="0"/>
    <n v="60"/>
    <n v="3.3412377923909535E-7"/>
  </r>
  <r>
    <s v="0LN_CIE10"/>
    <x v="415"/>
    <m/>
    <s v="excluido_2000"/>
    <x v="2"/>
    <x v="710"/>
    <n v="2.5899516093441313E-7"/>
    <n v="0"/>
    <n v="1"/>
    <n v="41"/>
    <n v="2.2831791581338181E-7"/>
    <n v="0"/>
    <n v="1"/>
    <n v="41"/>
    <n v="0"/>
    <n v="0"/>
    <n v="1"/>
    <n v="2.5899516093441313E-7"/>
    <n v="0"/>
    <n v="0"/>
    <n v="41"/>
    <n v="2.2831791581338181E-7"/>
  </r>
  <r>
    <s v="0MT_CIE10"/>
    <x v="415"/>
    <m/>
    <s v="excluido_2000"/>
    <x v="2"/>
    <x v="710"/>
    <n v="2.5899516093441313E-7"/>
    <n v="0"/>
    <n v="1"/>
    <n v="20"/>
    <n v="1.1137459307969845E-7"/>
    <n v="0"/>
    <n v="1"/>
    <n v="20"/>
    <n v="0"/>
    <n v="0"/>
    <n v="1"/>
    <n v="2.5899516093441313E-7"/>
    <n v="0"/>
    <n v="0"/>
    <n v="20"/>
    <n v="1.1137459307969845E-7"/>
  </r>
  <r>
    <s v="0QP_CIE10"/>
    <x v="415"/>
    <m/>
    <s v="excluido_2000"/>
    <x v="2"/>
    <x v="710"/>
    <n v="2.5899516093441313E-7"/>
    <n v="0"/>
    <n v="1"/>
    <n v="66"/>
    <n v="3.6753615716300488E-7"/>
    <n v="0"/>
    <n v="1"/>
    <n v="66"/>
    <n v="0"/>
    <n v="0"/>
    <n v="1"/>
    <n v="2.5899516093441313E-7"/>
    <n v="0"/>
    <n v="0"/>
    <n v="66"/>
    <n v="3.6753615716300488E-7"/>
  </r>
  <r>
    <s v="0RG_CIE10"/>
    <x v="415"/>
    <m/>
    <s v="excluido_2000"/>
    <x v="2"/>
    <x v="710"/>
    <n v="2.5899516093441313E-7"/>
    <n v="0"/>
    <n v="1"/>
    <n v="190"/>
    <n v="1.0580586342571352E-6"/>
    <n v="0"/>
    <n v="1"/>
    <n v="190"/>
    <n v="0"/>
    <n v="0"/>
    <n v="1"/>
    <n v="2.5899516093441313E-7"/>
    <n v="0"/>
    <n v="0"/>
    <n v="190"/>
    <n v="1.0580586342571352E-6"/>
  </r>
  <r>
    <s v="0ST_CIE10"/>
    <x v="415"/>
    <m/>
    <s v="excluido_2000"/>
    <x v="2"/>
    <x v="710"/>
    <n v="2.5899516093441313E-7"/>
    <n v="0"/>
    <n v="1"/>
    <n v="61"/>
    <n v="3.3969250889308029E-7"/>
    <n v="0"/>
    <n v="1"/>
    <n v="61"/>
    <n v="0"/>
    <n v="0"/>
    <n v="1"/>
    <n v="2.5899516093441313E-7"/>
    <n v="0"/>
    <n v="0"/>
    <n v="61"/>
    <n v="3.3969250889308029E-7"/>
  </r>
  <r>
    <s v="0TT_CIE10"/>
    <x v="415"/>
    <m/>
    <s v="excluido_2000"/>
    <x v="2"/>
    <x v="710"/>
    <n v="2.5899516093441313E-7"/>
    <n v="0"/>
    <n v="1"/>
    <n v="50"/>
    <n v="2.7843648269924613E-7"/>
    <n v="0"/>
    <n v="1"/>
    <n v="50"/>
    <n v="0"/>
    <n v="0"/>
    <n v="1"/>
    <n v="2.5899516093441313E-7"/>
    <n v="0"/>
    <n v="0"/>
    <n v="50"/>
    <n v="2.7843648269924613E-7"/>
  </r>
  <r>
    <s v="0XQ_CIE10"/>
    <x v="415"/>
    <m/>
    <s v="excluido_2000"/>
    <x v="2"/>
    <x v="710"/>
    <n v="2.5899516093441313E-7"/>
    <n v="0"/>
    <n v="1"/>
    <n v="120"/>
    <n v="6.682475584781907E-7"/>
    <n v="0"/>
    <n v="1"/>
    <n v="120"/>
    <n v="0"/>
    <n v="0"/>
    <n v="1"/>
    <n v="2.5899516093441313E-7"/>
    <n v="0"/>
    <n v="0"/>
    <n v="120"/>
    <n v="6.682475584781907E-7"/>
  </r>
  <r>
    <s v="0YB_CIE10"/>
    <x v="415"/>
    <m/>
    <s v="excluido_2000"/>
    <x v="2"/>
    <x v="710"/>
    <n v="2.5899516093441313E-7"/>
    <n v="0"/>
    <n v="1"/>
    <n v="21"/>
    <n v="1.1694332273368338E-7"/>
    <n v="0"/>
    <n v="1"/>
    <n v="21"/>
    <n v="0"/>
    <n v="0"/>
    <n v="1"/>
    <n v="2.5899516093441313E-7"/>
    <n v="0"/>
    <n v="0"/>
    <n v="21"/>
    <n v="1.1694332273368338E-7"/>
  </r>
  <r>
    <s v="0YU_CIE10"/>
    <x v="415"/>
    <m/>
    <s v="excluido_2000"/>
    <x v="2"/>
    <x v="710"/>
    <n v="2.5899516093441313E-7"/>
    <n v="0"/>
    <n v="1"/>
    <n v="41"/>
    <n v="2.2831791581338181E-7"/>
    <n v="0"/>
    <n v="1"/>
    <n v="41"/>
    <n v="0"/>
    <n v="0"/>
    <n v="1"/>
    <n v="2.5899516093441313E-7"/>
    <n v="0"/>
    <n v="0"/>
    <n v="41"/>
    <n v="2.2831791581338181E-7"/>
  </r>
  <r>
    <s v="4B0_CIE10"/>
    <x v="415"/>
    <m/>
    <s v="excluido_2000"/>
    <x v="2"/>
    <x v="710"/>
    <n v="2.5899516093441313E-7"/>
    <n v="0"/>
    <n v="1"/>
    <n v="20"/>
    <n v="1.1137459307969845E-7"/>
    <n v="0"/>
    <n v="1"/>
    <n v="20"/>
    <n v="0"/>
    <n v="0"/>
    <n v="1"/>
    <n v="2.5899516093441313E-7"/>
    <n v="0"/>
    <n v="0"/>
    <n v="20"/>
    <n v="1.1137459307969845E-7"/>
  </r>
  <r>
    <s v="A22_CIE10"/>
    <x v="130"/>
    <s v="Cap.01"/>
    <s v="excluido_2000"/>
    <x v="2"/>
    <x v="710"/>
    <n v="2.5899516093441313E-7"/>
    <n v="0"/>
    <n v="1"/>
    <n v="17"/>
    <n v="9.4668404117743688E-8"/>
    <n v="0"/>
    <n v="1"/>
    <n v="17"/>
    <n v="0"/>
    <n v="0"/>
    <n v="1"/>
    <n v="2.5899516093441313E-7"/>
    <n v="0"/>
    <n v="0"/>
    <n v="17"/>
    <n v="9.4668404117743688E-8"/>
  </r>
  <r>
    <s v="B15_CIE10"/>
    <x v="130"/>
    <s v="Cap.01"/>
    <s v="excluido_2000"/>
    <x v="2"/>
    <x v="710"/>
    <n v="2.5899516093441313E-7"/>
    <n v="0"/>
    <n v="1"/>
    <n v="89"/>
    <n v="4.9561693920465809E-7"/>
    <n v="0"/>
    <n v="1"/>
    <n v="89"/>
    <n v="0"/>
    <n v="0"/>
    <n v="1"/>
    <n v="2.5899516093441313E-7"/>
    <n v="0"/>
    <n v="0"/>
    <n v="89"/>
    <n v="4.9561693920465809E-7"/>
  </r>
  <r>
    <s v="B52_CIE10"/>
    <x v="130"/>
    <s v="Cap.01"/>
    <s v="excluido_2000"/>
    <x v="2"/>
    <x v="710"/>
    <n v="2.5899516093441313E-7"/>
    <n v="0"/>
    <n v="1"/>
    <n v="58"/>
    <n v="3.2298631993112553E-7"/>
    <n v="0"/>
    <n v="1"/>
    <n v="58"/>
    <n v="0"/>
    <n v="0"/>
    <n v="1"/>
    <n v="2.5899516093441313E-7"/>
    <n v="0"/>
    <n v="0"/>
    <n v="58"/>
    <n v="3.2298631993112553E-7"/>
  </r>
  <r>
    <s v="B86_CIE10"/>
    <x v="130"/>
    <s v="Cap.01"/>
    <s v="excluido_2000"/>
    <x v="2"/>
    <x v="710"/>
    <n v="2.5899516093441313E-7"/>
    <n v="0"/>
    <n v="1"/>
    <n v="40"/>
    <n v="2.227491861593969E-7"/>
    <n v="0"/>
    <n v="1"/>
    <n v="40"/>
    <n v="0"/>
    <n v="0"/>
    <n v="1"/>
    <n v="2.5899516093441313E-7"/>
    <n v="0"/>
    <n v="0"/>
    <n v="40"/>
    <n v="2.227491861593969E-7"/>
  </r>
  <r>
    <s v="B94_CIE10"/>
    <x v="130"/>
    <s v="Cap.01"/>
    <s v="excluido_2000"/>
    <x v="2"/>
    <x v="710"/>
    <n v="2.5899516093441313E-7"/>
    <n v="0"/>
    <n v="1"/>
    <n v="236"/>
    <n v="1.3142201983404417E-6"/>
    <n v="0"/>
    <n v="1"/>
    <n v="236"/>
    <n v="0"/>
    <n v="0"/>
    <n v="1"/>
    <n v="2.5899516093441313E-7"/>
    <n v="0"/>
    <n v="0"/>
    <n v="236"/>
    <n v="1.3142201983404417E-6"/>
  </r>
  <r>
    <s v="B96_CIE10"/>
    <x v="130"/>
    <s v="Cap.01"/>
    <s v="excluido_2000"/>
    <x v="2"/>
    <x v="710"/>
    <n v="2.5899516093441313E-7"/>
    <n v="0"/>
    <n v="1"/>
    <n v="16"/>
    <n v="8.9099674463758763E-8"/>
    <n v="0"/>
    <n v="1"/>
    <n v="16"/>
    <n v="0"/>
    <n v="0"/>
    <n v="1"/>
    <n v="2.5899516093441313E-7"/>
    <n v="0"/>
    <n v="0"/>
    <n v="16"/>
    <n v="8.9099674463758763E-8"/>
  </r>
  <r>
    <s v="C18_CIE10"/>
    <x v="356"/>
    <s v="Cap.02"/>
    <s v="excluido_2000"/>
    <x v="2"/>
    <x v="710"/>
    <n v="2.5899516093441313E-7"/>
    <n v="0"/>
    <n v="1"/>
    <n v="20"/>
    <n v="1.1137459307969845E-7"/>
    <n v="0"/>
    <n v="1"/>
    <n v="20"/>
    <n v="0"/>
    <n v="0"/>
    <n v="1"/>
    <n v="2.5899516093441313E-7"/>
    <n v="0"/>
    <n v="0"/>
    <n v="20"/>
    <n v="1.1137459307969845E-7"/>
  </r>
  <r>
    <s v="C22_CIE10"/>
    <x v="356"/>
    <s v="Cap.02"/>
    <s v="excluido_2000"/>
    <x v="2"/>
    <x v="710"/>
    <n v="2.5899516093441313E-7"/>
    <n v="0"/>
    <n v="1"/>
    <n v="224"/>
    <n v="1.2473954424926226E-6"/>
    <n v="0"/>
    <n v="1"/>
    <n v="224"/>
    <n v="0"/>
    <n v="0"/>
    <n v="1"/>
    <n v="2.5899516093441313E-7"/>
    <n v="0"/>
    <n v="0"/>
    <n v="224"/>
    <n v="1.2473954424926226E-6"/>
  </r>
  <r>
    <s v="C32_CIE10"/>
    <x v="356"/>
    <s v="Cap.02"/>
    <s v="excluido_2000"/>
    <x v="2"/>
    <x v="710"/>
    <n v="2.5899516093441313E-7"/>
    <n v="0"/>
    <n v="1"/>
    <n v="418"/>
    <n v="2.3277289953656976E-6"/>
    <n v="0"/>
    <n v="1"/>
    <n v="418"/>
    <n v="0"/>
    <n v="0"/>
    <n v="1"/>
    <n v="2.5899516093441313E-7"/>
    <n v="0"/>
    <n v="0"/>
    <n v="418"/>
    <n v="2.3277289953656976E-6"/>
  </r>
  <r>
    <s v="C54_CIE10"/>
    <x v="356"/>
    <s v="Cap.02"/>
    <s v="excluido_2000"/>
    <x v="2"/>
    <x v="710"/>
    <n v="2.5899516093441313E-7"/>
    <n v="0"/>
    <n v="1"/>
    <n v="47"/>
    <n v="2.6173029373729136E-7"/>
    <n v="0"/>
    <n v="1"/>
    <n v="47"/>
    <n v="0"/>
    <n v="0"/>
    <n v="1"/>
    <n v="2.5899516093441313E-7"/>
    <n v="0"/>
    <n v="0"/>
    <n v="47"/>
    <n v="2.6173029373729136E-7"/>
  </r>
  <r>
    <s v="C88_CIE10"/>
    <x v="356"/>
    <s v="Cap.02"/>
    <s v="excluido_2000"/>
    <x v="2"/>
    <x v="710"/>
    <n v="2.5899516093441313E-7"/>
    <n v="0"/>
    <n v="1"/>
    <n v="61"/>
    <n v="3.3969250889308029E-7"/>
    <n v="0"/>
    <n v="1"/>
    <n v="61"/>
    <n v="0"/>
    <n v="0"/>
    <n v="1"/>
    <n v="2.5899516093441313E-7"/>
    <n v="0"/>
    <n v="0"/>
    <n v="61"/>
    <n v="3.3969250889308029E-7"/>
  </r>
  <r>
    <s v="D01_CIE10"/>
    <x v="356"/>
    <s v="Cap.02"/>
    <s v="excluido_2000"/>
    <x v="2"/>
    <x v="710"/>
    <n v="2.5899516093441313E-7"/>
    <n v="0"/>
    <n v="1"/>
    <n v="244"/>
    <n v="1.3587700355723212E-6"/>
    <n v="0"/>
    <n v="1"/>
    <n v="244"/>
    <n v="0"/>
    <n v="0"/>
    <n v="1"/>
    <n v="2.5899516093441313E-7"/>
    <n v="0"/>
    <n v="0"/>
    <n v="244"/>
    <n v="1.3587700355723212E-6"/>
  </r>
  <r>
    <s v="D03_CIE10"/>
    <x v="356"/>
    <s v="Cap.02"/>
    <s v="excluido_2000"/>
    <x v="2"/>
    <x v="710"/>
    <n v="2.5899516093441313E-7"/>
    <n v="0"/>
    <n v="1"/>
    <n v="73"/>
    <n v="4.0651726474089934E-7"/>
    <n v="0"/>
    <n v="1"/>
    <n v="73"/>
    <n v="0"/>
    <n v="0"/>
    <n v="1"/>
    <n v="2.5899516093441313E-7"/>
    <n v="0"/>
    <n v="0"/>
    <n v="73"/>
    <n v="4.0651726474089934E-7"/>
  </r>
  <r>
    <s v="D04_CIE10"/>
    <x v="356"/>
    <s v="Cap.02"/>
    <s v="excluido_2000"/>
    <x v="2"/>
    <x v="710"/>
    <n v="2.5899516093441313E-7"/>
    <n v="0"/>
    <n v="1"/>
    <n v="485"/>
    <n v="2.7008338821826876E-6"/>
    <n v="0"/>
    <n v="1"/>
    <n v="485"/>
    <n v="0"/>
    <n v="0"/>
    <n v="1"/>
    <n v="2.5899516093441313E-7"/>
    <n v="0"/>
    <n v="0"/>
    <n v="485"/>
    <n v="2.7008338821826876E-6"/>
  </r>
  <r>
    <s v="D35_CIE10"/>
    <x v="356"/>
    <s v="Cap.02"/>
    <s v="excluido_2000"/>
    <x v="2"/>
    <x v="710"/>
    <n v="2.5899516093441313E-7"/>
    <n v="0"/>
    <n v="1"/>
    <n v="20"/>
    <n v="1.1137459307969845E-7"/>
    <n v="0"/>
    <n v="1"/>
    <n v="20"/>
    <n v="0"/>
    <n v="0"/>
    <n v="1"/>
    <n v="2.5899516093441313E-7"/>
    <n v="0"/>
    <n v="0"/>
    <n v="20"/>
    <n v="1.1137459307969845E-7"/>
  </r>
  <r>
    <s v="D37_CIE10"/>
    <x v="356"/>
    <s v="Cap.02"/>
    <s v="excluido_2000"/>
    <x v="2"/>
    <x v="710"/>
    <n v="2.5899516093441313E-7"/>
    <n v="0"/>
    <n v="1"/>
    <n v="62"/>
    <n v="3.4526123854706518E-7"/>
    <n v="0"/>
    <n v="1"/>
    <n v="62"/>
    <n v="0"/>
    <n v="0"/>
    <n v="1"/>
    <n v="2.5899516093441313E-7"/>
    <n v="0"/>
    <n v="0"/>
    <n v="62"/>
    <n v="3.4526123854706518E-7"/>
  </r>
  <r>
    <s v="D42_CIE10"/>
    <x v="356"/>
    <s v="Cap.02"/>
    <s v="excluido_2000"/>
    <x v="2"/>
    <x v="710"/>
    <n v="2.5899516093441313E-7"/>
    <n v="0"/>
    <n v="1"/>
    <n v="175"/>
    <n v="9.7452768944736142E-7"/>
    <n v="0"/>
    <n v="1"/>
    <n v="175"/>
    <n v="0"/>
    <n v="0"/>
    <n v="1"/>
    <n v="2.5899516093441313E-7"/>
    <n v="0"/>
    <n v="0"/>
    <n v="175"/>
    <n v="9.7452768944736142E-7"/>
  </r>
  <r>
    <s v="D92_CIE10"/>
    <x v="415"/>
    <m/>
    <s v="excluido_2000"/>
    <x v="2"/>
    <x v="710"/>
    <n v="2.5899516093441313E-7"/>
    <n v="0"/>
    <n v="1"/>
    <n v="16"/>
    <n v="8.9099674463758763E-8"/>
    <n v="0"/>
    <n v="1"/>
    <n v="16"/>
    <n v="0"/>
    <n v="0"/>
    <n v="1"/>
    <n v="2.5899516093441313E-7"/>
    <n v="0"/>
    <n v="0"/>
    <n v="16"/>
    <n v="8.9099674463758763E-8"/>
  </r>
  <r>
    <s v="F23_CIE10"/>
    <x v="140"/>
    <s v="Cap.05"/>
    <s v="excluido_2000"/>
    <x v="2"/>
    <x v="710"/>
    <n v="2.5899516093441313E-7"/>
    <n v="0"/>
    <n v="1"/>
    <n v="780"/>
    <n v="4.3436091301082399E-6"/>
    <n v="0"/>
    <n v="1"/>
    <n v="780"/>
    <n v="0"/>
    <n v="0"/>
    <n v="1"/>
    <n v="2.5899516093441313E-7"/>
    <n v="0"/>
    <n v="0"/>
    <n v="780"/>
    <n v="4.3436091301082399E-6"/>
  </r>
  <r>
    <s v="F25_CIE10"/>
    <x v="140"/>
    <s v="Cap.05"/>
    <s v="excluido_2000"/>
    <x v="2"/>
    <x v="710"/>
    <n v="2.5899516093441313E-7"/>
    <n v="0"/>
    <n v="1"/>
    <n v="530"/>
    <n v="2.951426716612009E-6"/>
    <n v="0"/>
    <n v="1"/>
    <n v="530"/>
    <n v="0"/>
    <n v="0"/>
    <n v="1"/>
    <n v="2.5899516093441313E-7"/>
    <n v="0"/>
    <n v="0"/>
    <n v="530"/>
    <n v="2.951426716612009E-6"/>
  </r>
  <r>
    <s v="F30_CIE10"/>
    <x v="140"/>
    <s v="Cap.05"/>
    <s v="excluido_2000"/>
    <x v="2"/>
    <x v="710"/>
    <n v="2.5899516093441313E-7"/>
    <n v="0"/>
    <n v="1"/>
    <n v="517"/>
    <n v="2.8790332311102047E-6"/>
    <n v="0"/>
    <n v="1"/>
    <n v="517"/>
    <n v="0"/>
    <n v="0"/>
    <n v="1"/>
    <n v="2.5899516093441313E-7"/>
    <n v="0"/>
    <n v="0"/>
    <n v="517"/>
    <n v="2.8790332311102047E-6"/>
  </r>
  <r>
    <s v="F40_CIE10"/>
    <x v="140"/>
    <s v="Cap.05"/>
    <s v="excluido_2000"/>
    <x v="2"/>
    <x v="710"/>
    <n v="2.5899516093441313E-7"/>
    <n v="0"/>
    <n v="1"/>
    <n v="363"/>
    <n v="2.0214488643965267E-6"/>
    <n v="0"/>
    <n v="1"/>
    <n v="363"/>
    <n v="0"/>
    <n v="0"/>
    <n v="1"/>
    <n v="2.5899516093441313E-7"/>
    <n v="0"/>
    <n v="0"/>
    <n v="363"/>
    <n v="2.0214488643965267E-6"/>
  </r>
  <r>
    <s v="F54_CIE10"/>
    <x v="140"/>
    <s v="Cap.05"/>
    <s v="excluido_2000"/>
    <x v="2"/>
    <x v="710"/>
    <n v="2.5899516093441313E-7"/>
    <n v="0"/>
    <n v="1"/>
    <n v="296"/>
    <n v="1.6483439775795371E-6"/>
    <n v="0"/>
    <n v="1"/>
    <n v="296"/>
    <n v="0"/>
    <n v="0"/>
    <n v="1"/>
    <n v="2.5899516093441313E-7"/>
    <n v="0"/>
    <n v="0"/>
    <n v="296"/>
    <n v="1.6483439775795371E-6"/>
  </r>
  <r>
    <s v="F99_CIE10"/>
    <x v="140"/>
    <s v="Cap.05"/>
    <s v="excluido_2000"/>
    <x v="2"/>
    <x v="710"/>
    <n v="2.5899516093441313E-7"/>
    <n v="0"/>
    <n v="1"/>
    <n v="350"/>
    <n v="1.9490553788947228E-6"/>
    <n v="0"/>
    <n v="1"/>
    <n v="350"/>
    <n v="0"/>
    <n v="0"/>
    <n v="1"/>
    <n v="2.5899516093441313E-7"/>
    <n v="0"/>
    <n v="0"/>
    <n v="350"/>
    <n v="1.9490553788947228E-6"/>
  </r>
  <r>
    <s v="G03_CIE10"/>
    <x v="391"/>
    <s v="Cap.06"/>
    <s v="excluido_2000"/>
    <x v="2"/>
    <x v="710"/>
    <n v="2.5899516093441313E-7"/>
    <n v="0"/>
    <n v="1"/>
    <n v="420"/>
    <n v="2.3388664546736676E-6"/>
    <n v="0"/>
    <n v="1"/>
    <n v="420"/>
    <n v="0"/>
    <n v="0"/>
    <n v="1"/>
    <n v="2.5899516093441313E-7"/>
    <n v="0"/>
    <n v="0"/>
    <n v="420"/>
    <n v="2.3388664546736676E-6"/>
  </r>
  <r>
    <s v="G31_CIE10"/>
    <x v="391"/>
    <s v="Cap.06"/>
    <s v="excluido_2000"/>
    <x v="2"/>
    <x v="710"/>
    <n v="2.5899516093441313E-7"/>
    <n v="0"/>
    <n v="1"/>
    <n v="16"/>
    <n v="8.9099674463758763E-8"/>
    <n v="0"/>
    <n v="1"/>
    <n v="16"/>
    <n v="0"/>
    <n v="0"/>
    <n v="1"/>
    <n v="2.5899516093441313E-7"/>
    <n v="0"/>
    <n v="0"/>
    <n v="16"/>
    <n v="8.9099674463758763E-8"/>
  </r>
  <r>
    <s v="G54_CIE10"/>
    <x v="391"/>
    <s v="Cap.06"/>
    <s v="excluido_2000"/>
    <x v="2"/>
    <x v="710"/>
    <n v="2.5899516093441313E-7"/>
    <n v="0"/>
    <n v="1"/>
    <n v="179"/>
    <n v="9.9680260806330117E-7"/>
    <n v="0"/>
    <n v="1"/>
    <n v="179"/>
    <n v="0"/>
    <n v="0"/>
    <n v="1"/>
    <n v="2.5899516093441313E-7"/>
    <n v="0"/>
    <n v="0"/>
    <n v="179"/>
    <n v="9.9680260806330117E-7"/>
  </r>
  <r>
    <s v="G63_CIE10"/>
    <x v="391"/>
    <s v="Cap.06"/>
    <s v="excluido_2000"/>
    <x v="2"/>
    <x v="710"/>
    <n v="2.5899516093441313E-7"/>
    <n v="0"/>
    <n v="1"/>
    <n v="27"/>
    <n v="1.5035570065759291E-7"/>
    <n v="0"/>
    <n v="1"/>
    <n v="27"/>
    <n v="0"/>
    <n v="0"/>
    <n v="1"/>
    <n v="2.5899516093441313E-7"/>
    <n v="0"/>
    <n v="0"/>
    <n v="27"/>
    <n v="1.5035570065759291E-7"/>
  </r>
  <r>
    <s v="G64_CIE10"/>
    <x v="391"/>
    <s v="Cap.06"/>
    <s v="excluido_2000"/>
    <x v="2"/>
    <x v="710"/>
    <n v="2.5899516093441313E-7"/>
    <n v="0"/>
    <n v="1"/>
    <n v="537"/>
    <n v="2.9904078241899033E-6"/>
    <n v="0"/>
    <n v="1"/>
    <n v="537"/>
    <n v="0"/>
    <n v="0"/>
    <n v="1"/>
    <n v="2.5899516093441313E-7"/>
    <n v="0"/>
    <n v="0"/>
    <n v="537"/>
    <n v="2.9904078241899033E-6"/>
  </r>
  <r>
    <s v="G80_CIE10"/>
    <x v="391"/>
    <s v="Cap.06"/>
    <s v="excluido_2000"/>
    <x v="2"/>
    <x v="710"/>
    <n v="2.5899516093441313E-7"/>
    <n v="0"/>
    <n v="1"/>
    <n v="29"/>
    <n v="1.6149315996556276E-7"/>
    <n v="0"/>
    <n v="1"/>
    <n v="29"/>
    <n v="0"/>
    <n v="0"/>
    <n v="1"/>
    <n v="2.5899516093441313E-7"/>
    <n v="0"/>
    <n v="0"/>
    <n v="29"/>
    <n v="1.6149315996556276E-7"/>
  </r>
  <r>
    <s v="G90_CIE10"/>
    <x v="391"/>
    <s v="Cap.06"/>
    <s v="excluido_2000"/>
    <x v="2"/>
    <x v="710"/>
    <n v="2.5899516093441313E-7"/>
    <n v="0"/>
    <n v="1"/>
    <n v="113"/>
    <n v="6.2926645090029629E-7"/>
    <n v="0"/>
    <n v="1"/>
    <n v="113"/>
    <n v="0"/>
    <n v="0"/>
    <n v="1"/>
    <n v="2.5899516093441313E-7"/>
    <n v="0"/>
    <n v="0"/>
    <n v="113"/>
    <n v="6.2926645090029629E-7"/>
  </r>
  <r>
    <s v="G91_CIE10"/>
    <x v="391"/>
    <s v="Cap.06"/>
    <s v="excluido_2000"/>
    <x v="2"/>
    <x v="710"/>
    <n v="2.5899516093441313E-7"/>
    <n v="0"/>
    <n v="1"/>
    <n v="154"/>
    <n v="8.5758436671367808E-7"/>
    <n v="0"/>
    <n v="1"/>
    <n v="154"/>
    <n v="0"/>
    <n v="0"/>
    <n v="1"/>
    <n v="2.5899516093441313E-7"/>
    <n v="0"/>
    <n v="0"/>
    <n v="154"/>
    <n v="8.5758436671367808E-7"/>
  </r>
  <r>
    <s v="H17_CIE10"/>
    <x v="544"/>
    <s v="Cap.07"/>
    <s v="excluido_2000"/>
    <x v="2"/>
    <x v="710"/>
    <n v="2.5899516093441313E-7"/>
    <n v="0"/>
    <n v="1"/>
    <n v="28"/>
    <n v="1.5592443031157783E-7"/>
    <n v="0"/>
    <n v="1"/>
    <n v="28"/>
    <n v="0"/>
    <n v="0"/>
    <n v="1"/>
    <n v="2.5899516093441313E-7"/>
    <n v="0"/>
    <n v="0"/>
    <n v="28"/>
    <n v="1.5592443031157783E-7"/>
  </r>
  <r>
    <s v="H20_CIE10"/>
    <x v="544"/>
    <s v="Cap.07"/>
    <s v="excluido_2000"/>
    <x v="2"/>
    <x v="710"/>
    <n v="2.5899516093441313E-7"/>
    <n v="0"/>
    <n v="1"/>
    <n v="45"/>
    <n v="2.5059283442932149E-7"/>
    <n v="0"/>
    <n v="1"/>
    <n v="45"/>
    <n v="0"/>
    <n v="0"/>
    <n v="1"/>
    <n v="2.5899516093441313E-7"/>
    <n v="0"/>
    <n v="0"/>
    <n v="45"/>
    <n v="2.5059283442932149E-7"/>
  </r>
  <r>
    <s v="H31_CIE10"/>
    <x v="544"/>
    <s v="Cap.07"/>
    <s v="excluido_2000"/>
    <x v="2"/>
    <x v="710"/>
    <n v="2.5899516093441313E-7"/>
    <n v="0"/>
    <n v="1"/>
    <n v="57"/>
    <n v="3.1741759027714059E-7"/>
    <n v="0"/>
    <n v="1"/>
    <n v="57"/>
    <n v="0"/>
    <n v="0"/>
    <n v="1"/>
    <n v="2.5899516093441313E-7"/>
    <n v="0"/>
    <n v="0"/>
    <n v="57"/>
    <n v="3.1741759027714059E-7"/>
  </r>
  <r>
    <s v="H43_CIE10"/>
    <x v="544"/>
    <s v="Cap.07"/>
    <s v="excluido_2000"/>
    <x v="2"/>
    <x v="710"/>
    <n v="2.5899516093441313E-7"/>
    <n v="0"/>
    <n v="1"/>
    <n v="19"/>
    <n v="1.0580586342571353E-7"/>
    <n v="0"/>
    <n v="1"/>
    <n v="19"/>
    <n v="0"/>
    <n v="0"/>
    <n v="1"/>
    <n v="2.5899516093441313E-7"/>
    <n v="0"/>
    <n v="0"/>
    <n v="19"/>
    <n v="1.0580586342571353E-7"/>
  </r>
  <r>
    <s v="H49_CIE10"/>
    <x v="544"/>
    <s v="Cap.07"/>
    <s v="excluido_2000"/>
    <x v="2"/>
    <x v="710"/>
    <n v="2.5899516093441313E-7"/>
    <n v="0"/>
    <n v="1"/>
    <n v="75"/>
    <n v="4.1765472404886916E-7"/>
    <n v="0"/>
    <n v="1"/>
    <n v="75"/>
    <n v="0"/>
    <n v="0"/>
    <n v="1"/>
    <n v="2.5899516093441313E-7"/>
    <n v="0"/>
    <n v="0"/>
    <n v="75"/>
    <n v="4.1765472404886916E-7"/>
  </r>
  <r>
    <s v="H82_CIE10"/>
    <x v="799"/>
    <s v="Cap.08"/>
    <s v="excluido_2000"/>
    <x v="2"/>
    <x v="710"/>
    <n v="2.5899516093441313E-7"/>
    <n v="0"/>
    <n v="1"/>
    <n v="608"/>
    <n v="3.3857876296228328E-6"/>
    <n v="0"/>
    <n v="1"/>
    <n v="608"/>
    <n v="0"/>
    <n v="0"/>
    <n v="1"/>
    <n v="2.5899516093441313E-7"/>
    <n v="0"/>
    <n v="0"/>
    <n v="608"/>
    <n v="3.3857876296228328E-6"/>
  </r>
  <r>
    <s v="I33_CIE10"/>
    <x v="598"/>
    <s v="Cap.09"/>
    <s v="excluido_2000"/>
    <x v="2"/>
    <x v="710"/>
    <n v="2.5899516093441313E-7"/>
    <n v="0"/>
    <n v="1"/>
    <n v="121"/>
    <n v="6.7381628813217559E-7"/>
    <n v="0"/>
    <n v="1"/>
    <n v="121"/>
    <n v="0"/>
    <n v="0"/>
    <n v="1"/>
    <n v="2.5899516093441313E-7"/>
    <n v="0"/>
    <n v="0"/>
    <n v="121"/>
    <n v="6.7381628813217559E-7"/>
  </r>
  <r>
    <s v="I34_CIE10"/>
    <x v="598"/>
    <s v="Cap.09"/>
    <s v="excluido_2000"/>
    <x v="2"/>
    <x v="710"/>
    <n v="2.5899516093441313E-7"/>
    <n v="0"/>
    <n v="1"/>
    <n v="70"/>
    <n v="3.8981107577894458E-7"/>
    <n v="0"/>
    <n v="1"/>
    <n v="70"/>
    <n v="0"/>
    <n v="0"/>
    <n v="1"/>
    <n v="2.5899516093441313E-7"/>
    <n v="0"/>
    <n v="0"/>
    <n v="70"/>
    <n v="3.8981107577894458E-7"/>
  </r>
  <r>
    <s v="I35_CIE10"/>
    <x v="598"/>
    <s v="Cap.09"/>
    <s v="excluido_2000"/>
    <x v="2"/>
    <x v="710"/>
    <n v="2.5899516093441313E-7"/>
    <n v="0"/>
    <n v="1"/>
    <n v="365"/>
    <n v="2.0325863237044966E-6"/>
    <n v="0"/>
    <n v="1"/>
    <n v="365"/>
    <n v="0"/>
    <n v="0"/>
    <n v="1"/>
    <n v="2.5899516093441313E-7"/>
    <n v="0"/>
    <n v="0"/>
    <n v="365"/>
    <n v="2.0325863237044966E-6"/>
  </r>
  <r>
    <s v="I45_CIE10"/>
    <x v="598"/>
    <s v="Cap.09"/>
    <s v="excluido_2000"/>
    <x v="2"/>
    <x v="710"/>
    <n v="2.5899516093441313E-7"/>
    <n v="0"/>
    <n v="1"/>
    <n v="41"/>
    <n v="2.2831791581338181E-7"/>
    <n v="0"/>
    <n v="1"/>
    <n v="41"/>
    <n v="0"/>
    <n v="0"/>
    <n v="1"/>
    <n v="2.5899516093441313E-7"/>
    <n v="0"/>
    <n v="0"/>
    <n v="41"/>
    <n v="2.2831791581338181E-7"/>
  </r>
  <r>
    <s v="I61_CIE10"/>
    <x v="598"/>
    <s v="Cap.09"/>
    <s v="excluido_2000"/>
    <x v="2"/>
    <x v="710"/>
    <n v="2.5899516093441313E-7"/>
    <n v="0"/>
    <n v="1"/>
    <n v="187"/>
    <n v="1.0413524452951805E-6"/>
    <n v="0"/>
    <n v="1"/>
    <n v="187"/>
    <n v="0"/>
    <n v="0"/>
    <n v="1"/>
    <n v="2.5899516093441313E-7"/>
    <n v="0"/>
    <n v="0"/>
    <n v="187"/>
    <n v="1.0413524452951805E-6"/>
  </r>
  <r>
    <s v="I65_CIE10"/>
    <x v="598"/>
    <s v="Cap.09"/>
    <s v="excluido_2000"/>
    <x v="2"/>
    <x v="710"/>
    <n v="2.5899516093441313E-7"/>
    <n v="0"/>
    <n v="1"/>
    <n v="396"/>
    <n v="2.2052169429780295E-6"/>
    <n v="0"/>
    <n v="1"/>
    <n v="396"/>
    <n v="0"/>
    <n v="0"/>
    <n v="1"/>
    <n v="2.5899516093441313E-7"/>
    <n v="0"/>
    <n v="0"/>
    <n v="396"/>
    <n v="2.2052169429780295E-6"/>
  </r>
  <r>
    <s v="I69_CIE10"/>
    <x v="598"/>
    <s v="Cap.09"/>
    <s v="excluido_2000"/>
    <x v="2"/>
    <x v="710"/>
    <n v="2.5899516093441313E-7"/>
    <n v="0"/>
    <n v="1"/>
    <n v="287"/>
    <n v="1.5982254106936728E-6"/>
    <n v="0"/>
    <n v="1"/>
    <n v="287"/>
    <n v="0"/>
    <n v="0"/>
    <n v="1"/>
    <n v="2.5899516093441313E-7"/>
    <n v="0"/>
    <n v="0"/>
    <n v="287"/>
    <n v="1.5982254106936728E-6"/>
  </r>
  <r>
    <s v="J42_CIE10"/>
    <x v="25"/>
    <s v="Cap.10"/>
    <s v="excluido_2000"/>
    <x v="2"/>
    <x v="710"/>
    <n v="2.5899516093441313E-7"/>
    <n v="0"/>
    <n v="1"/>
    <n v="452"/>
    <n v="2.5170658036011852E-6"/>
    <n v="0"/>
    <n v="1"/>
    <n v="452"/>
    <n v="0"/>
    <n v="0"/>
    <n v="1"/>
    <n v="2.5899516093441313E-7"/>
    <n v="0"/>
    <n v="0"/>
    <n v="452"/>
    <n v="2.5170658036011852E-6"/>
  </r>
  <r>
    <s v="J68_CIE10"/>
    <x v="25"/>
    <s v="Cap.10"/>
    <s v="excluido_2000"/>
    <x v="2"/>
    <x v="710"/>
    <n v="2.5899516093441313E-7"/>
    <n v="0"/>
    <n v="1"/>
    <n v="18"/>
    <n v="1.002371337717286E-7"/>
    <n v="0"/>
    <n v="1"/>
    <n v="18"/>
    <n v="0"/>
    <n v="0"/>
    <n v="1"/>
    <n v="2.5899516093441313E-7"/>
    <n v="0"/>
    <n v="0"/>
    <n v="18"/>
    <n v="1.002371337717286E-7"/>
  </r>
  <r>
    <s v="J86_CIE10"/>
    <x v="25"/>
    <s v="Cap.10"/>
    <s v="excluido_2000"/>
    <x v="2"/>
    <x v="710"/>
    <n v="2.5899516093441313E-7"/>
    <n v="0"/>
    <n v="1"/>
    <n v="35"/>
    <n v="1.9490553788947229E-7"/>
    <n v="0"/>
    <n v="1"/>
    <n v="35"/>
    <n v="0"/>
    <n v="0"/>
    <n v="1"/>
    <n v="2.5899516093441313E-7"/>
    <n v="0"/>
    <n v="0"/>
    <n v="35"/>
    <n v="1.9490553788947229E-7"/>
  </r>
  <r>
    <s v="K25_CIE10"/>
    <x v="255"/>
    <s v="Cap.11"/>
    <s v="excluido_2000"/>
    <x v="2"/>
    <x v="710"/>
    <n v="2.5899516093441313E-7"/>
    <n v="0"/>
    <n v="1"/>
    <n v="21"/>
    <n v="1.1694332273368338E-7"/>
    <n v="0"/>
    <n v="1"/>
    <n v="21"/>
    <n v="0"/>
    <n v="0"/>
    <n v="1"/>
    <n v="2.5899516093441313E-7"/>
    <n v="0"/>
    <n v="0"/>
    <n v="21"/>
    <n v="1.1694332273368338E-7"/>
  </r>
  <r>
    <s v="K27_CIE10"/>
    <x v="255"/>
    <s v="Cap.11"/>
    <s v="excluido_2000"/>
    <x v="2"/>
    <x v="710"/>
    <n v="2.5899516093441313E-7"/>
    <n v="0"/>
    <n v="1"/>
    <n v="71"/>
    <n v="3.9537980543292952E-7"/>
    <n v="0"/>
    <n v="1"/>
    <n v="71"/>
    <n v="0"/>
    <n v="0"/>
    <n v="1"/>
    <n v="2.5899516093441313E-7"/>
    <n v="0"/>
    <n v="0"/>
    <n v="71"/>
    <n v="3.9537980543292952E-7"/>
  </r>
  <r>
    <s v="K46_CIE10"/>
    <x v="255"/>
    <s v="Cap.11"/>
    <s v="excluido_2000"/>
    <x v="2"/>
    <x v="710"/>
    <n v="2.5899516093441313E-7"/>
    <n v="0"/>
    <n v="1"/>
    <n v="131"/>
    <n v="7.2950358467202487E-7"/>
    <n v="0"/>
    <n v="1"/>
    <n v="131"/>
    <n v="0"/>
    <n v="0"/>
    <n v="1"/>
    <n v="2.5899516093441313E-7"/>
    <n v="0"/>
    <n v="0"/>
    <n v="131"/>
    <n v="7.2950358467202487E-7"/>
  </r>
  <r>
    <s v="K68_CIE10"/>
    <x v="255"/>
    <s v="Cap.11"/>
    <s v="excluido_2000"/>
    <x v="2"/>
    <x v="710"/>
    <n v="2.5899516093441313E-7"/>
    <n v="0"/>
    <n v="1"/>
    <n v="29"/>
    <n v="1.6149315996556276E-7"/>
    <n v="0"/>
    <n v="1"/>
    <n v="29"/>
    <n v="0"/>
    <n v="0"/>
    <n v="1"/>
    <n v="2.5899516093441313E-7"/>
    <n v="0"/>
    <n v="0"/>
    <n v="29"/>
    <n v="1.6149315996556276E-7"/>
  </r>
  <r>
    <s v="L12_CIE10"/>
    <x v="298"/>
    <s v="Cap.12"/>
    <s v="excluido_2000"/>
    <x v="2"/>
    <x v="710"/>
    <n v="2.5899516093441313E-7"/>
    <n v="0"/>
    <n v="1"/>
    <n v="18"/>
    <n v="1.002371337717286E-7"/>
    <n v="0"/>
    <n v="1"/>
    <n v="18"/>
    <n v="0"/>
    <n v="0"/>
    <n v="1"/>
    <n v="2.5899516093441313E-7"/>
    <n v="0"/>
    <n v="0"/>
    <n v="18"/>
    <n v="1.002371337717286E-7"/>
  </r>
  <r>
    <s v="L51_CIE10"/>
    <x v="298"/>
    <s v="Cap.12"/>
    <s v="excluido_2000"/>
    <x v="2"/>
    <x v="710"/>
    <n v="2.5899516093441313E-7"/>
    <n v="0"/>
    <n v="1"/>
    <n v="27"/>
    <n v="1.5035570065759291E-7"/>
    <n v="0"/>
    <n v="1"/>
    <n v="27"/>
    <n v="0"/>
    <n v="0"/>
    <n v="1"/>
    <n v="2.5899516093441313E-7"/>
    <n v="0"/>
    <n v="0"/>
    <n v="27"/>
    <n v="1.5035570065759291E-7"/>
  </r>
  <r>
    <s v="L94_CIE10"/>
    <x v="298"/>
    <s v="Cap.12"/>
    <s v="excluido_2000"/>
    <x v="2"/>
    <x v="710"/>
    <n v="2.5899516093441313E-7"/>
    <n v="0"/>
    <n v="1"/>
    <n v="184"/>
    <n v="1.0246462563332257E-6"/>
    <n v="0"/>
    <n v="1"/>
    <n v="184"/>
    <n v="0"/>
    <n v="0"/>
    <n v="1"/>
    <n v="2.5899516093441313E-7"/>
    <n v="0"/>
    <n v="0"/>
    <n v="184"/>
    <n v="1.0246462563332257E-6"/>
  </r>
  <r>
    <s v="M07_CIE10"/>
    <x v="106"/>
    <s v="Cap.13"/>
    <s v="excluido_2000"/>
    <x v="2"/>
    <x v="710"/>
    <n v="2.5899516093441313E-7"/>
    <n v="0"/>
    <n v="1"/>
    <n v="29"/>
    <n v="1.6149315996556276E-7"/>
    <n v="0"/>
    <n v="1"/>
    <n v="29"/>
    <n v="0"/>
    <n v="0"/>
    <n v="1"/>
    <n v="2.5899516093441313E-7"/>
    <n v="0"/>
    <n v="0"/>
    <n v="29"/>
    <n v="1.6149315996556276E-7"/>
  </r>
  <r>
    <s v="M14_CIE10"/>
    <x v="106"/>
    <s v="Cap.13"/>
    <s v="excluido_2000"/>
    <x v="2"/>
    <x v="710"/>
    <n v="2.5899516093441313E-7"/>
    <n v="0"/>
    <n v="1"/>
    <n v="646"/>
    <n v="3.5973993564742599E-6"/>
    <n v="0"/>
    <n v="1"/>
    <n v="646"/>
    <n v="0"/>
    <n v="0"/>
    <n v="1"/>
    <n v="2.5899516093441313E-7"/>
    <n v="0"/>
    <n v="0"/>
    <n v="646"/>
    <n v="3.5973993564742599E-6"/>
  </r>
  <r>
    <s v="M99_CIE10"/>
    <x v="106"/>
    <s v="Cap.13"/>
    <s v="excluido_2000"/>
    <x v="2"/>
    <x v="710"/>
    <n v="2.5899516093441313E-7"/>
    <n v="0"/>
    <n v="1"/>
    <n v="686"/>
    <n v="3.8201485426336571E-6"/>
    <n v="0"/>
    <n v="1"/>
    <n v="686"/>
    <n v="0"/>
    <n v="0"/>
    <n v="1"/>
    <n v="2.5899516093441313E-7"/>
    <n v="0"/>
    <n v="0"/>
    <n v="686"/>
    <n v="3.8201485426336571E-6"/>
  </r>
  <r>
    <s v="N03_CIE10"/>
    <x v="480"/>
    <s v="Cap.14"/>
    <s v="excluido_2000"/>
    <x v="2"/>
    <x v="710"/>
    <n v="2.5899516093441313E-7"/>
    <n v="0"/>
    <n v="1"/>
    <n v="55"/>
    <n v="3.0628013096917071E-7"/>
    <n v="0"/>
    <n v="1"/>
    <n v="55"/>
    <n v="0"/>
    <n v="0"/>
    <n v="1"/>
    <n v="2.5899516093441313E-7"/>
    <n v="0"/>
    <n v="0"/>
    <n v="55"/>
    <n v="3.0628013096917071E-7"/>
  </r>
  <r>
    <s v="N04_CIE10"/>
    <x v="480"/>
    <s v="Cap.14"/>
    <s v="excluido_2000"/>
    <x v="2"/>
    <x v="710"/>
    <n v="2.5899516093441313E-7"/>
    <n v="0"/>
    <n v="1"/>
    <n v="22"/>
    <n v="1.225120523876683E-7"/>
    <n v="0"/>
    <n v="1"/>
    <n v="22"/>
    <n v="0"/>
    <n v="0"/>
    <n v="1"/>
    <n v="2.5899516093441313E-7"/>
    <n v="0"/>
    <n v="0"/>
    <n v="22"/>
    <n v="1.225120523876683E-7"/>
  </r>
  <r>
    <s v="N40_CIE10"/>
    <x v="480"/>
    <s v="Cap.14"/>
    <s v="excluido_2000"/>
    <x v="2"/>
    <x v="710"/>
    <n v="2.5899516093441313E-7"/>
    <n v="0"/>
    <n v="1"/>
    <n v="39"/>
    <n v="2.1718045650541199E-7"/>
    <n v="0"/>
    <n v="1"/>
    <n v="39"/>
    <n v="0"/>
    <n v="0"/>
    <n v="1"/>
    <n v="2.5899516093441313E-7"/>
    <n v="0"/>
    <n v="0"/>
    <n v="39"/>
    <n v="2.1718045650541199E-7"/>
  </r>
  <r>
    <s v="N65_CIE10"/>
    <x v="480"/>
    <s v="Cap.14"/>
    <s v="excluido_2000"/>
    <x v="2"/>
    <x v="710"/>
    <n v="2.5899516093441313E-7"/>
    <n v="0"/>
    <n v="1"/>
    <n v="63"/>
    <n v="3.5082996820105011E-7"/>
    <n v="0"/>
    <n v="1"/>
    <n v="63"/>
    <n v="0"/>
    <n v="0"/>
    <n v="1"/>
    <n v="2.5899516093441313E-7"/>
    <n v="0"/>
    <n v="0"/>
    <n v="63"/>
    <n v="3.5082996820105011E-7"/>
  </r>
  <r>
    <s v="N71_CIE10"/>
    <x v="480"/>
    <s v="Cap.14"/>
    <s v="excluido_2000"/>
    <x v="2"/>
    <x v="710"/>
    <n v="2.5899516093441313E-7"/>
    <n v="0"/>
    <n v="1"/>
    <n v="17"/>
    <n v="9.4668404117743688E-8"/>
    <n v="0"/>
    <n v="1"/>
    <n v="17"/>
    <n v="0"/>
    <n v="0"/>
    <n v="1"/>
    <n v="2.5899516093441313E-7"/>
    <n v="0"/>
    <n v="0"/>
    <n v="17"/>
    <n v="9.4668404117743688E-8"/>
  </r>
  <r>
    <s v="N99_CIE10"/>
    <x v="480"/>
    <s v="Cap.14"/>
    <s v="excluido_2000"/>
    <x v="2"/>
    <x v="710"/>
    <n v="2.5899516093441313E-7"/>
    <n v="0"/>
    <n v="1"/>
    <n v="93"/>
    <n v="5.1789185782059784E-7"/>
    <n v="0"/>
    <n v="1"/>
    <n v="93"/>
    <n v="0"/>
    <n v="0"/>
    <n v="1"/>
    <n v="2.5899516093441313E-7"/>
    <n v="0"/>
    <n v="0"/>
    <n v="93"/>
    <n v="5.1789185782059784E-7"/>
  </r>
  <r>
    <s v="O60_CIE10"/>
    <x v="319"/>
    <s v="Cap.15"/>
    <s v="excluido_2000"/>
    <x v="2"/>
    <x v="710"/>
    <n v="2.5899516093441313E-7"/>
    <n v="0"/>
    <n v="1"/>
    <n v="77"/>
    <n v="4.2879218335683904E-7"/>
    <n v="0"/>
    <n v="1"/>
    <n v="77"/>
    <n v="0"/>
    <n v="0"/>
    <n v="1"/>
    <n v="2.5899516093441313E-7"/>
    <n v="0"/>
    <n v="0"/>
    <n v="77"/>
    <n v="4.2879218335683904E-7"/>
  </r>
  <r>
    <s v="P07_CIE10"/>
    <x v="1053"/>
    <s v="Cap.16"/>
    <s v="excluido_2000"/>
    <x v="2"/>
    <x v="710"/>
    <n v="2.5899516093441313E-7"/>
    <n v="0"/>
    <n v="1"/>
    <n v="209"/>
    <n v="1.1638644976828488E-6"/>
    <n v="0"/>
    <n v="1"/>
    <n v="209"/>
    <n v="0"/>
    <n v="0"/>
    <n v="1"/>
    <n v="2.5899516093441313E-7"/>
    <n v="0"/>
    <n v="0"/>
    <n v="209"/>
    <n v="1.1638644976828488E-6"/>
  </r>
  <r>
    <s v="P09_CIE10"/>
    <x v="1053"/>
    <s v="Cap.16"/>
    <s v="excluido_2000"/>
    <x v="2"/>
    <x v="710"/>
    <n v="2.5899516093441313E-7"/>
    <n v="0"/>
    <n v="1"/>
    <n v="519"/>
    <n v="2.8901706904181747E-6"/>
    <n v="0"/>
    <n v="1"/>
    <n v="519"/>
    <n v="0"/>
    <n v="0"/>
    <n v="1"/>
    <n v="2.5899516093441313E-7"/>
    <n v="0"/>
    <n v="0"/>
    <n v="519"/>
    <n v="2.8901706904181747E-6"/>
  </r>
  <r>
    <s v="Q06_CIE10"/>
    <x v="808"/>
    <s v="Cap.17"/>
    <s v="excluido_2000"/>
    <x v="2"/>
    <x v="710"/>
    <n v="2.5899516093441313E-7"/>
    <n v="0"/>
    <n v="1"/>
    <n v="22"/>
    <n v="1.225120523876683E-7"/>
    <n v="0"/>
    <n v="1"/>
    <n v="22"/>
    <n v="0"/>
    <n v="0"/>
    <n v="1"/>
    <n v="2.5899516093441313E-7"/>
    <n v="0"/>
    <n v="0"/>
    <n v="22"/>
    <n v="1.225120523876683E-7"/>
  </r>
  <r>
    <s v="Q11_CIE10"/>
    <x v="808"/>
    <s v="Cap.17"/>
    <s v="excluido_2000"/>
    <x v="2"/>
    <x v="710"/>
    <n v="2.5899516093441313E-7"/>
    <n v="0"/>
    <n v="1"/>
    <n v="17"/>
    <n v="9.4668404117743688E-8"/>
    <n v="0"/>
    <n v="1"/>
    <n v="17"/>
    <n v="0"/>
    <n v="0"/>
    <n v="1"/>
    <n v="2.5899516093441313E-7"/>
    <n v="0"/>
    <n v="0"/>
    <n v="17"/>
    <n v="9.4668404117743688E-8"/>
  </r>
  <r>
    <s v="Q16_CIE10"/>
    <x v="808"/>
    <s v="Cap.17"/>
    <s v="excluido_2000"/>
    <x v="2"/>
    <x v="710"/>
    <n v="2.5899516093441313E-7"/>
    <n v="0"/>
    <n v="1"/>
    <n v="47"/>
    <n v="2.6173029373729136E-7"/>
    <n v="0"/>
    <n v="1"/>
    <n v="47"/>
    <n v="0"/>
    <n v="0"/>
    <n v="1"/>
    <n v="2.5899516093441313E-7"/>
    <n v="0"/>
    <n v="0"/>
    <n v="47"/>
    <n v="2.6173029373729136E-7"/>
  </r>
  <r>
    <s v="Q25_CIE10"/>
    <x v="808"/>
    <s v="Cap.17"/>
    <s v="excluido_2000"/>
    <x v="2"/>
    <x v="710"/>
    <n v="2.5899516093441313E-7"/>
    <n v="0"/>
    <n v="1"/>
    <n v="84"/>
    <n v="4.677732909347335E-7"/>
    <n v="0"/>
    <n v="1"/>
    <n v="84"/>
    <n v="0"/>
    <n v="0"/>
    <n v="1"/>
    <n v="2.5899516093441313E-7"/>
    <n v="0"/>
    <n v="0"/>
    <n v="84"/>
    <n v="4.677732909347335E-7"/>
  </r>
  <r>
    <s v="Q30_CIE10"/>
    <x v="808"/>
    <s v="Cap.17"/>
    <s v="excluido_2000"/>
    <x v="2"/>
    <x v="710"/>
    <n v="2.5899516093441313E-7"/>
    <n v="0"/>
    <n v="1"/>
    <n v="82"/>
    <n v="4.5663583162676363E-7"/>
    <n v="0"/>
    <n v="1"/>
    <n v="82"/>
    <n v="0"/>
    <n v="0"/>
    <n v="1"/>
    <n v="2.5899516093441313E-7"/>
    <n v="0"/>
    <n v="0"/>
    <n v="82"/>
    <n v="4.5663583162676363E-7"/>
  </r>
  <r>
    <s v="Q37_CIE10"/>
    <x v="808"/>
    <s v="Cap.17"/>
    <s v="excluido_2000"/>
    <x v="2"/>
    <x v="710"/>
    <n v="2.5899516093441313E-7"/>
    <n v="0"/>
    <n v="1"/>
    <n v="72"/>
    <n v="4.009485350869144E-7"/>
    <n v="0"/>
    <n v="1"/>
    <n v="72"/>
    <n v="0"/>
    <n v="0"/>
    <n v="1"/>
    <n v="2.5899516093441313E-7"/>
    <n v="0"/>
    <n v="0"/>
    <n v="72"/>
    <n v="4.009485350869144E-7"/>
  </r>
  <r>
    <s v="Q40_CIE10"/>
    <x v="808"/>
    <s v="Cap.17"/>
    <s v="excluido_2000"/>
    <x v="2"/>
    <x v="710"/>
    <n v="2.5899516093441313E-7"/>
    <n v="0"/>
    <n v="1"/>
    <n v="39"/>
    <n v="2.1718045650541199E-7"/>
    <n v="0"/>
    <n v="1"/>
    <n v="39"/>
    <n v="0"/>
    <n v="0"/>
    <n v="1"/>
    <n v="2.5899516093441313E-7"/>
    <n v="0"/>
    <n v="0"/>
    <n v="39"/>
    <n v="2.1718045650541199E-7"/>
  </r>
  <r>
    <s v="Q55_CIE10"/>
    <x v="808"/>
    <s v="Cap.17"/>
    <s v="excluido_2000"/>
    <x v="2"/>
    <x v="710"/>
    <n v="2.5899516093441313E-7"/>
    <n v="0"/>
    <n v="1"/>
    <n v="19"/>
    <n v="1.0580586342571353E-7"/>
    <n v="0"/>
    <n v="1"/>
    <n v="19"/>
    <n v="0"/>
    <n v="0"/>
    <n v="1"/>
    <n v="2.5899516093441313E-7"/>
    <n v="0"/>
    <n v="0"/>
    <n v="19"/>
    <n v="1.0580586342571353E-7"/>
  </r>
  <r>
    <s v="Q61_CIE10"/>
    <x v="808"/>
    <s v="Cap.17"/>
    <s v="excluido_2000"/>
    <x v="2"/>
    <x v="710"/>
    <n v="2.5899516093441313E-7"/>
    <n v="0"/>
    <n v="1"/>
    <n v="105"/>
    <n v="5.8471661366841689E-7"/>
    <n v="0"/>
    <n v="1"/>
    <n v="105"/>
    <n v="0"/>
    <n v="0"/>
    <n v="1"/>
    <n v="2.5899516093441313E-7"/>
    <n v="0"/>
    <n v="0"/>
    <n v="105"/>
    <n v="5.8471661366841689E-7"/>
  </r>
  <r>
    <s v="Q63_CIE10"/>
    <x v="808"/>
    <s v="Cap.17"/>
    <s v="excluido_2000"/>
    <x v="2"/>
    <x v="710"/>
    <n v="2.5899516093441313E-7"/>
    <n v="0"/>
    <n v="1"/>
    <n v="21"/>
    <n v="1.1694332273368338E-7"/>
    <n v="0"/>
    <n v="1"/>
    <n v="21"/>
    <n v="0"/>
    <n v="0"/>
    <n v="1"/>
    <n v="2.5899516093441313E-7"/>
    <n v="0"/>
    <n v="0"/>
    <n v="21"/>
    <n v="1.1694332273368338E-7"/>
  </r>
  <r>
    <s v="Q76_CIE10"/>
    <x v="808"/>
    <s v="Cap.17"/>
    <s v="excluido_2000"/>
    <x v="2"/>
    <x v="710"/>
    <n v="2.5899516093441313E-7"/>
    <n v="0"/>
    <n v="1"/>
    <n v="581"/>
    <n v="3.23543192896524E-6"/>
    <n v="0"/>
    <n v="1"/>
    <n v="581"/>
    <n v="0"/>
    <n v="0"/>
    <n v="1"/>
    <n v="2.5899516093441313E-7"/>
    <n v="0"/>
    <n v="0"/>
    <n v="581"/>
    <n v="3.23543192896524E-6"/>
  </r>
  <r>
    <s v="Q78_CIE10"/>
    <x v="808"/>
    <s v="Cap.17"/>
    <s v="excluido_2000"/>
    <x v="2"/>
    <x v="710"/>
    <n v="2.5899516093441313E-7"/>
    <n v="0"/>
    <n v="1"/>
    <n v="29"/>
    <n v="1.6149315996556276E-7"/>
    <n v="0"/>
    <n v="1"/>
    <n v="29"/>
    <n v="0"/>
    <n v="0"/>
    <n v="1"/>
    <n v="2.5899516093441313E-7"/>
    <n v="0"/>
    <n v="0"/>
    <n v="29"/>
    <n v="1.6149315996556276E-7"/>
  </r>
  <r>
    <s v="R91_CIE10"/>
    <x v="215"/>
    <s v="Cap.18"/>
    <s v="excluido_2000"/>
    <x v="2"/>
    <x v="710"/>
    <n v="2.5899516093441313E-7"/>
    <n v="0"/>
    <n v="1"/>
    <n v="187"/>
    <n v="1.0413524452951805E-6"/>
    <n v="0"/>
    <n v="1"/>
    <n v="187"/>
    <n v="0"/>
    <n v="0"/>
    <n v="1"/>
    <n v="2.5899516093441313E-7"/>
    <n v="0"/>
    <n v="0"/>
    <n v="187"/>
    <n v="1.0413524452951805E-6"/>
  </r>
  <r>
    <s v="S34_CIE10"/>
    <x v="105"/>
    <s v="Cap.19"/>
    <s v="excluido_2000"/>
    <x v="2"/>
    <x v="710"/>
    <n v="2.5899516093441313E-7"/>
    <n v="0"/>
    <n v="1"/>
    <n v="36"/>
    <n v="2.004742675434572E-7"/>
    <n v="0"/>
    <n v="1"/>
    <n v="36"/>
    <n v="0"/>
    <n v="0"/>
    <n v="1"/>
    <n v="2.5899516093441313E-7"/>
    <n v="0"/>
    <n v="0"/>
    <n v="36"/>
    <n v="2.004742675434572E-7"/>
  </r>
  <r>
    <s v="S44_CIE10"/>
    <x v="105"/>
    <s v="Cap.19"/>
    <s v="excluido_2000"/>
    <x v="2"/>
    <x v="710"/>
    <n v="2.5899516093441313E-7"/>
    <n v="0"/>
    <n v="1"/>
    <n v="44"/>
    <n v="2.450241047753366E-7"/>
    <n v="0"/>
    <n v="1"/>
    <n v="44"/>
    <n v="0"/>
    <n v="0"/>
    <n v="1"/>
    <n v="2.5899516093441313E-7"/>
    <n v="0"/>
    <n v="0"/>
    <n v="44"/>
    <n v="2.450241047753366E-7"/>
  </r>
  <r>
    <s v="S45_CIE10"/>
    <x v="105"/>
    <s v="Cap.19"/>
    <s v="excluido_2000"/>
    <x v="2"/>
    <x v="710"/>
    <n v="2.5899516093441313E-7"/>
    <n v="0"/>
    <n v="1"/>
    <n v="21"/>
    <n v="1.1694332273368338E-7"/>
    <n v="0"/>
    <n v="1"/>
    <n v="21"/>
    <n v="0"/>
    <n v="0"/>
    <n v="1"/>
    <n v="2.5899516093441313E-7"/>
    <n v="0"/>
    <n v="0"/>
    <n v="21"/>
    <n v="1.1694332273368338E-7"/>
  </r>
  <r>
    <s v="S79_CIE10"/>
    <x v="105"/>
    <s v="Cap.19"/>
    <s v="excluido_2000"/>
    <x v="2"/>
    <x v="710"/>
    <n v="2.5899516093441313E-7"/>
    <n v="0"/>
    <n v="1"/>
    <n v="582"/>
    <n v="3.2410006586192247E-6"/>
    <n v="0"/>
    <n v="1"/>
    <n v="582"/>
    <n v="0"/>
    <n v="0"/>
    <n v="1"/>
    <n v="2.5899516093441313E-7"/>
    <n v="0"/>
    <n v="0"/>
    <n v="582"/>
    <n v="3.2410006586192247E-6"/>
  </r>
  <r>
    <s v="S86_CIE10"/>
    <x v="105"/>
    <s v="Cap.19"/>
    <s v="excluido_2000"/>
    <x v="2"/>
    <x v="710"/>
    <n v="2.5899516093441313E-7"/>
    <n v="0"/>
    <n v="1"/>
    <n v="42"/>
    <n v="2.3388664546736675E-7"/>
    <n v="0"/>
    <n v="1"/>
    <n v="42"/>
    <n v="0"/>
    <n v="0"/>
    <n v="1"/>
    <n v="2.5899516093441313E-7"/>
    <n v="0"/>
    <n v="0"/>
    <n v="42"/>
    <n v="2.3388664546736675E-7"/>
  </r>
  <r>
    <s v="S94_CIE10"/>
    <x v="105"/>
    <s v="Cap.19"/>
    <s v="excluido_2000"/>
    <x v="2"/>
    <x v="710"/>
    <n v="2.5899516093441313E-7"/>
    <n v="0"/>
    <n v="1"/>
    <n v="17"/>
    <n v="9.4668404117743688E-8"/>
    <n v="0"/>
    <n v="1"/>
    <n v="17"/>
    <n v="0"/>
    <n v="0"/>
    <n v="1"/>
    <n v="2.5899516093441313E-7"/>
    <n v="0"/>
    <n v="0"/>
    <n v="17"/>
    <n v="9.4668404117743688E-8"/>
  </r>
  <r>
    <s v="T57_CIE10"/>
    <x v="105"/>
    <s v="Cap.19"/>
    <s v="excluido_2000"/>
    <x v="2"/>
    <x v="710"/>
    <n v="2.5899516093441313E-7"/>
    <n v="0"/>
    <n v="1"/>
    <n v="64"/>
    <n v="3.5639869785503505E-7"/>
    <n v="0"/>
    <n v="1"/>
    <n v="64"/>
    <n v="0"/>
    <n v="0"/>
    <n v="1"/>
    <n v="2.5899516093441313E-7"/>
    <n v="0"/>
    <n v="0"/>
    <n v="64"/>
    <n v="3.5639869785503505E-7"/>
  </r>
  <r>
    <s v="T60_CIE10"/>
    <x v="105"/>
    <s v="Cap.19"/>
    <s v="excluido_2000"/>
    <x v="2"/>
    <x v="710"/>
    <n v="2.5899516093441313E-7"/>
    <n v="0"/>
    <n v="1"/>
    <n v="22"/>
    <n v="1.225120523876683E-7"/>
    <n v="0"/>
    <n v="1"/>
    <n v="22"/>
    <n v="0"/>
    <n v="0"/>
    <n v="1"/>
    <n v="2.5899516093441313E-7"/>
    <n v="0"/>
    <n v="0"/>
    <n v="22"/>
    <n v="1.225120523876683E-7"/>
  </r>
  <r>
    <s v="V00_CIE10"/>
    <x v="383"/>
    <s v="Cap.20"/>
    <s v="excluido_2000"/>
    <x v="2"/>
    <x v="710"/>
    <n v="2.5899516093441313E-7"/>
    <n v="0"/>
    <n v="1"/>
    <n v="146"/>
    <n v="8.1303452948179868E-7"/>
    <n v="0"/>
    <n v="1"/>
    <n v="146"/>
    <n v="0"/>
    <n v="0"/>
    <n v="1"/>
    <n v="2.5899516093441313E-7"/>
    <n v="0"/>
    <n v="0"/>
    <n v="146"/>
    <n v="8.1303452948179868E-7"/>
  </r>
  <r>
    <s v="V10_CIE10"/>
    <x v="383"/>
    <s v="Cap.20"/>
    <s v="excluido_2000"/>
    <x v="2"/>
    <x v="710"/>
    <n v="2.5899516093441313E-7"/>
    <n v="0"/>
    <n v="1"/>
    <n v="183"/>
    <n v="1.0190775266792409E-6"/>
    <n v="0"/>
    <n v="1"/>
    <n v="183"/>
    <n v="0"/>
    <n v="0"/>
    <n v="1"/>
    <n v="2.5899516093441313E-7"/>
    <n v="0"/>
    <n v="0"/>
    <n v="183"/>
    <n v="1.0190775266792409E-6"/>
  </r>
  <r>
    <s v="V15_CIE10"/>
    <x v="383"/>
    <s v="Cap.20"/>
    <s v="excluido_2000"/>
    <x v="2"/>
    <x v="710"/>
    <n v="2.5899516093441313E-7"/>
    <n v="0"/>
    <n v="1"/>
    <n v="29"/>
    <n v="1.6149315996556276E-7"/>
    <n v="0"/>
    <n v="1"/>
    <n v="29"/>
    <n v="0"/>
    <n v="0"/>
    <n v="1"/>
    <n v="2.5899516093441313E-7"/>
    <n v="0"/>
    <n v="0"/>
    <n v="29"/>
    <n v="1.6149315996556276E-7"/>
  </r>
  <r>
    <s v="V44_CIE10"/>
    <x v="383"/>
    <s v="Cap.20"/>
    <s v="excluido_2000"/>
    <x v="2"/>
    <x v="710"/>
    <n v="2.5899516093441313E-7"/>
    <n v="0"/>
    <n v="1"/>
    <n v="84"/>
    <n v="4.677732909347335E-7"/>
    <n v="0"/>
    <n v="1"/>
    <n v="84"/>
    <n v="0"/>
    <n v="0"/>
    <n v="1"/>
    <n v="2.5899516093441313E-7"/>
    <n v="0"/>
    <n v="0"/>
    <n v="84"/>
    <n v="4.677732909347335E-7"/>
  </r>
  <r>
    <s v="V47_CIE10"/>
    <x v="383"/>
    <s v="Cap.20"/>
    <s v="excluido_2000"/>
    <x v="2"/>
    <x v="710"/>
    <n v="2.5899516093441313E-7"/>
    <n v="0"/>
    <n v="1"/>
    <n v="225"/>
    <n v="1.2529641721466076E-6"/>
    <n v="0"/>
    <n v="1"/>
    <n v="225"/>
    <n v="0"/>
    <n v="0"/>
    <n v="1"/>
    <n v="2.5899516093441313E-7"/>
    <n v="0"/>
    <n v="0"/>
    <n v="225"/>
    <n v="1.2529641721466076E-6"/>
  </r>
  <r>
    <s v="V57_CIE10"/>
    <x v="383"/>
    <s v="Cap.20"/>
    <s v="excluido_2000"/>
    <x v="2"/>
    <x v="710"/>
    <n v="2.5899516093441313E-7"/>
    <n v="0"/>
    <n v="1"/>
    <n v="33"/>
    <n v="1.8376807858150244E-7"/>
    <n v="0"/>
    <n v="1"/>
    <n v="33"/>
    <n v="0"/>
    <n v="0"/>
    <n v="1"/>
    <n v="2.5899516093441313E-7"/>
    <n v="0"/>
    <n v="0"/>
    <n v="33"/>
    <n v="1.8376807858150244E-7"/>
  </r>
  <r>
    <s v="V71_CIE10"/>
    <x v="383"/>
    <s v="Cap.20"/>
    <s v="excluido_2000"/>
    <x v="2"/>
    <x v="710"/>
    <n v="2.5899516093441313E-7"/>
    <n v="0"/>
    <n v="1"/>
    <n v="224"/>
    <n v="1.2473954424926226E-6"/>
    <n v="0"/>
    <n v="1"/>
    <n v="224"/>
    <n v="0"/>
    <n v="0"/>
    <n v="1"/>
    <n v="2.5899516093441313E-7"/>
    <n v="0"/>
    <n v="0"/>
    <n v="224"/>
    <n v="1.2473954424926226E-6"/>
  </r>
  <r>
    <s v="Y72_CIE10"/>
    <x v="383"/>
    <s v="Cap.20"/>
    <s v="excluido_2000"/>
    <x v="2"/>
    <x v="710"/>
    <n v="2.5899516093441313E-7"/>
    <n v="0"/>
    <n v="1"/>
    <n v="25"/>
    <n v="1.3921824134962306E-7"/>
    <n v="0"/>
    <n v="1"/>
    <n v="25"/>
    <n v="0"/>
    <n v="0"/>
    <n v="1"/>
    <n v="2.5899516093441313E-7"/>
    <n v="0"/>
    <n v="0"/>
    <n v="25"/>
    <n v="1.3921824134962306E-7"/>
  </r>
  <r>
    <s v="Y93_CIE10"/>
    <x v="383"/>
    <s v="Cap.20"/>
    <s v="excluido_2000"/>
    <x v="2"/>
    <x v="710"/>
    <n v="2.5899516093441313E-7"/>
    <n v="0"/>
    <n v="1"/>
    <n v="673"/>
    <n v="3.7477550571318528E-6"/>
    <n v="0"/>
    <n v="1"/>
    <n v="673"/>
    <n v="0"/>
    <n v="0"/>
    <n v="1"/>
    <n v="2.5899516093441313E-7"/>
    <n v="0"/>
    <n v="0"/>
    <n v="673"/>
    <n v="3.7477550571318528E-6"/>
  </r>
  <r>
    <s v="Y99_CIE10"/>
    <x v="383"/>
    <s v="Cap.20"/>
    <s v="excluido_2000"/>
    <x v="2"/>
    <x v="710"/>
    <n v="2.5899516093441313E-7"/>
    <n v="0"/>
    <n v="1"/>
    <n v="32"/>
    <n v="1.7819934892751753E-7"/>
    <n v="0"/>
    <n v="1"/>
    <n v="32"/>
    <n v="0"/>
    <n v="0"/>
    <n v="1"/>
    <n v="2.5899516093441313E-7"/>
    <n v="0"/>
    <n v="0"/>
    <n v="32"/>
    <n v="1.7819934892751753E-7"/>
  </r>
  <r>
    <s v="Z41_CIE10"/>
    <x v="20"/>
    <s v="Cap.21"/>
    <s v="excluido_2000"/>
    <x v="2"/>
    <x v="710"/>
    <n v="2.5899516093441313E-7"/>
    <n v="0"/>
    <n v="1"/>
    <n v="35"/>
    <n v="1.9490553788947229E-7"/>
    <n v="0"/>
    <n v="1"/>
    <n v="35"/>
    <n v="0"/>
    <n v="0"/>
    <n v="1"/>
    <n v="2.5899516093441313E-7"/>
    <n v="0"/>
    <n v="0"/>
    <n v="35"/>
    <n v="1.9490553788947229E-7"/>
  </r>
  <r>
    <s v="Z48_CIE10"/>
    <x v="20"/>
    <s v="Cap.21"/>
    <s v="excluido_2000"/>
    <x v="2"/>
    <x v="710"/>
    <n v="2.5899516093441313E-7"/>
    <n v="0"/>
    <n v="1"/>
    <n v="157"/>
    <n v="8.7429055567563284E-7"/>
    <n v="0"/>
    <n v="1"/>
    <n v="157"/>
    <n v="0"/>
    <n v="0"/>
    <n v="1"/>
    <n v="2.5899516093441313E-7"/>
    <n v="0"/>
    <n v="0"/>
    <n v="157"/>
    <n v="8.7429055567563284E-7"/>
  </r>
  <r>
    <s v="Z65_CIE10"/>
    <x v="20"/>
    <s v="Cap.21"/>
    <s v="excluido_2000"/>
    <x v="2"/>
    <x v="710"/>
    <n v="2.5899516093441313E-7"/>
    <n v="0"/>
    <n v="1"/>
    <n v="293"/>
    <n v="1.6316377886175824E-6"/>
    <n v="0"/>
    <n v="1"/>
    <n v="293"/>
    <n v="0"/>
    <n v="0"/>
    <n v="1"/>
    <n v="2.5899516093441313E-7"/>
    <n v="0"/>
    <n v="0"/>
    <n v="293"/>
    <n v="1.6316377886175824E-6"/>
  </r>
  <r>
    <s v="020"/>
    <x v="1054"/>
    <s v="1. ENFERMEDADES INFECCIOSAS Y PARASITARIAS (001-139)"/>
    <s v="excluido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71"/>
    <x v="1055"/>
    <s v="1. ENFERMEDADES INFECCIOSAS Y PARASITARIAS (001-139)"/>
    <s v="excluido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080"/>
    <x v="1056"/>
    <s v="1. ENFERMEDADES INFECCIOSAS Y PARASITARIAS (001-139)"/>
    <s v="excluido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81"/>
    <x v="1057"/>
    <s v="1. ENFERMEDADES INFECCIOSAS Y PARASITARIAS (001-139)"/>
    <s v="excluido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092"/>
    <x v="1058"/>
    <s v="1. ENFERMEDADES INFECCIOSAS Y PARASITARIAS (001-139)"/>
    <s v="excluido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114"/>
    <x v="1059"/>
    <s v="1. ENFERMEDADES INFECCIOSAS Y PARASITARIAS (001-139)"/>
    <s v="excluido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121"/>
    <x v="1060"/>
    <s v="1. ENFERMEDADES INFECCIOSAS Y PARASITARIAS (001-139)"/>
    <s v="excluido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961"/>
    <x v="1061"/>
    <s v="17. LESIONES Y ENVENENAMIENTOS (800-999)"/>
    <s v="excluido"/>
    <x v="2"/>
    <x v="710"/>
    <n v="2.5899516093441313E-7"/>
    <n v="1"/>
    <n v="0"/>
    <n v="15"/>
    <n v="8.3530944809773838E-8"/>
    <n v="1"/>
    <n v="0"/>
    <n v="15"/>
    <n v="1"/>
    <n v="2.5899516093441313E-7"/>
    <n v="0"/>
    <n v="0"/>
    <n v="15"/>
    <n v="8.3530944809773838E-8"/>
    <n v="0"/>
    <n v="0"/>
  </r>
  <r>
    <s v="971"/>
    <x v="1062"/>
    <s v="17. LESIONES Y ENVENENAMIENTOS (800-999)"/>
    <s v="excluido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973"/>
    <x v="1063"/>
    <s v="17. LESIONES Y ENVENENAMIENTOS (800-999)"/>
    <s v="excluido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976"/>
    <x v="1064"/>
    <s v="17. LESIONES Y ENVENENAMIENTOS (800-999)"/>
    <s v="excluido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E000"/>
    <x v="1065"/>
    <s v="SITUACIÓN DE CAUSA EXTERNA (E000)"/>
    <s v="excluido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E817"/>
    <x v="1066"/>
    <s v="ACCIDENTES DE TRANSPORTE (E800-E848)"/>
    <s v="excluido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E836"/>
    <x v="1067"/>
    <s v="ACCIDENTES DE TRANSPORTE (E800-E848)"/>
    <s v="excluido"/>
    <x v="2"/>
    <x v="710"/>
    <n v="2.5899516093441313E-7"/>
    <n v="1"/>
    <n v="0"/>
    <n v="6"/>
    <n v="3.3412377923909538E-8"/>
    <n v="1"/>
    <n v="0"/>
    <n v="6"/>
    <n v="1"/>
    <n v="2.5899516093441313E-7"/>
    <n v="0"/>
    <n v="0"/>
    <n v="6"/>
    <n v="3.3412377923909538E-8"/>
    <n v="0"/>
    <n v="0"/>
  </r>
  <r>
    <s v="E840"/>
    <x v="1068"/>
    <s v="ACCIDENTES DE TRANSPORTE (E800-E848)"/>
    <s v="excluido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E849"/>
    <x v="1069"/>
    <s v="LUGAR DE ACONTECIMIENTO (E849-E849)"/>
    <s v="excluido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E890"/>
    <x v="1070"/>
    <s v="ACCIDENTES CAUSADOS POR FUEGO Y LLAMAS (E890-E899)"/>
    <s v="excluido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E891"/>
    <x v="1071"/>
    <s v="ACCIDENTES CAUSADOS POR FUEGO Y LLAMAS (E890-E899)"/>
    <s v="excluido"/>
    <x v="2"/>
    <x v="710"/>
    <n v="2.5899516093441313E-7"/>
    <n v="1"/>
    <n v="0"/>
    <n v="11"/>
    <n v="6.1256026193834151E-8"/>
    <n v="1"/>
    <n v="0"/>
    <n v="11"/>
    <n v="1"/>
    <n v="2.5899516093441313E-7"/>
    <n v="0"/>
    <n v="0"/>
    <n v="11"/>
    <n v="6.1256026193834151E-8"/>
    <n v="0"/>
    <n v="0"/>
  </r>
  <r>
    <s v="E927"/>
    <x v="1072"/>
    <s v="OTROS ACCIDENTES (E916-E928)"/>
    <s v="excluido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E930"/>
    <x v="1073"/>
    <s v="FARMACOS Y SUSTANCIAS MEDICAMENTOSAS Y BIOLOGICAS QUE CAUSAN EFECTOS ADVERSOS EN SU EMPLEO TERAPEUTICO (E930-E949)"/>
    <s v="excluido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E934"/>
    <x v="1074"/>
    <s v="FARMACOS Y SUSTANCIAS MEDICAMENTOSAS Y BIOLOGICAS QUE CAUSAN EFECTOS ADVERSOS EN SU EMPLEO TERAPEUTICO (E930-E949)"/>
    <s v="excluido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E935"/>
    <x v="1075"/>
    <s v="FARMACOS Y SUSTANCIAS MEDICAMENTOSAS Y BIOLOGICAS QUE CAUSAN EFECTOS ADVERSOS EN SU EMPLEO TERAPEUTICO (E930-E949)"/>
    <s v="excluido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E937"/>
    <x v="1076"/>
    <s v="FARMACOS Y SUSTANCIAS MEDICAMENTOSAS Y BIOLOGICAS QUE CAUSAN EFECTOS ADVERSOS EN SU EMPLEO TERAPEUTICO (E930-E949)"/>
    <s v="excluido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E941"/>
    <x v="1077"/>
    <s v="FARMACOS Y SUSTANCIAS MEDICAMENTOSAS Y BIOLOGICAS QUE CAUSAN EFECTOS ADVERSOS EN SU EMPLEO TERAPEUTICO (E930-E949)"/>
    <s v="excluido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E943"/>
    <x v="1078"/>
    <s v="FARMACOS Y SUSTANCIAS MEDICAMENTOSAS Y BIOLOGICAS QUE CAUSAN EFECTOS ADVERSOS EN SU EMPLEO TERAPEUTICO (E930-E949)"/>
    <s v="excluido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V03"/>
    <x v="1079"/>
    <s v="PERSONAS CON RIESGOS SANITARIOS EN POTENCIA RELACIONADOS CON ENFERMEDADES CONTAGIOSAS (V01-V06)"/>
    <s v="excluido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V09"/>
    <x v="1080"/>
    <s v="PERSONAS CON NECESIDAD DE AISLAMIENTO Y OTRAS MEDIDAS PROFILACTICAS POR RIESGOS SANITARIOS EN POTENCIA (V07-V09)"/>
    <s v="excluido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V27"/>
    <x v="1081"/>
    <s v="PERSONAS QUE ENTRAN EN CONTACTO CON LOS SERVICIOS SANITARIOS EN CIRCUNSTANCIAS RELACIONADAS CON LA REPRODUCCIÓN Y DESARROLLO (V20-V29)"/>
    <s v="excluido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V30"/>
    <x v="1082"/>
    <s v="RECIÉN NACIDOS CON VIDA SEGUN EL TIPO DE PARTO (V30-V39)"/>
    <s v="excluido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V39"/>
    <x v="1083"/>
    <s v="RECIÉN NACIDOS CON VIDA SEGUN EL TIPO DE PARTO (V30-V39)"/>
    <s v="excluido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025_CIE10"/>
    <x v="415"/>
    <m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057_CIE10"/>
    <x v="415"/>
    <m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05H_CIE10"/>
    <x v="415"/>
    <m/>
    <s v="excluido_2000"/>
    <x v="2"/>
    <x v="710"/>
    <n v="2.5899516093441313E-7"/>
    <n v="1"/>
    <n v="0"/>
    <n v="11"/>
    <n v="6.1256026193834151E-8"/>
    <n v="1"/>
    <n v="0"/>
    <n v="11"/>
    <n v="1"/>
    <n v="2.5899516093441313E-7"/>
    <n v="0"/>
    <n v="0"/>
    <n v="11"/>
    <n v="6.1256026193834151E-8"/>
    <n v="0"/>
    <n v="0"/>
  </r>
  <r>
    <s v="061_CIE10"/>
    <x v="415"/>
    <m/>
    <s v="excluido_2000"/>
    <x v="2"/>
    <x v="710"/>
    <n v="2.5899516093441313E-7"/>
    <n v="1"/>
    <n v="0"/>
    <n v="15"/>
    <n v="8.3530944809773838E-8"/>
    <n v="1"/>
    <n v="0"/>
    <n v="15"/>
    <n v="1"/>
    <n v="2.5899516093441313E-7"/>
    <n v="0"/>
    <n v="0"/>
    <n v="15"/>
    <n v="8.3530944809773838E-8"/>
    <n v="0"/>
    <n v="0"/>
  </r>
  <r>
    <s v="06H_CIE10"/>
    <x v="415"/>
    <m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087_CIE10"/>
    <x v="415"/>
    <m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098_CIE10"/>
    <x v="415"/>
    <m/>
    <s v="excluido_2000"/>
    <x v="2"/>
    <x v="710"/>
    <n v="2.5899516093441313E-7"/>
    <n v="1"/>
    <n v="0"/>
    <n v="9"/>
    <n v="5.01185668858643E-8"/>
    <n v="1"/>
    <n v="0"/>
    <n v="9"/>
    <n v="1"/>
    <n v="2.5899516093441313E-7"/>
    <n v="0"/>
    <n v="0"/>
    <n v="9"/>
    <n v="5.01185668858643E-8"/>
    <n v="0"/>
    <n v="0"/>
  </r>
  <r>
    <s v="0C5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CC_CIE10"/>
    <x v="415"/>
    <m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0CS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CU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D2_CIE10"/>
    <x v="415"/>
    <m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0D5_CIE10"/>
    <x v="415"/>
    <m/>
    <s v="excluido_2000"/>
    <x v="2"/>
    <x v="710"/>
    <n v="2.5899516093441313E-7"/>
    <n v="1"/>
    <n v="0"/>
    <n v="13"/>
    <n v="7.2393485501803988E-8"/>
    <n v="1"/>
    <n v="0"/>
    <n v="13"/>
    <n v="1"/>
    <n v="2.5899516093441313E-7"/>
    <n v="0"/>
    <n v="0"/>
    <n v="13"/>
    <n v="7.2393485501803988E-8"/>
    <n v="0"/>
    <n v="0"/>
  </r>
  <r>
    <s v="0F5_CIE10"/>
    <x v="415"/>
    <m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0FC_CIE10"/>
    <x v="415"/>
    <m/>
    <s v="excluido_2000"/>
    <x v="2"/>
    <x v="710"/>
    <n v="2.5899516093441313E-7"/>
    <n v="1"/>
    <n v="0"/>
    <n v="10"/>
    <n v="5.5687296539849225E-8"/>
    <n v="1"/>
    <n v="0"/>
    <n v="10"/>
    <n v="1"/>
    <n v="2.5899516093441313E-7"/>
    <n v="0"/>
    <n v="0"/>
    <n v="10"/>
    <n v="5.5687296539849225E-8"/>
    <n v="0"/>
    <n v="0"/>
  </r>
  <r>
    <s v="0FJ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GT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H2_CIE10"/>
    <x v="415"/>
    <m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0H5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0HC_CIE10"/>
    <x v="415"/>
    <m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0HJ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0N9_CIE10"/>
    <x v="415"/>
    <m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0NC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0P9_CIE10"/>
    <x v="415"/>
    <m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0RQ_CIE10"/>
    <x v="415"/>
    <m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0T7_CIE10"/>
    <x v="415"/>
    <m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0TF_CIE10"/>
    <x v="415"/>
    <m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0TN_CIE10"/>
    <x v="415"/>
    <m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0U9_CIE10"/>
    <x v="415"/>
    <m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0VU_CIE10"/>
    <x v="415"/>
    <m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2Y4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3E1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A00_CIE10"/>
    <x v="130"/>
    <s v="Cap.01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A37_CIE10"/>
    <x v="130"/>
    <s v="Cap.01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A48_CIE10"/>
    <x v="130"/>
    <s v="Cap.01"/>
    <s v="excluido_2000"/>
    <x v="2"/>
    <x v="710"/>
    <n v="2.5899516093441313E-7"/>
    <n v="1"/>
    <n v="0"/>
    <n v="11"/>
    <n v="6.1256026193834151E-8"/>
    <n v="1"/>
    <n v="0"/>
    <n v="11"/>
    <n v="1"/>
    <n v="2.5899516093441313E-7"/>
    <n v="0"/>
    <n v="0"/>
    <n v="11"/>
    <n v="6.1256026193834151E-8"/>
    <n v="0"/>
    <n v="0"/>
  </r>
  <r>
    <s v="A81_CIE10"/>
    <x v="130"/>
    <s v="Cap.01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B20_CIE10"/>
    <x v="130"/>
    <s v="Cap.01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B31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B43_CIE10"/>
    <x v="130"/>
    <s v="Cap.01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B48_CIE10"/>
    <x v="130"/>
    <s v="Cap.01"/>
    <s v="excluido_2000"/>
    <x v="2"/>
    <x v="710"/>
    <n v="2.5899516093441313E-7"/>
    <n v="1"/>
    <n v="0"/>
    <n v="10"/>
    <n v="5.5687296539849225E-8"/>
    <n v="1"/>
    <n v="0"/>
    <n v="10"/>
    <n v="1"/>
    <n v="2.5899516093441313E-7"/>
    <n v="0"/>
    <n v="0"/>
    <n v="10"/>
    <n v="5.5687296539849225E-8"/>
    <n v="0"/>
    <n v="0"/>
  </r>
  <r>
    <s v="B49_CIE10"/>
    <x v="130"/>
    <s v="Cap.01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B55_CIE10"/>
    <x v="130"/>
    <s v="Cap.01"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BF1_CIE10"/>
    <x v="415"/>
    <m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BP0_CIE10"/>
    <x v="415"/>
    <m/>
    <s v="excluido_2000"/>
    <x v="2"/>
    <x v="710"/>
    <n v="2.5899516093441313E-7"/>
    <n v="1"/>
    <n v="0"/>
    <n v="9"/>
    <n v="5.01185668858643E-8"/>
    <n v="1"/>
    <n v="0"/>
    <n v="9"/>
    <n v="1"/>
    <n v="2.5899516093441313E-7"/>
    <n v="0"/>
    <n v="0"/>
    <n v="9"/>
    <n v="5.01185668858643E-8"/>
    <n v="0"/>
    <n v="0"/>
  </r>
  <r>
    <s v="BR3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BT1_CIE10"/>
    <x v="415"/>
    <m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BT3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BU0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C73_CIE10"/>
    <x v="356"/>
    <s v="Cap.02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CW1_CIE10"/>
    <x v="415"/>
    <m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D13_CIE10"/>
    <x v="356"/>
    <s v="Cap.02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D14_CIE10"/>
    <x v="356"/>
    <s v="Cap.02"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D26_CIE10"/>
    <x v="356"/>
    <s v="Cap.02"/>
    <s v="excluido_2000"/>
    <x v="2"/>
    <x v="710"/>
    <n v="2.5899516093441313E-7"/>
    <n v="1"/>
    <n v="0"/>
    <n v="6"/>
    <n v="3.3412377923909538E-8"/>
    <n v="1"/>
    <n v="0"/>
    <n v="6"/>
    <n v="1"/>
    <n v="2.5899516093441313E-7"/>
    <n v="0"/>
    <n v="0"/>
    <n v="6"/>
    <n v="3.3412377923909538E-8"/>
    <n v="0"/>
    <n v="0"/>
  </r>
  <r>
    <s v="D27_CIE10"/>
    <x v="356"/>
    <s v="Cap.02"/>
    <s v="excluido_2000"/>
    <x v="2"/>
    <x v="710"/>
    <n v="2.5899516093441313E-7"/>
    <n v="1"/>
    <n v="0"/>
    <n v="13"/>
    <n v="7.2393485501803988E-8"/>
    <n v="1"/>
    <n v="0"/>
    <n v="13"/>
    <n v="1"/>
    <n v="2.5899516093441313E-7"/>
    <n v="0"/>
    <n v="0"/>
    <n v="13"/>
    <n v="7.2393485501803988E-8"/>
    <n v="0"/>
    <n v="0"/>
  </r>
  <r>
    <s v="D64_CIE10"/>
    <x v="950"/>
    <s v="Cap.03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D72_CIE10"/>
    <x v="950"/>
    <s v="Cap.03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D89_CIE10"/>
    <x v="950"/>
    <s v="Cap.03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E03_CIE10"/>
    <x v="495"/>
    <s v="Cap.04"/>
    <s v="excluido_2000"/>
    <x v="2"/>
    <x v="710"/>
    <n v="2.5899516093441313E-7"/>
    <n v="1"/>
    <n v="0"/>
    <n v="11"/>
    <n v="6.1256026193834151E-8"/>
    <n v="1"/>
    <n v="0"/>
    <n v="11"/>
    <n v="1"/>
    <n v="2.5899516093441313E-7"/>
    <n v="0"/>
    <n v="0"/>
    <n v="11"/>
    <n v="6.1256026193834151E-8"/>
    <n v="0"/>
    <n v="0"/>
  </r>
  <r>
    <s v="E73_CIE10"/>
    <x v="495"/>
    <s v="Cap.04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F0C_CIE10"/>
    <x v="415"/>
    <m/>
    <s v="excluido_2000"/>
    <x v="2"/>
    <x v="710"/>
    <n v="2.5899516093441313E-7"/>
    <n v="1"/>
    <n v="0"/>
    <n v="14"/>
    <n v="7.7962215155788913E-8"/>
    <n v="1"/>
    <n v="0"/>
    <n v="14"/>
    <n v="1"/>
    <n v="2.5899516093441313E-7"/>
    <n v="0"/>
    <n v="0"/>
    <n v="14"/>
    <n v="7.7962215155788913E-8"/>
    <n v="0"/>
    <n v="0"/>
  </r>
  <r>
    <s v="F29_CIE10"/>
    <x v="140"/>
    <s v="Cap.05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F63_CIE10"/>
    <x v="140"/>
    <s v="Cap.05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G12_CIE10"/>
    <x v="391"/>
    <s v="Cap.06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G25_CIE10"/>
    <x v="391"/>
    <s v="Cap.06"/>
    <s v="excluido_2000"/>
    <x v="2"/>
    <x v="710"/>
    <n v="2.5899516093441313E-7"/>
    <n v="1"/>
    <n v="0"/>
    <n v="6"/>
    <n v="3.3412377923909538E-8"/>
    <n v="1"/>
    <n v="0"/>
    <n v="6"/>
    <n v="1"/>
    <n v="2.5899516093441313E-7"/>
    <n v="0"/>
    <n v="0"/>
    <n v="6"/>
    <n v="3.3412377923909538E-8"/>
    <n v="0"/>
    <n v="0"/>
  </r>
  <r>
    <s v="G26_CIE10"/>
    <x v="391"/>
    <s v="Cap.06"/>
    <s v="excluido_2000"/>
    <x v="2"/>
    <x v="710"/>
    <n v="2.5899516093441313E-7"/>
    <n v="1"/>
    <n v="0"/>
    <n v="9"/>
    <n v="5.01185668858643E-8"/>
    <n v="1"/>
    <n v="0"/>
    <n v="9"/>
    <n v="1"/>
    <n v="2.5899516093441313E-7"/>
    <n v="0"/>
    <n v="0"/>
    <n v="9"/>
    <n v="5.01185668858643E-8"/>
    <n v="0"/>
    <n v="0"/>
  </r>
  <r>
    <s v="G53_CIE10"/>
    <x v="391"/>
    <s v="Cap.06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G55_CIE10"/>
    <x v="391"/>
    <s v="Cap.06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G57_CIE10"/>
    <x v="391"/>
    <s v="Cap.06"/>
    <s v="excluido_2000"/>
    <x v="2"/>
    <x v="710"/>
    <n v="2.5899516093441313E-7"/>
    <n v="1"/>
    <n v="0"/>
    <n v="10"/>
    <n v="5.5687296539849225E-8"/>
    <n v="1"/>
    <n v="0"/>
    <n v="10"/>
    <n v="1"/>
    <n v="2.5899516093441313E-7"/>
    <n v="0"/>
    <n v="0"/>
    <n v="10"/>
    <n v="5.5687296539849225E-8"/>
    <n v="0"/>
    <n v="0"/>
  </r>
  <r>
    <s v="H27_CIE10"/>
    <x v="544"/>
    <s v="Cap.07"/>
    <s v="excluido_2000"/>
    <x v="2"/>
    <x v="710"/>
    <n v="2.5899516093441313E-7"/>
    <n v="1"/>
    <n v="0"/>
    <n v="15"/>
    <n v="8.3530944809773838E-8"/>
    <n v="1"/>
    <n v="0"/>
    <n v="15"/>
    <n v="1"/>
    <n v="2.5899516093441313E-7"/>
    <n v="0"/>
    <n v="0"/>
    <n v="15"/>
    <n v="8.3530944809773838E-8"/>
    <n v="0"/>
    <n v="0"/>
  </r>
  <r>
    <s v="H46_CIE10"/>
    <x v="544"/>
    <s v="Cap.07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H50_CIE10"/>
    <x v="544"/>
    <s v="Cap.07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H67_CIE10"/>
    <x v="799"/>
    <s v="Cap.08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H68_CIE10"/>
    <x v="799"/>
    <s v="Cap.08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H70_CIE10"/>
    <x v="799"/>
    <s v="Cap.08"/>
    <s v="excluido_2000"/>
    <x v="2"/>
    <x v="710"/>
    <n v="2.5899516093441313E-7"/>
    <n v="1"/>
    <n v="0"/>
    <n v="15"/>
    <n v="8.3530944809773838E-8"/>
    <n v="1"/>
    <n v="0"/>
    <n v="15"/>
    <n v="1"/>
    <n v="2.5899516093441313E-7"/>
    <n v="0"/>
    <n v="0"/>
    <n v="15"/>
    <n v="8.3530944809773838E-8"/>
    <n v="0"/>
    <n v="0"/>
  </r>
  <r>
    <s v="H71_CIE10"/>
    <x v="799"/>
    <s v="Cap.08"/>
    <s v="excluido_2000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H73_CIE10"/>
    <x v="799"/>
    <s v="Cap.08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H80_CIE10"/>
    <x v="799"/>
    <s v="Cap.08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H92_CIE10"/>
    <x v="799"/>
    <s v="Cap.08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HZ8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I12_CIE10"/>
    <x v="598"/>
    <s v="Cap.09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I31_CIE10"/>
    <x v="598"/>
    <s v="Cap.09"/>
    <s v="excluido_2000"/>
    <x v="2"/>
    <x v="710"/>
    <n v="2.5899516093441313E-7"/>
    <n v="1"/>
    <n v="0"/>
    <n v="13"/>
    <n v="7.2393485501803988E-8"/>
    <n v="1"/>
    <n v="0"/>
    <n v="13"/>
    <n v="1"/>
    <n v="2.5899516093441313E-7"/>
    <n v="0"/>
    <n v="0"/>
    <n v="13"/>
    <n v="7.2393485501803988E-8"/>
    <n v="0"/>
    <n v="0"/>
  </r>
  <r>
    <s v="I60_CIE10"/>
    <x v="598"/>
    <s v="Cap.09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I79_CIE10"/>
    <x v="598"/>
    <s v="Cap.09"/>
    <s v="excluido_2000"/>
    <x v="2"/>
    <x v="710"/>
    <n v="2.5899516093441313E-7"/>
    <n v="1"/>
    <n v="0"/>
    <n v="9"/>
    <n v="5.01185668858643E-8"/>
    <n v="1"/>
    <n v="0"/>
    <n v="9"/>
    <n v="1"/>
    <n v="2.5899516093441313E-7"/>
    <n v="0"/>
    <n v="0"/>
    <n v="9"/>
    <n v="5.01185668858643E-8"/>
    <n v="0"/>
    <n v="0"/>
  </r>
  <r>
    <s v="J99_CIE10"/>
    <x v="25"/>
    <s v="Cap.10"/>
    <s v="excluido_2000"/>
    <x v="2"/>
    <x v="710"/>
    <n v="2.5899516093441313E-7"/>
    <n v="1"/>
    <n v="0"/>
    <n v="11"/>
    <n v="6.1256026193834151E-8"/>
    <n v="1"/>
    <n v="0"/>
    <n v="11"/>
    <n v="1"/>
    <n v="2.5899516093441313E-7"/>
    <n v="0"/>
    <n v="0"/>
    <n v="11"/>
    <n v="6.1256026193834151E-8"/>
    <n v="0"/>
    <n v="0"/>
  </r>
  <r>
    <s v="K09_CIE10"/>
    <x v="255"/>
    <s v="Cap.11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K13_CIE10"/>
    <x v="255"/>
    <s v="Cap.11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K37_CIE10"/>
    <x v="255"/>
    <s v="Cap.11"/>
    <s v="excluido_2000"/>
    <x v="2"/>
    <x v="710"/>
    <n v="2.5899516093441313E-7"/>
    <n v="1"/>
    <n v="0"/>
    <n v="14"/>
    <n v="7.7962215155788913E-8"/>
    <n v="1"/>
    <n v="0"/>
    <n v="14"/>
    <n v="1"/>
    <n v="2.5899516093441313E-7"/>
    <n v="0"/>
    <n v="0"/>
    <n v="14"/>
    <n v="7.7962215155788913E-8"/>
    <n v="0"/>
    <n v="0"/>
  </r>
  <r>
    <s v="K76_CIE10"/>
    <x v="255"/>
    <s v="Cap.11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K90_CIE10"/>
    <x v="255"/>
    <s v="Cap.11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L01_CIE10"/>
    <x v="298"/>
    <s v="Cap.12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L23_CIE10"/>
    <x v="298"/>
    <s v="Cap.12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L30_CIE10"/>
    <x v="298"/>
    <s v="Cap.12"/>
    <s v="excluido_2000"/>
    <x v="2"/>
    <x v="710"/>
    <n v="2.5899516093441313E-7"/>
    <n v="1"/>
    <n v="0"/>
    <n v="6"/>
    <n v="3.3412377923909538E-8"/>
    <n v="1"/>
    <n v="0"/>
    <n v="6"/>
    <n v="1"/>
    <n v="2.5899516093441313E-7"/>
    <n v="0"/>
    <n v="0"/>
    <n v="6"/>
    <n v="3.3412377923909538E-8"/>
    <n v="0"/>
    <n v="0"/>
  </r>
  <r>
    <s v="L55_CIE10"/>
    <x v="298"/>
    <s v="Cap.12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L66_CIE10"/>
    <x v="298"/>
    <s v="Cap.12"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L91_CIE10"/>
    <x v="298"/>
    <s v="Cap.12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M61_CIE10"/>
    <x v="106"/>
    <s v="Cap.13"/>
    <s v="excluido_2000"/>
    <x v="2"/>
    <x v="710"/>
    <n v="2.5899516093441313E-7"/>
    <n v="1"/>
    <n v="0"/>
    <n v="13"/>
    <n v="7.2393485501803988E-8"/>
    <n v="1"/>
    <n v="0"/>
    <n v="13"/>
    <n v="1"/>
    <n v="2.5899516093441313E-7"/>
    <n v="0"/>
    <n v="0"/>
    <n v="13"/>
    <n v="7.2393485501803988E-8"/>
    <n v="0"/>
    <n v="0"/>
  </r>
  <r>
    <s v="M98_CIE10"/>
    <x v="415"/>
    <m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N07_CIE10"/>
    <x v="480"/>
    <s v="Cap.14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N44_CIE10"/>
    <x v="480"/>
    <s v="Cap.14"/>
    <s v="excluido_2000"/>
    <x v="2"/>
    <x v="710"/>
    <n v="2.5899516093441313E-7"/>
    <n v="1"/>
    <n v="0"/>
    <n v="15"/>
    <n v="8.3530944809773838E-8"/>
    <n v="1"/>
    <n v="0"/>
    <n v="15"/>
    <n v="1"/>
    <n v="2.5899516093441313E-7"/>
    <n v="0"/>
    <n v="0"/>
    <n v="15"/>
    <n v="8.3530944809773838E-8"/>
    <n v="0"/>
    <n v="0"/>
  </r>
  <r>
    <s v="N49_CIE10"/>
    <x v="480"/>
    <s v="Cap.14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N70_CIE10"/>
    <x v="480"/>
    <s v="Cap.14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N76_CIE10"/>
    <x v="480"/>
    <s v="Cap.14"/>
    <s v="excluido_2000"/>
    <x v="2"/>
    <x v="710"/>
    <n v="2.5899516093441313E-7"/>
    <n v="1"/>
    <n v="0"/>
    <n v="6"/>
    <n v="3.3412377923909538E-8"/>
    <n v="1"/>
    <n v="0"/>
    <n v="6"/>
    <n v="1"/>
    <n v="2.5899516093441313E-7"/>
    <n v="0"/>
    <n v="0"/>
    <n v="6"/>
    <n v="3.3412377923909538E-8"/>
    <n v="0"/>
    <n v="0"/>
  </r>
  <r>
    <s v="N89_CIE10"/>
    <x v="480"/>
    <s v="Cap.14"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N95_CIE10"/>
    <x v="480"/>
    <s v="Cap.14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O66_CIE10"/>
    <x v="319"/>
    <s v="Cap.15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Q12_CIE10"/>
    <x v="808"/>
    <s v="Cap.17"/>
    <s v="excluido_2000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Q17_CIE10"/>
    <x v="808"/>
    <s v="Cap.17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Q53_CIE10"/>
    <x v="808"/>
    <s v="Cap.17"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Q99_CIE10"/>
    <x v="808"/>
    <s v="Cap.17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R12_CIE10"/>
    <x v="215"/>
    <s v="Cap.18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R25_CIE10"/>
    <x v="215"/>
    <s v="Cap.18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R26_CIE10"/>
    <x v="215"/>
    <s v="Cap.18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R61_CIE10"/>
    <x v="215"/>
    <s v="Cap.18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R87_CIE10"/>
    <x v="215"/>
    <s v="Cap.18"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S23_CIE10"/>
    <x v="105"/>
    <s v="Cap.19"/>
    <s v="excluido_2000"/>
    <x v="2"/>
    <x v="710"/>
    <n v="2.5899516093441313E-7"/>
    <n v="1"/>
    <n v="0"/>
    <n v="8"/>
    <n v="4.4549837231879382E-8"/>
    <n v="1"/>
    <n v="0"/>
    <n v="8"/>
    <n v="1"/>
    <n v="2.5899516093441313E-7"/>
    <n v="0"/>
    <n v="0"/>
    <n v="8"/>
    <n v="4.4549837231879382E-8"/>
    <n v="0"/>
    <n v="0"/>
  </r>
  <r>
    <s v="S24_CIE10"/>
    <x v="105"/>
    <s v="Cap.19"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S25_CIE10"/>
    <x v="105"/>
    <s v="Cap.19"/>
    <s v="excluido_2000"/>
    <x v="2"/>
    <x v="710"/>
    <n v="2.5899516093441313E-7"/>
    <n v="1"/>
    <n v="0"/>
    <n v="13"/>
    <n v="7.2393485501803988E-8"/>
    <n v="1"/>
    <n v="0"/>
    <n v="13"/>
    <n v="1"/>
    <n v="2.5899516093441313E-7"/>
    <n v="0"/>
    <n v="0"/>
    <n v="13"/>
    <n v="7.2393485501803988E-8"/>
    <n v="0"/>
    <n v="0"/>
  </r>
  <r>
    <s v="S50_CIE10"/>
    <x v="105"/>
    <s v="Cap.19"/>
    <s v="excluido_2000"/>
    <x v="2"/>
    <x v="710"/>
    <n v="2.5899516093441313E-7"/>
    <n v="1"/>
    <n v="0"/>
    <n v="6"/>
    <n v="3.3412377923909538E-8"/>
    <n v="1"/>
    <n v="0"/>
    <n v="6"/>
    <n v="1"/>
    <n v="2.5899516093441313E-7"/>
    <n v="0"/>
    <n v="0"/>
    <n v="6"/>
    <n v="3.3412377923909538E-8"/>
    <n v="0"/>
    <n v="0"/>
  </r>
  <r>
    <s v="S65_CIE10"/>
    <x v="105"/>
    <s v="Cap.19"/>
    <s v="excluido_2000"/>
    <x v="2"/>
    <x v="710"/>
    <n v="2.5899516093441313E-7"/>
    <n v="1"/>
    <n v="0"/>
    <n v="7"/>
    <n v="3.8981107577894456E-8"/>
    <n v="1"/>
    <n v="0"/>
    <n v="7"/>
    <n v="1"/>
    <n v="2.5899516093441313E-7"/>
    <n v="0"/>
    <n v="0"/>
    <n v="7"/>
    <n v="3.8981107577894456E-8"/>
    <n v="0"/>
    <n v="0"/>
  </r>
  <r>
    <s v="S95_CIE10"/>
    <x v="105"/>
    <s v="Cap.19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T26_CIE10"/>
    <x v="105"/>
    <s v="Cap.19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T28_CIE10"/>
    <x v="105"/>
    <s v="Cap.19"/>
    <s v="excluido_2000"/>
    <x v="2"/>
    <x v="710"/>
    <n v="2.5899516093441313E-7"/>
    <n v="1"/>
    <n v="0"/>
    <n v="14"/>
    <n v="7.7962215155788913E-8"/>
    <n v="1"/>
    <n v="0"/>
    <n v="14"/>
    <n v="1"/>
    <n v="2.5899516093441313E-7"/>
    <n v="0"/>
    <n v="0"/>
    <n v="14"/>
    <n v="7.7962215155788913E-8"/>
    <n v="0"/>
    <n v="0"/>
  </r>
  <r>
    <s v="T38_CIE10"/>
    <x v="105"/>
    <s v="Cap.19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T47_CIE10"/>
    <x v="105"/>
    <s v="Cap.19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T51_CIE10"/>
    <x v="105"/>
    <s v="Cap.19"/>
    <s v="excluido_2000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T54_CIE10"/>
    <x v="105"/>
    <s v="Cap.19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T61_CIE10"/>
    <x v="105"/>
    <s v="Cap.19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V02_CIE10"/>
    <x v="383"/>
    <s v="Cap.20"/>
    <s v="excluido_2000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V12_CIE10"/>
    <x v="383"/>
    <s v="Cap.20"/>
    <s v="excluido_2000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V40_CIE10"/>
    <x v="383"/>
    <s v="Cap.20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V49_CIE10"/>
    <x v="383"/>
    <s v="Cap.20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V55_CIE10"/>
    <x v="383"/>
    <s v="Cap.20"/>
    <s v="excluido_2000"/>
    <x v="2"/>
    <x v="710"/>
    <n v="2.5899516093441313E-7"/>
    <n v="1"/>
    <n v="0"/>
    <n v="4"/>
    <n v="2.2274918615939691E-8"/>
    <n v="1"/>
    <n v="0"/>
    <n v="4"/>
    <n v="1"/>
    <n v="2.5899516093441313E-7"/>
    <n v="0"/>
    <n v="0"/>
    <n v="4"/>
    <n v="2.2274918615939691E-8"/>
    <n v="0"/>
    <n v="0"/>
  </r>
  <r>
    <s v="V70_CIE10"/>
    <x v="383"/>
    <s v="Cap.20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V77_CIE10"/>
    <x v="383"/>
    <s v="Cap.20"/>
    <s v="excluido_2000"/>
    <x v="2"/>
    <x v="710"/>
    <n v="2.5899516093441313E-7"/>
    <n v="1"/>
    <n v="0"/>
    <n v="5"/>
    <n v="2.7843648269924613E-8"/>
    <n v="1"/>
    <n v="0"/>
    <n v="5"/>
    <n v="1"/>
    <n v="2.5899516093441313E-7"/>
    <n v="0"/>
    <n v="0"/>
    <n v="5"/>
    <n v="2.7843648269924613E-8"/>
    <n v="0"/>
    <n v="0"/>
  </r>
  <r>
    <s v="Z36_CIE10"/>
    <x v="20"/>
    <s v="Cap.21"/>
    <s v="excluido_2000"/>
    <x v="2"/>
    <x v="710"/>
    <n v="2.5899516093441313E-7"/>
    <n v="1"/>
    <n v="0"/>
    <n v="3"/>
    <n v="1.6706188961954769E-8"/>
    <n v="1"/>
    <n v="0"/>
    <n v="3"/>
    <n v="1"/>
    <n v="2.5899516093441313E-7"/>
    <n v="0"/>
    <n v="0"/>
    <n v="3"/>
    <n v="1.6706188961954769E-8"/>
    <n v="0"/>
    <n v="0"/>
  </r>
  <r>
    <s v="Z37_CIE10"/>
    <x v="20"/>
    <s v="Cap.21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Z44_CIE10"/>
    <x v="20"/>
    <s v="Cap.21"/>
    <s v="excluido_2000"/>
    <x v="2"/>
    <x v="710"/>
    <n v="2.5899516093441313E-7"/>
    <n v="1"/>
    <n v="0"/>
    <n v="12"/>
    <n v="6.6824755847819076E-8"/>
    <n v="1"/>
    <n v="0"/>
    <n v="12"/>
    <n v="1"/>
    <n v="2.5899516093441313E-7"/>
    <n v="0"/>
    <n v="0"/>
    <n v="12"/>
    <n v="6.6824755847819076E-8"/>
    <n v="0"/>
    <n v="0"/>
  </r>
  <r>
    <s v="Z68_CIE10"/>
    <x v="20"/>
    <s v="Cap.21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s v="Z72_CIE10"/>
    <x v="20"/>
    <s v="Cap.21"/>
    <s v="excluido_2000"/>
    <x v="2"/>
    <x v="710"/>
    <n v="2.5899516093441313E-7"/>
    <n v="1"/>
    <n v="0"/>
    <n v="1"/>
    <n v="5.5687296539849227E-9"/>
    <n v="1"/>
    <n v="0"/>
    <n v="1"/>
    <n v="1"/>
    <n v="2.5899516093441313E-7"/>
    <n v="0"/>
    <n v="0"/>
    <n v="1"/>
    <n v="5.5687296539849227E-9"/>
    <n v="0"/>
    <n v="0"/>
  </r>
  <r>
    <s v="Z74_CIE10"/>
    <x v="20"/>
    <s v="Cap.21"/>
    <s v="excluido_2000"/>
    <x v="2"/>
    <x v="710"/>
    <n v="2.5899516093441313E-7"/>
    <n v="1"/>
    <n v="0"/>
    <n v="2"/>
    <n v="1.1137459307969845E-8"/>
    <n v="1"/>
    <n v="0"/>
    <n v="2"/>
    <n v="1"/>
    <n v="2.5899516093441313E-7"/>
    <n v="0"/>
    <n v="0"/>
    <n v="2"/>
    <n v="1.1137459307969845E-8"/>
    <n v="0"/>
    <n v="0"/>
  </r>
  <r>
    <m/>
    <x v="415"/>
    <m/>
    <m/>
    <x v="3"/>
    <x v="711"/>
    <n v="1.00000000000001"/>
    <n v="1068.5399916301881"/>
    <n v="1110.4600083698115"/>
    <n v="179574169"/>
    <n v="0.99999999999999867"/>
    <n v="549.66720045289821"/>
    <n v="1629.3327995471006"/>
    <n v="157745.38691341586"/>
    <n v="2437000"/>
    <n v="0.63117120719717901"/>
    <n v="1424076"/>
    <n v="0.36882879280282732"/>
    <n v="14332201"/>
    <n v="7.9812152715572696E-2"/>
    <n v="165241968"/>
    <n v="0.92018784728442782"/>
  </r>
  <r>
    <m/>
    <x v="415"/>
    <m/>
    <m/>
    <x v="3"/>
    <x v="71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11" firstHeaderRow="0" firstDataRow="1" firstDataCol="1" rowPageCount="1" colPageCount="1"/>
  <pivotFields count="22">
    <pivotField showAll="0" defaultSubtotal="0"/>
    <pivotField axis="axisRow" showAll="0" defaultSubtotal="0">
      <items count="1084">
        <item x="156"/>
        <item x="506"/>
        <item x="209"/>
        <item x="97"/>
        <item x="821"/>
        <item x="200"/>
        <item x="229"/>
        <item x="116"/>
        <item x="622"/>
        <item x="630"/>
        <item x="185"/>
        <item x="740"/>
        <item x="339"/>
        <item x="321"/>
        <item x="1031"/>
        <item x="663"/>
        <item x="1066"/>
        <item x="895"/>
        <item x="1020"/>
        <item x="1068"/>
        <item x="854"/>
        <item x="1044"/>
        <item x="1007"/>
        <item x="979"/>
        <item x="937"/>
        <item x="940"/>
        <item x="1067"/>
        <item x="938"/>
        <item x="658"/>
        <item x="922"/>
        <item x="834"/>
        <item x="1028"/>
        <item x="1019"/>
        <item x="1000"/>
        <item x="1029"/>
        <item x="930"/>
        <item x="612"/>
        <item x="330"/>
        <item x="1010"/>
        <item x="181"/>
        <item x="107"/>
        <item x="219"/>
        <item x="189"/>
        <item x="120"/>
        <item x="491"/>
        <item x="725"/>
        <item x="376"/>
        <item x="18"/>
        <item x="671"/>
        <item x="754"/>
        <item x="643"/>
        <item x="416"/>
        <item x="804"/>
        <item x="770"/>
        <item x="669"/>
        <item x="707"/>
        <item x="703"/>
        <item x="191"/>
        <item x="1017"/>
        <item x="406"/>
        <item x="228"/>
        <item x="823"/>
        <item x="46"/>
        <item x="809"/>
        <item x="574"/>
        <item x="570"/>
        <item x="408"/>
        <item x="358"/>
        <item x="488"/>
        <item x="850"/>
        <item x="562"/>
        <item x="159"/>
        <item x="331"/>
        <item x="702"/>
        <item x="499"/>
        <item x="558"/>
        <item x="918"/>
        <item x="68"/>
        <item x="273"/>
        <item x="137"/>
        <item x="399"/>
        <item x="345"/>
        <item x="519"/>
        <item x="61"/>
        <item x="1047"/>
        <item x="1009"/>
        <item x="779"/>
        <item x="203"/>
        <item x="323"/>
        <item x="801"/>
        <item x="400"/>
        <item x="1012"/>
        <item x="248"/>
        <item x="456"/>
        <item x="224"/>
        <item x="476"/>
        <item x="270"/>
        <item x="59"/>
        <item x="19"/>
        <item x="880"/>
        <item x="951"/>
        <item x="1049"/>
        <item x="863"/>
        <item x="997"/>
        <item x="1043"/>
        <item x="129"/>
        <item x="362"/>
        <item x="585"/>
        <item x="421"/>
        <item x="161"/>
        <item x="282"/>
        <item x="112"/>
        <item x="256"/>
        <item x="304"/>
        <item x="536"/>
        <item x="839"/>
        <item x="848"/>
        <item x="987"/>
        <item x="759"/>
        <item x="45"/>
        <item x="383"/>
        <item x="303"/>
        <item x="178"/>
        <item x="1053"/>
        <item x="130"/>
        <item x="131"/>
        <item x="835"/>
        <item x="78"/>
        <item x="1059"/>
        <item x="0"/>
        <item x="56"/>
        <item x="793"/>
        <item x="925"/>
        <item x="933"/>
        <item x="975"/>
        <item x="1042"/>
        <item x="862"/>
        <item x="1041"/>
        <item x="163"/>
        <item x="559"/>
        <item x="811"/>
        <item x="773"/>
        <item x="340"/>
        <item x="526"/>
        <item x="989"/>
        <item x="190"/>
        <item x="819"/>
        <item x="943"/>
        <item x="888"/>
        <item x="494"/>
        <item x="259"/>
        <item x="469"/>
        <item x="912"/>
        <item x="665"/>
        <item x="1"/>
        <item x="806"/>
        <item x="261"/>
        <item x="284"/>
        <item x="47"/>
        <item x="81"/>
        <item x="420"/>
        <item x="101"/>
        <item x="317"/>
        <item x="656"/>
        <item x="977"/>
        <item x="483"/>
        <item x="832"/>
        <item x="1002"/>
        <item x="852"/>
        <item x="692"/>
        <item x="849"/>
        <item x="623"/>
        <item x="1051"/>
        <item x="1022"/>
        <item x="897"/>
        <item x="978"/>
        <item x="983"/>
        <item x="972"/>
        <item x="841"/>
        <item x="887"/>
        <item x="1025"/>
        <item x="390"/>
        <item x="1024"/>
        <item x="941"/>
        <item x="783"/>
        <item x="964"/>
        <item x="805"/>
        <item x="1021"/>
        <item x="633"/>
        <item x="393"/>
        <item x="520"/>
        <item x="85"/>
        <item x="970"/>
        <item x="738"/>
        <item x="705"/>
        <item x="320"/>
        <item x="397"/>
        <item x="610"/>
        <item x="165"/>
        <item x="613"/>
        <item x="419"/>
        <item x="600"/>
        <item x="309"/>
        <item x="124"/>
        <item x="798"/>
        <item x="354"/>
        <item x="856"/>
        <item x="994"/>
        <item x="505"/>
        <item x="739"/>
        <item x="689"/>
        <item x="664"/>
        <item x="292"/>
        <item x="86"/>
        <item x="442"/>
        <item x="104"/>
        <item x="123"/>
        <item x="158"/>
        <item x="790"/>
        <item x="894"/>
        <item x="877"/>
        <item x="1073"/>
        <item x="1046"/>
        <item x="1032"/>
        <item x="1077"/>
        <item x="1045"/>
        <item x="493"/>
        <item x="813"/>
        <item x="1076"/>
        <item x="980"/>
        <item x="1078"/>
        <item x="1075"/>
        <item x="1074"/>
        <item x="942"/>
        <item x="1048"/>
        <item x="735"/>
        <item x="472"/>
        <item x="708"/>
        <item x="837"/>
        <item x="864"/>
        <item x="999"/>
        <item x="818"/>
        <item x="690"/>
        <item x="828"/>
        <item x="957"/>
        <item x="1039"/>
        <item x="822"/>
        <item x="351"/>
        <item x="647"/>
        <item x="188"/>
        <item x="840"/>
        <item x="716"/>
        <item x="931"/>
        <item x="934"/>
        <item x="329"/>
        <item x="827"/>
        <item x="154"/>
        <item x="347"/>
        <item x="903"/>
        <item x="184"/>
        <item x="592"/>
        <item x="212"/>
        <item x="398"/>
        <item x="319"/>
        <item x="1037"/>
        <item x="990"/>
        <item x="413"/>
        <item x="717"/>
        <item x="1023"/>
        <item x="1035"/>
        <item x="963"/>
        <item x="572"/>
        <item x="698"/>
        <item x="182"/>
        <item x="803"/>
        <item x="625"/>
        <item x="785"/>
        <item x="230"/>
        <item x="991"/>
        <item x="1038"/>
        <item x="961"/>
        <item x="545"/>
        <item x="632"/>
        <item x="422"/>
        <item x="487"/>
        <item x="668"/>
        <item x="257"/>
        <item x="578"/>
        <item x="374"/>
        <item x="226"/>
        <item x="445"/>
        <item x="438"/>
        <item x="604"/>
        <item x="435"/>
        <item x="369"/>
        <item x="637"/>
        <item x="279"/>
        <item x="254"/>
        <item x="639"/>
        <item x="691"/>
        <item x="115"/>
        <item x="529"/>
        <item x="860"/>
        <item x="298"/>
        <item x="83"/>
        <item x="950"/>
        <item x="568"/>
        <item x="616"/>
        <item x="695"/>
        <item x="258"/>
        <item x="149"/>
        <item x="232"/>
        <item x="889"/>
        <item x="155"/>
        <item x="598"/>
        <item x="255"/>
        <item x="480"/>
        <item x="106"/>
        <item x="25"/>
        <item x="206"/>
        <item x="799"/>
        <item x="544"/>
        <item x="391"/>
        <item x="251"/>
        <item x="495"/>
        <item x="117"/>
        <item x="174"/>
        <item x="239"/>
        <item x="143"/>
        <item x="350"/>
        <item x="164"/>
        <item x="993"/>
        <item x="1063"/>
        <item x="1064"/>
        <item x="883"/>
        <item x="1026"/>
        <item x="992"/>
        <item x="1062"/>
        <item x="947"/>
        <item x="919"/>
        <item x="1061"/>
        <item x="1018"/>
        <item x="454"/>
        <item x="905"/>
        <item x="1027"/>
        <item x="886"/>
        <item x="974"/>
        <item x="152"/>
        <item x="711"/>
        <item x="582"/>
        <item x="211"/>
        <item x="916"/>
        <item x="1072"/>
        <item x="433"/>
        <item x="579"/>
        <item x="179"/>
        <item x="552"/>
        <item x="146"/>
        <item x="90"/>
        <item x="58"/>
        <item x="21"/>
        <item x="742"/>
        <item x="198"/>
        <item x="142"/>
        <item x="986"/>
        <item x="1065"/>
        <item x="859"/>
        <item x="305"/>
        <item x="1052"/>
        <item x="923"/>
        <item x="784"/>
        <item x="346"/>
        <item x="201"/>
        <item x="338"/>
        <item x="332"/>
        <item x="898"/>
        <item x="502"/>
        <item x="802"/>
        <item x="20"/>
        <item x="460"/>
        <item x="496"/>
        <item x="15"/>
        <item x="260"/>
        <item x="607"/>
        <item x="833"/>
        <item x="684"/>
        <item x="878"/>
        <item x="871"/>
        <item x="676"/>
        <item x="486"/>
        <item x="824"/>
        <item x="838"/>
        <item x="924"/>
        <item x="774"/>
        <item x="745"/>
        <item x="757"/>
        <item x="75"/>
        <item x="153"/>
        <item x="920"/>
        <item x="907"/>
        <item x="719"/>
        <item x="847"/>
        <item x="780"/>
        <item x="463"/>
        <item x="151"/>
        <item x="583"/>
        <item x="180"/>
        <item x="119"/>
        <item x="455"/>
        <item x="138"/>
        <item x="95"/>
        <item x="218"/>
        <item x="349"/>
        <item x="144"/>
        <item x="367"/>
        <item x="49"/>
        <item x="301"/>
        <item x="100"/>
        <item x="111"/>
        <item x="127"/>
        <item x="113"/>
        <item x="74"/>
        <item x="335"/>
        <item x="378"/>
        <item x="800"/>
        <item x="675"/>
        <item x="674"/>
        <item x="652"/>
        <item x="94"/>
        <item x="264"/>
        <item x="672"/>
        <item x="749"/>
        <item x="948"/>
        <item x="109"/>
        <item x="10"/>
        <item x="126"/>
        <item x="588"/>
        <item x="566"/>
        <item x="414"/>
        <item x="628"/>
        <item x="253"/>
        <item x="41"/>
        <item x="946"/>
        <item x="246"/>
        <item x="365"/>
        <item x="959"/>
        <item x="384"/>
        <item x="596"/>
        <item x="54"/>
        <item x="312"/>
        <item x="446"/>
        <item x="621"/>
        <item x="515"/>
        <item x="396"/>
        <item x="73"/>
        <item x="704"/>
        <item x="715"/>
        <item x="166"/>
        <item x="196"/>
        <item x="297"/>
        <item x="240"/>
        <item x="721"/>
        <item x="280"/>
        <item x="763"/>
        <item x="523"/>
        <item x="567"/>
        <item x="563"/>
        <item x="645"/>
        <item x="450"/>
        <item x="634"/>
        <item x="29"/>
        <item x="233"/>
        <item x="114"/>
        <item x="245"/>
        <item x="441"/>
        <item x="199"/>
        <item x="89"/>
        <item x="278"/>
        <item x="411"/>
        <item x="315"/>
        <item x="355"/>
        <item x="375"/>
        <item x="782"/>
        <item x="879"/>
        <item x="768"/>
        <item x="1005"/>
        <item x="722"/>
        <item x="910"/>
        <item x="866"/>
        <item x="1011"/>
        <item x="915"/>
        <item x="998"/>
        <item x="868"/>
        <item x="530"/>
        <item x="1070"/>
        <item x="1071"/>
        <item x="108"/>
        <item x="80"/>
        <item x="522"/>
        <item x="11"/>
        <item x="829"/>
        <item x="1080"/>
        <item x="794"/>
        <item x="1016"/>
        <item x="752"/>
        <item x="3"/>
        <item x="571"/>
        <item x="701"/>
        <item x="734"/>
        <item x="4"/>
        <item x="52"/>
        <item x="830"/>
        <item x="102"/>
        <item x="467"/>
        <item x="183"/>
        <item x="145"/>
        <item x="614"/>
        <item x="167"/>
        <item x="271"/>
        <item x="646"/>
        <item x="815"/>
        <item x="767"/>
        <item x="244"/>
        <item x="629"/>
        <item x="311"/>
        <item x="84"/>
        <item x="79"/>
        <item x="795"/>
        <item x="489"/>
        <item x="781"/>
        <item x="648"/>
        <item x="492"/>
        <item x="688"/>
        <item x="761"/>
        <item x="748"/>
        <item x="509"/>
        <item x="700"/>
        <item x="618"/>
        <item x="516"/>
        <item x="869"/>
        <item x="447"/>
        <item x="709"/>
        <item x="788"/>
        <item x="955"/>
        <item x="666"/>
        <item x="696"/>
        <item x="392"/>
        <item x="956"/>
        <item x="712"/>
        <item x="551"/>
        <item x="501"/>
        <item x="593"/>
        <item x="554"/>
        <item x="1050"/>
        <item x="556"/>
        <item x="464"/>
        <item x="591"/>
        <item x="478"/>
        <item x="474"/>
        <item x="473"/>
        <item x="368"/>
        <item x="535"/>
        <item x="606"/>
        <item x="602"/>
        <item x="105"/>
        <item x="565"/>
        <item x="466"/>
        <item x="953"/>
        <item x="627"/>
        <item x="609"/>
        <item x="475"/>
        <item x="65"/>
        <item x="697"/>
        <item x="973"/>
        <item x="1069"/>
        <item x="584"/>
        <item x="328"/>
        <item x="306"/>
        <item x="93"/>
        <item x="730"/>
        <item x="531"/>
        <item x="546"/>
        <item x="55"/>
        <item x="348"/>
        <item x="875"/>
        <item x="603"/>
        <item x="683"/>
        <item x="808"/>
        <item x="615"/>
        <item x="268"/>
        <item x="662"/>
        <item x="640"/>
        <item x="760"/>
        <item x="599"/>
        <item x="949"/>
        <item x="36"/>
        <item x="314"/>
        <item x="485"/>
        <item x="777"/>
        <item x="235"/>
        <item x="40"/>
        <item x="241"/>
        <item x="976"/>
        <item x="965"/>
        <item x="996"/>
        <item x="299"/>
        <item x="750"/>
        <item x="1083"/>
        <item x="9"/>
        <item x="216"/>
        <item x="1033"/>
        <item x="713"/>
        <item x="1079"/>
        <item x="775"/>
        <item x="342"/>
        <item x="364"/>
        <item x="440"/>
        <item x="307"/>
        <item x="193"/>
        <item x="508"/>
        <item x="569"/>
        <item x="471"/>
        <item x="334"/>
        <item x="736"/>
        <item x="468"/>
        <item x="541"/>
        <item x="387"/>
        <item x="402"/>
        <item x="220"/>
        <item x="500"/>
        <item x="452"/>
        <item x="371"/>
        <item x="514"/>
        <item x="324"/>
        <item x="741"/>
        <item x="728"/>
        <item x="287"/>
        <item x="395"/>
        <item x="370"/>
        <item x="192"/>
        <item x="448"/>
        <item x="262"/>
        <item x="631"/>
        <item x="223"/>
        <item x="891"/>
        <item x="586"/>
        <item x="1036"/>
        <item x="857"/>
        <item x="846"/>
        <item x="564"/>
        <item x="425"/>
        <item x="497"/>
        <item x="836"/>
        <item x="611"/>
        <item x="724"/>
        <item x="512"/>
        <item x="720"/>
        <item x="103"/>
        <item x="693"/>
        <item x="732"/>
        <item x="638"/>
        <item x="776"/>
        <item x="731"/>
        <item x="687"/>
        <item x="789"/>
        <item x="597"/>
        <item x="361"/>
        <item x="366"/>
        <item x="756"/>
        <item x="843"/>
        <item x="195"/>
        <item x="300"/>
        <item x="867"/>
        <item x="858"/>
        <item x="550"/>
        <item x="557"/>
        <item x="769"/>
        <item x="507"/>
        <item x="589"/>
        <item x="443"/>
        <item x="751"/>
        <item x="269"/>
        <item x="459"/>
        <item x="727"/>
        <item x="356"/>
        <item x="170"/>
        <item x="451"/>
        <item x="988"/>
        <item x="902"/>
        <item x="901"/>
        <item x="436"/>
        <item x="310"/>
        <item x="71"/>
        <item x="308"/>
        <item x="242"/>
        <item x="853"/>
        <item x="913"/>
        <item x="537"/>
        <item x="265"/>
        <item x="510"/>
        <item x="379"/>
        <item x="534"/>
        <item x="870"/>
        <item x="914"/>
        <item x="1082"/>
        <item x="939"/>
        <item x="1030"/>
        <item x="797"/>
        <item x="651"/>
        <item x="295"/>
        <item x="194"/>
        <item x="359"/>
        <item x="294"/>
        <item x="498"/>
        <item x="746"/>
        <item x="737"/>
        <item x="157"/>
        <item x="686"/>
        <item x="50"/>
        <item x="276"/>
        <item x="481"/>
        <item x="173"/>
        <item x="87"/>
        <item x="222"/>
        <item x="1040"/>
        <item x="594"/>
        <item x="893"/>
        <item x="817"/>
        <item x="66"/>
        <item x="655"/>
        <item x="981"/>
        <item x="207"/>
        <item x="377"/>
        <item x="285"/>
        <item x="336"/>
        <item x="667"/>
        <item x="12"/>
        <item x="792"/>
        <item x="458"/>
        <item x="234"/>
        <item x="542"/>
        <item x="132"/>
        <item x="43"/>
        <item x="608"/>
        <item x="576"/>
        <item x="7"/>
        <item x="577"/>
        <item x="2"/>
        <item x="136"/>
        <item x="453"/>
        <item x="69"/>
        <item x="595"/>
        <item x="289"/>
        <item x="581"/>
        <item x="385"/>
        <item x="548"/>
        <item x="547"/>
        <item x="677"/>
        <item x="528"/>
        <item x="521"/>
        <item x="318"/>
        <item x="70"/>
        <item x="726"/>
        <item x="27"/>
        <item x="617"/>
        <item x="439"/>
        <item x="766"/>
        <item x="657"/>
        <item x="238"/>
        <item x="38"/>
        <item x="699"/>
        <item x="150"/>
        <item x="263"/>
        <item x="457"/>
        <item x="644"/>
        <item x="539"/>
        <item x="967"/>
        <item x="881"/>
        <item x="404"/>
        <item x="72"/>
        <item x="484"/>
        <item x="921"/>
        <item x="538"/>
        <item x="685"/>
        <item x="680"/>
        <item x="844"/>
        <item x="382"/>
        <item x="322"/>
        <item x="807"/>
        <item x="98"/>
        <item x="231"/>
        <item x="620"/>
        <item x="549"/>
        <item x="147"/>
        <item x="34"/>
        <item x="624"/>
        <item x="430"/>
        <item x="561"/>
        <item x="214"/>
        <item x="982"/>
        <item x="555"/>
        <item x="787"/>
        <item x="517"/>
        <item x="786"/>
        <item x="272"/>
        <item x="51"/>
        <item x="710"/>
        <item x="626"/>
        <item x="53"/>
        <item x="861"/>
        <item x="210"/>
        <item x="293"/>
        <item x="958"/>
        <item x="649"/>
        <item x="812"/>
        <item x="1015"/>
        <item x="944"/>
        <item x="885"/>
        <item x="428"/>
        <item x="985"/>
        <item x="227"/>
        <item x="661"/>
        <item x="1060"/>
        <item x="904"/>
        <item x="911"/>
        <item x="243"/>
        <item x="814"/>
        <item x="465"/>
        <item x="372"/>
        <item x="288"/>
        <item x="286"/>
        <item x="213"/>
        <item x="162"/>
        <item x="118"/>
        <item x="423"/>
        <item x="518"/>
        <item x="266"/>
        <item x="641"/>
        <item x="816"/>
        <item x="771"/>
        <item x="205"/>
        <item x="327"/>
        <item x="275"/>
        <item x="121"/>
        <item x="706"/>
        <item x="1008"/>
        <item x="882"/>
        <item x="796"/>
        <item x="935"/>
        <item x="91"/>
        <item x="650"/>
        <item x="511"/>
        <item x="753"/>
        <item x="1001"/>
        <item x="503"/>
        <item x="171"/>
        <item x="62"/>
        <item x="176"/>
        <item x="432"/>
        <item x="524"/>
        <item x="267"/>
        <item x="373"/>
        <item x="873"/>
        <item x="855"/>
        <item x="357"/>
        <item x="791"/>
        <item x="168"/>
        <item x="601"/>
        <item x="17"/>
        <item x="1057"/>
        <item x="412"/>
        <item x="461"/>
        <item x="110"/>
        <item x="236"/>
        <item x="326"/>
        <item x="139"/>
        <item x="217"/>
        <item x="543"/>
        <item x="352"/>
        <item x="28"/>
        <item x="30"/>
        <item x="63"/>
        <item x="533"/>
        <item x="302"/>
        <item x="694"/>
        <item x="353"/>
        <item x="133"/>
        <item x="343"/>
        <item x="225"/>
        <item x="479"/>
        <item x="444"/>
        <item x="590"/>
        <item x="8"/>
        <item x="39"/>
        <item x="820"/>
        <item x="277"/>
        <item x="1006"/>
        <item x="874"/>
        <item x="747"/>
        <item x="909"/>
        <item x="134"/>
        <item x="995"/>
        <item x="876"/>
        <item x="274"/>
        <item x="971"/>
        <item x="381"/>
        <item x="825"/>
        <item x="418"/>
        <item x="325"/>
        <item x="172"/>
        <item x="1054"/>
        <item x="635"/>
        <item x="619"/>
        <item x="890"/>
        <item x="388"/>
        <item x="659"/>
        <item x="733"/>
        <item x="482"/>
        <item x="1013"/>
        <item x="202"/>
        <item x="926"/>
        <item x="135"/>
        <item x="1034"/>
        <item x="363"/>
        <item x="896"/>
        <item x="660"/>
        <item x="187"/>
        <item x="360"/>
        <item x="249"/>
        <item x="410"/>
        <item x="434"/>
        <item x="405"/>
        <item x="337"/>
        <item x="670"/>
        <item x="250"/>
        <item x="744"/>
        <item x="573"/>
        <item x="642"/>
        <item x="290"/>
        <item x="605"/>
        <item x="92"/>
        <item x="76"/>
        <item x="1055"/>
        <item x="125"/>
        <item x="24"/>
        <item x="560"/>
        <item x="679"/>
        <item x="424"/>
        <item x="409"/>
        <item x="1081"/>
        <item x="26"/>
        <item x="892"/>
        <item x="764"/>
        <item x="197"/>
        <item x="929"/>
        <item x="927"/>
        <item x="865"/>
        <item x="525"/>
        <item x="810"/>
        <item x="932"/>
        <item x="504"/>
        <item x="842"/>
        <item x="984"/>
        <item x="1058"/>
        <item x="723"/>
        <item x="1014"/>
        <item x="16"/>
        <item x="407"/>
        <item x="954"/>
        <item x="35"/>
        <item x="772"/>
        <item x="527"/>
        <item x="82"/>
        <item x="31"/>
        <item x="6"/>
        <item x="208"/>
        <item x="22"/>
        <item x="128"/>
        <item x="13"/>
        <item x="23"/>
        <item x="96"/>
        <item x="344"/>
        <item x="215"/>
        <item x="57"/>
        <item x="160"/>
        <item x="175"/>
        <item x="968"/>
        <item x="960"/>
        <item x="221"/>
        <item x="962"/>
        <item x="969"/>
        <item x="122"/>
        <item x="952"/>
        <item x="1003"/>
        <item x="899"/>
        <item x="906"/>
        <item x="743"/>
        <item x="431"/>
        <item x="14"/>
        <item x="1004"/>
        <item x="1056"/>
        <item x="490"/>
        <item x="237"/>
        <item x="636"/>
        <item x="851"/>
        <item x="900"/>
        <item x="33"/>
        <item x="32"/>
        <item x="48"/>
        <item x="553"/>
        <item x="575"/>
        <item x="37"/>
        <item x="729"/>
        <item x="449"/>
        <item x="884"/>
        <item x="831"/>
        <item x="403"/>
        <item x="333"/>
        <item x="148"/>
        <item x="5"/>
        <item x="341"/>
        <item x="44"/>
        <item x="389"/>
        <item x="532"/>
        <item x="281"/>
        <item x="77"/>
        <item x="99"/>
        <item x="316"/>
        <item x="60"/>
        <item x="247"/>
        <item x="296"/>
        <item x="177"/>
        <item x="291"/>
        <item x="462"/>
        <item x="513"/>
        <item x="42"/>
        <item x="252"/>
        <item x="64"/>
        <item x="945"/>
        <item x="426"/>
        <item x="580"/>
        <item x="936"/>
        <item x="587"/>
        <item x="470"/>
        <item x="401"/>
        <item x="681"/>
        <item x="653"/>
        <item x="141"/>
        <item x="140"/>
        <item x="427"/>
        <item x="755"/>
        <item x="417"/>
        <item x="394"/>
        <item x="477"/>
        <item x="437"/>
        <item x="714"/>
        <item x="313"/>
        <item x="718"/>
        <item x="682"/>
        <item x="826"/>
        <item x="654"/>
        <item x="845"/>
        <item x="778"/>
        <item x="673"/>
        <item x="928"/>
        <item x="872"/>
        <item x="758"/>
        <item x="908"/>
        <item x="917"/>
        <item x="380"/>
        <item x="283"/>
        <item x="429"/>
        <item x="386"/>
        <item x="762"/>
        <item x="678"/>
        <item x="540"/>
        <item x="169"/>
        <item x="186"/>
        <item x="67"/>
        <item x="204"/>
        <item x="966"/>
        <item x="765"/>
        <item x="88"/>
        <item h="1" x="415"/>
      </items>
    </pivotField>
    <pivotField showAll="0" defaultSubtotal="0"/>
    <pivotField showAll="0"/>
    <pivotField axis="axisPage" multipleItemSelectionAllowed="1" showAll="0">
      <items count="5">
        <item h="1" x="0"/>
        <item x="2"/>
        <item h="1" x="1"/>
        <item h="1" x="3"/>
        <item t="default"/>
      </items>
    </pivotField>
    <pivotField dataField="1" showAll="0">
      <items count="714"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1"/>
        <item x="7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08">
    <i>
      <x v="1"/>
    </i>
    <i>
      <x v="4"/>
    </i>
    <i>
      <x v="8"/>
    </i>
    <i>
      <x v="9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4"/>
    </i>
    <i>
      <x v="45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1"/>
    </i>
    <i>
      <x v="63"/>
    </i>
    <i>
      <x v="64"/>
    </i>
    <i>
      <x v="65"/>
    </i>
    <i>
      <x v="66"/>
    </i>
    <i>
      <x v="68"/>
    </i>
    <i>
      <x v="69"/>
    </i>
    <i>
      <x v="70"/>
    </i>
    <i>
      <x v="73"/>
    </i>
    <i>
      <x v="74"/>
    </i>
    <i>
      <x v="75"/>
    </i>
    <i>
      <x v="76"/>
    </i>
    <i>
      <x v="80"/>
    </i>
    <i>
      <x v="82"/>
    </i>
    <i>
      <x v="84"/>
    </i>
    <i>
      <x v="85"/>
    </i>
    <i>
      <x v="86"/>
    </i>
    <i>
      <x v="89"/>
    </i>
    <i>
      <x v="90"/>
    </i>
    <i>
      <x v="91"/>
    </i>
    <i>
      <x v="93"/>
    </i>
    <i>
      <x v="95"/>
    </i>
    <i>
      <x v="99"/>
    </i>
    <i>
      <x v="100"/>
    </i>
    <i>
      <x v="101"/>
    </i>
    <i>
      <x v="102"/>
    </i>
    <i>
      <x v="103"/>
    </i>
    <i>
      <x v="104"/>
    </i>
    <i>
      <x v="107"/>
    </i>
    <i>
      <x v="108"/>
    </i>
    <i>
      <x v="114"/>
    </i>
    <i>
      <x v="115"/>
    </i>
    <i>
      <x v="116"/>
    </i>
    <i>
      <x v="117"/>
    </i>
    <i>
      <x v="118"/>
    </i>
    <i>
      <x v="120"/>
    </i>
    <i>
      <x v="123"/>
    </i>
    <i>
      <x v="124"/>
    </i>
    <i>
      <x v="126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9"/>
    </i>
    <i>
      <x v="140"/>
    </i>
    <i>
      <x v="141"/>
    </i>
    <i>
      <x v="143"/>
    </i>
    <i>
      <x v="144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5"/>
    </i>
    <i>
      <x v="160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6"/>
    </i>
    <i>
      <x v="197"/>
    </i>
    <i>
      <x v="199"/>
    </i>
    <i>
      <x v="200"/>
    </i>
    <i>
      <x v="201"/>
    </i>
    <i>
      <x v="204"/>
    </i>
    <i>
      <x v="206"/>
    </i>
    <i>
      <x v="207"/>
    </i>
    <i>
      <x v="208"/>
    </i>
    <i>
      <x v="209"/>
    </i>
    <i>
      <x v="210"/>
    </i>
    <i>
      <x v="211"/>
    </i>
    <i>
      <x v="214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50"/>
    </i>
    <i>
      <x v="251"/>
    </i>
    <i>
      <x v="252"/>
    </i>
    <i>
      <x v="253"/>
    </i>
    <i>
      <x v="255"/>
    </i>
    <i>
      <x v="258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90"/>
    </i>
    <i>
      <x v="291"/>
    </i>
    <i>
      <x v="292"/>
    </i>
    <i>
      <x v="293"/>
    </i>
    <i>
      <x v="295"/>
    </i>
    <i>
      <x v="298"/>
    </i>
    <i>
      <x v="299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12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4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1"/>
    </i>
    <i>
      <x v="352"/>
    </i>
    <i>
      <x v="353"/>
    </i>
    <i>
      <x v="354"/>
    </i>
    <i>
      <x v="356"/>
    </i>
    <i>
      <x v="361"/>
    </i>
    <i>
      <x v="364"/>
    </i>
    <i>
      <x v="365"/>
    </i>
    <i>
      <x v="366"/>
    </i>
    <i>
      <x v="368"/>
    </i>
    <i>
      <x v="369"/>
    </i>
    <i>
      <x v="370"/>
    </i>
    <i>
      <x v="375"/>
    </i>
    <i>
      <x v="376"/>
    </i>
    <i>
      <x v="377"/>
    </i>
    <i>
      <x v="378"/>
    </i>
    <i>
      <x v="379"/>
    </i>
    <i>
      <x v="380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8"/>
    </i>
    <i>
      <x v="399"/>
    </i>
    <i>
      <x v="400"/>
    </i>
    <i>
      <x v="401"/>
    </i>
    <i>
      <x v="402"/>
    </i>
    <i>
      <x v="403"/>
    </i>
    <i>
      <x v="405"/>
    </i>
    <i>
      <x v="408"/>
    </i>
    <i>
      <x v="424"/>
    </i>
    <i>
      <x v="425"/>
    </i>
    <i>
      <x v="426"/>
    </i>
    <i>
      <x v="427"/>
    </i>
    <i>
      <x v="430"/>
    </i>
    <i>
      <x v="431"/>
    </i>
    <i>
      <x v="432"/>
    </i>
    <i>
      <x v="436"/>
    </i>
    <i>
      <x v="437"/>
    </i>
    <i>
      <x v="438"/>
    </i>
    <i>
      <x v="439"/>
    </i>
    <i>
      <x v="442"/>
    </i>
    <i>
      <x v="445"/>
    </i>
    <i>
      <x v="447"/>
    </i>
    <i>
      <x v="450"/>
    </i>
    <i>
      <x v="451"/>
    </i>
    <i>
      <x v="452"/>
    </i>
    <i>
      <x v="453"/>
    </i>
    <i>
      <x v="455"/>
    </i>
    <i>
      <x v="456"/>
    </i>
    <i>
      <x v="461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4"/>
    </i>
    <i>
      <x v="478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8"/>
    </i>
    <i>
      <x v="500"/>
    </i>
    <i>
      <x v="501"/>
    </i>
    <i>
      <x v="502"/>
    </i>
    <i>
      <x v="503"/>
    </i>
    <i>
      <x v="504"/>
    </i>
    <i>
      <x v="506"/>
    </i>
    <i>
      <x v="507"/>
    </i>
    <i>
      <x v="508"/>
    </i>
    <i>
      <x v="511"/>
    </i>
    <i>
      <x v="513"/>
    </i>
    <i>
      <x v="516"/>
    </i>
    <i>
      <x v="519"/>
    </i>
    <i>
      <x v="520"/>
    </i>
    <i>
      <x v="521"/>
    </i>
    <i>
      <x v="523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2"/>
    </i>
    <i>
      <x v="573"/>
    </i>
    <i>
      <x v="574"/>
    </i>
    <i>
      <x v="575"/>
    </i>
    <i>
      <x v="579"/>
    </i>
    <i>
      <x v="580"/>
    </i>
    <i>
      <x v="581"/>
    </i>
    <i>
      <x v="584"/>
    </i>
    <i>
      <x v="585"/>
    </i>
    <i>
      <x v="586"/>
    </i>
    <i>
      <x v="587"/>
    </i>
    <i>
      <x v="588"/>
    </i>
    <i>
      <x v="590"/>
    </i>
    <i>
      <x v="591"/>
    </i>
    <i>
      <x v="592"/>
    </i>
    <i>
      <x v="593"/>
    </i>
    <i>
      <x v="594"/>
    </i>
    <i>
      <x v="597"/>
    </i>
    <i>
      <x v="598"/>
    </i>
    <i>
      <x v="602"/>
    </i>
    <i>
      <x v="603"/>
    </i>
    <i>
      <x v="604"/>
    </i>
    <i>
      <x v="606"/>
    </i>
    <i>
      <x v="607"/>
    </i>
    <i>
      <x v="610"/>
    </i>
    <i>
      <x v="611"/>
    </i>
    <i>
      <x v="612"/>
    </i>
    <i>
      <x v="613"/>
    </i>
    <i>
      <x v="616"/>
    </i>
    <i>
      <x v="619"/>
    </i>
    <i>
      <x v="620"/>
    </i>
    <i>
      <x v="621"/>
    </i>
    <i>
      <x v="623"/>
    </i>
    <i>
      <x v="624"/>
    </i>
    <i>
      <x v="625"/>
    </i>
    <i>
      <x v="627"/>
    </i>
    <i>
      <x v="629"/>
    </i>
    <i>
      <x v="630"/>
    </i>
    <i>
      <x v="632"/>
    </i>
    <i>
      <x v="634"/>
    </i>
    <i>
      <x v="635"/>
    </i>
    <i>
      <x v="637"/>
    </i>
    <i>
      <x v="640"/>
    </i>
    <i>
      <x v="642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8"/>
    </i>
    <i>
      <x v="669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5"/>
    </i>
    <i>
      <x v="696"/>
    </i>
    <i>
      <x v="697"/>
    </i>
    <i>
      <x v="699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13"/>
    </i>
    <i>
      <x v="714"/>
    </i>
    <i>
      <x v="715"/>
    </i>
    <i>
      <x v="717"/>
    </i>
    <i>
      <x v="720"/>
    </i>
    <i>
      <x v="724"/>
    </i>
    <i>
      <x v="725"/>
    </i>
    <i>
      <x v="726"/>
    </i>
    <i>
      <x v="727"/>
    </i>
    <i>
      <x v="729"/>
    </i>
    <i>
      <x v="730"/>
    </i>
    <i>
      <x v="735"/>
    </i>
    <i>
      <x v="737"/>
    </i>
    <i>
      <x v="738"/>
    </i>
    <i>
      <x v="740"/>
    </i>
    <i>
      <x v="743"/>
    </i>
    <i>
      <x v="744"/>
    </i>
    <i>
      <x v="746"/>
    </i>
    <i>
      <x v="749"/>
    </i>
    <i>
      <x v="751"/>
    </i>
    <i>
      <x v="753"/>
    </i>
    <i>
      <x v="755"/>
    </i>
    <i>
      <x v="756"/>
    </i>
    <i>
      <x v="757"/>
    </i>
    <i>
      <x v="758"/>
    </i>
    <i>
      <x v="759"/>
    </i>
    <i>
      <x v="762"/>
    </i>
    <i>
      <x v="764"/>
    </i>
    <i>
      <x v="765"/>
    </i>
    <i>
      <x v="766"/>
    </i>
    <i>
      <x v="767"/>
    </i>
    <i>
      <x v="770"/>
    </i>
    <i>
      <x v="773"/>
    </i>
    <i>
      <x v="774"/>
    </i>
    <i>
      <x v="775"/>
    </i>
    <i>
      <x v="776"/>
    </i>
    <i>
      <x v="777"/>
    </i>
    <i>
      <x v="778"/>
    </i>
    <i>
      <x v="780"/>
    </i>
    <i>
      <x v="781"/>
    </i>
    <i>
      <x v="782"/>
    </i>
    <i>
      <x v="783"/>
    </i>
    <i>
      <x v="784"/>
    </i>
    <i>
      <x v="785"/>
    </i>
    <i>
      <x v="788"/>
    </i>
    <i>
      <x v="791"/>
    </i>
    <i>
      <x v="792"/>
    </i>
    <i>
      <x v="795"/>
    </i>
    <i>
      <x v="796"/>
    </i>
    <i>
      <x v="797"/>
    </i>
    <i>
      <x v="799"/>
    </i>
    <i>
      <x v="800"/>
    </i>
    <i>
      <x v="801"/>
    </i>
    <i>
      <x v="802"/>
    </i>
    <i>
      <x v="803"/>
    </i>
    <i>
      <x v="806"/>
    </i>
    <i>
      <x v="807"/>
    </i>
    <i>
      <x v="809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1"/>
    </i>
    <i>
      <x v="822"/>
    </i>
    <i>
      <x v="823"/>
    </i>
    <i>
      <x v="824"/>
    </i>
    <i>
      <x v="826"/>
    </i>
    <i>
      <x v="827"/>
    </i>
    <i>
      <x v="834"/>
    </i>
    <i>
      <x v="835"/>
    </i>
    <i>
      <x v="837"/>
    </i>
    <i>
      <x v="838"/>
    </i>
    <i>
      <x v="839"/>
    </i>
    <i>
      <x v="844"/>
    </i>
    <i>
      <x v="845"/>
    </i>
    <i>
      <x v="846"/>
    </i>
    <i>
      <x v="847"/>
    </i>
    <i>
      <x v="848"/>
    </i>
    <i>
      <x v="850"/>
    </i>
    <i>
      <x v="851"/>
    </i>
    <i>
      <x v="852"/>
    </i>
    <i>
      <x v="853"/>
    </i>
    <i>
      <x v="854"/>
    </i>
    <i>
      <x v="858"/>
    </i>
    <i>
      <x v="859"/>
    </i>
    <i>
      <x v="862"/>
    </i>
    <i>
      <x v="863"/>
    </i>
    <i>
      <x v="865"/>
    </i>
    <i>
      <x v="867"/>
    </i>
    <i>
      <x v="869"/>
    </i>
    <i>
      <x v="870"/>
    </i>
    <i>
      <x v="871"/>
    </i>
    <i>
      <x v="877"/>
    </i>
    <i>
      <x v="882"/>
    </i>
    <i>
      <x v="884"/>
    </i>
    <i>
      <x v="889"/>
    </i>
    <i>
      <x v="890"/>
    </i>
    <i>
      <x v="891"/>
    </i>
    <i>
      <x v="894"/>
    </i>
    <i>
      <x v="896"/>
    </i>
    <i>
      <x v="897"/>
    </i>
    <i>
      <x v="898"/>
    </i>
    <i>
      <x v="899"/>
    </i>
    <i>
      <x v="901"/>
    </i>
    <i>
      <x v="902"/>
    </i>
    <i>
      <x v="904"/>
    </i>
    <i>
      <x v="906"/>
    </i>
    <i>
      <x v="907"/>
    </i>
    <i>
      <x v="910"/>
    </i>
    <i>
      <x v="911"/>
    </i>
    <i>
      <x v="912"/>
    </i>
    <i>
      <x v="913"/>
    </i>
    <i>
      <x v="915"/>
    </i>
    <i>
      <x v="916"/>
    </i>
    <i>
      <x v="917"/>
    </i>
    <i>
      <x v="918"/>
    </i>
    <i>
      <x v="920"/>
    </i>
    <i>
      <x v="922"/>
    </i>
    <i>
      <x v="924"/>
    </i>
    <i>
      <x v="925"/>
    </i>
    <i>
      <x v="929"/>
    </i>
    <i>
      <x v="930"/>
    </i>
    <i>
      <x v="931"/>
    </i>
    <i>
      <x v="933"/>
    </i>
    <i>
      <x v="935"/>
    </i>
    <i>
      <x v="936"/>
    </i>
    <i>
      <x v="937"/>
    </i>
    <i>
      <x v="939"/>
    </i>
    <i>
      <x v="942"/>
    </i>
    <i>
      <x v="945"/>
    </i>
    <i>
      <x v="946"/>
    </i>
    <i>
      <x v="947"/>
    </i>
    <i>
      <x v="948"/>
    </i>
    <i>
      <x v="949"/>
    </i>
    <i>
      <x v="951"/>
    </i>
    <i>
      <x v="952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7"/>
    </i>
    <i>
      <x v="968"/>
    </i>
    <i>
      <x v="970"/>
    </i>
    <i>
      <x v="971"/>
    </i>
    <i>
      <x v="982"/>
    </i>
    <i>
      <x v="986"/>
    </i>
    <i>
      <x v="987"/>
    </i>
    <i>
      <x v="989"/>
    </i>
    <i>
      <x v="990"/>
    </i>
    <i>
      <x v="992"/>
    </i>
    <i>
      <x v="993"/>
    </i>
    <i>
      <x v="994"/>
    </i>
    <i>
      <x v="995"/>
    </i>
    <i>
      <x v="996"/>
    </i>
    <i>
      <x v="997"/>
    </i>
    <i>
      <x v="999"/>
    </i>
    <i>
      <x v="1000"/>
    </i>
    <i>
      <x v="1001"/>
    </i>
    <i>
      <x v="1003"/>
    </i>
    <i>
      <x v="1004"/>
    </i>
    <i>
      <x v="1005"/>
    </i>
    <i>
      <x v="1009"/>
    </i>
    <i>
      <x v="1010"/>
    </i>
    <i>
      <x v="1012"/>
    </i>
    <i>
      <x v="1013"/>
    </i>
    <i>
      <x v="1014"/>
    </i>
    <i>
      <x v="1015"/>
    </i>
    <i>
      <x v="1016"/>
    </i>
    <i>
      <x v="1022"/>
    </i>
    <i>
      <x v="1023"/>
    </i>
    <i>
      <x v="1033"/>
    </i>
    <i>
      <x v="1034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71"/>
    </i>
    <i>
      <x v="1073"/>
    </i>
    <i>
      <x v="1074"/>
    </i>
    <i>
      <x v="1075"/>
    </i>
    <i>
      <x v="1080"/>
    </i>
    <i>
      <x v="108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a de Total episodios" fld="5" baseField="1" baseItem="0"/>
    <dataField name="Suma de Total días" fld="9" baseField="1" baseItem="10"/>
    <dataField name="Suma de Tod durac media" fld="13" baseField="1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1"/>
  <sheetViews>
    <sheetView tabSelected="1" topLeftCell="D1" workbookViewId="0">
      <pane ySplit="1" topLeftCell="A5" activePane="bottomLeft" state="frozen"/>
      <selection activeCell="B1" sqref="B1"/>
      <selection pane="bottomLeft" activeCell="D1" sqref="D1:V1048576"/>
    </sheetView>
  </sheetViews>
  <sheetFormatPr baseColWidth="10" defaultColWidth="9.109375" defaultRowHeight="14.4" x14ac:dyDescent="0.3"/>
  <cols>
    <col min="1" max="1" width="15" customWidth="1"/>
    <col min="2" max="3" width="80" customWidth="1"/>
    <col min="4" max="5" width="15" customWidth="1"/>
    <col min="6" max="6" width="15" style="8" customWidth="1"/>
    <col min="7" max="9" width="15" style="6" customWidth="1"/>
    <col min="10" max="10" width="15" style="8" customWidth="1"/>
    <col min="11" max="13" width="15" style="6" customWidth="1"/>
    <col min="14" max="14" width="15" style="4" customWidth="1"/>
    <col min="15" max="15" width="11.5546875" style="8" bestFit="1" customWidth="1"/>
    <col min="16" max="16" width="15" style="6" customWidth="1"/>
    <col min="17" max="17" width="11.5546875" style="8" bestFit="1" customWidth="1"/>
    <col min="18" max="18" width="9.109375" style="6"/>
    <col min="19" max="19" width="10" bestFit="1" customWidth="1"/>
    <col min="20" max="20" width="9.109375" style="6"/>
    <col min="22" max="22" width="9.109375" style="6"/>
    <col min="23" max="23" width="12" bestFit="1" customWidth="1"/>
    <col min="24" max="24" width="20" customWidth="1"/>
  </cols>
  <sheetData>
    <row r="1" spans="1:22" s="2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3358</v>
      </c>
      <c r="F1" s="7" t="s">
        <v>3346</v>
      </c>
      <c r="G1" s="5" t="s">
        <v>3353</v>
      </c>
      <c r="H1" s="5" t="s">
        <v>3348</v>
      </c>
      <c r="I1" s="5" t="s">
        <v>3349</v>
      </c>
      <c r="J1" s="7" t="s">
        <v>3347</v>
      </c>
      <c r="K1" s="5" t="s">
        <v>3354</v>
      </c>
      <c r="L1" s="5" t="s">
        <v>3350</v>
      </c>
      <c r="M1" s="5" t="s">
        <v>3351</v>
      </c>
      <c r="N1" s="3" t="s">
        <v>3352</v>
      </c>
      <c r="O1" s="7" t="s">
        <v>4</v>
      </c>
      <c r="P1" s="5" t="s">
        <v>5</v>
      </c>
      <c r="Q1" s="7" t="s">
        <v>6</v>
      </c>
      <c r="R1" s="5" t="s">
        <v>7</v>
      </c>
      <c r="S1" s="1" t="s">
        <v>8</v>
      </c>
      <c r="T1" s="5" t="s">
        <v>9</v>
      </c>
      <c r="U1" s="1" t="s">
        <v>10</v>
      </c>
      <c r="V1" s="5" t="s">
        <v>11</v>
      </c>
    </row>
    <row r="2" spans="1:22" x14ac:dyDescent="0.3">
      <c r="A2" t="s">
        <v>3004</v>
      </c>
      <c r="B2" t="s">
        <v>3005</v>
      </c>
      <c r="C2" t="s">
        <v>3006</v>
      </c>
      <c r="D2" t="s">
        <v>1975</v>
      </c>
      <c r="E2" t="str">
        <f>IF(F2&lt;=Escenarios!$B$4,"ExclNum",(IF(AND(H2&gt;=Escenarios!$B$3,(N2&lt;=Escenarios!$B$2)),"ExclDur","Incluido")))</f>
        <v>ExclDur</v>
      </c>
      <c r="F2" s="8">
        <f t="shared" ref="F2:F65" si="0">O2+Q2</f>
        <v>335216</v>
      </c>
      <c r="G2" s="6">
        <f t="shared" ref="G2:G65" si="1">F2/3861076</f>
        <v>8.681932186779022E-2</v>
      </c>
      <c r="H2" s="6">
        <f t="shared" ref="H2:H65" si="2">O2/F2</f>
        <v>0.93971648131354113</v>
      </c>
      <c r="I2" s="6">
        <f t="shared" ref="I2:I65" si="3">Q2/F2</f>
        <v>6.0283518686458877E-2</v>
      </c>
      <c r="J2" s="8">
        <f t="shared" ref="J2:J65" si="4">S2+U2</f>
        <v>3145970</v>
      </c>
      <c r="K2" s="6">
        <f t="shared" ref="K2:K65" si="5">J2/179574169</f>
        <v>1.7519056429546948E-2</v>
      </c>
      <c r="L2" s="6">
        <f t="shared" ref="L2:L65" si="6">S2/J2</f>
        <v>0.79219954417874294</v>
      </c>
      <c r="M2" s="6">
        <f t="shared" ref="M2:M65" si="7">U2/J2</f>
        <v>0.20780045582125703</v>
      </c>
      <c r="N2" s="4">
        <f t="shared" ref="N2:N65" si="8">J2/F2</f>
        <v>9.3849040618586219</v>
      </c>
      <c r="O2" s="8">
        <v>315008</v>
      </c>
      <c r="P2" s="6">
        <f t="shared" ref="P2:P65" si="9">O2/3861076</f>
        <v>8.1585547655627602E-2</v>
      </c>
      <c r="Q2" s="8">
        <v>20208</v>
      </c>
      <c r="R2" s="6">
        <f t="shared" ref="R2:R65" si="10">Q2/3861076</f>
        <v>5.23377421216262E-3</v>
      </c>
      <c r="S2">
        <v>2492236</v>
      </c>
      <c r="T2" s="6">
        <f t="shared" ref="T2:T65" si="11">S2/179574169</f>
        <v>1.3878588517928767E-2</v>
      </c>
      <c r="U2">
        <v>653734</v>
      </c>
      <c r="V2" s="6">
        <f t="shared" ref="V2:V65" si="12">U2/179574169</f>
        <v>3.6404679116181795E-3</v>
      </c>
    </row>
    <row r="3" spans="1:22" x14ac:dyDescent="0.3">
      <c r="A3" t="s">
        <v>3342</v>
      </c>
      <c r="B3" t="s">
        <v>3343</v>
      </c>
      <c r="C3" t="s">
        <v>1820</v>
      </c>
      <c r="D3" t="s">
        <v>3139</v>
      </c>
      <c r="E3" t="str">
        <f>IF(F3&lt;=Escenarios!$B$4,"ExclNum",(IF(AND(H3&gt;=Escenarios!$B$3,(N3&lt;=Escenarios!$B$2)),"ExclDur","Incluido")))</f>
        <v>Incluido</v>
      </c>
      <c r="F3" s="8">
        <f t="shared" si="0"/>
        <v>242063</v>
      </c>
      <c r="G3" s="6">
        <f t="shared" si="1"/>
        <v>6.2693145641266837E-2</v>
      </c>
      <c r="H3" s="6">
        <f t="shared" si="2"/>
        <v>0.80760380562085077</v>
      </c>
      <c r="I3" s="6">
        <f t="shared" si="3"/>
        <v>0.19239619437914923</v>
      </c>
      <c r="J3" s="8">
        <f t="shared" si="4"/>
        <v>3396169</v>
      </c>
      <c r="K3" s="6">
        <f t="shared" si="5"/>
        <v>1.891234702024432E-2</v>
      </c>
      <c r="L3" s="6">
        <f t="shared" si="6"/>
        <v>0.51767241265084274</v>
      </c>
      <c r="M3" s="6">
        <f t="shared" si="7"/>
        <v>0.48232758734915726</v>
      </c>
      <c r="N3" s="4">
        <f t="shared" si="8"/>
        <v>14.030103733325621</v>
      </c>
      <c r="O3" s="8">
        <v>195491</v>
      </c>
      <c r="P3" s="6">
        <f t="shared" si="9"/>
        <v>5.0631223006229353E-2</v>
      </c>
      <c r="Q3" s="8">
        <v>46572</v>
      </c>
      <c r="R3" s="6">
        <f t="shared" si="10"/>
        <v>1.2061922635037487E-2</v>
      </c>
      <c r="S3">
        <v>1758103</v>
      </c>
      <c r="T3" s="6">
        <f t="shared" si="11"/>
        <v>9.7904003108598547E-3</v>
      </c>
      <c r="U3">
        <v>1638066</v>
      </c>
      <c r="V3" s="6">
        <f t="shared" si="12"/>
        <v>9.1219467093844667E-3</v>
      </c>
    </row>
    <row r="4" spans="1:22" x14ac:dyDescent="0.3">
      <c r="A4" t="s">
        <v>3264</v>
      </c>
      <c r="B4" t="s">
        <v>3265</v>
      </c>
      <c r="C4" t="s">
        <v>1187</v>
      </c>
      <c r="D4" t="s">
        <v>3139</v>
      </c>
      <c r="E4" t="str">
        <f>IF(F4&lt;=Escenarios!$B$4,"ExclNum",(IF(AND(H4&gt;=Escenarios!$B$3,(N4&lt;=Escenarios!$B$2)),"ExclDur","Incluido")))</f>
        <v>Incluido</v>
      </c>
      <c r="F4" s="8">
        <f t="shared" si="0"/>
        <v>228676</v>
      </c>
      <c r="G4" s="6">
        <f t="shared" si="1"/>
        <v>5.9225977421837848E-2</v>
      </c>
      <c r="H4" s="6">
        <f t="shared" si="2"/>
        <v>0.45992146093162378</v>
      </c>
      <c r="I4" s="6">
        <f t="shared" si="3"/>
        <v>0.54007853906837622</v>
      </c>
      <c r="J4" s="8">
        <f t="shared" si="4"/>
        <v>15646859</v>
      </c>
      <c r="K4" s="6">
        <f t="shared" si="5"/>
        <v>8.7133127705020866E-2</v>
      </c>
      <c r="L4" s="6">
        <f t="shared" si="6"/>
        <v>4.5773979301532659E-2</v>
      </c>
      <c r="M4" s="6">
        <f t="shared" si="7"/>
        <v>0.95422602069846729</v>
      </c>
      <c r="N4" s="4">
        <f t="shared" si="8"/>
        <v>68.423704280291773</v>
      </c>
      <c r="O4" s="8">
        <v>105173</v>
      </c>
      <c r="P4" s="6">
        <f t="shared" si="9"/>
        <v>2.7239298060955028E-2</v>
      </c>
      <c r="Q4" s="8">
        <v>123503</v>
      </c>
      <c r="R4" s="6">
        <f t="shared" si="10"/>
        <v>3.1986679360882821E-2</v>
      </c>
      <c r="S4">
        <v>716219</v>
      </c>
      <c r="T4" s="6">
        <f t="shared" si="11"/>
        <v>3.9884299840474268E-3</v>
      </c>
      <c r="U4">
        <v>14930640</v>
      </c>
      <c r="V4" s="6">
        <f t="shared" si="12"/>
        <v>8.3144697720973437E-2</v>
      </c>
    </row>
    <row r="5" spans="1:22" x14ac:dyDescent="0.3">
      <c r="A5" t="s">
        <v>3140</v>
      </c>
      <c r="B5" t="s">
        <v>3141</v>
      </c>
      <c r="C5" t="s">
        <v>14</v>
      </c>
      <c r="D5" t="s">
        <v>3139</v>
      </c>
      <c r="E5" t="str">
        <f>IF(F5&lt;=Escenarios!$B$4,"ExclNum",(IF(AND(H5&gt;=Escenarios!$B$3,(N5&lt;=Escenarios!$B$2)),"ExclDur","Incluido")))</f>
        <v>Incluido</v>
      </c>
      <c r="F5" s="8">
        <f t="shared" si="0"/>
        <v>161732</v>
      </c>
      <c r="G5" s="6">
        <f t="shared" si="1"/>
        <v>4.1887805368244498E-2</v>
      </c>
      <c r="H5" s="6">
        <f t="shared" si="2"/>
        <v>0.7350060594069201</v>
      </c>
      <c r="I5" s="6">
        <f t="shared" si="3"/>
        <v>0.2649939405930799</v>
      </c>
      <c r="J5" s="8">
        <f t="shared" si="4"/>
        <v>2756283</v>
      </c>
      <c r="K5" s="6">
        <f t="shared" si="5"/>
        <v>1.5348994876874524E-2</v>
      </c>
      <c r="L5" s="6">
        <f t="shared" si="6"/>
        <v>0.34832526268166225</v>
      </c>
      <c r="M5" s="6">
        <f t="shared" si="7"/>
        <v>0.6516747373183378</v>
      </c>
      <c r="N5" s="4">
        <f t="shared" si="8"/>
        <v>17.042286004006627</v>
      </c>
      <c r="O5" s="8">
        <v>118874</v>
      </c>
      <c r="P5" s="6">
        <f t="shared" si="9"/>
        <v>3.0787790760917422E-2</v>
      </c>
      <c r="Q5" s="8">
        <v>42858</v>
      </c>
      <c r="R5" s="6">
        <f t="shared" si="10"/>
        <v>1.1100014607327076E-2</v>
      </c>
      <c r="S5">
        <v>960083</v>
      </c>
      <c r="T5" s="6">
        <f t="shared" si="11"/>
        <v>5.3464426723868067E-3</v>
      </c>
      <c r="U5">
        <v>1796200</v>
      </c>
      <c r="V5" s="6">
        <f t="shared" si="12"/>
        <v>1.0002552204487718E-2</v>
      </c>
    </row>
    <row r="6" spans="1:22" x14ac:dyDescent="0.3">
      <c r="A6" t="s">
        <v>3137</v>
      </c>
      <c r="B6" t="s">
        <v>3138</v>
      </c>
      <c r="C6" t="s">
        <v>14</v>
      </c>
      <c r="D6" t="s">
        <v>3139</v>
      </c>
      <c r="E6" t="str">
        <f>IF(F6&lt;=Escenarios!$B$4,"ExclNum",(IF(AND(H6&gt;=Escenarios!$B$3,(N6&lt;=Escenarios!$B$2)),"ExclDur","Incluido")))</f>
        <v>ExclDur</v>
      </c>
      <c r="F6" s="8">
        <f t="shared" si="0"/>
        <v>141991</v>
      </c>
      <c r="G6" s="6">
        <f t="shared" si="1"/>
        <v>3.6774981896238249E-2</v>
      </c>
      <c r="H6" s="6">
        <f t="shared" si="2"/>
        <v>0.98364685085674441</v>
      </c>
      <c r="I6" s="6">
        <f t="shared" si="3"/>
        <v>1.6353149143255558E-2</v>
      </c>
      <c r="J6" s="8">
        <f t="shared" si="4"/>
        <v>544955</v>
      </c>
      <c r="K6" s="6">
        <f t="shared" si="5"/>
        <v>3.0347070685873534E-3</v>
      </c>
      <c r="L6" s="6">
        <f t="shared" si="6"/>
        <v>0.69961556458790175</v>
      </c>
      <c r="M6" s="6">
        <f t="shared" si="7"/>
        <v>0.30038443541209825</v>
      </c>
      <c r="N6" s="4">
        <f t="shared" si="8"/>
        <v>3.8379545182441142</v>
      </c>
      <c r="O6" s="8">
        <v>139669</v>
      </c>
      <c r="P6" s="6">
        <f t="shared" si="9"/>
        <v>3.6173595132548544E-2</v>
      </c>
      <c r="Q6" s="8">
        <v>2322</v>
      </c>
      <c r="R6" s="6">
        <f t="shared" si="10"/>
        <v>6.0138676368970726E-4</v>
      </c>
      <c r="S6">
        <v>381259</v>
      </c>
      <c r="T6" s="6">
        <f t="shared" si="11"/>
        <v>2.1231282991486375E-3</v>
      </c>
      <c r="U6">
        <v>163696</v>
      </c>
      <c r="V6" s="6">
        <f t="shared" si="12"/>
        <v>9.1157876943871589E-4</v>
      </c>
    </row>
    <row r="7" spans="1:22" x14ac:dyDescent="0.3">
      <c r="A7" t="s">
        <v>3154</v>
      </c>
      <c r="B7" t="s">
        <v>3155</v>
      </c>
      <c r="C7" t="s">
        <v>517</v>
      </c>
      <c r="D7" t="s">
        <v>3139</v>
      </c>
      <c r="E7" t="str">
        <f>IF(F7&lt;=Escenarios!$B$4,"ExclNum",(IF(AND(H7&gt;=Escenarios!$B$3,(N7&lt;=Escenarios!$B$2)),"ExclDur","Incluido")))</f>
        <v>Incluido</v>
      </c>
      <c r="F7" s="8">
        <f t="shared" si="0"/>
        <v>109636</v>
      </c>
      <c r="G7" s="6">
        <f t="shared" si="1"/>
        <v>2.8395193464205316E-2</v>
      </c>
      <c r="H7" s="6">
        <f t="shared" si="2"/>
        <v>0.2655332190156518</v>
      </c>
      <c r="I7" s="6">
        <f t="shared" si="3"/>
        <v>0.73446678098434826</v>
      </c>
      <c r="J7" s="8">
        <f t="shared" si="4"/>
        <v>12356353</v>
      </c>
      <c r="K7" s="6">
        <f t="shared" si="5"/>
        <v>6.8809189366205559E-2</v>
      </c>
      <c r="L7" s="6">
        <f t="shared" si="6"/>
        <v>1.6098277541925193E-2</v>
      </c>
      <c r="M7" s="6">
        <f t="shared" si="7"/>
        <v>0.98390172245807483</v>
      </c>
      <c r="N7" s="4">
        <f t="shared" si="8"/>
        <v>112.70342770622788</v>
      </c>
      <c r="O7" s="8">
        <v>29112</v>
      </c>
      <c r="P7" s="6">
        <f t="shared" si="9"/>
        <v>7.5398671251226341E-3</v>
      </c>
      <c r="Q7" s="8">
        <v>80524</v>
      </c>
      <c r="R7" s="6">
        <f t="shared" si="10"/>
        <v>2.0855326339082679E-2</v>
      </c>
      <c r="S7">
        <v>198916</v>
      </c>
      <c r="T7" s="6">
        <f t="shared" si="11"/>
        <v>1.1077094278520649E-3</v>
      </c>
      <c r="U7">
        <v>12157437</v>
      </c>
      <c r="V7" s="6">
        <f t="shared" si="12"/>
        <v>6.7701479938353501E-2</v>
      </c>
    </row>
    <row r="8" spans="1:22" x14ac:dyDescent="0.3">
      <c r="A8" t="s">
        <v>3280</v>
      </c>
      <c r="B8" t="s">
        <v>3281</v>
      </c>
      <c r="C8" t="s">
        <v>1296</v>
      </c>
      <c r="D8" t="s">
        <v>3139</v>
      </c>
      <c r="E8" t="str">
        <f>IF(F8&lt;=Escenarios!$B$4,"ExclNum",(IF(AND(H8&gt;=Escenarios!$B$3,(N8&lt;=Escenarios!$B$2)),"ExclDur","Incluido")))</f>
        <v>Incluido</v>
      </c>
      <c r="F8" s="8">
        <f t="shared" si="0"/>
        <v>107081</v>
      </c>
      <c r="G8" s="6">
        <f t="shared" si="1"/>
        <v>2.7733460828017888E-2</v>
      </c>
      <c r="H8" s="6">
        <f t="shared" si="2"/>
        <v>0.79226006481075073</v>
      </c>
      <c r="I8" s="6">
        <f t="shared" si="3"/>
        <v>0.20773993518924927</v>
      </c>
      <c r="J8" s="8">
        <f t="shared" si="4"/>
        <v>2896301</v>
      </c>
      <c r="K8" s="6">
        <f t="shared" si="5"/>
        <v>1.6128717265566184E-2</v>
      </c>
      <c r="L8" s="6">
        <f t="shared" si="6"/>
        <v>0.12900903600834304</v>
      </c>
      <c r="M8" s="6">
        <f t="shared" si="7"/>
        <v>0.87099096399165699</v>
      </c>
      <c r="N8" s="4">
        <f t="shared" si="8"/>
        <v>27.047758239090033</v>
      </c>
      <c r="O8" s="8">
        <v>84836</v>
      </c>
      <c r="P8" s="6">
        <f t="shared" si="9"/>
        <v>2.1972113473031869E-2</v>
      </c>
      <c r="Q8" s="8">
        <v>22245</v>
      </c>
      <c r="R8" s="6">
        <f t="shared" si="10"/>
        <v>5.7613473549860197E-3</v>
      </c>
      <c r="S8">
        <v>373649</v>
      </c>
      <c r="T8" s="6">
        <f t="shared" si="11"/>
        <v>2.0807502664818124E-3</v>
      </c>
      <c r="U8">
        <v>2522652</v>
      </c>
      <c r="V8" s="6">
        <f t="shared" si="12"/>
        <v>1.4047966999084373E-2</v>
      </c>
    </row>
    <row r="9" spans="1:22" x14ac:dyDescent="0.3">
      <c r="A9" t="s">
        <v>3262</v>
      </c>
      <c r="B9" t="s">
        <v>3263</v>
      </c>
      <c r="C9" t="s">
        <v>1187</v>
      </c>
      <c r="D9" t="s">
        <v>3139</v>
      </c>
      <c r="E9" t="str">
        <f>IF(F9&lt;=Escenarios!$B$4,"ExclNum",(IF(AND(H9&gt;=Escenarios!$B$3,(N9&lt;=Escenarios!$B$2)),"ExclDur","Incluido")))</f>
        <v>Incluido</v>
      </c>
      <c r="F9" s="8">
        <f t="shared" si="0"/>
        <v>102012</v>
      </c>
      <c r="G9" s="6">
        <f t="shared" si="1"/>
        <v>2.642061435724135E-2</v>
      </c>
      <c r="H9" s="6">
        <f t="shared" si="2"/>
        <v>0.46877818295886758</v>
      </c>
      <c r="I9" s="6">
        <f t="shared" si="3"/>
        <v>0.53122181704113236</v>
      </c>
      <c r="J9" s="8">
        <f t="shared" si="4"/>
        <v>6170948</v>
      </c>
      <c r="K9" s="6">
        <f t="shared" si="5"/>
        <v>3.4364341120798947E-2</v>
      </c>
      <c r="L9" s="6">
        <f t="shared" si="6"/>
        <v>4.5472591893498372E-2</v>
      </c>
      <c r="M9" s="6">
        <f t="shared" si="7"/>
        <v>0.95452740810650161</v>
      </c>
      <c r="N9" s="4">
        <f t="shared" si="8"/>
        <v>60.492373446261226</v>
      </c>
      <c r="O9" s="8">
        <v>47821</v>
      </c>
      <c r="P9" s="6">
        <f t="shared" si="9"/>
        <v>1.2385407591044569E-2</v>
      </c>
      <c r="Q9" s="8">
        <v>54191</v>
      </c>
      <c r="R9" s="6">
        <f t="shared" si="10"/>
        <v>1.4035206766196781E-2</v>
      </c>
      <c r="S9">
        <v>280609</v>
      </c>
      <c r="T9" s="6">
        <f t="shared" si="11"/>
        <v>1.5626356594750552E-3</v>
      </c>
      <c r="U9">
        <v>5890339</v>
      </c>
      <c r="V9" s="6">
        <f t="shared" si="12"/>
        <v>3.2801705461323896E-2</v>
      </c>
    </row>
    <row r="10" spans="1:22" x14ac:dyDescent="0.3">
      <c r="A10" t="s">
        <v>3256</v>
      </c>
      <c r="B10" t="s">
        <v>3257</v>
      </c>
      <c r="C10" t="s">
        <v>1187</v>
      </c>
      <c r="D10" t="s">
        <v>3139</v>
      </c>
      <c r="E10" t="str">
        <f>IF(F10&lt;=Escenarios!$B$4,"ExclNum",(IF(AND(H10&gt;=Escenarios!$B$3,(N10&lt;=Escenarios!$B$2)),"ExclDur","Incluido")))</f>
        <v>Incluido</v>
      </c>
      <c r="F10" s="8">
        <f t="shared" si="0"/>
        <v>91564</v>
      </c>
      <c r="G10" s="6">
        <f t="shared" si="1"/>
        <v>2.37146329157986E-2</v>
      </c>
      <c r="H10" s="6">
        <f t="shared" si="2"/>
        <v>0.37538770695906687</v>
      </c>
      <c r="I10" s="6">
        <f t="shared" si="3"/>
        <v>0.62461229304093313</v>
      </c>
      <c r="J10" s="8">
        <f t="shared" si="4"/>
        <v>8868985</v>
      </c>
      <c r="K10" s="6">
        <f t="shared" si="5"/>
        <v>4.9388979770247469E-2</v>
      </c>
      <c r="L10" s="6">
        <f t="shared" si="6"/>
        <v>2.6651189510411847E-2</v>
      </c>
      <c r="M10" s="6">
        <f t="shared" si="7"/>
        <v>0.9733488104895881</v>
      </c>
      <c r="N10" s="4">
        <f t="shared" si="8"/>
        <v>96.861048010134994</v>
      </c>
      <c r="O10" s="8">
        <v>34372</v>
      </c>
      <c r="P10" s="6">
        <f t="shared" si="9"/>
        <v>8.9021816716376469E-3</v>
      </c>
      <c r="Q10" s="8">
        <v>57192</v>
      </c>
      <c r="R10" s="6">
        <f t="shared" si="10"/>
        <v>1.4812451244160954E-2</v>
      </c>
      <c r="S10">
        <v>236369</v>
      </c>
      <c r="T10" s="6">
        <f t="shared" si="11"/>
        <v>1.3162750595827621E-3</v>
      </c>
      <c r="U10">
        <v>8632616</v>
      </c>
      <c r="V10" s="6">
        <f t="shared" si="12"/>
        <v>4.8072704710664708E-2</v>
      </c>
    </row>
    <row r="11" spans="1:22" x14ac:dyDescent="0.3">
      <c r="A11" t="s">
        <v>792</v>
      </c>
      <c r="B11" t="s">
        <v>793</v>
      </c>
      <c r="C11" t="s">
        <v>794</v>
      </c>
      <c r="D11" t="s">
        <v>15</v>
      </c>
      <c r="E11" t="str">
        <f>IF(F11&lt;=Escenarios!$B$4,"ExclNum",(IF(AND(H11&gt;=Escenarios!$B$3,(N11&lt;=Escenarios!$B$2)),"ExclDur","Incluido")))</f>
        <v>ExclDur</v>
      </c>
      <c r="F11" s="8">
        <f t="shared" si="0"/>
        <v>79957</v>
      </c>
      <c r="G11" s="6">
        <f t="shared" si="1"/>
        <v>2.0708476082832869E-2</v>
      </c>
      <c r="H11" s="6">
        <f t="shared" si="2"/>
        <v>0.98170266518253557</v>
      </c>
      <c r="I11" s="6">
        <f t="shared" si="3"/>
        <v>1.8297334817464386E-2</v>
      </c>
      <c r="J11" s="8">
        <f t="shared" si="4"/>
        <v>322031</v>
      </c>
      <c r="K11" s="6">
        <f t="shared" si="5"/>
        <v>1.7933035792024187E-3</v>
      </c>
      <c r="L11" s="6">
        <f t="shared" si="6"/>
        <v>0.80007204275364796</v>
      </c>
      <c r="M11" s="6">
        <f t="shared" si="7"/>
        <v>0.19992795724635207</v>
      </c>
      <c r="N11" s="4">
        <f t="shared" si="8"/>
        <v>4.0275523093662846</v>
      </c>
      <c r="O11" s="8">
        <v>78494</v>
      </c>
      <c r="P11" s="6">
        <f t="shared" si="9"/>
        <v>2.032956616238582E-2</v>
      </c>
      <c r="Q11" s="8">
        <v>1463</v>
      </c>
      <c r="R11" s="6">
        <f t="shared" si="10"/>
        <v>3.7890992044704635E-4</v>
      </c>
      <c r="S11">
        <v>257648</v>
      </c>
      <c r="T11" s="6">
        <f t="shared" si="11"/>
        <v>1.4347720578899072E-3</v>
      </c>
      <c r="U11">
        <v>64383</v>
      </c>
      <c r="V11" s="6">
        <f t="shared" si="12"/>
        <v>3.5853152131251127E-4</v>
      </c>
    </row>
    <row r="12" spans="1:22" x14ac:dyDescent="0.3">
      <c r="A12" t="s">
        <v>3200</v>
      </c>
      <c r="B12" t="s">
        <v>3201</v>
      </c>
      <c r="C12" t="s">
        <v>794</v>
      </c>
      <c r="D12" t="s">
        <v>3139</v>
      </c>
      <c r="E12" t="str">
        <f>IF(F12&lt;=Escenarios!$B$4,"ExclNum",(IF(AND(H12&gt;=Escenarios!$B$3,(N12&lt;=Escenarios!$B$2)),"ExclDur","Incluido")))</f>
        <v>ExclDur</v>
      </c>
      <c r="F12" s="8">
        <f t="shared" si="0"/>
        <v>75658</v>
      </c>
      <c r="G12" s="6">
        <f t="shared" si="1"/>
        <v>1.9595055885975828E-2</v>
      </c>
      <c r="H12" s="6">
        <f t="shared" si="2"/>
        <v>0.9562372782785693</v>
      </c>
      <c r="I12" s="6">
        <f t="shared" si="3"/>
        <v>4.3762721721430649E-2</v>
      </c>
      <c r="J12" s="8">
        <f t="shared" si="4"/>
        <v>482759</v>
      </c>
      <c r="K12" s="6">
        <f t="shared" si="5"/>
        <v>2.6883543590281072E-3</v>
      </c>
      <c r="L12" s="6">
        <f t="shared" si="6"/>
        <v>0.7278352138437606</v>
      </c>
      <c r="M12" s="6">
        <f t="shared" si="7"/>
        <v>0.27216478615623946</v>
      </c>
      <c r="N12" s="4">
        <f t="shared" si="8"/>
        <v>6.3808057310528961</v>
      </c>
      <c r="O12" s="8">
        <v>72347</v>
      </c>
      <c r="P12" s="6">
        <f t="shared" si="9"/>
        <v>1.8737522908121983E-2</v>
      </c>
      <c r="Q12" s="8">
        <v>3311</v>
      </c>
      <c r="R12" s="6">
        <f t="shared" si="10"/>
        <v>8.5753297785384178E-4</v>
      </c>
      <c r="S12">
        <v>351369</v>
      </c>
      <c r="T12" s="6">
        <f t="shared" si="11"/>
        <v>1.9566789697910282E-3</v>
      </c>
      <c r="U12">
        <v>131390</v>
      </c>
      <c r="V12" s="6">
        <f t="shared" si="12"/>
        <v>7.3167538923707897E-4</v>
      </c>
    </row>
    <row r="13" spans="1:22" x14ac:dyDescent="0.3">
      <c r="A13" t="s">
        <v>3188</v>
      </c>
      <c r="B13" t="s">
        <v>3189</v>
      </c>
      <c r="C13" t="s">
        <v>794</v>
      </c>
      <c r="D13" t="s">
        <v>3139</v>
      </c>
      <c r="E13" t="str">
        <f>IF(F13&lt;=Escenarios!$B$4,"ExclNum",(IF(AND(H13&gt;=Escenarios!$B$3,(N13&lt;=Escenarios!$B$2)),"ExclDur","Incluido")))</f>
        <v>ExclDur</v>
      </c>
      <c r="F13" s="8">
        <f t="shared" si="0"/>
        <v>71286</v>
      </c>
      <c r="G13" s="6">
        <f t="shared" si="1"/>
        <v>1.8462729042370573E-2</v>
      </c>
      <c r="H13" s="6">
        <f t="shared" si="2"/>
        <v>0.94658137642734896</v>
      </c>
      <c r="I13" s="6">
        <f t="shared" si="3"/>
        <v>5.3418623572651008E-2</v>
      </c>
      <c r="J13" s="8">
        <f t="shared" si="4"/>
        <v>474445</v>
      </c>
      <c r="K13" s="6">
        <f t="shared" si="5"/>
        <v>2.6420559406848767E-3</v>
      </c>
      <c r="L13" s="6">
        <f t="shared" si="6"/>
        <v>0.60135105228214014</v>
      </c>
      <c r="M13" s="6">
        <f t="shared" si="7"/>
        <v>0.3986489477178598</v>
      </c>
      <c r="N13" s="4">
        <f t="shared" si="8"/>
        <v>6.6555144067558851</v>
      </c>
      <c r="O13" s="8">
        <v>67478</v>
      </c>
      <c r="P13" s="6">
        <f t="shared" si="9"/>
        <v>1.7476475469532328E-2</v>
      </c>
      <c r="Q13" s="8">
        <v>3808</v>
      </c>
      <c r="R13" s="6">
        <f t="shared" si="10"/>
        <v>9.8625357283824502E-4</v>
      </c>
      <c r="S13">
        <v>285308</v>
      </c>
      <c r="T13" s="6">
        <f t="shared" si="11"/>
        <v>1.5888031201191303E-3</v>
      </c>
      <c r="U13">
        <v>189137</v>
      </c>
      <c r="V13" s="6">
        <f t="shared" si="12"/>
        <v>1.0532528205657464E-3</v>
      </c>
    </row>
    <row r="14" spans="1:22" x14ac:dyDescent="0.3">
      <c r="A14" t="s">
        <v>928</v>
      </c>
      <c r="B14" t="s">
        <v>929</v>
      </c>
      <c r="C14" t="s">
        <v>875</v>
      </c>
      <c r="D14" t="s">
        <v>15</v>
      </c>
      <c r="E14" t="str">
        <f>IF(F14&lt;=Escenarios!$B$4,"ExclNum",(IF(AND(H14&gt;=Escenarios!$B$3,(N14&lt;=Escenarios!$B$2)),"ExclDur","Incluido")))</f>
        <v>ExclDur</v>
      </c>
      <c r="F14" s="8">
        <f t="shared" si="0"/>
        <v>61312</v>
      </c>
      <c r="G14" s="6">
        <f t="shared" si="1"/>
        <v>1.5879511307210735E-2</v>
      </c>
      <c r="H14" s="6">
        <f t="shared" si="2"/>
        <v>0.97905793319415446</v>
      </c>
      <c r="I14" s="6">
        <f t="shared" si="3"/>
        <v>2.0942066805845511E-2</v>
      </c>
      <c r="J14" s="8">
        <f t="shared" si="4"/>
        <v>265940</v>
      </c>
      <c r="K14" s="6">
        <f t="shared" si="5"/>
        <v>1.4809479641807503E-3</v>
      </c>
      <c r="L14" s="6">
        <f t="shared" si="6"/>
        <v>0.64141911709408139</v>
      </c>
      <c r="M14" s="6">
        <f t="shared" si="7"/>
        <v>0.35858088290591861</v>
      </c>
      <c r="N14" s="4">
        <f t="shared" si="8"/>
        <v>4.3374869519832986</v>
      </c>
      <c r="O14" s="8">
        <v>60028</v>
      </c>
      <c r="P14" s="6">
        <f t="shared" si="9"/>
        <v>1.5546961520570949E-2</v>
      </c>
      <c r="Q14" s="8">
        <v>1284</v>
      </c>
      <c r="R14" s="6">
        <f t="shared" si="10"/>
        <v>3.3254978663978642E-4</v>
      </c>
      <c r="S14">
        <v>170579</v>
      </c>
      <c r="T14" s="6">
        <f t="shared" si="11"/>
        <v>9.4990833564709406E-4</v>
      </c>
      <c r="U14">
        <v>95361</v>
      </c>
      <c r="V14" s="6">
        <f t="shared" si="12"/>
        <v>5.3103962853365619E-4</v>
      </c>
    </row>
    <row r="15" spans="1:22" x14ac:dyDescent="0.3">
      <c r="A15" t="s">
        <v>3290</v>
      </c>
      <c r="B15" t="s">
        <v>3291</v>
      </c>
      <c r="C15" t="s">
        <v>1296</v>
      </c>
      <c r="D15" t="s">
        <v>3139</v>
      </c>
      <c r="E15" t="str">
        <f>IF(F15&lt;=Escenarios!$B$4,"ExclNum",(IF(AND(H15&gt;=Escenarios!$B$3,(N15&lt;=Escenarios!$B$2)),"ExclDur","Incluido")))</f>
        <v>ExclDur</v>
      </c>
      <c r="F15" s="8">
        <f t="shared" si="0"/>
        <v>57529</v>
      </c>
      <c r="G15" s="6">
        <f t="shared" si="1"/>
        <v>1.4899732613395852E-2</v>
      </c>
      <c r="H15" s="6">
        <f t="shared" si="2"/>
        <v>0.95353647725494972</v>
      </c>
      <c r="I15" s="6">
        <f t="shared" si="3"/>
        <v>4.646352274505032E-2</v>
      </c>
      <c r="J15" s="8">
        <f t="shared" si="4"/>
        <v>420105</v>
      </c>
      <c r="K15" s="6">
        <f t="shared" si="5"/>
        <v>2.3394511712873361E-3</v>
      </c>
      <c r="L15" s="6">
        <f t="shared" si="6"/>
        <v>0.36170719224955666</v>
      </c>
      <c r="M15" s="6">
        <f t="shared" si="7"/>
        <v>0.63829280775044339</v>
      </c>
      <c r="N15" s="4">
        <f t="shared" si="8"/>
        <v>7.302490917624155</v>
      </c>
      <c r="O15" s="8">
        <v>54856</v>
      </c>
      <c r="P15" s="6">
        <f t="shared" si="9"/>
        <v>1.4207438548218165E-2</v>
      </c>
      <c r="Q15" s="8">
        <v>2673</v>
      </c>
      <c r="R15" s="6">
        <f t="shared" si="10"/>
        <v>6.9229406517768626E-4</v>
      </c>
      <c r="S15">
        <v>151955</v>
      </c>
      <c r="T15" s="6">
        <f t="shared" si="11"/>
        <v>8.4619631457127887E-4</v>
      </c>
      <c r="U15">
        <v>268150</v>
      </c>
      <c r="V15" s="6">
        <f t="shared" si="12"/>
        <v>1.4932548567160569E-3</v>
      </c>
    </row>
    <row r="16" spans="1:22" x14ac:dyDescent="0.3">
      <c r="A16" t="s">
        <v>3266</v>
      </c>
      <c r="B16" t="s">
        <v>3267</v>
      </c>
      <c r="C16" t="s">
        <v>1187</v>
      </c>
      <c r="D16" t="s">
        <v>3139</v>
      </c>
      <c r="E16" t="str">
        <f>IF(F16&lt;=Escenarios!$B$4,"ExclNum",(IF(AND(H16&gt;=Escenarios!$B$3,(N16&lt;=Escenarios!$B$2)),"ExclDur","Incluido")))</f>
        <v>Incluido</v>
      </c>
      <c r="F16" s="8">
        <f t="shared" si="0"/>
        <v>53330</v>
      </c>
      <c r="G16" s="6">
        <f t="shared" si="1"/>
        <v>1.3812211932632251E-2</v>
      </c>
      <c r="H16" s="6">
        <f t="shared" si="2"/>
        <v>0.31096943558972434</v>
      </c>
      <c r="I16" s="6">
        <f t="shared" si="3"/>
        <v>0.68903056441027566</v>
      </c>
      <c r="J16" s="8">
        <f t="shared" si="4"/>
        <v>5585077</v>
      </c>
      <c r="K16" s="6">
        <f t="shared" si="5"/>
        <v>3.1101783909689148E-2</v>
      </c>
      <c r="L16" s="6">
        <f t="shared" si="6"/>
        <v>2.1318416917081001E-2</v>
      </c>
      <c r="M16" s="6">
        <f t="shared" si="7"/>
        <v>0.97868158308291897</v>
      </c>
      <c r="N16" s="4">
        <f t="shared" si="8"/>
        <v>104.7267391711982</v>
      </c>
      <c r="O16" s="8">
        <v>16584</v>
      </c>
      <c r="P16" s="6">
        <f t="shared" si="9"/>
        <v>4.2951757489363071E-3</v>
      </c>
      <c r="Q16" s="8">
        <v>36746</v>
      </c>
      <c r="R16" s="6">
        <f t="shared" si="10"/>
        <v>9.5170361836959434E-3</v>
      </c>
      <c r="S16">
        <v>119065</v>
      </c>
      <c r="T16" s="6">
        <f t="shared" si="11"/>
        <v>6.6304079625171479E-4</v>
      </c>
      <c r="U16">
        <v>5466012</v>
      </c>
      <c r="V16" s="6">
        <f t="shared" si="12"/>
        <v>3.0438743113437434E-2</v>
      </c>
    </row>
    <row r="17" spans="1:22" x14ac:dyDescent="0.3">
      <c r="A17" t="s">
        <v>797</v>
      </c>
      <c r="B17" t="s">
        <v>798</v>
      </c>
      <c r="C17" t="s">
        <v>794</v>
      </c>
      <c r="D17" t="s">
        <v>15</v>
      </c>
      <c r="E17" t="str">
        <f>IF(F17&lt;=Escenarios!$B$4,"ExclNum",(IF(AND(H17&gt;=Escenarios!$B$3,(N17&lt;=Escenarios!$B$2)),"ExclDur","Incluido")))</f>
        <v>ExclDur</v>
      </c>
      <c r="F17" s="8">
        <f t="shared" si="0"/>
        <v>51533</v>
      </c>
      <c r="G17" s="6">
        <f t="shared" si="1"/>
        <v>1.334679762843311E-2</v>
      </c>
      <c r="H17" s="6">
        <f t="shared" si="2"/>
        <v>0.97702443094716007</v>
      </c>
      <c r="I17" s="6">
        <f t="shared" si="3"/>
        <v>2.2975569052839928E-2</v>
      </c>
      <c r="J17" s="8">
        <f t="shared" si="4"/>
        <v>228782</v>
      </c>
      <c r="K17" s="6">
        <f t="shared" si="5"/>
        <v>1.2740251076979786E-3</v>
      </c>
      <c r="L17" s="6">
        <f t="shared" si="6"/>
        <v>0.77911286727102658</v>
      </c>
      <c r="M17" s="6">
        <f t="shared" si="7"/>
        <v>0.22088713272897342</v>
      </c>
      <c r="N17" s="4">
        <f t="shared" si="8"/>
        <v>4.4395241883841425</v>
      </c>
      <c r="O17" s="8">
        <v>50349</v>
      </c>
      <c r="P17" s="6">
        <f t="shared" si="9"/>
        <v>1.3040147357886766E-2</v>
      </c>
      <c r="Q17" s="8">
        <v>1184</v>
      </c>
      <c r="R17" s="6">
        <f t="shared" si="10"/>
        <v>3.0665027054634509E-4</v>
      </c>
      <c r="S17">
        <v>178247</v>
      </c>
      <c r="T17" s="6">
        <f t="shared" si="11"/>
        <v>9.9260935463385048E-4</v>
      </c>
      <c r="U17">
        <v>50535</v>
      </c>
      <c r="V17" s="6">
        <f t="shared" si="12"/>
        <v>2.8141575306412807E-4</v>
      </c>
    </row>
    <row r="18" spans="1:22" x14ac:dyDescent="0.3">
      <c r="A18" t="s">
        <v>2950</v>
      </c>
      <c r="B18" t="s">
        <v>2951</v>
      </c>
      <c r="D18" t="s">
        <v>1975</v>
      </c>
      <c r="E18" t="str">
        <f>IF(F18&lt;=Escenarios!$B$4,"ExclNum",(IF(AND(H18&gt;=Escenarios!$B$3,(N18&lt;=Escenarios!$B$2)),"ExclDur","Incluido")))</f>
        <v>Incluido</v>
      </c>
      <c r="F18" s="8">
        <f t="shared" si="0"/>
        <v>44706</v>
      </c>
      <c r="G18" s="6">
        <f t="shared" si="1"/>
        <v>1.1578637664733871E-2</v>
      </c>
      <c r="H18" s="6">
        <f t="shared" si="2"/>
        <v>0.81407417348901712</v>
      </c>
      <c r="I18" s="6">
        <f t="shared" si="3"/>
        <v>0.18592582651098286</v>
      </c>
      <c r="J18" s="8">
        <f t="shared" si="4"/>
        <v>940849</v>
      </c>
      <c r="K18" s="6">
        <f t="shared" si="5"/>
        <v>5.2393337262220604E-3</v>
      </c>
      <c r="L18" s="6">
        <f t="shared" si="6"/>
        <v>0.17504721799140988</v>
      </c>
      <c r="M18" s="6">
        <f t="shared" si="7"/>
        <v>0.82495278200859012</v>
      </c>
      <c r="N18" s="4">
        <f t="shared" si="8"/>
        <v>21.045251196707376</v>
      </c>
      <c r="O18" s="8">
        <v>36394</v>
      </c>
      <c r="P18" s="6">
        <f t="shared" si="9"/>
        <v>9.4258698870470312E-3</v>
      </c>
      <c r="Q18" s="8">
        <v>8312</v>
      </c>
      <c r="R18" s="6">
        <f t="shared" si="10"/>
        <v>2.1527677776868419E-3</v>
      </c>
      <c r="S18">
        <v>164693</v>
      </c>
      <c r="T18" s="6">
        <f t="shared" si="11"/>
        <v>9.1713079290373881E-4</v>
      </c>
      <c r="U18">
        <v>776156</v>
      </c>
      <c r="V18" s="6">
        <f t="shared" si="12"/>
        <v>4.3222029333183217E-3</v>
      </c>
    </row>
    <row r="19" spans="1:22" x14ac:dyDescent="0.3">
      <c r="A19" t="s">
        <v>3294</v>
      </c>
      <c r="B19" t="s">
        <v>3295</v>
      </c>
      <c r="C19" t="s">
        <v>1296</v>
      </c>
      <c r="D19" t="s">
        <v>3139</v>
      </c>
      <c r="E19" t="str">
        <f>IF(F19&lt;=Escenarios!$B$4,"ExclNum",(IF(AND(H19&gt;=Escenarios!$B$3,(N19&lt;=Escenarios!$B$2)),"ExclDur","Incluido")))</f>
        <v>Incluido</v>
      </c>
      <c r="F19" s="8">
        <f t="shared" si="0"/>
        <v>37490</v>
      </c>
      <c r="G19" s="6">
        <f t="shared" si="1"/>
        <v>9.7097285834311479E-3</v>
      </c>
      <c r="H19" s="6">
        <f t="shared" si="2"/>
        <v>0.7683115497465991</v>
      </c>
      <c r="I19" s="6">
        <f t="shared" si="3"/>
        <v>0.2316884502534009</v>
      </c>
      <c r="J19" s="8">
        <f t="shared" si="4"/>
        <v>988884</v>
      </c>
      <c r="K19" s="6">
        <f t="shared" si="5"/>
        <v>5.5068276551512264E-3</v>
      </c>
      <c r="L19" s="6">
        <f t="shared" si="6"/>
        <v>0.11828788816484037</v>
      </c>
      <c r="M19" s="6">
        <f t="shared" si="7"/>
        <v>0.88171211183515963</v>
      </c>
      <c r="N19" s="4">
        <f t="shared" si="8"/>
        <v>26.377273939717259</v>
      </c>
      <c r="O19" s="8">
        <v>28804</v>
      </c>
      <c r="P19" s="6">
        <f t="shared" si="9"/>
        <v>7.4600966155548348E-3</v>
      </c>
      <c r="Q19" s="8">
        <v>8686</v>
      </c>
      <c r="R19" s="6">
        <f t="shared" si="10"/>
        <v>2.2496319678763123E-3</v>
      </c>
      <c r="S19">
        <v>116973</v>
      </c>
      <c r="T19" s="6">
        <f t="shared" si="11"/>
        <v>6.5139101381557832E-4</v>
      </c>
      <c r="U19">
        <v>871911</v>
      </c>
      <c r="V19" s="6">
        <f t="shared" si="12"/>
        <v>4.8554366413356481E-3</v>
      </c>
    </row>
    <row r="20" spans="1:22" x14ac:dyDescent="0.3">
      <c r="A20" t="s">
        <v>799</v>
      </c>
      <c r="B20" t="s">
        <v>800</v>
      </c>
      <c r="C20" t="s">
        <v>794</v>
      </c>
      <c r="D20" t="s">
        <v>15</v>
      </c>
      <c r="E20" t="str">
        <f>IF(F20&lt;=Escenarios!$B$4,"ExclNum",(IF(AND(H20&gt;=Escenarios!$B$3,(N20&lt;=Escenarios!$B$2)),"ExclDur","Incluido")))</f>
        <v>ExclDur</v>
      </c>
      <c r="F20" s="8">
        <f t="shared" si="0"/>
        <v>37109</v>
      </c>
      <c r="G20" s="6">
        <f t="shared" si="1"/>
        <v>9.6110514271151356E-3</v>
      </c>
      <c r="H20" s="6">
        <f t="shared" si="2"/>
        <v>0.9744536365841171</v>
      </c>
      <c r="I20" s="6">
        <f t="shared" si="3"/>
        <v>2.5546363415882938E-2</v>
      </c>
      <c r="J20" s="8">
        <f t="shared" si="4"/>
        <v>179879</v>
      </c>
      <c r="K20" s="6">
        <f t="shared" si="5"/>
        <v>1.0016975214291539E-3</v>
      </c>
      <c r="L20" s="6">
        <f t="shared" si="6"/>
        <v>0.80521350463367036</v>
      </c>
      <c r="M20" s="6">
        <f t="shared" si="7"/>
        <v>0.19478649536632958</v>
      </c>
      <c r="N20" s="4">
        <f t="shared" si="8"/>
        <v>4.8473146676008518</v>
      </c>
      <c r="O20" s="8">
        <v>36161</v>
      </c>
      <c r="P20" s="6">
        <f t="shared" si="9"/>
        <v>9.3655240145493115E-3</v>
      </c>
      <c r="Q20" s="8">
        <v>948</v>
      </c>
      <c r="R20" s="6">
        <f t="shared" si="10"/>
        <v>2.4552741256582362E-4</v>
      </c>
      <c r="S20">
        <v>144841</v>
      </c>
      <c r="T20" s="6">
        <f t="shared" si="11"/>
        <v>8.0658037181283019E-4</v>
      </c>
      <c r="U20">
        <v>35038</v>
      </c>
      <c r="V20" s="6">
        <f t="shared" si="12"/>
        <v>1.9511714961632372E-4</v>
      </c>
    </row>
    <row r="21" spans="1:22" x14ac:dyDescent="0.3">
      <c r="A21" t="s">
        <v>3190</v>
      </c>
      <c r="B21" t="s">
        <v>3191</v>
      </c>
      <c r="C21" t="s">
        <v>794</v>
      </c>
      <c r="D21" t="s">
        <v>3139</v>
      </c>
      <c r="E21" t="str">
        <f>IF(F21&lt;=Escenarios!$B$4,"ExclNum",(IF(AND(H21&gt;=Escenarios!$B$3,(N21&lt;=Escenarios!$B$2)),"ExclDur","Incluido")))</f>
        <v>Incluido</v>
      </c>
      <c r="F21" s="8">
        <f t="shared" si="0"/>
        <v>37004</v>
      </c>
      <c r="G21" s="6">
        <f t="shared" si="1"/>
        <v>9.5838569352170219E-3</v>
      </c>
      <c r="H21" s="6">
        <f t="shared" si="2"/>
        <v>0.82761323100205386</v>
      </c>
      <c r="I21" s="6">
        <f t="shared" si="3"/>
        <v>0.17238676899794617</v>
      </c>
      <c r="J21" s="8">
        <f t="shared" si="4"/>
        <v>537949</v>
      </c>
      <c r="K21" s="6">
        <f t="shared" si="5"/>
        <v>2.9956925486315351E-3</v>
      </c>
      <c r="L21" s="6">
        <f t="shared" si="6"/>
        <v>0.37038827100710292</v>
      </c>
      <c r="M21" s="6">
        <f t="shared" si="7"/>
        <v>0.62961172899289708</v>
      </c>
      <c r="N21" s="4">
        <f t="shared" si="8"/>
        <v>14.537590530753432</v>
      </c>
      <c r="O21" s="8">
        <v>30625</v>
      </c>
      <c r="P21" s="6">
        <f t="shared" si="9"/>
        <v>7.9317268036164009E-3</v>
      </c>
      <c r="Q21" s="8">
        <v>6379</v>
      </c>
      <c r="R21" s="6">
        <f t="shared" si="10"/>
        <v>1.6521301316006212E-3</v>
      </c>
      <c r="S21">
        <v>199250</v>
      </c>
      <c r="T21" s="6">
        <f t="shared" si="11"/>
        <v>1.1095693835564957E-3</v>
      </c>
      <c r="U21">
        <v>338699</v>
      </c>
      <c r="V21" s="6">
        <f t="shared" si="12"/>
        <v>1.8861231650750393E-3</v>
      </c>
    </row>
    <row r="22" spans="1:22" x14ac:dyDescent="0.3">
      <c r="A22" t="s">
        <v>3083</v>
      </c>
      <c r="B22" t="s">
        <v>3074</v>
      </c>
      <c r="C22" t="s">
        <v>3075</v>
      </c>
      <c r="D22" t="s">
        <v>1975</v>
      </c>
      <c r="E22" t="str">
        <f>IF(F22&lt;=Escenarios!$B$4,"ExclNum",(IF(AND(H22&gt;=Escenarios!$B$3,(N22&lt;=Escenarios!$B$2)),"ExclDur","Incluido")))</f>
        <v>ExclDur</v>
      </c>
      <c r="F22" s="8">
        <f t="shared" si="0"/>
        <v>36834</v>
      </c>
      <c r="G22" s="6">
        <f t="shared" si="1"/>
        <v>9.5398277578581728E-3</v>
      </c>
      <c r="H22" s="6">
        <f t="shared" si="2"/>
        <v>0.92382038334147798</v>
      </c>
      <c r="I22" s="6">
        <f t="shared" si="3"/>
        <v>7.617961665852202E-2</v>
      </c>
      <c r="J22" s="8">
        <f t="shared" si="4"/>
        <v>294426</v>
      </c>
      <c r="K22" s="6">
        <f t="shared" si="5"/>
        <v>1.6395787971041648E-3</v>
      </c>
      <c r="L22" s="6">
        <f t="shared" si="6"/>
        <v>0.75271205667977692</v>
      </c>
      <c r="M22" s="6">
        <f t="shared" si="7"/>
        <v>0.24728794332022308</v>
      </c>
      <c r="N22" s="4">
        <f t="shared" si="8"/>
        <v>7.9933213878481837</v>
      </c>
      <c r="O22" s="8">
        <v>34028</v>
      </c>
      <c r="P22" s="6">
        <f t="shared" si="9"/>
        <v>8.813087336276209E-3</v>
      </c>
      <c r="Q22" s="8">
        <v>2806</v>
      </c>
      <c r="R22" s="6">
        <f t="shared" si="10"/>
        <v>7.2674042158196316E-4</v>
      </c>
      <c r="S22">
        <v>221618</v>
      </c>
      <c r="T22" s="6">
        <f t="shared" si="11"/>
        <v>1.2341307284568306E-3</v>
      </c>
      <c r="U22">
        <v>72808</v>
      </c>
      <c r="V22" s="6">
        <f t="shared" si="12"/>
        <v>4.0544806864733422E-4</v>
      </c>
    </row>
    <row r="23" spans="1:22" x14ac:dyDescent="0.3">
      <c r="A23" t="s">
        <v>3328</v>
      </c>
      <c r="B23" t="s">
        <v>3329</v>
      </c>
      <c r="C23" t="s">
        <v>1319</v>
      </c>
      <c r="D23" t="s">
        <v>3139</v>
      </c>
      <c r="E23" t="str">
        <f>IF(F23&lt;=Escenarios!$B$4,"ExclNum",(IF(AND(H23&gt;=Escenarios!$B$3,(N23&lt;=Escenarios!$B$2)),"ExclDur","Incluido")))</f>
        <v>Incluido</v>
      </c>
      <c r="F23" s="8">
        <f t="shared" si="0"/>
        <v>32926</v>
      </c>
      <c r="G23" s="6">
        <f t="shared" si="1"/>
        <v>8.5276746689264861E-3</v>
      </c>
      <c r="H23" s="6">
        <f t="shared" si="2"/>
        <v>0.45656927655955781</v>
      </c>
      <c r="I23" s="6">
        <f t="shared" si="3"/>
        <v>0.54343072344044219</v>
      </c>
      <c r="J23" s="8">
        <f t="shared" si="4"/>
        <v>1189352</v>
      </c>
      <c r="K23" s="6">
        <f t="shared" si="5"/>
        <v>6.6231797514262752E-3</v>
      </c>
      <c r="L23" s="6">
        <f t="shared" si="6"/>
        <v>0.10679765115794147</v>
      </c>
      <c r="M23" s="6">
        <f t="shared" si="7"/>
        <v>0.89320234884205851</v>
      </c>
      <c r="N23" s="4">
        <f t="shared" si="8"/>
        <v>36.121970479256518</v>
      </c>
      <c r="O23" s="8">
        <v>15033</v>
      </c>
      <c r="P23" s="6">
        <f t="shared" si="9"/>
        <v>3.8934742543270322E-3</v>
      </c>
      <c r="Q23" s="8">
        <v>17893</v>
      </c>
      <c r="R23" s="6">
        <f t="shared" si="10"/>
        <v>4.6342004145994535E-3</v>
      </c>
      <c r="S23">
        <v>127020</v>
      </c>
      <c r="T23" s="6">
        <f t="shared" si="11"/>
        <v>7.073400406491649E-4</v>
      </c>
      <c r="U23">
        <v>1062332</v>
      </c>
      <c r="V23" s="6">
        <f t="shared" si="12"/>
        <v>5.9158397107771108E-3</v>
      </c>
    </row>
    <row r="24" spans="1:22" x14ac:dyDescent="0.3">
      <c r="A24" t="s">
        <v>3286</v>
      </c>
      <c r="B24" t="s">
        <v>3287</v>
      </c>
      <c r="C24" t="s">
        <v>1296</v>
      </c>
      <c r="D24" t="s">
        <v>3139</v>
      </c>
      <c r="E24" t="str">
        <f>IF(F24&lt;=Escenarios!$B$4,"ExclNum",(IF(AND(H24&gt;=Escenarios!$B$3,(N24&lt;=Escenarios!$B$2)),"ExclDur","Incluido")))</f>
        <v>Incluido</v>
      </c>
      <c r="F24" s="8">
        <f t="shared" si="0"/>
        <v>31455</v>
      </c>
      <c r="G24" s="6">
        <f t="shared" si="1"/>
        <v>8.1466927871919649E-3</v>
      </c>
      <c r="H24" s="6">
        <f t="shared" si="2"/>
        <v>0.84317278652042604</v>
      </c>
      <c r="I24" s="6">
        <f t="shared" si="3"/>
        <v>0.15682721347957398</v>
      </c>
      <c r="J24" s="8">
        <f t="shared" si="4"/>
        <v>597102</v>
      </c>
      <c r="K24" s="6">
        <f t="shared" si="5"/>
        <v>3.325099613853705E-3</v>
      </c>
      <c r="L24" s="6">
        <f t="shared" si="6"/>
        <v>0.17165743876255649</v>
      </c>
      <c r="M24" s="6">
        <f t="shared" si="7"/>
        <v>0.82834256123744354</v>
      </c>
      <c r="N24" s="4">
        <f t="shared" si="8"/>
        <v>18.982737243681449</v>
      </c>
      <c r="O24" s="8">
        <v>26522</v>
      </c>
      <c r="P24" s="6">
        <f t="shared" si="9"/>
        <v>6.8690696583025039E-3</v>
      </c>
      <c r="Q24" s="8">
        <v>4933</v>
      </c>
      <c r="R24" s="6">
        <f t="shared" si="10"/>
        <v>1.2776231288894597E-3</v>
      </c>
      <c r="S24">
        <v>102497</v>
      </c>
      <c r="T24" s="6">
        <f t="shared" si="11"/>
        <v>5.7077808334449263E-4</v>
      </c>
      <c r="U24">
        <v>494605</v>
      </c>
      <c r="V24" s="6">
        <f t="shared" si="12"/>
        <v>2.7543215305092126E-3</v>
      </c>
    </row>
    <row r="25" spans="1:22" x14ac:dyDescent="0.3">
      <c r="A25" t="s">
        <v>3292</v>
      </c>
      <c r="B25" t="s">
        <v>3293</v>
      </c>
      <c r="C25" t="s">
        <v>1296</v>
      </c>
      <c r="D25" t="s">
        <v>3139</v>
      </c>
      <c r="E25" t="str">
        <f>IF(F25&lt;=Escenarios!$B$4,"ExclNum",(IF(AND(H25&gt;=Escenarios!$B$3,(N25&lt;=Escenarios!$B$2)),"ExclDur","Incluido")))</f>
        <v>Incluido</v>
      </c>
      <c r="F25" s="8">
        <f t="shared" si="0"/>
        <v>31349</v>
      </c>
      <c r="G25" s="6">
        <f t="shared" si="1"/>
        <v>8.1192393001329171E-3</v>
      </c>
      <c r="H25" s="6">
        <f t="shared" si="2"/>
        <v>0.66592235796995114</v>
      </c>
      <c r="I25" s="6">
        <f t="shared" si="3"/>
        <v>0.3340776420300488</v>
      </c>
      <c r="J25" s="8">
        <f t="shared" si="4"/>
        <v>981067</v>
      </c>
      <c r="K25" s="6">
        <f t="shared" si="5"/>
        <v>5.4632968954460258E-3</v>
      </c>
      <c r="L25" s="6">
        <f t="shared" si="6"/>
        <v>0.13027448685971499</v>
      </c>
      <c r="M25" s="6">
        <f t="shared" si="7"/>
        <v>0.86972551314028501</v>
      </c>
      <c r="N25" s="4">
        <f t="shared" si="8"/>
        <v>31.295001435452487</v>
      </c>
      <c r="O25" s="8">
        <v>20876</v>
      </c>
      <c r="P25" s="6">
        <f t="shared" si="9"/>
        <v>5.4067829796668075E-3</v>
      </c>
      <c r="Q25" s="8">
        <v>10473</v>
      </c>
      <c r="R25" s="6">
        <f t="shared" si="10"/>
        <v>2.7124563204661083E-3</v>
      </c>
      <c r="S25">
        <v>127808</v>
      </c>
      <c r="T25" s="6">
        <f t="shared" si="11"/>
        <v>7.1172819961650498E-4</v>
      </c>
      <c r="U25">
        <v>853259</v>
      </c>
      <c r="V25" s="6">
        <f t="shared" si="12"/>
        <v>4.751568695829521E-3</v>
      </c>
    </row>
    <row r="26" spans="1:22" x14ac:dyDescent="0.3">
      <c r="A26" t="s">
        <v>3160</v>
      </c>
      <c r="B26" t="s">
        <v>3161</v>
      </c>
      <c r="C26" t="s">
        <v>517</v>
      </c>
      <c r="D26" t="s">
        <v>3139</v>
      </c>
      <c r="E26" t="str">
        <f>IF(F26&lt;=Escenarios!$B$4,"ExclNum",(IF(AND(H26&gt;=Escenarios!$B$3,(N26&lt;=Escenarios!$B$2)),"ExclDur","Incluido")))</f>
        <v>Incluido</v>
      </c>
      <c r="F26" s="8">
        <f t="shared" si="0"/>
        <v>31150</v>
      </c>
      <c r="G26" s="6">
        <f t="shared" si="1"/>
        <v>8.0676992631069679E-3</v>
      </c>
      <c r="H26" s="6">
        <f t="shared" si="2"/>
        <v>0.15373996789727126</v>
      </c>
      <c r="I26" s="6">
        <f t="shared" si="3"/>
        <v>0.84626003210272871</v>
      </c>
      <c r="J26" s="8">
        <f t="shared" si="4"/>
        <v>4406848</v>
      </c>
      <c r="K26" s="6">
        <f t="shared" si="5"/>
        <v>2.4540545138204146E-2</v>
      </c>
      <c r="L26" s="6">
        <f t="shared" si="6"/>
        <v>8.5403444820424945E-3</v>
      </c>
      <c r="M26" s="6">
        <f t="shared" si="7"/>
        <v>0.99145965551795756</v>
      </c>
      <c r="N26" s="4">
        <f t="shared" si="8"/>
        <v>141.47184590690208</v>
      </c>
      <c r="O26" s="8">
        <v>4789</v>
      </c>
      <c r="P26" s="6">
        <f t="shared" si="9"/>
        <v>1.2403278257149043E-3</v>
      </c>
      <c r="Q26" s="8">
        <v>26361</v>
      </c>
      <c r="R26" s="6">
        <f t="shared" si="10"/>
        <v>6.827371437392064E-3</v>
      </c>
      <c r="S26">
        <v>37636</v>
      </c>
      <c r="T26" s="6">
        <f t="shared" si="11"/>
        <v>2.0958470925737654E-4</v>
      </c>
      <c r="U26">
        <v>4369212</v>
      </c>
      <c r="V26" s="6">
        <f t="shared" si="12"/>
        <v>2.4330960428946773E-2</v>
      </c>
    </row>
    <row r="27" spans="1:22" x14ac:dyDescent="0.3">
      <c r="A27" t="s">
        <v>2479</v>
      </c>
      <c r="B27" t="s">
        <v>2476</v>
      </c>
      <c r="C27" t="s">
        <v>2477</v>
      </c>
      <c r="D27" t="s">
        <v>1975</v>
      </c>
      <c r="E27" t="str">
        <f>IF(F27&lt;=Escenarios!$B$4,"ExclNum",(IF(AND(H27&gt;=Escenarios!$B$3,(N27&lt;=Escenarios!$B$2)),"ExclDur","Incluido")))</f>
        <v>ExclDur</v>
      </c>
      <c r="F27" s="8">
        <f t="shared" si="0"/>
        <v>30987</v>
      </c>
      <c r="G27" s="6">
        <f t="shared" si="1"/>
        <v>8.025483051874659E-3</v>
      </c>
      <c r="H27" s="6">
        <f t="shared" si="2"/>
        <v>0.98834995320618324</v>
      </c>
      <c r="I27" s="6">
        <f t="shared" si="3"/>
        <v>1.1650046793816761E-2</v>
      </c>
      <c r="J27" s="8">
        <f t="shared" si="4"/>
        <v>106540</v>
      </c>
      <c r="K27" s="6">
        <f t="shared" si="5"/>
        <v>5.9329245733555369E-4</v>
      </c>
      <c r="L27" s="6">
        <f t="shared" si="6"/>
        <v>0.88066453914022902</v>
      </c>
      <c r="M27" s="6">
        <f t="shared" si="7"/>
        <v>0.11933546085977098</v>
      </c>
      <c r="N27" s="4">
        <f t="shared" si="8"/>
        <v>3.4382160260754508</v>
      </c>
      <c r="O27" s="8">
        <v>30626</v>
      </c>
      <c r="P27" s="6">
        <f t="shared" si="9"/>
        <v>7.931985798777335E-3</v>
      </c>
      <c r="Q27" s="8">
        <v>361</v>
      </c>
      <c r="R27" s="6">
        <f t="shared" si="10"/>
        <v>9.3497253097323132E-5</v>
      </c>
      <c r="S27">
        <v>93826</v>
      </c>
      <c r="T27" s="6">
        <f t="shared" si="11"/>
        <v>5.224916285147893E-4</v>
      </c>
      <c r="U27">
        <v>12714</v>
      </c>
      <c r="V27" s="6">
        <f t="shared" si="12"/>
        <v>7.0800828820764299E-5</v>
      </c>
    </row>
    <row r="28" spans="1:22" x14ac:dyDescent="0.3">
      <c r="A28" t="s">
        <v>1299</v>
      </c>
      <c r="B28" t="s">
        <v>1300</v>
      </c>
      <c r="C28" t="s">
        <v>1296</v>
      </c>
      <c r="D28" t="s">
        <v>15</v>
      </c>
      <c r="E28" t="str">
        <f>IF(F28&lt;=Escenarios!$B$4,"ExclNum",(IF(AND(H28&gt;=Escenarios!$B$3,(N28&lt;=Escenarios!$B$2)),"ExclDur","Incluido")))</f>
        <v>ExclDur</v>
      </c>
      <c r="F28" s="8">
        <f t="shared" si="0"/>
        <v>29727</v>
      </c>
      <c r="G28" s="6">
        <f t="shared" si="1"/>
        <v>7.6991491490972985E-3</v>
      </c>
      <c r="H28" s="6">
        <f t="shared" si="2"/>
        <v>0.94772429104854172</v>
      </c>
      <c r="I28" s="6">
        <f t="shared" si="3"/>
        <v>5.227570895145827E-2</v>
      </c>
      <c r="J28" s="8">
        <f t="shared" si="4"/>
        <v>192908</v>
      </c>
      <c r="K28" s="6">
        <f t="shared" si="5"/>
        <v>1.0742525000909235E-3</v>
      </c>
      <c r="L28" s="6">
        <f t="shared" si="6"/>
        <v>0.55884152031019974</v>
      </c>
      <c r="M28" s="6">
        <f t="shared" si="7"/>
        <v>0.44115847968980032</v>
      </c>
      <c r="N28" s="4">
        <f t="shared" si="8"/>
        <v>6.4893194738789655</v>
      </c>
      <c r="O28" s="8">
        <v>28173</v>
      </c>
      <c r="P28" s="6">
        <f t="shared" si="9"/>
        <v>7.29667066900522E-3</v>
      </c>
      <c r="Q28" s="8">
        <v>1554</v>
      </c>
      <c r="R28" s="6">
        <f t="shared" si="10"/>
        <v>4.0247848009207797E-4</v>
      </c>
      <c r="S28">
        <v>107805</v>
      </c>
      <c r="T28" s="6">
        <f t="shared" si="11"/>
        <v>6.003369003478446E-4</v>
      </c>
      <c r="U28">
        <v>85103</v>
      </c>
      <c r="V28" s="6">
        <f t="shared" si="12"/>
        <v>4.7391559974307887E-4</v>
      </c>
    </row>
    <row r="29" spans="1:22" x14ac:dyDescent="0.3">
      <c r="A29" t="s">
        <v>3296</v>
      </c>
      <c r="B29" t="s">
        <v>3297</v>
      </c>
      <c r="C29" t="s">
        <v>1296</v>
      </c>
      <c r="D29" t="s">
        <v>3139</v>
      </c>
      <c r="E29" t="str">
        <f>IF(F29&lt;=Escenarios!$B$4,"ExclNum",(IF(AND(H29&gt;=Escenarios!$B$3,(N29&lt;=Escenarios!$B$2)),"ExclDur","Incluido")))</f>
        <v>Incluido</v>
      </c>
      <c r="F29" s="8">
        <f t="shared" si="0"/>
        <v>28862</v>
      </c>
      <c r="G29" s="6">
        <f t="shared" si="1"/>
        <v>7.4751183348890308E-3</v>
      </c>
      <c r="H29" s="6">
        <f t="shared" si="2"/>
        <v>0.43015037072967915</v>
      </c>
      <c r="I29" s="6">
        <f t="shared" si="3"/>
        <v>0.56984962927032079</v>
      </c>
      <c r="J29" s="8">
        <f t="shared" si="4"/>
        <v>2307247</v>
      </c>
      <c r="K29" s="6">
        <f t="shared" si="5"/>
        <v>1.2848434787967751E-2</v>
      </c>
      <c r="L29" s="6">
        <f t="shared" si="6"/>
        <v>3.0889193918119732E-2</v>
      </c>
      <c r="M29" s="6">
        <f t="shared" si="7"/>
        <v>0.96911080608188027</v>
      </c>
      <c r="N29" s="4">
        <f t="shared" si="8"/>
        <v>79.940648603700367</v>
      </c>
      <c r="O29" s="8">
        <v>12415</v>
      </c>
      <c r="P29" s="6">
        <f t="shared" si="9"/>
        <v>3.2154249230007385E-3</v>
      </c>
      <c r="Q29" s="8">
        <v>16447</v>
      </c>
      <c r="R29" s="6">
        <f t="shared" si="10"/>
        <v>4.2596934118882919E-3</v>
      </c>
      <c r="S29">
        <v>71269</v>
      </c>
      <c r="T29" s="6">
        <f t="shared" si="11"/>
        <v>3.9687779370985144E-4</v>
      </c>
      <c r="U29">
        <v>2235978</v>
      </c>
      <c r="V29" s="6">
        <f t="shared" si="12"/>
        <v>1.2451556994257899E-2</v>
      </c>
    </row>
    <row r="30" spans="1:22" x14ac:dyDescent="0.3">
      <c r="A30" t="s">
        <v>3268</v>
      </c>
      <c r="B30" t="s">
        <v>3269</v>
      </c>
      <c r="C30" t="s">
        <v>1187</v>
      </c>
      <c r="D30" t="s">
        <v>3139</v>
      </c>
      <c r="E30" t="str">
        <f>IF(F30&lt;=Escenarios!$B$4,"ExclNum",(IF(AND(H30&gt;=Escenarios!$B$3,(N30&lt;=Escenarios!$B$2)),"ExclDur","Incluido")))</f>
        <v>Incluido</v>
      </c>
      <c r="F30" s="8">
        <f t="shared" si="0"/>
        <v>25297</v>
      </c>
      <c r="G30" s="6">
        <f t="shared" si="1"/>
        <v>6.5518005861578479E-3</v>
      </c>
      <c r="H30" s="6">
        <f t="shared" si="2"/>
        <v>0.27260149424832986</v>
      </c>
      <c r="I30" s="6">
        <f t="shared" si="3"/>
        <v>0.7273985057516702</v>
      </c>
      <c r="J30" s="8">
        <f t="shared" si="4"/>
        <v>2363495</v>
      </c>
      <c r="K30" s="6">
        <f t="shared" si="5"/>
        <v>1.3161664693545095E-2</v>
      </c>
      <c r="L30" s="6">
        <f t="shared" si="6"/>
        <v>2.1733492137702853E-2</v>
      </c>
      <c r="M30" s="6">
        <f t="shared" si="7"/>
        <v>0.97826650786229719</v>
      </c>
      <c r="N30" s="4">
        <f t="shared" si="8"/>
        <v>93.429853342293555</v>
      </c>
      <c r="O30" s="8">
        <v>6896</v>
      </c>
      <c r="P30" s="6">
        <f t="shared" si="9"/>
        <v>1.7860306298037127E-3</v>
      </c>
      <c r="Q30" s="8">
        <v>18401</v>
      </c>
      <c r="R30" s="6">
        <f t="shared" si="10"/>
        <v>4.7657699563541352E-3</v>
      </c>
      <c r="S30">
        <v>51367</v>
      </c>
      <c r="T30" s="6">
        <f t="shared" si="11"/>
        <v>2.8604893613624351E-4</v>
      </c>
      <c r="U30">
        <v>2312128</v>
      </c>
      <c r="V30" s="6">
        <f t="shared" si="12"/>
        <v>1.2875615757408851E-2</v>
      </c>
    </row>
    <row r="31" spans="1:22" x14ac:dyDescent="0.3">
      <c r="A31" t="s">
        <v>3208</v>
      </c>
      <c r="B31" t="s">
        <v>3209</v>
      </c>
      <c r="C31" t="s">
        <v>875</v>
      </c>
      <c r="D31" t="s">
        <v>3139</v>
      </c>
      <c r="E31" t="str">
        <f>IF(F31&lt;=Escenarios!$B$4,"ExclNum",(IF(AND(H31&gt;=Escenarios!$B$3,(N31&lt;=Escenarios!$B$2)),"ExclDur","Incluido")))</f>
        <v>Incluido</v>
      </c>
      <c r="F31" s="8">
        <f t="shared" si="0"/>
        <v>24525</v>
      </c>
      <c r="G31" s="6">
        <f t="shared" si="1"/>
        <v>6.3518563219164817E-3</v>
      </c>
      <c r="H31" s="6">
        <f t="shared" si="2"/>
        <v>6.5361875637104994E-2</v>
      </c>
      <c r="I31" s="6">
        <f t="shared" si="3"/>
        <v>0.93463812436289495</v>
      </c>
      <c r="J31" s="8">
        <f t="shared" si="4"/>
        <v>1615082</v>
      </c>
      <c r="K31" s="6">
        <f t="shared" si="5"/>
        <v>8.993955027017277E-3</v>
      </c>
      <c r="L31" s="6">
        <f t="shared" si="6"/>
        <v>9.0787959992124235E-3</v>
      </c>
      <c r="M31" s="6">
        <f t="shared" si="7"/>
        <v>0.99092120400078754</v>
      </c>
      <c r="N31" s="4">
        <f t="shared" si="8"/>
        <v>65.85451580020387</v>
      </c>
      <c r="O31" s="8">
        <v>1603</v>
      </c>
      <c r="P31" s="6">
        <f t="shared" si="9"/>
        <v>4.1516924297786418E-4</v>
      </c>
      <c r="Q31" s="8">
        <v>22922</v>
      </c>
      <c r="R31" s="6">
        <f t="shared" si="10"/>
        <v>5.9366870789386173E-3</v>
      </c>
      <c r="S31">
        <v>14663</v>
      </c>
      <c r="T31" s="6">
        <f t="shared" si="11"/>
        <v>8.1654282916380916E-5</v>
      </c>
      <c r="U31">
        <v>1600419</v>
      </c>
      <c r="V31" s="6">
        <f t="shared" si="12"/>
        <v>8.9123007441008952E-3</v>
      </c>
    </row>
    <row r="32" spans="1:22" x14ac:dyDescent="0.3">
      <c r="A32" t="s">
        <v>3272</v>
      </c>
      <c r="B32" t="s">
        <v>3273</v>
      </c>
      <c r="C32" t="s">
        <v>1187</v>
      </c>
      <c r="D32" t="s">
        <v>3139</v>
      </c>
      <c r="E32" t="str">
        <f>IF(F32&lt;=Escenarios!$B$4,"ExclNum",(IF(AND(H32&gt;=Escenarios!$B$3,(N32&lt;=Escenarios!$B$2)),"ExclDur","Incluido")))</f>
        <v>Incluido</v>
      </c>
      <c r="F32" s="8">
        <f t="shared" si="0"/>
        <v>23304</v>
      </c>
      <c r="G32" s="6">
        <f t="shared" si="1"/>
        <v>6.0356232304155629E-3</v>
      </c>
      <c r="H32" s="6">
        <f t="shared" si="2"/>
        <v>0.52450223137658769</v>
      </c>
      <c r="I32" s="6">
        <f t="shared" si="3"/>
        <v>0.47549776862341231</v>
      </c>
      <c r="J32" s="8">
        <f t="shared" si="4"/>
        <v>1551067</v>
      </c>
      <c r="K32" s="6">
        <f t="shared" si="5"/>
        <v>8.6374727982174316E-3</v>
      </c>
      <c r="L32" s="6">
        <f t="shared" si="6"/>
        <v>4.7835457784866801E-2</v>
      </c>
      <c r="M32" s="6">
        <f t="shared" si="7"/>
        <v>0.95216454221513325</v>
      </c>
      <c r="N32" s="4">
        <f t="shared" si="8"/>
        <v>66.557972880192239</v>
      </c>
      <c r="O32" s="8">
        <v>12223</v>
      </c>
      <c r="P32" s="6">
        <f t="shared" si="9"/>
        <v>3.1656978521013312E-3</v>
      </c>
      <c r="Q32" s="8">
        <v>11081</v>
      </c>
      <c r="R32" s="6">
        <f t="shared" si="10"/>
        <v>2.8699253783142317E-3</v>
      </c>
      <c r="S32">
        <v>74196</v>
      </c>
      <c r="T32" s="6">
        <f t="shared" si="11"/>
        <v>4.1317746540706529E-4</v>
      </c>
      <c r="U32">
        <v>1476871</v>
      </c>
      <c r="V32" s="6">
        <f t="shared" si="12"/>
        <v>8.2242953328103673E-3</v>
      </c>
    </row>
    <row r="33" spans="1:22" x14ac:dyDescent="0.3">
      <c r="A33" t="s">
        <v>3288</v>
      </c>
      <c r="B33" t="s">
        <v>3289</v>
      </c>
      <c r="C33" t="s">
        <v>1296</v>
      </c>
      <c r="D33" t="s">
        <v>3139</v>
      </c>
      <c r="E33" t="str">
        <f>IF(F33&lt;=Escenarios!$B$4,"ExclNum",(IF(AND(H33&gt;=Escenarios!$B$3,(N33&lt;=Escenarios!$B$2)),"ExclDur","Incluido")))</f>
        <v>Incluido</v>
      </c>
      <c r="F33" s="8">
        <f t="shared" si="0"/>
        <v>23081</v>
      </c>
      <c r="G33" s="6">
        <f t="shared" si="1"/>
        <v>5.977867309527189E-3</v>
      </c>
      <c r="H33" s="6">
        <f t="shared" si="2"/>
        <v>0.71136432563580432</v>
      </c>
      <c r="I33" s="6">
        <f t="shared" si="3"/>
        <v>0.28863567436419568</v>
      </c>
      <c r="J33" s="8">
        <f t="shared" si="4"/>
        <v>828306</v>
      </c>
      <c r="K33" s="6">
        <f t="shared" si="5"/>
        <v>4.6126121847736351E-3</v>
      </c>
      <c r="L33" s="6">
        <f t="shared" si="6"/>
        <v>0.10275671068421574</v>
      </c>
      <c r="M33" s="6">
        <f t="shared" si="7"/>
        <v>0.89724328931578423</v>
      </c>
      <c r="N33" s="4">
        <f t="shared" si="8"/>
        <v>35.886919977470647</v>
      </c>
      <c r="O33" s="8">
        <v>16419</v>
      </c>
      <c r="P33" s="6">
        <f t="shared" si="9"/>
        <v>4.2524415473821284E-3</v>
      </c>
      <c r="Q33" s="8">
        <v>6662</v>
      </c>
      <c r="R33" s="6">
        <f t="shared" si="10"/>
        <v>1.72542576214506E-3</v>
      </c>
      <c r="S33">
        <v>85114</v>
      </c>
      <c r="T33" s="6">
        <f t="shared" si="11"/>
        <v>4.739768557692727E-4</v>
      </c>
      <c r="U33">
        <v>743192</v>
      </c>
      <c r="V33" s="6">
        <f t="shared" si="12"/>
        <v>4.1386353290043627E-3</v>
      </c>
    </row>
    <row r="34" spans="1:22" x14ac:dyDescent="0.3">
      <c r="A34" t="s">
        <v>3260</v>
      </c>
      <c r="B34" t="s">
        <v>3261</v>
      </c>
      <c r="C34" t="s">
        <v>1187</v>
      </c>
      <c r="D34" t="s">
        <v>3139</v>
      </c>
      <c r="E34" t="str">
        <f>IF(F34&lt;=Escenarios!$B$4,"ExclNum",(IF(AND(H34&gt;=Escenarios!$B$3,(N34&lt;=Escenarios!$B$2)),"ExclDur","Incluido")))</f>
        <v>Incluido</v>
      </c>
      <c r="F34" s="8">
        <f t="shared" si="0"/>
        <v>23042</v>
      </c>
      <c r="G34" s="6">
        <f t="shared" si="1"/>
        <v>5.9677664982507464E-3</v>
      </c>
      <c r="H34" s="6">
        <f t="shared" si="2"/>
        <v>0.2416456904782571</v>
      </c>
      <c r="I34" s="6">
        <f t="shared" si="3"/>
        <v>0.75835430952174288</v>
      </c>
      <c r="J34" s="8">
        <f t="shared" si="4"/>
        <v>3767722</v>
      </c>
      <c r="K34" s="6">
        <f t="shared" si="5"/>
        <v>2.0981425229371381E-2</v>
      </c>
      <c r="L34" s="6">
        <f t="shared" si="6"/>
        <v>9.9266877970296107E-3</v>
      </c>
      <c r="M34" s="6">
        <f t="shared" si="7"/>
        <v>0.99007331220297035</v>
      </c>
      <c r="N34" s="4">
        <f t="shared" si="8"/>
        <v>163.5154066487284</v>
      </c>
      <c r="O34" s="8">
        <v>5568</v>
      </c>
      <c r="P34" s="6">
        <f t="shared" si="9"/>
        <v>1.4420850560828121E-3</v>
      </c>
      <c r="Q34" s="8">
        <v>17474</v>
      </c>
      <c r="R34" s="6">
        <f t="shared" si="10"/>
        <v>4.5256814421679344E-3</v>
      </c>
      <c r="S34">
        <v>37401</v>
      </c>
      <c r="T34" s="6">
        <f t="shared" si="11"/>
        <v>2.0827605778869009E-4</v>
      </c>
      <c r="U34">
        <v>3730321</v>
      </c>
      <c r="V34" s="6">
        <f t="shared" si="12"/>
        <v>2.077314917158269E-2</v>
      </c>
    </row>
    <row r="35" spans="1:22" x14ac:dyDescent="0.3">
      <c r="A35" t="s">
        <v>3270</v>
      </c>
      <c r="B35" t="s">
        <v>3271</v>
      </c>
      <c r="C35" t="s">
        <v>1187</v>
      </c>
      <c r="D35" t="s">
        <v>3139</v>
      </c>
      <c r="E35" t="str">
        <f>IF(F35&lt;=Escenarios!$B$4,"ExclNum",(IF(AND(H35&gt;=Escenarios!$B$3,(N35&lt;=Escenarios!$B$2)),"ExclDur","Incluido")))</f>
        <v>Incluido</v>
      </c>
      <c r="F35" s="8">
        <f t="shared" si="0"/>
        <v>22179</v>
      </c>
      <c r="G35" s="6">
        <f t="shared" si="1"/>
        <v>5.7442536743643486E-3</v>
      </c>
      <c r="H35" s="6">
        <f t="shared" si="2"/>
        <v>0.52919428288020198</v>
      </c>
      <c r="I35" s="6">
        <f t="shared" si="3"/>
        <v>0.47080571711979802</v>
      </c>
      <c r="J35" s="8">
        <f t="shared" si="4"/>
        <v>1107615</v>
      </c>
      <c r="K35" s="6">
        <f t="shared" si="5"/>
        <v>6.16800849569851E-3</v>
      </c>
      <c r="L35" s="6">
        <f t="shared" si="6"/>
        <v>6.1665831538937267E-2</v>
      </c>
      <c r="M35" s="6">
        <f t="shared" si="7"/>
        <v>0.93833416846106277</v>
      </c>
      <c r="N35" s="4">
        <f t="shared" si="8"/>
        <v>49.939807926416883</v>
      </c>
      <c r="O35" s="8">
        <v>11737</v>
      </c>
      <c r="P35" s="6">
        <f t="shared" si="9"/>
        <v>3.0398262038872064E-3</v>
      </c>
      <c r="Q35" s="8">
        <v>10442</v>
      </c>
      <c r="R35" s="6">
        <f t="shared" si="10"/>
        <v>2.7044274704771418E-3</v>
      </c>
      <c r="S35">
        <v>68302</v>
      </c>
      <c r="T35" s="6">
        <f t="shared" si="11"/>
        <v>3.8035537282647816E-4</v>
      </c>
      <c r="U35">
        <v>1039313</v>
      </c>
      <c r="V35" s="6">
        <f t="shared" si="12"/>
        <v>5.7876531228720314E-3</v>
      </c>
    </row>
    <row r="36" spans="1:22" x14ac:dyDescent="0.3">
      <c r="A36" t="s">
        <v>3204</v>
      </c>
      <c r="B36" t="s">
        <v>3205</v>
      </c>
      <c r="C36" t="s">
        <v>794</v>
      </c>
      <c r="D36" t="s">
        <v>3139</v>
      </c>
      <c r="E36" t="str">
        <f>IF(F36&lt;=Escenarios!$B$4,"ExclNum",(IF(AND(H36&gt;=Escenarios!$B$3,(N36&lt;=Escenarios!$B$2)),"ExclDur","Incluido")))</f>
        <v>Incluido</v>
      </c>
      <c r="F36" s="8">
        <f t="shared" si="0"/>
        <v>21881</v>
      </c>
      <c r="G36" s="6">
        <f t="shared" si="1"/>
        <v>5.6670731164058926E-3</v>
      </c>
      <c r="H36" s="6">
        <f t="shared" si="2"/>
        <v>0.87834194049632097</v>
      </c>
      <c r="I36" s="6">
        <f t="shared" si="3"/>
        <v>0.12165805950367899</v>
      </c>
      <c r="J36" s="8">
        <f t="shared" si="4"/>
        <v>269071</v>
      </c>
      <c r="K36" s="6">
        <f t="shared" si="5"/>
        <v>1.4983836567273772E-3</v>
      </c>
      <c r="L36" s="6">
        <f t="shared" si="6"/>
        <v>0.3820552939558704</v>
      </c>
      <c r="M36" s="6">
        <f t="shared" si="7"/>
        <v>0.61794470604412965</v>
      </c>
      <c r="N36" s="4">
        <f t="shared" si="8"/>
        <v>12.297015675700379</v>
      </c>
      <c r="O36" s="8">
        <v>19219</v>
      </c>
      <c r="P36" s="6">
        <f t="shared" si="9"/>
        <v>4.9776279979984852E-3</v>
      </c>
      <c r="Q36" s="8">
        <v>2662</v>
      </c>
      <c r="R36" s="6">
        <f t="shared" si="10"/>
        <v>6.894451184074077E-4</v>
      </c>
      <c r="S36">
        <v>102800</v>
      </c>
      <c r="T36" s="6">
        <f t="shared" si="11"/>
        <v>5.7246540842964999E-4</v>
      </c>
      <c r="U36">
        <v>166271</v>
      </c>
      <c r="V36" s="6">
        <f t="shared" si="12"/>
        <v>9.2591824829772707E-4</v>
      </c>
    </row>
    <row r="37" spans="1:22" x14ac:dyDescent="0.3">
      <c r="A37" t="s">
        <v>3174</v>
      </c>
      <c r="B37" t="s">
        <v>3175</v>
      </c>
      <c r="C37" t="s">
        <v>562</v>
      </c>
      <c r="D37" t="s">
        <v>3139</v>
      </c>
      <c r="E37" t="str">
        <f>IF(F37&lt;=Escenarios!$B$4,"ExclNum",(IF(AND(H37&gt;=Escenarios!$B$3,(N37&lt;=Escenarios!$B$2)),"ExclDur","Incluido")))</f>
        <v>Incluido</v>
      </c>
      <c r="F37" s="8">
        <f t="shared" si="0"/>
        <v>18946</v>
      </c>
      <c r="G37" s="6">
        <f t="shared" si="1"/>
        <v>4.9069223190633905E-3</v>
      </c>
      <c r="H37" s="6">
        <f t="shared" si="2"/>
        <v>0.66420352581019737</v>
      </c>
      <c r="I37" s="6">
        <f t="shared" si="3"/>
        <v>0.33579647418980257</v>
      </c>
      <c r="J37" s="8">
        <f t="shared" si="4"/>
        <v>751512</v>
      </c>
      <c r="K37" s="6">
        <f t="shared" si="5"/>
        <v>4.184967159725517E-3</v>
      </c>
      <c r="L37" s="6">
        <f t="shared" si="6"/>
        <v>9.6508106324316847E-2</v>
      </c>
      <c r="M37" s="6">
        <f t="shared" si="7"/>
        <v>0.90349189367568317</v>
      </c>
      <c r="N37" s="4">
        <f t="shared" si="8"/>
        <v>39.665998099862769</v>
      </c>
      <c r="O37" s="8">
        <v>12584</v>
      </c>
      <c r="P37" s="6">
        <f t="shared" si="9"/>
        <v>3.2591951051986544E-3</v>
      </c>
      <c r="Q37" s="8">
        <v>6362</v>
      </c>
      <c r="R37" s="6">
        <f t="shared" si="10"/>
        <v>1.6477272138647361E-3</v>
      </c>
      <c r="S37">
        <v>72527</v>
      </c>
      <c r="T37" s="6">
        <f t="shared" si="11"/>
        <v>4.0388325561456446E-4</v>
      </c>
      <c r="U37">
        <v>678985</v>
      </c>
      <c r="V37" s="6">
        <f t="shared" si="12"/>
        <v>3.7810839041109525E-3</v>
      </c>
    </row>
    <row r="38" spans="1:22" x14ac:dyDescent="0.3">
      <c r="A38" t="s">
        <v>3164</v>
      </c>
      <c r="B38" t="s">
        <v>3165</v>
      </c>
      <c r="C38" t="s">
        <v>562</v>
      </c>
      <c r="D38" t="s">
        <v>3139</v>
      </c>
      <c r="E38" t="str">
        <f>IF(F38&lt;=Escenarios!$B$4,"ExclNum",(IF(AND(H38&gt;=Escenarios!$B$3,(N38&lt;=Escenarios!$B$2)),"ExclDur","Incluido")))</f>
        <v>Incluido</v>
      </c>
      <c r="F38" s="8">
        <f t="shared" si="0"/>
        <v>18937</v>
      </c>
      <c r="G38" s="6">
        <f t="shared" si="1"/>
        <v>4.9045913626149813E-3</v>
      </c>
      <c r="H38" s="6">
        <f t="shared" si="2"/>
        <v>0.87358082061572584</v>
      </c>
      <c r="I38" s="6">
        <f t="shared" si="3"/>
        <v>0.12641917938427416</v>
      </c>
      <c r="J38" s="8">
        <f t="shared" si="4"/>
        <v>360828</v>
      </c>
      <c r="K38" s="6">
        <f t="shared" si="5"/>
        <v>2.0093535835880717E-3</v>
      </c>
      <c r="L38" s="6">
        <f t="shared" si="6"/>
        <v>0.13056359262584943</v>
      </c>
      <c r="M38" s="6">
        <f t="shared" si="7"/>
        <v>0.86943640737415051</v>
      </c>
      <c r="N38" s="4">
        <f t="shared" si="8"/>
        <v>19.054126841632783</v>
      </c>
      <c r="O38" s="8">
        <v>16543</v>
      </c>
      <c r="P38" s="6">
        <f t="shared" si="9"/>
        <v>4.2845569473379955E-3</v>
      </c>
      <c r="Q38" s="8">
        <v>2394</v>
      </c>
      <c r="R38" s="6">
        <f t="shared" si="10"/>
        <v>6.2003441527698499E-4</v>
      </c>
      <c r="S38">
        <v>47111</v>
      </c>
      <c r="T38" s="6">
        <f t="shared" si="11"/>
        <v>2.6234842272888367E-4</v>
      </c>
      <c r="U38">
        <v>313717</v>
      </c>
      <c r="V38" s="6">
        <f t="shared" si="12"/>
        <v>1.747005160859188E-3</v>
      </c>
    </row>
    <row r="39" spans="1:22" x14ac:dyDescent="0.3">
      <c r="A39" t="s">
        <v>3252</v>
      </c>
      <c r="B39" t="s">
        <v>3253</v>
      </c>
      <c r="C39" t="s">
        <v>1187</v>
      </c>
      <c r="D39" t="s">
        <v>3139</v>
      </c>
      <c r="E39" t="str">
        <f>IF(F39&lt;=Escenarios!$B$4,"ExclNum",(IF(AND(H39&gt;=Escenarios!$B$3,(N39&lt;=Escenarios!$B$2)),"ExclDur","Incluido")))</f>
        <v>Incluido</v>
      </c>
      <c r="F39" s="8">
        <f t="shared" si="0"/>
        <v>18085</v>
      </c>
      <c r="G39" s="6">
        <f t="shared" si="1"/>
        <v>4.6839274854988608E-3</v>
      </c>
      <c r="H39" s="6">
        <f t="shared" si="2"/>
        <v>0.10246060270942771</v>
      </c>
      <c r="I39" s="6">
        <f t="shared" si="3"/>
        <v>0.89753939729057231</v>
      </c>
      <c r="J39" s="8">
        <f t="shared" si="4"/>
        <v>2587609</v>
      </c>
      <c r="K39" s="6">
        <f t="shared" si="5"/>
        <v>1.4409694971218271E-2</v>
      </c>
      <c r="L39" s="6">
        <f t="shared" si="6"/>
        <v>6.1512384599064236E-3</v>
      </c>
      <c r="M39" s="6">
        <f t="shared" si="7"/>
        <v>0.99384876154009361</v>
      </c>
      <c r="N39" s="4">
        <f t="shared" si="8"/>
        <v>143.08039811998893</v>
      </c>
      <c r="O39" s="8">
        <v>1853</v>
      </c>
      <c r="P39" s="6">
        <f t="shared" si="9"/>
        <v>4.7991803321146745E-4</v>
      </c>
      <c r="Q39" s="8">
        <v>16232</v>
      </c>
      <c r="R39" s="6">
        <f t="shared" si="10"/>
        <v>4.2040094522873932E-3</v>
      </c>
      <c r="S39">
        <v>15917</v>
      </c>
      <c r="T39" s="6">
        <f t="shared" si="11"/>
        <v>8.8637469902478011E-5</v>
      </c>
      <c r="U39">
        <v>2571692</v>
      </c>
      <c r="V39" s="6">
        <f t="shared" si="12"/>
        <v>1.4321057501315793E-2</v>
      </c>
    </row>
    <row r="40" spans="1:22" x14ac:dyDescent="0.3">
      <c r="A40" t="s">
        <v>3238</v>
      </c>
      <c r="B40" t="s">
        <v>3239</v>
      </c>
      <c r="C40" t="s">
        <v>1049</v>
      </c>
      <c r="D40" t="s">
        <v>3139</v>
      </c>
      <c r="E40" t="str">
        <f>IF(F40&lt;=Escenarios!$B$4,"ExclNum",(IF(AND(H40&gt;=Escenarios!$B$3,(N40&lt;=Escenarios!$B$2)),"ExclDur","Incluido")))</f>
        <v>Incluido</v>
      </c>
      <c r="F40" s="8">
        <f t="shared" si="0"/>
        <v>17550</v>
      </c>
      <c r="G40" s="6">
        <f t="shared" si="1"/>
        <v>4.5453650743989497E-3</v>
      </c>
      <c r="H40" s="6">
        <f t="shared" si="2"/>
        <v>8.7749287749287752E-2</v>
      </c>
      <c r="I40" s="6">
        <f t="shared" si="3"/>
        <v>0.9122507122507123</v>
      </c>
      <c r="J40" s="8">
        <f t="shared" si="4"/>
        <v>1283915</v>
      </c>
      <c r="K40" s="6">
        <f t="shared" si="5"/>
        <v>7.1497755336960515E-3</v>
      </c>
      <c r="L40" s="6">
        <f t="shared" si="6"/>
        <v>1.05435328662723E-2</v>
      </c>
      <c r="M40" s="6">
        <f t="shared" si="7"/>
        <v>0.9894564671337277</v>
      </c>
      <c r="N40" s="4">
        <f t="shared" si="8"/>
        <v>73.157549857549853</v>
      </c>
      <c r="O40" s="8">
        <v>1540</v>
      </c>
      <c r="P40" s="6">
        <f t="shared" si="9"/>
        <v>3.9885254783899617E-4</v>
      </c>
      <c r="Q40" s="8">
        <v>16010</v>
      </c>
      <c r="R40" s="6">
        <f t="shared" si="10"/>
        <v>4.1465125265599534E-3</v>
      </c>
      <c r="S40">
        <v>13537</v>
      </c>
      <c r="T40" s="6">
        <f t="shared" si="11"/>
        <v>7.53838933259939E-5</v>
      </c>
      <c r="U40">
        <v>1270378</v>
      </c>
      <c r="V40" s="6">
        <f t="shared" si="12"/>
        <v>7.0743916403700575E-3</v>
      </c>
    </row>
    <row r="41" spans="1:22" x14ac:dyDescent="0.3">
      <c r="A41" t="s">
        <v>3340</v>
      </c>
      <c r="B41" t="s">
        <v>3341</v>
      </c>
      <c r="C41" t="s">
        <v>1319</v>
      </c>
      <c r="D41" t="s">
        <v>3139</v>
      </c>
      <c r="E41" t="str">
        <f>IF(F41&lt;=Escenarios!$B$4,"ExclNum",(IF(AND(H41&gt;=Escenarios!$B$3,(N41&lt;=Escenarios!$B$2)),"ExclDur","Incluido")))</f>
        <v>Incluido</v>
      </c>
      <c r="F41" s="8">
        <f t="shared" si="0"/>
        <v>16831</v>
      </c>
      <c r="G41" s="6">
        <f t="shared" si="1"/>
        <v>4.3591475536871073E-3</v>
      </c>
      <c r="H41" s="6">
        <f t="shared" si="2"/>
        <v>0.43835779216921156</v>
      </c>
      <c r="I41" s="6">
        <f t="shared" si="3"/>
        <v>0.56164220783078844</v>
      </c>
      <c r="J41" s="8">
        <f t="shared" si="4"/>
        <v>990176</v>
      </c>
      <c r="K41" s="6">
        <f t="shared" si="5"/>
        <v>5.5140224538641749E-3</v>
      </c>
      <c r="L41" s="6">
        <f t="shared" si="6"/>
        <v>5.2173552984519922E-2</v>
      </c>
      <c r="M41" s="6">
        <f t="shared" si="7"/>
        <v>0.94782644701548002</v>
      </c>
      <c r="N41" s="4">
        <f t="shared" si="8"/>
        <v>58.830491355237356</v>
      </c>
      <c r="O41" s="8">
        <v>7378</v>
      </c>
      <c r="P41" s="6">
        <f t="shared" si="9"/>
        <v>1.9108662973741E-3</v>
      </c>
      <c r="Q41" s="8">
        <v>9453</v>
      </c>
      <c r="R41" s="6">
        <f t="shared" si="10"/>
        <v>2.4482812563130069E-3</v>
      </c>
      <c r="S41">
        <v>51661</v>
      </c>
      <c r="T41" s="6">
        <f t="shared" si="11"/>
        <v>2.876861426545151E-4</v>
      </c>
      <c r="U41">
        <v>938515</v>
      </c>
      <c r="V41" s="6">
        <f t="shared" si="12"/>
        <v>5.2263363112096594E-3</v>
      </c>
    </row>
    <row r="42" spans="1:22" x14ac:dyDescent="0.3">
      <c r="A42" t="s">
        <v>3166</v>
      </c>
      <c r="B42" t="s">
        <v>3167</v>
      </c>
      <c r="C42" t="s">
        <v>562</v>
      </c>
      <c r="D42" t="s">
        <v>3139</v>
      </c>
      <c r="E42" t="str">
        <f>IF(F42&lt;=Escenarios!$B$4,"ExclNum",(IF(AND(H42&gt;=Escenarios!$B$3,(N42&lt;=Escenarios!$B$2)),"ExclDur","Incluido")))</f>
        <v>Incluido</v>
      </c>
      <c r="F42" s="8">
        <f t="shared" si="0"/>
        <v>16579</v>
      </c>
      <c r="G42" s="6">
        <f t="shared" si="1"/>
        <v>4.293880773131635E-3</v>
      </c>
      <c r="H42" s="6">
        <f t="shared" si="2"/>
        <v>7.4310875203570784E-2</v>
      </c>
      <c r="I42" s="6">
        <f t="shared" si="3"/>
        <v>0.92568912479642917</v>
      </c>
      <c r="J42" s="8">
        <f t="shared" si="4"/>
        <v>1988664</v>
      </c>
      <c r="K42" s="6">
        <f t="shared" si="5"/>
        <v>1.1074332188612273E-2</v>
      </c>
      <c r="L42" s="6">
        <f t="shared" si="6"/>
        <v>4.9415084700080054E-3</v>
      </c>
      <c r="M42" s="6">
        <f t="shared" si="7"/>
        <v>0.99505849152999204</v>
      </c>
      <c r="N42" s="4">
        <f t="shared" si="8"/>
        <v>119.9507811086314</v>
      </c>
      <c r="O42" s="8">
        <v>1232</v>
      </c>
      <c r="P42" s="6">
        <f t="shared" si="9"/>
        <v>3.1908203827119697E-4</v>
      </c>
      <c r="Q42" s="8">
        <v>15347</v>
      </c>
      <c r="R42" s="6">
        <f t="shared" si="10"/>
        <v>3.974798734860438E-3</v>
      </c>
      <c r="S42">
        <v>9827</v>
      </c>
      <c r="T42" s="6">
        <f t="shared" si="11"/>
        <v>5.4723906309709834E-5</v>
      </c>
      <c r="U42">
        <v>1978837</v>
      </c>
      <c r="V42" s="6">
        <f t="shared" si="12"/>
        <v>1.1019608282302562E-2</v>
      </c>
    </row>
    <row r="43" spans="1:22" x14ac:dyDescent="0.3">
      <c r="A43" t="s">
        <v>3232</v>
      </c>
      <c r="B43" t="s">
        <v>3233</v>
      </c>
      <c r="C43" t="s">
        <v>1049</v>
      </c>
      <c r="D43" t="s">
        <v>3139</v>
      </c>
      <c r="E43" t="str">
        <f>IF(F43&lt;=Escenarios!$B$4,"ExclNum",(IF(AND(H43&gt;=Escenarios!$B$3,(N43&lt;=Escenarios!$B$2)),"ExclDur","Incluido")))</f>
        <v>Incluido</v>
      </c>
      <c r="F43" s="8">
        <f t="shared" si="0"/>
        <v>14564</v>
      </c>
      <c r="G43" s="6">
        <f t="shared" si="1"/>
        <v>3.7720055238487926E-3</v>
      </c>
      <c r="H43" s="6">
        <f t="shared" si="2"/>
        <v>0.24931337544630597</v>
      </c>
      <c r="I43" s="6">
        <f t="shared" si="3"/>
        <v>0.75068662455369406</v>
      </c>
      <c r="J43" s="8">
        <f t="shared" si="4"/>
        <v>1135767</v>
      </c>
      <c r="K43" s="6">
        <f t="shared" si="5"/>
        <v>6.3247793729174938E-3</v>
      </c>
      <c r="L43" s="6">
        <f t="shared" si="6"/>
        <v>2.7606014261727978E-2</v>
      </c>
      <c r="M43" s="6">
        <f t="shared" si="7"/>
        <v>0.97239398573827207</v>
      </c>
      <c r="N43" s="4">
        <f t="shared" si="8"/>
        <v>77.984550947541891</v>
      </c>
      <c r="O43" s="8">
        <v>3631</v>
      </c>
      <c r="P43" s="6">
        <f t="shared" si="9"/>
        <v>9.4041142935285399E-4</v>
      </c>
      <c r="Q43" s="8">
        <v>10933</v>
      </c>
      <c r="R43" s="6">
        <f t="shared" si="10"/>
        <v>2.8315940944959386E-3</v>
      </c>
      <c r="S43">
        <v>31354</v>
      </c>
      <c r="T43" s="6">
        <f t="shared" si="11"/>
        <v>1.7460194957104327E-4</v>
      </c>
      <c r="U43">
        <v>1104413</v>
      </c>
      <c r="V43" s="6">
        <f t="shared" si="12"/>
        <v>6.1501774233464505E-3</v>
      </c>
    </row>
    <row r="44" spans="1:22" x14ac:dyDescent="0.3">
      <c r="A44" t="s">
        <v>2480</v>
      </c>
      <c r="B44" t="s">
        <v>2476</v>
      </c>
      <c r="C44" t="s">
        <v>2477</v>
      </c>
      <c r="D44" t="s">
        <v>1975</v>
      </c>
      <c r="E44" t="str">
        <f>IF(F44&lt;=Escenarios!$B$4,"ExclNum",(IF(AND(H44&gt;=Escenarios!$B$3,(N44&lt;=Escenarios!$B$2)),"ExclDur","Incluido")))</f>
        <v>ExclDur</v>
      </c>
      <c r="F44" s="8">
        <f t="shared" si="0"/>
        <v>14272</v>
      </c>
      <c r="G44" s="6">
        <f t="shared" si="1"/>
        <v>3.6963789368559437E-3</v>
      </c>
      <c r="H44" s="6">
        <f t="shared" si="2"/>
        <v>0.98752802690582964</v>
      </c>
      <c r="I44" s="6">
        <f t="shared" si="3"/>
        <v>1.2471973094170403E-2</v>
      </c>
      <c r="J44" s="8">
        <f t="shared" si="4"/>
        <v>54913</v>
      </c>
      <c r="K44" s="6">
        <f t="shared" si="5"/>
        <v>3.0579565148927408E-4</v>
      </c>
      <c r="L44" s="6">
        <f t="shared" si="6"/>
        <v>0.89951377633711505</v>
      </c>
      <c r="M44" s="6">
        <f t="shared" si="7"/>
        <v>0.10048622366288493</v>
      </c>
      <c r="N44" s="4">
        <f t="shared" si="8"/>
        <v>3.8476036995515694</v>
      </c>
      <c r="O44" s="8">
        <v>14094</v>
      </c>
      <c r="P44" s="6">
        <f t="shared" si="9"/>
        <v>3.6502777982096181E-3</v>
      </c>
      <c r="Q44" s="8">
        <v>178</v>
      </c>
      <c r="R44" s="6">
        <f t="shared" si="10"/>
        <v>4.6101138646325531E-5</v>
      </c>
      <c r="S44">
        <v>49395</v>
      </c>
      <c r="T44" s="6">
        <f t="shared" si="11"/>
        <v>2.7506740125858527E-4</v>
      </c>
      <c r="U44">
        <v>5518</v>
      </c>
      <c r="V44" s="6">
        <f t="shared" si="12"/>
        <v>3.0728250230688805E-5</v>
      </c>
    </row>
    <row r="45" spans="1:22" x14ac:dyDescent="0.3">
      <c r="A45" t="s">
        <v>3152</v>
      </c>
      <c r="B45" t="s">
        <v>3153</v>
      </c>
      <c r="C45" t="s">
        <v>517</v>
      </c>
      <c r="D45" t="s">
        <v>3139</v>
      </c>
      <c r="E45" t="str">
        <f>IF(F45&lt;=Escenarios!$B$4,"ExclNum",(IF(AND(H45&gt;=Escenarios!$B$3,(N45&lt;=Escenarios!$B$2)),"ExclDur","Incluido")))</f>
        <v>Incluido</v>
      </c>
      <c r="F45" s="8">
        <f t="shared" si="0"/>
        <v>13892</v>
      </c>
      <c r="G45" s="6">
        <f t="shared" si="1"/>
        <v>3.5979607757008667E-3</v>
      </c>
      <c r="H45" s="6">
        <f t="shared" si="2"/>
        <v>0.12985891160380075</v>
      </c>
      <c r="I45" s="6">
        <f t="shared" si="3"/>
        <v>0.8701410883961993</v>
      </c>
      <c r="J45" s="8">
        <f t="shared" si="4"/>
        <v>2775546</v>
      </c>
      <c r="K45" s="6">
        <f t="shared" si="5"/>
        <v>1.5456265316199235E-2</v>
      </c>
      <c r="L45" s="6">
        <f t="shared" si="6"/>
        <v>5.071434593409729E-3</v>
      </c>
      <c r="M45" s="6">
        <f t="shared" si="7"/>
        <v>0.99492856540659025</v>
      </c>
      <c r="N45" s="4">
        <f t="shared" si="8"/>
        <v>199.79455801900374</v>
      </c>
      <c r="O45" s="8">
        <v>1804</v>
      </c>
      <c r="P45" s="6">
        <f t="shared" si="9"/>
        <v>4.6722727032568124E-4</v>
      </c>
      <c r="Q45" s="8">
        <v>12088</v>
      </c>
      <c r="R45" s="6">
        <f t="shared" si="10"/>
        <v>3.1307335053751854E-3</v>
      </c>
      <c r="S45">
        <v>14076</v>
      </c>
      <c r="T45" s="6">
        <f t="shared" si="11"/>
        <v>7.8385438609491774E-5</v>
      </c>
      <c r="U45">
        <v>2761470</v>
      </c>
      <c r="V45" s="6">
        <f t="shared" si="12"/>
        <v>1.5377879877589744E-2</v>
      </c>
    </row>
    <row r="46" spans="1:22" x14ac:dyDescent="0.3">
      <c r="A46" t="s">
        <v>3212</v>
      </c>
      <c r="B46" t="s">
        <v>3213</v>
      </c>
      <c r="C46" t="s">
        <v>875</v>
      </c>
      <c r="D46" t="s">
        <v>3139</v>
      </c>
      <c r="E46" t="str">
        <f>IF(F46&lt;=Escenarios!$B$4,"ExclNum",(IF(AND(H46&gt;=Escenarios!$B$3,(N46&lt;=Escenarios!$B$2)),"ExclDur","Incluido")))</f>
        <v>Incluido</v>
      </c>
      <c r="F46" s="8">
        <f t="shared" si="0"/>
        <v>13445</v>
      </c>
      <c r="G46" s="6">
        <f t="shared" si="1"/>
        <v>3.4821899387631841E-3</v>
      </c>
      <c r="H46" s="6">
        <f t="shared" si="2"/>
        <v>8.5459278542209E-2</v>
      </c>
      <c r="I46" s="6">
        <f t="shared" si="3"/>
        <v>0.91454072145779097</v>
      </c>
      <c r="J46" s="8">
        <f t="shared" si="4"/>
        <v>907950</v>
      </c>
      <c r="K46" s="6">
        <f t="shared" si="5"/>
        <v>5.0561280893356101E-3</v>
      </c>
      <c r="L46" s="6">
        <f t="shared" si="6"/>
        <v>1.1173522771077702E-2</v>
      </c>
      <c r="M46" s="6">
        <f t="shared" si="7"/>
        <v>0.98882647722892225</v>
      </c>
      <c r="N46" s="4">
        <f t="shared" si="8"/>
        <v>67.530680550390485</v>
      </c>
      <c r="O46" s="8">
        <v>1149</v>
      </c>
      <c r="P46" s="6">
        <f t="shared" si="9"/>
        <v>2.9758543991364068E-4</v>
      </c>
      <c r="Q46" s="8">
        <v>12296</v>
      </c>
      <c r="R46" s="6">
        <f t="shared" si="10"/>
        <v>3.1846044988495434E-3</v>
      </c>
      <c r="S46">
        <v>10145</v>
      </c>
      <c r="T46" s="6">
        <f t="shared" si="11"/>
        <v>5.649476233967704E-5</v>
      </c>
      <c r="U46">
        <v>897805</v>
      </c>
      <c r="V46" s="6">
        <f t="shared" si="12"/>
        <v>4.9996333269959337E-3</v>
      </c>
    </row>
    <row r="47" spans="1:22" x14ac:dyDescent="0.3">
      <c r="A47" t="s">
        <v>3172</v>
      </c>
      <c r="B47" t="s">
        <v>3173</v>
      </c>
      <c r="C47" t="s">
        <v>562</v>
      </c>
      <c r="D47" t="s">
        <v>3139</v>
      </c>
      <c r="E47" t="str">
        <f>IF(F47&lt;=Escenarios!$B$4,"ExclNum",(IF(AND(H47&gt;=Escenarios!$B$3,(N47&lt;=Escenarios!$B$2)),"ExclDur","Incluido")))</f>
        <v>Incluido</v>
      </c>
      <c r="F47" s="8">
        <f t="shared" si="0"/>
        <v>13285</v>
      </c>
      <c r="G47" s="6">
        <f t="shared" si="1"/>
        <v>3.4407507130136778E-3</v>
      </c>
      <c r="H47" s="6">
        <f t="shared" si="2"/>
        <v>0.73782461422657131</v>
      </c>
      <c r="I47" s="6">
        <f t="shared" si="3"/>
        <v>0.26217538577342869</v>
      </c>
      <c r="J47" s="8">
        <f t="shared" si="4"/>
        <v>194421</v>
      </c>
      <c r="K47" s="6">
        <f t="shared" si="5"/>
        <v>1.0826779880574026E-3</v>
      </c>
      <c r="L47" s="6">
        <f t="shared" si="6"/>
        <v>0.28335416441639533</v>
      </c>
      <c r="M47" s="6">
        <f t="shared" si="7"/>
        <v>0.71664583558360462</v>
      </c>
      <c r="N47" s="4">
        <f t="shared" si="8"/>
        <v>14.634625517500941</v>
      </c>
      <c r="O47" s="8">
        <v>9802</v>
      </c>
      <c r="P47" s="6">
        <f t="shared" si="9"/>
        <v>2.5386705674791173E-3</v>
      </c>
      <c r="Q47" s="8">
        <v>3483</v>
      </c>
      <c r="R47" s="6">
        <f t="shared" si="10"/>
        <v>9.0208014553456084E-4</v>
      </c>
      <c r="S47">
        <v>55090</v>
      </c>
      <c r="T47" s="6">
        <f t="shared" si="11"/>
        <v>3.0678131663802938E-4</v>
      </c>
      <c r="U47">
        <v>139331</v>
      </c>
      <c r="V47" s="6">
        <f t="shared" si="12"/>
        <v>7.7589667141937321E-4</v>
      </c>
    </row>
    <row r="48" spans="1:22" x14ac:dyDescent="0.3">
      <c r="A48" t="s">
        <v>3170</v>
      </c>
      <c r="B48" t="s">
        <v>3171</v>
      </c>
      <c r="C48" t="s">
        <v>562</v>
      </c>
      <c r="D48" t="s">
        <v>3139</v>
      </c>
      <c r="E48" t="str">
        <f>IF(F48&lt;=Escenarios!$B$4,"ExclNum",(IF(AND(H48&gt;=Escenarios!$B$3,(N48&lt;=Escenarios!$B$2)),"ExclDur","Incluido")))</f>
        <v>Incluido</v>
      </c>
      <c r="F48" s="8">
        <f t="shared" si="0"/>
        <v>13250</v>
      </c>
      <c r="G48" s="6">
        <f t="shared" si="1"/>
        <v>3.4316858823809737E-3</v>
      </c>
      <c r="H48" s="6">
        <f t="shared" si="2"/>
        <v>0.21094339622641509</v>
      </c>
      <c r="I48" s="6">
        <f t="shared" si="3"/>
        <v>0.78905660377358489</v>
      </c>
      <c r="J48" s="8">
        <f t="shared" si="4"/>
        <v>643989</v>
      </c>
      <c r="K48" s="6">
        <f t="shared" si="5"/>
        <v>3.5862006411400962E-3</v>
      </c>
      <c r="L48" s="6">
        <f t="shared" si="6"/>
        <v>4.0426156347391023E-2</v>
      </c>
      <c r="M48" s="6">
        <f t="shared" si="7"/>
        <v>0.959573843652609</v>
      </c>
      <c r="N48" s="4">
        <f t="shared" si="8"/>
        <v>48.602943396226415</v>
      </c>
      <c r="O48" s="8">
        <v>2795</v>
      </c>
      <c r="P48" s="6">
        <f t="shared" si="9"/>
        <v>7.238914748116846E-4</v>
      </c>
      <c r="Q48" s="8">
        <v>10455</v>
      </c>
      <c r="R48" s="6">
        <f t="shared" si="10"/>
        <v>2.707794407569289E-3</v>
      </c>
      <c r="S48">
        <v>26034</v>
      </c>
      <c r="T48" s="6">
        <f t="shared" si="11"/>
        <v>1.4497630781184348E-4</v>
      </c>
      <c r="U48">
        <v>617955</v>
      </c>
      <c r="V48" s="6">
        <f t="shared" si="12"/>
        <v>3.4412243333282527E-3</v>
      </c>
    </row>
    <row r="49" spans="1:22" x14ac:dyDescent="0.3">
      <c r="A49" t="s">
        <v>68</v>
      </c>
      <c r="B49" t="s">
        <v>69</v>
      </c>
      <c r="C49" t="s">
        <v>14</v>
      </c>
      <c r="D49" t="s">
        <v>15</v>
      </c>
      <c r="E49" t="str">
        <f>IF(F49&lt;=Escenarios!$B$4,"ExclNum",(IF(AND(H49&gt;=Escenarios!$B$3,(N49&lt;=Escenarios!$B$2)),"ExclDur","Incluido")))</f>
        <v>ExclDur</v>
      </c>
      <c r="F49" s="8">
        <f t="shared" si="0"/>
        <v>13225</v>
      </c>
      <c r="G49" s="6">
        <f t="shared" si="1"/>
        <v>3.4252110033576133E-3</v>
      </c>
      <c r="H49" s="6">
        <f t="shared" si="2"/>
        <v>0.97164461247637046</v>
      </c>
      <c r="I49" s="6">
        <f t="shared" si="3"/>
        <v>2.835538752362949E-2</v>
      </c>
      <c r="J49" s="8">
        <f t="shared" si="4"/>
        <v>66993</v>
      </c>
      <c r="K49" s="6">
        <f t="shared" si="5"/>
        <v>3.7306590570941194E-4</v>
      </c>
      <c r="L49" s="6">
        <f t="shared" si="6"/>
        <v>0.79684444643470209</v>
      </c>
      <c r="M49" s="6">
        <f t="shared" si="7"/>
        <v>0.20315555356529788</v>
      </c>
      <c r="N49" s="4">
        <f t="shared" si="8"/>
        <v>5.0656332703213609</v>
      </c>
      <c r="O49" s="8">
        <v>12850</v>
      </c>
      <c r="P49" s="6">
        <f t="shared" si="9"/>
        <v>3.3280878180072084E-3</v>
      </c>
      <c r="Q49" s="8">
        <v>375</v>
      </c>
      <c r="R49" s="6">
        <f t="shared" si="10"/>
        <v>9.7123185350404917E-5</v>
      </c>
      <c r="S49">
        <v>53383</v>
      </c>
      <c r="T49" s="6">
        <f t="shared" si="11"/>
        <v>2.9727549511867713E-4</v>
      </c>
      <c r="U49">
        <v>13610</v>
      </c>
      <c r="V49" s="6">
        <f t="shared" si="12"/>
        <v>7.5790410590734797E-5</v>
      </c>
    </row>
    <row r="50" spans="1:22" x14ac:dyDescent="0.3">
      <c r="A50" t="s">
        <v>3338</v>
      </c>
      <c r="B50" t="s">
        <v>3339</v>
      </c>
      <c r="C50" t="s">
        <v>1319</v>
      </c>
      <c r="D50" t="s">
        <v>3139</v>
      </c>
      <c r="E50" t="str">
        <f>IF(F50&lt;=Escenarios!$B$4,"ExclNum",(IF(AND(H50&gt;=Escenarios!$B$3,(N50&lt;=Escenarios!$B$2)),"ExclDur","Incluido")))</f>
        <v>Incluido</v>
      </c>
      <c r="F50" s="8">
        <f t="shared" si="0"/>
        <v>13198</v>
      </c>
      <c r="G50" s="6">
        <f t="shared" si="1"/>
        <v>3.4182181340123843E-3</v>
      </c>
      <c r="H50" s="6">
        <f t="shared" si="2"/>
        <v>0.49696923776329749</v>
      </c>
      <c r="I50" s="6">
        <f t="shared" si="3"/>
        <v>0.50303076223670251</v>
      </c>
      <c r="J50" s="8">
        <f t="shared" si="4"/>
        <v>589571</v>
      </c>
      <c r="K50" s="6">
        <f t="shared" si="5"/>
        <v>3.2831615108295446E-3</v>
      </c>
      <c r="L50" s="6">
        <f t="shared" si="6"/>
        <v>7.85062358901642E-2</v>
      </c>
      <c r="M50" s="6">
        <f t="shared" si="7"/>
        <v>0.92149376410983574</v>
      </c>
      <c r="N50" s="4">
        <f t="shared" si="8"/>
        <v>44.671238066373689</v>
      </c>
      <c r="O50" s="8">
        <v>6559</v>
      </c>
      <c r="P50" s="6">
        <f t="shared" si="9"/>
        <v>1.6987492605688155E-3</v>
      </c>
      <c r="Q50" s="8">
        <v>6639</v>
      </c>
      <c r="R50" s="6">
        <f t="shared" si="10"/>
        <v>1.7194688734435686E-3</v>
      </c>
      <c r="S50">
        <v>46285</v>
      </c>
      <c r="T50" s="6">
        <f t="shared" si="11"/>
        <v>2.5774865203469216E-4</v>
      </c>
      <c r="U50">
        <v>543286</v>
      </c>
      <c r="V50" s="6">
        <f t="shared" si="12"/>
        <v>3.0254128587948528E-3</v>
      </c>
    </row>
    <row r="51" spans="1:22" x14ac:dyDescent="0.3">
      <c r="A51" t="s">
        <v>3162</v>
      </c>
      <c r="B51" t="s">
        <v>3163</v>
      </c>
      <c r="C51" t="s">
        <v>517</v>
      </c>
      <c r="D51" t="s">
        <v>3139</v>
      </c>
      <c r="E51" t="str">
        <f>IF(F51&lt;=Escenarios!$B$4,"ExclNum",(IF(AND(H51&gt;=Escenarios!$B$3,(N51&lt;=Escenarios!$B$2)),"ExclDur","Incluido")))</f>
        <v>Incluido</v>
      </c>
      <c r="F51" s="8">
        <f t="shared" si="0"/>
        <v>12861</v>
      </c>
      <c r="G51" s="6">
        <f t="shared" si="1"/>
        <v>3.3309367647774871E-3</v>
      </c>
      <c r="H51" s="6">
        <f t="shared" si="2"/>
        <v>0.13047196952025503</v>
      </c>
      <c r="I51" s="6">
        <f t="shared" si="3"/>
        <v>0.86952803047974492</v>
      </c>
      <c r="J51" s="8">
        <f t="shared" si="4"/>
        <v>2209145</v>
      </c>
      <c r="K51" s="6">
        <f t="shared" si="5"/>
        <v>1.2302131271452521E-2</v>
      </c>
      <c r="L51" s="6">
        <f t="shared" si="6"/>
        <v>6.2861423763492207E-3</v>
      </c>
      <c r="M51" s="6">
        <f t="shared" si="7"/>
        <v>0.99371385762365083</v>
      </c>
      <c r="N51" s="4">
        <f t="shared" si="8"/>
        <v>171.7708576315994</v>
      </c>
      <c r="O51" s="8">
        <v>1678</v>
      </c>
      <c r="P51" s="6">
        <f t="shared" si="9"/>
        <v>4.3459388004794521E-4</v>
      </c>
      <c r="Q51" s="8">
        <v>11183</v>
      </c>
      <c r="R51" s="6">
        <f t="shared" si="10"/>
        <v>2.8963428847295419E-3</v>
      </c>
      <c r="S51">
        <v>13887</v>
      </c>
      <c r="T51" s="6">
        <f t="shared" si="11"/>
        <v>7.7332948704888626E-5</v>
      </c>
      <c r="U51">
        <v>2195258</v>
      </c>
      <c r="V51" s="6">
        <f t="shared" si="12"/>
        <v>1.2224798322747633E-2</v>
      </c>
    </row>
    <row r="52" spans="1:22" x14ac:dyDescent="0.3">
      <c r="A52" t="s">
        <v>3306</v>
      </c>
      <c r="B52" t="s">
        <v>3307</v>
      </c>
      <c r="C52" t="s">
        <v>1319</v>
      </c>
      <c r="D52" t="s">
        <v>3139</v>
      </c>
      <c r="E52" t="str">
        <f>IF(F52&lt;=Escenarios!$B$4,"ExclNum",(IF(AND(H52&gt;=Escenarios!$B$3,(N52&lt;=Escenarios!$B$2)),"ExclDur","Incluido")))</f>
        <v>Incluido</v>
      </c>
      <c r="F52" s="8">
        <f t="shared" si="0"/>
        <v>12127</v>
      </c>
      <c r="G52" s="6">
        <f t="shared" si="1"/>
        <v>3.1408343166516276E-3</v>
      </c>
      <c r="H52" s="6">
        <f t="shared" si="2"/>
        <v>4.3704131277315081E-2</v>
      </c>
      <c r="I52" s="6">
        <f t="shared" si="3"/>
        <v>0.95629586872268491</v>
      </c>
      <c r="J52" s="8">
        <f t="shared" si="4"/>
        <v>1439694</v>
      </c>
      <c r="K52" s="6">
        <f t="shared" si="5"/>
        <v>8.0172666704641689E-3</v>
      </c>
      <c r="L52" s="6">
        <f t="shared" si="6"/>
        <v>3.6528595659911065E-3</v>
      </c>
      <c r="M52" s="6">
        <f t="shared" si="7"/>
        <v>0.99634714043400885</v>
      </c>
      <c r="N52" s="4">
        <f t="shared" si="8"/>
        <v>118.7180671229488</v>
      </c>
      <c r="O52" s="8">
        <v>530</v>
      </c>
      <c r="P52" s="6">
        <f t="shared" si="9"/>
        <v>1.3726743529523895E-4</v>
      </c>
      <c r="Q52" s="8">
        <v>11597</v>
      </c>
      <c r="R52" s="6">
        <f t="shared" si="10"/>
        <v>3.0035668813563885E-3</v>
      </c>
      <c r="S52">
        <v>5259</v>
      </c>
      <c r="T52" s="6">
        <f t="shared" si="11"/>
        <v>2.9285949250306707E-5</v>
      </c>
      <c r="U52">
        <v>1434435</v>
      </c>
      <c r="V52" s="6">
        <f t="shared" si="12"/>
        <v>7.9879807212138616E-3</v>
      </c>
    </row>
    <row r="53" spans="1:22" x14ac:dyDescent="0.3">
      <c r="A53" t="s">
        <v>3248</v>
      </c>
      <c r="B53" t="s">
        <v>3249</v>
      </c>
      <c r="C53" t="s">
        <v>1187</v>
      </c>
      <c r="D53" t="s">
        <v>3139</v>
      </c>
      <c r="E53" t="str">
        <f>IF(F53&lt;=Escenarios!$B$4,"ExclNum",(IF(AND(H53&gt;=Escenarios!$B$3,(N53&lt;=Escenarios!$B$2)),"ExclDur","Incluido")))</f>
        <v>Incluido</v>
      </c>
      <c r="F53" s="8">
        <f t="shared" si="0"/>
        <v>11461</v>
      </c>
      <c r="G53" s="6">
        <f t="shared" si="1"/>
        <v>2.9683435394693087E-3</v>
      </c>
      <c r="H53" s="6">
        <f t="shared" si="2"/>
        <v>0.10732047814326848</v>
      </c>
      <c r="I53" s="6">
        <f t="shared" si="3"/>
        <v>0.89267952185673149</v>
      </c>
      <c r="J53" s="8">
        <f t="shared" si="4"/>
        <v>2467507</v>
      </c>
      <c r="K53" s="6">
        <f t="shared" si="5"/>
        <v>1.3740879402315375E-2</v>
      </c>
      <c r="L53" s="6">
        <f t="shared" si="6"/>
        <v>3.7065750978619309E-3</v>
      </c>
      <c r="M53" s="6">
        <f t="shared" si="7"/>
        <v>0.99629342490213801</v>
      </c>
      <c r="N53" s="4">
        <f t="shared" si="8"/>
        <v>215.29596021289592</v>
      </c>
      <c r="O53" s="8">
        <v>1230</v>
      </c>
      <c r="P53" s="6">
        <f t="shared" si="9"/>
        <v>3.1856404794932812E-4</v>
      </c>
      <c r="Q53" s="8">
        <v>10231</v>
      </c>
      <c r="R53" s="6">
        <f t="shared" si="10"/>
        <v>2.6497794915199806E-3</v>
      </c>
      <c r="S53">
        <v>9146</v>
      </c>
      <c r="T53" s="6">
        <f t="shared" si="11"/>
        <v>5.0931601415346104E-5</v>
      </c>
      <c r="U53">
        <v>2458361</v>
      </c>
      <c r="V53" s="6">
        <f t="shared" si="12"/>
        <v>1.3689947800900028E-2</v>
      </c>
    </row>
    <row r="54" spans="1:22" x14ac:dyDescent="0.3">
      <c r="A54" t="s">
        <v>3240</v>
      </c>
      <c r="B54" t="s">
        <v>3241</v>
      </c>
      <c r="C54" t="s">
        <v>1049</v>
      </c>
      <c r="D54" t="s">
        <v>3139</v>
      </c>
      <c r="E54" t="str">
        <f>IF(F54&lt;=Escenarios!$B$4,"ExclNum",(IF(AND(H54&gt;=Escenarios!$B$3,(N54&lt;=Escenarios!$B$2)),"ExclDur","Incluido")))</f>
        <v>Incluido</v>
      </c>
      <c r="F54" s="8">
        <f t="shared" si="0"/>
        <v>11369</v>
      </c>
      <c r="G54" s="6">
        <f t="shared" si="1"/>
        <v>2.9445159846633426E-3</v>
      </c>
      <c r="H54" s="6">
        <f t="shared" si="2"/>
        <v>7.256574896648782E-2</v>
      </c>
      <c r="I54" s="6">
        <f t="shared" si="3"/>
        <v>0.92743425103351218</v>
      </c>
      <c r="J54" s="8">
        <f t="shared" si="4"/>
        <v>776897</v>
      </c>
      <c r="K54" s="6">
        <f t="shared" si="5"/>
        <v>4.3263293619919246E-3</v>
      </c>
      <c r="L54" s="6">
        <f t="shared" si="6"/>
        <v>1.0390051705695864E-2</v>
      </c>
      <c r="M54" s="6">
        <f t="shared" si="7"/>
        <v>0.98960994829430415</v>
      </c>
      <c r="N54" s="4">
        <f t="shared" si="8"/>
        <v>68.334682030081808</v>
      </c>
      <c r="O54" s="8">
        <v>825</v>
      </c>
      <c r="P54" s="6">
        <f t="shared" si="9"/>
        <v>2.136710077708908E-4</v>
      </c>
      <c r="Q54" s="8">
        <v>10544</v>
      </c>
      <c r="R54" s="6">
        <f t="shared" si="10"/>
        <v>2.7308449768924515E-3</v>
      </c>
      <c r="S54">
        <v>8072</v>
      </c>
      <c r="T54" s="6">
        <f t="shared" si="11"/>
        <v>4.4950785766966293E-5</v>
      </c>
      <c r="U54">
        <v>768825</v>
      </c>
      <c r="V54" s="6">
        <f t="shared" si="12"/>
        <v>4.2813785762249581E-3</v>
      </c>
    </row>
    <row r="55" spans="1:22" x14ac:dyDescent="0.3">
      <c r="A55" t="s">
        <v>28</v>
      </c>
      <c r="B55" t="s">
        <v>29</v>
      </c>
      <c r="C55" t="s">
        <v>14</v>
      </c>
      <c r="D55" t="s">
        <v>15</v>
      </c>
      <c r="E55" t="str">
        <f>IF(F55&lt;=Escenarios!$B$4,"ExclNum",(IF(AND(H55&gt;=Escenarios!$B$3,(N55&lt;=Escenarios!$B$2)),"ExclDur","Incluido")))</f>
        <v>ExclDur</v>
      </c>
      <c r="F55" s="8">
        <f t="shared" si="0"/>
        <v>11104</v>
      </c>
      <c r="G55" s="6">
        <f t="shared" si="1"/>
        <v>2.8758822670157231E-3</v>
      </c>
      <c r="H55" s="6">
        <f t="shared" si="2"/>
        <v>0.96820965417867433</v>
      </c>
      <c r="I55" s="6">
        <f t="shared" si="3"/>
        <v>3.1790345821325651E-2</v>
      </c>
      <c r="J55" s="8">
        <f t="shared" si="4"/>
        <v>51540</v>
      </c>
      <c r="K55" s="6">
        <f t="shared" si="5"/>
        <v>2.8701232636638293E-4</v>
      </c>
      <c r="L55" s="6">
        <f t="shared" si="6"/>
        <v>0.64008537058595261</v>
      </c>
      <c r="M55" s="6">
        <f t="shared" si="7"/>
        <v>0.35991462941404734</v>
      </c>
      <c r="N55" s="4">
        <f t="shared" si="8"/>
        <v>4.6415706051873196</v>
      </c>
      <c r="O55" s="8">
        <v>10751</v>
      </c>
      <c r="P55" s="6">
        <f t="shared" si="9"/>
        <v>2.7844569752058751E-3</v>
      </c>
      <c r="Q55" s="8">
        <v>353</v>
      </c>
      <c r="R55" s="6">
        <f t="shared" si="10"/>
        <v>9.1425291809847824E-5</v>
      </c>
      <c r="S55">
        <v>32990</v>
      </c>
      <c r="T55" s="6">
        <f t="shared" si="11"/>
        <v>1.8371239128496259E-4</v>
      </c>
      <c r="U55">
        <v>18550</v>
      </c>
      <c r="V55" s="6">
        <f t="shared" si="12"/>
        <v>1.0329993508142031E-4</v>
      </c>
    </row>
    <row r="56" spans="1:22" x14ac:dyDescent="0.3">
      <c r="A56" t="s">
        <v>884</v>
      </c>
      <c r="B56" t="s">
        <v>885</v>
      </c>
      <c r="C56" t="s">
        <v>875</v>
      </c>
      <c r="D56" t="s">
        <v>15</v>
      </c>
      <c r="E56" t="str">
        <f>IF(F56&lt;=Escenarios!$B$4,"ExclNum",(IF(AND(H56&gt;=Escenarios!$B$3,(N56&lt;=Escenarios!$B$2)),"ExclDur","Incluido")))</f>
        <v>ExclDur</v>
      </c>
      <c r="F56" s="8">
        <f t="shared" si="0"/>
        <v>10953</v>
      </c>
      <c r="G56" s="6">
        <f t="shared" si="1"/>
        <v>2.8367739977146265E-3</v>
      </c>
      <c r="H56" s="6">
        <f t="shared" si="2"/>
        <v>0.91956541586779883</v>
      </c>
      <c r="I56" s="6">
        <f t="shared" si="3"/>
        <v>8.0434584132201226E-2</v>
      </c>
      <c r="J56" s="8">
        <f t="shared" si="4"/>
        <v>80899</v>
      </c>
      <c r="K56" s="6">
        <f t="shared" si="5"/>
        <v>4.5050466027772622E-4</v>
      </c>
      <c r="L56" s="6">
        <f t="shared" si="6"/>
        <v>0.47519746844831207</v>
      </c>
      <c r="M56" s="6">
        <f t="shared" si="7"/>
        <v>0.52480253155168788</v>
      </c>
      <c r="N56" s="4">
        <f t="shared" si="8"/>
        <v>7.3860129644846158</v>
      </c>
      <c r="O56" s="8">
        <v>10072</v>
      </c>
      <c r="P56" s="6">
        <f t="shared" si="9"/>
        <v>2.6085992609314089E-3</v>
      </c>
      <c r="Q56" s="8">
        <v>881</v>
      </c>
      <c r="R56" s="6">
        <f t="shared" si="10"/>
        <v>2.2817473678321795E-4</v>
      </c>
      <c r="S56">
        <v>38443</v>
      </c>
      <c r="T56" s="6">
        <f t="shared" si="11"/>
        <v>2.1407867408814238E-4</v>
      </c>
      <c r="U56">
        <v>42456</v>
      </c>
      <c r="V56" s="6">
        <f t="shared" si="12"/>
        <v>2.3642598618958387E-4</v>
      </c>
    </row>
    <row r="57" spans="1:22" x14ac:dyDescent="0.3">
      <c r="A57" t="s">
        <v>3184</v>
      </c>
      <c r="B57" t="s">
        <v>3185</v>
      </c>
      <c r="C57" t="s">
        <v>687</v>
      </c>
      <c r="D57" t="s">
        <v>3139</v>
      </c>
      <c r="E57" t="str">
        <f>IF(F57&lt;=Escenarios!$B$4,"ExclNum",(IF(AND(H57&gt;=Escenarios!$B$3,(N57&lt;=Escenarios!$B$2)),"ExclDur","Incluido")))</f>
        <v>Incluido</v>
      </c>
      <c r="F57" s="8">
        <f t="shared" si="0"/>
        <v>10643</v>
      </c>
      <c r="G57" s="6">
        <f t="shared" si="1"/>
        <v>2.7564854978249587E-3</v>
      </c>
      <c r="H57" s="6">
        <f t="shared" si="2"/>
        <v>0.4804096589307526</v>
      </c>
      <c r="I57" s="6">
        <f t="shared" si="3"/>
        <v>0.5195903410692474</v>
      </c>
      <c r="J57" s="8">
        <f t="shared" si="4"/>
        <v>356918</v>
      </c>
      <c r="K57" s="6">
        <f t="shared" si="5"/>
        <v>1.9875798506409905E-3</v>
      </c>
      <c r="L57" s="6">
        <f t="shared" si="6"/>
        <v>9.2217259986887748E-2</v>
      </c>
      <c r="M57" s="6">
        <f t="shared" si="7"/>
        <v>0.90778274001311221</v>
      </c>
      <c r="N57" s="4">
        <f t="shared" si="8"/>
        <v>33.535469322559429</v>
      </c>
      <c r="O57" s="8">
        <v>5113</v>
      </c>
      <c r="P57" s="6">
        <f t="shared" si="9"/>
        <v>1.3242422578576543E-3</v>
      </c>
      <c r="Q57" s="8">
        <v>5530</v>
      </c>
      <c r="R57" s="6">
        <f t="shared" si="10"/>
        <v>1.4322432399673044E-3</v>
      </c>
      <c r="S57">
        <v>32914</v>
      </c>
      <c r="T57" s="6">
        <f t="shared" si="11"/>
        <v>1.8328916783125974E-4</v>
      </c>
      <c r="U57">
        <v>324004</v>
      </c>
      <c r="V57" s="6">
        <f t="shared" si="12"/>
        <v>1.8042906828097309E-3</v>
      </c>
    </row>
    <row r="58" spans="1:22" x14ac:dyDescent="0.3">
      <c r="A58" t="s">
        <v>3324</v>
      </c>
      <c r="B58" t="s">
        <v>3325</v>
      </c>
      <c r="C58" t="s">
        <v>1319</v>
      </c>
      <c r="D58" t="s">
        <v>3139</v>
      </c>
      <c r="E58" t="str">
        <f>IF(F58&lt;=Escenarios!$B$4,"ExclNum",(IF(AND(H58&gt;=Escenarios!$B$3,(N58&lt;=Escenarios!$B$2)),"ExclDur","Incluido")))</f>
        <v>Incluido</v>
      </c>
      <c r="F58" s="8">
        <f t="shared" si="0"/>
        <v>10609</v>
      </c>
      <c r="G58" s="6">
        <f t="shared" si="1"/>
        <v>2.7476796623531886E-3</v>
      </c>
      <c r="H58" s="6">
        <f t="shared" si="2"/>
        <v>8.2477142049203506E-2</v>
      </c>
      <c r="I58" s="6">
        <f t="shared" si="3"/>
        <v>0.91752285795079647</v>
      </c>
      <c r="J58" s="8">
        <f t="shared" si="4"/>
        <v>1251820</v>
      </c>
      <c r="K58" s="6">
        <f t="shared" si="5"/>
        <v>6.9710471554514054E-3</v>
      </c>
      <c r="L58" s="6">
        <f t="shared" si="6"/>
        <v>6.5928008819159303E-3</v>
      </c>
      <c r="M58" s="6">
        <f t="shared" si="7"/>
        <v>0.99340719911808406</v>
      </c>
      <c r="N58" s="4">
        <f t="shared" si="8"/>
        <v>117.99604109718163</v>
      </c>
      <c r="O58" s="8">
        <v>875</v>
      </c>
      <c r="P58" s="6">
        <f t="shared" si="9"/>
        <v>2.2662076581761147E-4</v>
      </c>
      <c r="Q58" s="8">
        <v>9734</v>
      </c>
      <c r="R58" s="6">
        <f t="shared" si="10"/>
        <v>2.5210588965355772E-3</v>
      </c>
      <c r="S58">
        <v>8253</v>
      </c>
      <c r="T58" s="6">
        <f t="shared" si="11"/>
        <v>4.5958725834337563E-5</v>
      </c>
      <c r="U58">
        <v>1243567</v>
      </c>
      <c r="V58" s="6">
        <f t="shared" si="12"/>
        <v>6.9250884296170679E-3</v>
      </c>
    </row>
    <row r="59" spans="1:22" x14ac:dyDescent="0.3">
      <c r="A59" t="s">
        <v>3220</v>
      </c>
      <c r="B59" t="s">
        <v>3221</v>
      </c>
      <c r="C59" t="s">
        <v>875</v>
      </c>
      <c r="D59" t="s">
        <v>3139</v>
      </c>
      <c r="E59" t="str">
        <f>IF(F59&lt;=Escenarios!$B$4,"ExclNum",(IF(AND(H59&gt;=Escenarios!$B$3,(N59&lt;=Escenarios!$B$2)),"ExclDur","Incluido")))</f>
        <v>Incluido</v>
      </c>
      <c r="F59" s="8">
        <f t="shared" si="0"/>
        <v>10440</v>
      </c>
      <c r="G59" s="6">
        <f t="shared" si="1"/>
        <v>2.7039094801552727E-3</v>
      </c>
      <c r="H59" s="6">
        <f t="shared" si="2"/>
        <v>0.18726053639846743</v>
      </c>
      <c r="I59" s="6">
        <f t="shared" si="3"/>
        <v>0.8127394636015326</v>
      </c>
      <c r="J59" s="8">
        <f t="shared" si="4"/>
        <v>514756</v>
      </c>
      <c r="K59" s="6">
        <f t="shared" si="5"/>
        <v>2.8665370017666629E-3</v>
      </c>
      <c r="L59" s="6">
        <f t="shared" si="6"/>
        <v>3.034253121867448E-2</v>
      </c>
      <c r="M59" s="6">
        <f t="shared" si="7"/>
        <v>0.96965746878132553</v>
      </c>
      <c r="N59" s="4">
        <f t="shared" si="8"/>
        <v>49.306130268199233</v>
      </c>
      <c r="O59" s="8">
        <v>1955</v>
      </c>
      <c r="P59" s="6">
        <f t="shared" si="9"/>
        <v>5.0633553962677763E-4</v>
      </c>
      <c r="Q59" s="8">
        <v>8485</v>
      </c>
      <c r="R59" s="6">
        <f t="shared" si="10"/>
        <v>2.1975739405284953E-3</v>
      </c>
      <c r="S59">
        <v>15619</v>
      </c>
      <c r="T59" s="6">
        <f t="shared" si="11"/>
        <v>8.6977988465590511E-5</v>
      </c>
      <c r="U59">
        <v>499137</v>
      </c>
      <c r="V59" s="6">
        <f t="shared" si="12"/>
        <v>2.7795590133010721E-3</v>
      </c>
    </row>
    <row r="60" spans="1:22" x14ac:dyDescent="0.3">
      <c r="A60" t="s">
        <v>795</v>
      </c>
      <c r="B60" t="s">
        <v>796</v>
      </c>
      <c r="C60" t="s">
        <v>794</v>
      </c>
      <c r="D60" t="s">
        <v>15</v>
      </c>
      <c r="E60" t="str">
        <f>IF(F60&lt;=Escenarios!$B$4,"ExclNum",(IF(AND(H60&gt;=Escenarios!$B$3,(N60&lt;=Escenarios!$B$2)),"ExclDur","Incluido")))</f>
        <v>ExclDur</v>
      </c>
      <c r="F60" s="8">
        <f t="shared" si="0"/>
        <v>10301</v>
      </c>
      <c r="G60" s="6">
        <f t="shared" si="1"/>
        <v>2.6679091527853894E-3</v>
      </c>
      <c r="H60" s="6">
        <f t="shared" si="2"/>
        <v>0.91127075041258132</v>
      </c>
      <c r="I60" s="6">
        <f t="shared" si="3"/>
        <v>8.8729249587418693E-2</v>
      </c>
      <c r="J60" s="8">
        <f t="shared" si="4"/>
        <v>91093</v>
      </c>
      <c r="K60" s="6">
        <f t="shared" si="5"/>
        <v>5.0727229037044852E-4</v>
      </c>
      <c r="L60" s="6">
        <f t="shared" si="6"/>
        <v>0.47359292151976551</v>
      </c>
      <c r="M60" s="6">
        <f t="shared" si="7"/>
        <v>0.52640707848023449</v>
      </c>
      <c r="N60" s="4">
        <f t="shared" si="8"/>
        <v>8.8431220269876718</v>
      </c>
      <c r="O60" s="8">
        <v>9387</v>
      </c>
      <c r="P60" s="6">
        <f t="shared" si="9"/>
        <v>2.4311875756913358E-3</v>
      </c>
      <c r="Q60" s="8">
        <v>914</v>
      </c>
      <c r="R60" s="6">
        <f t="shared" si="10"/>
        <v>2.3672157709405357E-4</v>
      </c>
      <c r="S60">
        <v>43141</v>
      </c>
      <c r="T60" s="6">
        <f t="shared" si="11"/>
        <v>2.4024056600256355E-4</v>
      </c>
      <c r="U60">
        <v>47952</v>
      </c>
      <c r="V60" s="6">
        <f t="shared" si="12"/>
        <v>2.67031724367885E-4</v>
      </c>
    </row>
    <row r="61" spans="1:22" x14ac:dyDescent="0.3">
      <c r="A61" t="s">
        <v>3326</v>
      </c>
      <c r="B61" t="s">
        <v>3327</v>
      </c>
      <c r="C61" t="s">
        <v>1319</v>
      </c>
      <c r="D61" t="s">
        <v>3139</v>
      </c>
      <c r="E61" t="str">
        <f>IF(F61&lt;=Escenarios!$B$4,"ExclNum",(IF(AND(H61&gt;=Escenarios!$B$3,(N61&lt;=Escenarios!$B$2)),"ExclDur","Incluido")))</f>
        <v>Incluido</v>
      </c>
      <c r="F61" s="8">
        <f t="shared" si="0"/>
        <v>9976</v>
      </c>
      <c r="G61" s="6">
        <f t="shared" si="1"/>
        <v>2.5837357254817053E-3</v>
      </c>
      <c r="H61" s="6">
        <f t="shared" si="2"/>
        <v>0.20469125902165197</v>
      </c>
      <c r="I61" s="6">
        <f t="shared" si="3"/>
        <v>0.79530874097834803</v>
      </c>
      <c r="J61" s="8">
        <f t="shared" si="4"/>
        <v>1001756</v>
      </c>
      <c r="K61" s="6">
        <f t="shared" si="5"/>
        <v>5.5785083432573204E-3</v>
      </c>
      <c r="L61" s="6">
        <f t="shared" si="6"/>
        <v>1.7532213433211281E-2</v>
      </c>
      <c r="M61" s="6">
        <f t="shared" si="7"/>
        <v>0.98246778656678868</v>
      </c>
      <c r="N61" s="4">
        <f t="shared" si="8"/>
        <v>100.41659983961507</v>
      </c>
      <c r="O61" s="8">
        <v>2042</v>
      </c>
      <c r="P61" s="6">
        <f t="shared" si="9"/>
        <v>5.2886811862807161E-4</v>
      </c>
      <c r="Q61" s="8">
        <v>7934</v>
      </c>
      <c r="R61" s="6">
        <f t="shared" si="10"/>
        <v>2.0548676068536335E-3</v>
      </c>
      <c r="S61">
        <v>17563</v>
      </c>
      <c r="T61" s="6">
        <f t="shared" si="11"/>
        <v>9.7803598912937201E-5</v>
      </c>
      <c r="U61">
        <v>984193</v>
      </c>
      <c r="V61" s="6">
        <f t="shared" si="12"/>
        <v>5.4807047443443824E-3</v>
      </c>
    </row>
    <row r="62" spans="1:22" x14ac:dyDescent="0.3">
      <c r="A62" t="s">
        <v>829</v>
      </c>
      <c r="B62" t="s">
        <v>830</v>
      </c>
      <c r="C62" t="s">
        <v>794</v>
      </c>
      <c r="D62" t="s">
        <v>15</v>
      </c>
      <c r="E62" t="str">
        <f>IF(F62&lt;=Escenarios!$B$4,"ExclNum",(IF(AND(H62&gt;=Escenarios!$B$3,(N62&lt;=Escenarios!$B$2)),"ExclDur","Incluido")))</f>
        <v>Incluido</v>
      </c>
      <c r="F62" s="8">
        <f t="shared" si="0"/>
        <v>9929</v>
      </c>
      <c r="G62" s="6">
        <f t="shared" si="1"/>
        <v>2.5715629529177875E-3</v>
      </c>
      <c r="H62" s="6">
        <f t="shared" si="2"/>
        <v>0.86040890321281094</v>
      </c>
      <c r="I62" s="6">
        <f t="shared" si="3"/>
        <v>0.13959109678718903</v>
      </c>
      <c r="J62" s="8">
        <f t="shared" si="4"/>
        <v>130110</v>
      </c>
      <c r="K62" s="6">
        <f t="shared" si="5"/>
        <v>7.2454741527997824E-4</v>
      </c>
      <c r="L62" s="6">
        <f t="shared" si="6"/>
        <v>0.39295211743908998</v>
      </c>
      <c r="M62" s="6">
        <f t="shared" si="7"/>
        <v>0.60704788256091002</v>
      </c>
      <c r="N62" s="4">
        <f t="shared" si="8"/>
        <v>13.104038674589587</v>
      </c>
      <c r="O62" s="8">
        <v>8543</v>
      </c>
      <c r="P62" s="6">
        <f t="shared" si="9"/>
        <v>2.2125956598626913E-3</v>
      </c>
      <c r="Q62" s="8">
        <v>1386</v>
      </c>
      <c r="R62" s="6">
        <f t="shared" si="10"/>
        <v>3.5896729305509654E-4</v>
      </c>
      <c r="S62">
        <v>51127</v>
      </c>
      <c r="T62" s="6">
        <f t="shared" si="11"/>
        <v>2.8471244101928712E-4</v>
      </c>
      <c r="U62">
        <v>78983</v>
      </c>
      <c r="V62" s="6">
        <f t="shared" si="12"/>
        <v>4.3983497426069112E-4</v>
      </c>
    </row>
    <row r="63" spans="1:22" x14ac:dyDescent="0.3">
      <c r="A63" t="s">
        <v>873</v>
      </c>
      <c r="B63" t="s">
        <v>874</v>
      </c>
      <c r="C63" t="s">
        <v>875</v>
      </c>
      <c r="D63" t="s">
        <v>15</v>
      </c>
      <c r="E63" t="str">
        <f>IF(F63&lt;=Escenarios!$B$4,"ExclNum",(IF(AND(H63&gt;=Escenarios!$B$3,(N63&lt;=Escenarios!$B$2)),"ExclDur","Incluido")))</f>
        <v>ExclDur</v>
      </c>
      <c r="F63" s="8">
        <f t="shared" si="0"/>
        <v>9905</v>
      </c>
      <c r="G63" s="6">
        <f t="shared" si="1"/>
        <v>2.5653470690553616E-3</v>
      </c>
      <c r="H63" s="6">
        <f t="shared" si="2"/>
        <v>0.94669358909641599</v>
      </c>
      <c r="I63" s="6">
        <f t="shared" si="3"/>
        <v>5.3306410903584046E-2</v>
      </c>
      <c r="J63" s="8">
        <f t="shared" si="4"/>
        <v>54923</v>
      </c>
      <c r="K63" s="6">
        <f t="shared" si="5"/>
        <v>3.0585133878581391E-4</v>
      </c>
      <c r="L63" s="6">
        <f t="shared" si="6"/>
        <v>0.62654989712870746</v>
      </c>
      <c r="M63" s="6">
        <f t="shared" si="7"/>
        <v>0.37345010287129254</v>
      </c>
      <c r="N63" s="4">
        <f t="shared" si="8"/>
        <v>5.5449772841998994</v>
      </c>
      <c r="O63" s="8">
        <v>9377</v>
      </c>
      <c r="P63" s="6">
        <f t="shared" si="9"/>
        <v>2.4285976240819916E-3</v>
      </c>
      <c r="Q63" s="8">
        <v>528</v>
      </c>
      <c r="R63" s="6">
        <f t="shared" si="10"/>
        <v>1.3674944497337011E-4</v>
      </c>
      <c r="S63">
        <v>34412</v>
      </c>
      <c r="T63" s="6">
        <f t="shared" si="11"/>
        <v>1.9163112485292915E-4</v>
      </c>
      <c r="U63">
        <v>20511</v>
      </c>
      <c r="V63" s="6">
        <f t="shared" si="12"/>
        <v>1.1422021393288474E-4</v>
      </c>
    </row>
    <row r="64" spans="1:22" x14ac:dyDescent="0.3">
      <c r="A64" t="s">
        <v>3202</v>
      </c>
      <c r="B64" t="s">
        <v>3203</v>
      </c>
      <c r="C64" t="s">
        <v>794</v>
      </c>
      <c r="D64" t="s">
        <v>3139</v>
      </c>
      <c r="E64" t="str">
        <f>IF(F64&lt;=Escenarios!$B$4,"ExclNum",(IF(AND(H64&gt;=Escenarios!$B$3,(N64&lt;=Escenarios!$B$2)),"ExclDur","Incluido")))</f>
        <v>Incluido</v>
      </c>
      <c r="F64" s="8">
        <f t="shared" si="0"/>
        <v>9635</v>
      </c>
      <c r="G64" s="6">
        <f t="shared" si="1"/>
        <v>2.49541837560307E-3</v>
      </c>
      <c r="H64" s="6">
        <f t="shared" si="2"/>
        <v>0.69340944473274524</v>
      </c>
      <c r="I64" s="6">
        <f t="shared" si="3"/>
        <v>0.30659055526725482</v>
      </c>
      <c r="J64" s="8">
        <f t="shared" si="4"/>
        <v>337316</v>
      </c>
      <c r="K64" s="6">
        <f t="shared" si="5"/>
        <v>1.878421611963578E-3</v>
      </c>
      <c r="L64" s="6">
        <f t="shared" si="6"/>
        <v>0.11408293706791257</v>
      </c>
      <c r="M64" s="6">
        <f t="shared" si="7"/>
        <v>0.88591706293208738</v>
      </c>
      <c r="N64" s="4">
        <f t="shared" si="8"/>
        <v>35.009444732745202</v>
      </c>
      <c r="O64" s="8">
        <v>6681</v>
      </c>
      <c r="P64" s="6">
        <f t="shared" si="9"/>
        <v>1.7303466702028138E-3</v>
      </c>
      <c r="Q64" s="8">
        <v>2954</v>
      </c>
      <c r="R64" s="6">
        <f t="shared" si="10"/>
        <v>7.6507170540025631E-4</v>
      </c>
      <c r="S64">
        <v>38482</v>
      </c>
      <c r="T64" s="6">
        <f t="shared" si="11"/>
        <v>2.1429585454464778E-4</v>
      </c>
      <c r="U64">
        <v>298834</v>
      </c>
      <c r="V64" s="6">
        <f t="shared" si="12"/>
        <v>1.6641257574189303E-3</v>
      </c>
    </row>
    <row r="65" spans="1:22" x14ac:dyDescent="0.3">
      <c r="A65" t="s">
        <v>3344</v>
      </c>
      <c r="B65" t="s">
        <v>3345</v>
      </c>
      <c r="C65" t="s">
        <v>1898</v>
      </c>
      <c r="D65" t="s">
        <v>3139</v>
      </c>
      <c r="E65" t="str">
        <f>IF(F65&lt;=Escenarios!$B$4,"ExclNum",(IF(AND(H65&gt;=Escenarios!$B$3,(N65&lt;=Escenarios!$B$2)),"ExclDur","Incluido")))</f>
        <v>Incluido</v>
      </c>
      <c r="F65" s="8">
        <f t="shared" si="0"/>
        <v>9541</v>
      </c>
      <c r="G65" s="6">
        <f t="shared" si="1"/>
        <v>2.4710728304752354E-3</v>
      </c>
      <c r="H65" s="6">
        <f t="shared" si="2"/>
        <v>0.63787862907452053</v>
      </c>
      <c r="I65" s="6">
        <f t="shared" si="3"/>
        <v>0.36212137092547952</v>
      </c>
      <c r="J65" s="8">
        <f t="shared" si="4"/>
        <v>228009</v>
      </c>
      <c r="K65" s="6">
        <f t="shared" si="5"/>
        <v>1.2697204796754482E-3</v>
      </c>
      <c r="L65" s="6">
        <f t="shared" si="6"/>
        <v>0.1698354012341618</v>
      </c>
      <c r="M65" s="6">
        <f t="shared" si="7"/>
        <v>0.83016459876583815</v>
      </c>
      <c r="N65" s="4">
        <f t="shared" si="8"/>
        <v>23.897809453935647</v>
      </c>
      <c r="O65" s="8">
        <v>6086</v>
      </c>
      <c r="P65" s="6">
        <f t="shared" si="9"/>
        <v>1.5762445494468382E-3</v>
      </c>
      <c r="Q65" s="8">
        <v>3455</v>
      </c>
      <c r="R65" s="6">
        <f t="shared" si="10"/>
        <v>8.9482828102839724E-4</v>
      </c>
      <c r="S65">
        <v>38724</v>
      </c>
      <c r="T65" s="6">
        <f t="shared" si="11"/>
        <v>2.1564348712091214E-4</v>
      </c>
      <c r="U65">
        <v>189285</v>
      </c>
      <c r="V65" s="6">
        <f t="shared" si="12"/>
        <v>1.0540769925545361E-3</v>
      </c>
    </row>
    <row r="66" spans="1:22" x14ac:dyDescent="0.3">
      <c r="A66" t="s">
        <v>991</v>
      </c>
      <c r="B66" t="s">
        <v>992</v>
      </c>
      <c r="C66" t="s">
        <v>956</v>
      </c>
      <c r="D66" t="s">
        <v>15</v>
      </c>
      <c r="E66" t="str">
        <f>IF(F66&lt;=Escenarios!$B$4,"ExclNum",(IF(AND(H66&gt;=Escenarios!$B$3,(N66&lt;=Escenarios!$B$2)),"ExclDur","Incluido")))</f>
        <v>Incluido</v>
      </c>
      <c r="F66" s="8">
        <f t="shared" ref="F66:F129" si="13">O66+Q66</f>
        <v>9502</v>
      </c>
      <c r="G66" s="6">
        <f t="shared" ref="G66:G129" si="14">F66/3861076</f>
        <v>2.4609720191987932E-3</v>
      </c>
      <c r="H66" s="6">
        <f t="shared" ref="H66:H129" si="15">O66/F66</f>
        <v>0.77899389602189018</v>
      </c>
      <c r="I66" s="6">
        <f t="shared" ref="I66:I129" si="16">Q66/F66</f>
        <v>0.22100610397810988</v>
      </c>
      <c r="J66" s="8">
        <f t="shared" ref="J66:J129" si="17">S66+U66</f>
        <v>227147</v>
      </c>
      <c r="K66" s="6">
        <f t="shared" ref="K66:K129" si="18">J66/179574169</f>
        <v>1.2649202347137132E-3</v>
      </c>
      <c r="L66" s="6">
        <f t="shared" ref="L66:L129" si="19">S66/J66</f>
        <v>0.16250269649169921</v>
      </c>
      <c r="M66" s="6">
        <f t="shared" ref="M66:M129" si="20">U66/J66</f>
        <v>0.83749730350830076</v>
      </c>
      <c r="N66" s="4">
        <f t="shared" ref="N66:N129" si="21">J66/F66</f>
        <v>23.9051778572932</v>
      </c>
      <c r="O66" s="8">
        <v>7402</v>
      </c>
      <c r="P66" s="6">
        <f t="shared" ref="P66:P129" si="22">O66/3861076</f>
        <v>1.9170821812365259E-3</v>
      </c>
      <c r="Q66" s="8">
        <v>2100</v>
      </c>
      <c r="R66" s="6">
        <f t="shared" ref="R66:R129" si="23">Q66/3861076</f>
        <v>5.4388983796226748E-4</v>
      </c>
      <c r="S66">
        <v>36912</v>
      </c>
      <c r="T66" s="6">
        <f t="shared" ref="T66:T129" si="24">S66/179574169</f>
        <v>2.0555294898789146E-4</v>
      </c>
      <c r="U66">
        <v>190235</v>
      </c>
      <c r="V66" s="6">
        <f t="shared" ref="V66:V129" si="25">U66/179574169</f>
        <v>1.0593672857258218E-3</v>
      </c>
    </row>
    <row r="67" spans="1:22" x14ac:dyDescent="0.3">
      <c r="A67" t="s">
        <v>932</v>
      </c>
      <c r="B67" t="s">
        <v>933</v>
      </c>
      <c r="C67" t="s">
        <v>875</v>
      </c>
      <c r="D67" t="s">
        <v>15</v>
      </c>
      <c r="E67" t="str">
        <f>IF(F67&lt;=Escenarios!$B$4,"ExclNum",(IF(AND(H67&gt;=Escenarios!$B$3,(N67&lt;=Escenarios!$B$2)),"ExclDur","Incluido")))</f>
        <v>ExclDur</v>
      </c>
      <c r="F67" s="8">
        <f t="shared" si="13"/>
        <v>9281</v>
      </c>
      <c r="G67" s="6">
        <f t="shared" si="14"/>
        <v>2.403734088632288E-3</v>
      </c>
      <c r="H67" s="6">
        <f t="shared" si="15"/>
        <v>0.90162697985130913</v>
      </c>
      <c r="I67" s="6">
        <f t="shared" si="16"/>
        <v>9.8373020148690871E-2</v>
      </c>
      <c r="J67" s="8">
        <f t="shared" si="17"/>
        <v>130735</v>
      </c>
      <c r="K67" s="6">
        <f t="shared" si="18"/>
        <v>7.2802787131371889E-4</v>
      </c>
      <c r="L67" s="6">
        <f t="shared" si="19"/>
        <v>0.19062225111867517</v>
      </c>
      <c r="M67" s="6">
        <f t="shared" si="20"/>
        <v>0.80937774888132485</v>
      </c>
      <c r="N67" s="4">
        <f t="shared" si="21"/>
        <v>14.086305355026399</v>
      </c>
      <c r="O67" s="8">
        <v>8368</v>
      </c>
      <c r="P67" s="6">
        <f t="shared" si="22"/>
        <v>2.1672715066991689E-3</v>
      </c>
      <c r="Q67" s="8">
        <v>913</v>
      </c>
      <c r="R67" s="6">
        <f t="shared" si="23"/>
        <v>2.3646258193311915E-4</v>
      </c>
      <c r="S67">
        <v>24921</v>
      </c>
      <c r="T67" s="6">
        <f t="shared" si="24"/>
        <v>1.3877831170695825E-4</v>
      </c>
      <c r="U67">
        <v>105814</v>
      </c>
      <c r="V67" s="6">
        <f t="shared" si="25"/>
        <v>5.8924955960676058E-4</v>
      </c>
    </row>
    <row r="68" spans="1:22" x14ac:dyDescent="0.3">
      <c r="A68" t="s">
        <v>3144</v>
      </c>
      <c r="B68" t="s">
        <v>3145</v>
      </c>
      <c r="C68" t="s">
        <v>244</v>
      </c>
      <c r="D68" t="s">
        <v>3139</v>
      </c>
      <c r="E68" t="str">
        <f>IF(F68&lt;=Escenarios!$B$4,"ExclNum",(IF(AND(H68&gt;=Escenarios!$B$3,(N68&lt;=Escenarios!$B$2)),"ExclDur","Incluido")))</f>
        <v>Incluido</v>
      </c>
      <c r="F68" s="8">
        <f t="shared" si="13"/>
        <v>9250</v>
      </c>
      <c r="G68" s="6">
        <f t="shared" si="14"/>
        <v>2.3957052386433214E-3</v>
      </c>
      <c r="H68" s="6">
        <f t="shared" si="15"/>
        <v>0.4962162162162162</v>
      </c>
      <c r="I68" s="6">
        <f t="shared" si="16"/>
        <v>0.50378378378378375</v>
      </c>
      <c r="J68" s="8">
        <f t="shared" si="17"/>
        <v>228161</v>
      </c>
      <c r="K68" s="6">
        <f t="shared" si="18"/>
        <v>1.2705669265828539E-3</v>
      </c>
      <c r="L68" s="6">
        <f t="shared" si="19"/>
        <v>0.17510003900754292</v>
      </c>
      <c r="M68" s="6">
        <f t="shared" si="20"/>
        <v>0.8248999609924571</v>
      </c>
      <c r="N68" s="4">
        <f t="shared" si="21"/>
        <v>24.666054054054054</v>
      </c>
      <c r="O68" s="8">
        <v>4590</v>
      </c>
      <c r="P68" s="6">
        <f t="shared" si="22"/>
        <v>1.1887877886889561E-3</v>
      </c>
      <c r="Q68" s="8">
        <v>4660</v>
      </c>
      <c r="R68" s="6">
        <f t="shared" si="23"/>
        <v>1.2069174499543651E-3</v>
      </c>
      <c r="S68">
        <v>39951</v>
      </c>
      <c r="T68" s="6">
        <f t="shared" si="24"/>
        <v>2.2247631840635165E-4</v>
      </c>
      <c r="U68">
        <v>188210</v>
      </c>
      <c r="V68" s="6">
        <f t="shared" si="25"/>
        <v>1.0480906081765022E-3</v>
      </c>
    </row>
    <row r="69" spans="1:22" x14ac:dyDescent="0.3">
      <c r="A69" t="s">
        <v>3242</v>
      </c>
      <c r="B69" t="s">
        <v>3243</v>
      </c>
      <c r="C69" t="s">
        <v>1138</v>
      </c>
      <c r="D69" t="s">
        <v>3139</v>
      </c>
      <c r="E69" t="str">
        <f>IF(F69&lt;=Escenarios!$B$4,"ExclNum",(IF(AND(H69&gt;=Escenarios!$B$3,(N69&lt;=Escenarios!$B$2)),"ExclDur","Incluido")))</f>
        <v>Incluido</v>
      </c>
      <c r="F69" s="8">
        <f t="shared" si="13"/>
        <v>8924</v>
      </c>
      <c r="G69" s="6">
        <f t="shared" si="14"/>
        <v>2.3112728161787024E-3</v>
      </c>
      <c r="H69" s="6">
        <f t="shared" si="15"/>
        <v>0.60645450470640971</v>
      </c>
      <c r="I69" s="6">
        <f t="shared" si="16"/>
        <v>0.39354549529359034</v>
      </c>
      <c r="J69" s="8">
        <f t="shared" si="17"/>
        <v>278906</v>
      </c>
      <c r="K69" s="6">
        <f t="shared" si="18"/>
        <v>1.5531521128743188E-3</v>
      </c>
      <c r="L69" s="6">
        <f t="shared" si="19"/>
        <v>0.13862735115056685</v>
      </c>
      <c r="M69" s="6">
        <f t="shared" si="20"/>
        <v>0.8613726488494331</v>
      </c>
      <c r="N69" s="4">
        <f t="shared" si="21"/>
        <v>31.25347377857463</v>
      </c>
      <c r="O69" s="8">
        <v>5412</v>
      </c>
      <c r="P69" s="6">
        <f t="shared" si="22"/>
        <v>1.4016818109770437E-3</v>
      </c>
      <c r="Q69" s="8">
        <v>3512</v>
      </c>
      <c r="R69" s="6">
        <f t="shared" si="23"/>
        <v>9.0959100520165883E-4</v>
      </c>
      <c r="S69">
        <v>38664</v>
      </c>
      <c r="T69" s="6">
        <f t="shared" si="24"/>
        <v>2.1530936334167305E-4</v>
      </c>
      <c r="U69">
        <v>240242</v>
      </c>
      <c r="V69" s="6">
        <f t="shared" si="25"/>
        <v>1.3378427495326457E-3</v>
      </c>
    </row>
    <row r="70" spans="1:22" x14ac:dyDescent="0.3">
      <c r="A70" t="s">
        <v>3182</v>
      </c>
      <c r="B70" t="s">
        <v>3183</v>
      </c>
      <c r="C70" t="s">
        <v>687</v>
      </c>
      <c r="D70" t="s">
        <v>3139</v>
      </c>
      <c r="E70" t="str">
        <f>IF(F70&lt;=Escenarios!$B$4,"ExclNum",(IF(AND(H70&gt;=Escenarios!$B$3,(N70&lt;=Escenarios!$B$2)),"ExclDur","Incluido")))</f>
        <v>Incluido</v>
      </c>
      <c r="F70" s="8">
        <f t="shared" si="13"/>
        <v>8865</v>
      </c>
      <c r="G70" s="6">
        <f t="shared" si="14"/>
        <v>2.2959921016835723E-3</v>
      </c>
      <c r="H70" s="6">
        <f t="shared" si="15"/>
        <v>0.2027072758037225</v>
      </c>
      <c r="I70" s="6">
        <f t="shared" si="16"/>
        <v>0.7972927241962775</v>
      </c>
      <c r="J70" s="8">
        <f t="shared" si="17"/>
        <v>389731</v>
      </c>
      <c r="K70" s="6">
        <f t="shared" si="18"/>
        <v>2.1703065767771979E-3</v>
      </c>
      <c r="L70" s="6">
        <f t="shared" si="19"/>
        <v>4.2390777228395994E-2</v>
      </c>
      <c r="M70" s="6">
        <f t="shared" si="20"/>
        <v>0.95760922277160399</v>
      </c>
      <c r="N70" s="4">
        <f t="shared" si="21"/>
        <v>43.962887760857306</v>
      </c>
      <c r="O70" s="8">
        <v>1797</v>
      </c>
      <c r="P70" s="6">
        <f t="shared" si="22"/>
        <v>4.6541430419914036E-4</v>
      </c>
      <c r="Q70" s="8">
        <v>7068</v>
      </c>
      <c r="R70" s="6">
        <f t="shared" si="23"/>
        <v>1.8305777974844319E-3</v>
      </c>
      <c r="S70">
        <v>16521</v>
      </c>
      <c r="T70" s="6">
        <f t="shared" si="24"/>
        <v>9.2000982613484909E-5</v>
      </c>
      <c r="U70">
        <v>373210</v>
      </c>
      <c r="V70" s="6">
        <f t="shared" si="25"/>
        <v>2.0783055941637129E-3</v>
      </c>
    </row>
    <row r="71" spans="1:22" x14ac:dyDescent="0.3">
      <c r="A71" t="s">
        <v>3206</v>
      </c>
      <c r="B71" t="s">
        <v>3207</v>
      </c>
      <c r="C71" t="s">
        <v>875</v>
      </c>
      <c r="D71" t="s">
        <v>3139</v>
      </c>
      <c r="E71" t="str">
        <f>IF(F71&lt;=Escenarios!$B$4,"ExclNum",(IF(AND(H71&gt;=Escenarios!$B$3,(N71&lt;=Escenarios!$B$2)),"ExclDur","Incluido")))</f>
        <v>Incluido</v>
      </c>
      <c r="F71" s="8">
        <f t="shared" si="13"/>
        <v>8362</v>
      </c>
      <c r="G71" s="6">
        <f t="shared" si="14"/>
        <v>2.1657175357335623E-3</v>
      </c>
      <c r="H71" s="6">
        <f t="shared" si="15"/>
        <v>9.913896197082038E-2</v>
      </c>
      <c r="I71" s="6">
        <f t="shared" si="16"/>
        <v>0.90086103802917961</v>
      </c>
      <c r="J71" s="8">
        <f t="shared" si="17"/>
        <v>336390</v>
      </c>
      <c r="K71" s="6">
        <f t="shared" si="18"/>
        <v>1.8732649683039881E-3</v>
      </c>
      <c r="L71" s="6">
        <f t="shared" si="19"/>
        <v>2.7509735723416272E-2</v>
      </c>
      <c r="M71" s="6">
        <f t="shared" si="20"/>
        <v>0.97249026427658369</v>
      </c>
      <c r="N71" s="4">
        <f t="shared" si="21"/>
        <v>40.228414254962928</v>
      </c>
      <c r="O71" s="8">
        <v>829</v>
      </c>
      <c r="P71" s="6">
        <f t="shared" si="22"/>
        <v>2.1470698841462847E-4</v>
      </c>
      <c r="Q71" s="8">
        <v>7533</v>
      </c>
      <c r="R71" s="6">
        <f t="shared" si="23"/>
        <v>1.9510105473189339E-3</v>
      </c>
      <c r="S71">
        <v>9254</v>
      </c>
      <c r="T71" s="6">
        <f t="shared" si="24"/>
        <v>5.153302421797647E-5</v>
      </c>
      <c r="U71">
        <v>327136</v>
      </c>
      <c r="V71" s="6">
        <f t="shared" si="25"/>
        <v>1.8217319440860117E-3</v>
      </c>
    </row>
    <row r="72" spans="1:22" x14ac:dyDescent="0.3">
      <c r="A72" t="s">
        <v>3228</v>
      </c>
      <c r="B72" t="s">
        <v>3229</v>
      </c>
      <c r="C72" t="s">
        <v>956</v>
      </c>
      <c r="D72" t="s">
        <v>3139</v>
      </c>
      <c r="E72" t="str">
        <f>IF(F72&lt;=Escenarios!$B$4,"ExclNum",(IF(AND(H72&gt;=Escenarios!$B$3,(N72&lt;=Escenarios!$B$2)),"ExclDur","Incluido")))</f>
        <v>Incluido</v>
      </c>
      <c r="F72" s="8">
        <f t="shared" si="13"/>
        <v>8341</v>
      </c>
      <c r="G72" s="6">
        <f t="shared" si="14"/>
        <v>2.1602786373539399E-3</v>
      </c>
      <c r="H72" s="6">
        <f t="shared" si="15"/>
        <v>0.36026855293130322</v>
      </c>
      <c r="I72" s="6">
        <f t="shared" si="16"/>
        <v>0.63973144706869678</v>
      </c>
      <c r="J72" s="8">
        <f t="shared" si="17"/>
        <v>452348</v>
      </c>
      <c r="K72" s="6">
        <f t="shared" si="18"/>
        <v>2.5190037215207716E-3</v>
      </c>
      <c r="L72" s="6">
        <f t="shared" si="19"/>
        <v>4.7260074102239868E-2</v>
      </c>
      <c r="M72" s="6">
        <f t="shared" si="20"/>
        <v>0.95273992589776013</v>
      </c>
      <c r="N72" s="4">
        <f t="shared" si="21"/>
        <v>54.231866682651962</v>
      </c>
      <c r="O72" s="8">
        <v>3005</v>
      </c>
      <c r="P72" s="6">
        <f t="shared" si="22"/>
        <v>7.7828045860791142E-4</v>
      </c>
      <c r="Q72" s="8">
        <v>5336</v>
      </c>
      <c r="R72" s="6">
        <f t="shared" si="23"/>
        <v>1.3819981787460283E-3</v>
      </c>
      <c r="S72">
        <v>21378</v>
      </c>
      <c r="T72" s="6">
        <f t="shared" si="24"/>
        <v>1.1904830254288967E-4</v>
      </c>
      <c r="U72">
        <v>430970</v>
      </c>
      <c r="V72" s="6">
        <f t="shared" si="25"/>
        <v>2.399955418977882E-3</v>
      </c>
    </row>
    <row r="73" spans="1:22" x14ac:dyDescent="0.3">
      <c r="A73" t="s">
        <v>3250</v>
      </c>
      <c r="B73" t="s">
        <v>3251</v>
      </c>
      <c r="C73" t="s">
        <v>1187</v>
      </c>
      <c r="D73" t="s">
        <v>3139</v>
      </c>
      <c r="E73" t="str">
        <f>IF(F73&lt;=Escenarios!$B$4,"ExclNum",(IF(AND(H73&gt;=Escenarios!$B$3,(N73&lt;=Escenarios!$B$2)),"ExclDur","Incluido")))</f>
        <v>Incluido</v>
      </c>
      <c r="F73" s="8">
        <f t="shared" si="13"/>
        <v>8245</v>
      </c>
      <c r="G73" s="6">
        <f t="shared" si="14"/>
        <v>2.1354151019042362E-3</v>
      </c>
      <c r="H73" s="6">
        <f t="shared" si="15"/>
        <v>0.38217101273499088</v>
      </c>
      <c r="I73" s="6">
        <f t="shared" si="16"/>
        <v>0.61782898726500912</v>
      </c>
      <c r="J73" s="8">
        <f t="shared" si="17"/>
        <v>806562</v>
      </c>
      <c r="K73" s="6">
        <f t="shared" si="18"/>
        <v>4.4915257271773874E-3</v>
      </c>
      <c r="L73" s="6">
        <f t="shared" si="19"/>
        <v>2.8212338295134164E-2</v>
      </c>
      <c r="M73" s="6">
        <f t="shared" si="20"/>
        <v>0.97178766170486586</v>
      </c>
      <c r="N73" s="4">
        <f t="shared" si="21"/>
        <v>97.824378411158278</v>
      </c>
      <c r="O73" s="8">
        <v>3151</v>
      </c>
      <c r="P73" s="6">
        <f t="shared" si="22"/>
        <v>8.1609375210433567E-4</v>
      </c>
      <c r="Q73" s="8">
        <v>5094</v>
      </c>
      <c r="R73" s="6">
        <f t="shared" si="23"/>
        <v>1.3193213497999002E-3</v>
      </c>
      <c r="S73">
        <v>22755</v>
      </c>
      <c r="T73" s="6">
        <f t="shared" si="24"/>
        <v>1.267164432764269E-4</v>
      </c>
      <c r="U73">
        <v>783807</v>
      </c>
      <c r="V73" s="6">
        <f t="shared" si="25"/>
        <v>4.3648092839009599E-3</v>
      </c>
    </row>
    <row r="74" spans="1:22" x14ac:dyDescent="0.3">
      <c r="A74" t="s">
        <v>3198</v>
      </c>
      <c r="B74" t="s">
        <v>3199</v>
      </c>
      <c r="C74" t="s">
        <v>794</v>
      </c>
      <c r="D74" t="s">
        <v>3139</v>
      </c>
      <c r="E74" t="str">
        <f>IF(F74&lt;=Escenarios!$B$4,"ExclNum",(IF(AND(H74&gt;=Escenarios!$B$3,(N74&lt;=Escenarios!$B$2)),"ExclDur","Incluido")))</f>
        <v>Incluido</v>
      </c>
      <c r="F74" s="8">
        <f t="shared" si="13"/>
        <v>7765</v>
      </c>
      <c r="G74" s="6">
        <f t="shared" si="14"/>
        <v>2.0110974246557176E-3</v>
      </c>
      <c r="H74" s="6">
        <f t="shared" si="15"/>
        <v>0.42266580811332904</v>
      </c>
      <c r="I74" s="6">
        <f t="shared" si="16"/>
        <v>0.57733419188667101</v>
      </c>
      <c r="J74" s="8">
        <f t="shared" si="17"/>
        <v>273308</v>
      </c>
      <c r="K74" s="6">
        <f t="shared" si="18"/>
        <v>1.5219783642713113E-3</v>
      </c>
      <c r="L74" s="6">
        <f t="shared" si="19"/>
        <v>0.1133226982012967</v>
      </c>
      <c r="M74" s="6">
        <f t="shared" si="20"/>
        <v>0.8866773017987033</v>
      </c>
      <c r="N74" s="4">
        <f t="shared" si="21"/>
        <v>35.197424339987123</v>
      </c>
      <c r="O74" s="8">
        <v>3282</v>
      </c>
      <c r="P74" s="6">
        <f t="shared" si="22"/>
        <v>8.5002211818674379E-4</v>
      </c>
      <c r="Q74" s="8">
        <v>4483</v>
      </c>
      <c r="R74" s="6">
        <f t="shared" si="23"/>
        <v>1.161075306468974E-3</v>
      </c>
      <c r="S74">
        <v>30972</v>
      </c>
      <c r="T74" s="6">
        <f t="shared" si="24"/>
        <v>1.7247469484322101E-4</v>
      </c>
      <c r="U74">
        <v>242336</v>
      </c>
      <c r="V74" s="6">
        <f t="shared" si="25"/>
        <v>1.3495036694280902E-3</v>
      </c>
    </row>
    <row r="75" spans="1:22" x14ac:dyDescent="0.3">
      <c r="A75" t="s">
        <v>3194</v>
      </c>
      <c r="B75" t="s">
        <v>3195</v>
      </c>
      <c r="C75" t="s">
        <v>794</v>
      </c>
      <c r="D75" t="s">
        <v>3139</v>
      </c>
      <c r="E75" t="str">
        <f>IF(F75&lt;=Escenarios!$B$4,"ExclNum",(IF(AND(H75&gt;=Escenarios!$B$3,(N75&lt;=Escenarios!$B$2)),"ExclDur","Incluido")))</f>
        <v>Incluido</v>
      </c>
      <c r="F75" s="8">
        <f t="shared" si="13"/>
        <v>7755</v>
      </c>
      <c r="G75" s="6">
        <f t="shared" si="14"/>
        <v>2.0085074730463734E-3</v>
      </c>
      <c r="H75" s="6">
        <f t="shared" si="15"/>
        <v>0.51811734364925854</v>
      </c>
      <c r="I75" s="6">
        <f t="shared" si="16"/>
        <v>0.48188265635074146</v>
      </c>
      <c r="J75" s="8">
        <f t="shared" si="17"/>
        <v>247056</v>
      </c>
      <c r="K75" s="6">
        <f t="shared" si="18"/>
        <v>1.3757880733948991E-3</v>
      </c>
      <c r="L75" s="6">
        <f t="shared" si="19"/>
        <v>0.11352486885564407</v>
      </c>
      <c r="M75" s="6">
        <f t="shared" si="20"/>
        <v>0.88647513114435594</v>
      </c>
      <c r="N75" s="4">
        <f t="shared" si="21"/>
        <v>31.857640232108317</v>
      </c>
      <c r="O75" s="8">
        <v>4018</v>
      </c>
      <c r="P75" s="6">
        <f t="shared" si="22"/>
        <v>1.0406425566344718E-3</v>
      </c>
      <c r="Q75" s="8">
        <v>3737</v>
      </c>
      <c r="R75" s="6">
        <f t="shared" si="23"/>
        <v>9.678649164119018E-4</v>
      </c>
      <c r="S75">
        <v>28047</v>
      </c>
      <c r="T75" s="6">
        <f t="shared" si="24"/>
        <v>1.5618616060531512E-4</v>
      </c>
      <c r="U75">
        <v>219009</v>
      </c>
      <c r="V75" s="6">
        <f t="shared" si="25"/>
        <v>1.219601912789584E-3</v>
      </c>
    </row>
    <row r="76" spans="1:22" x14ac:dyDescent="0.3">
      <c r="A76" t="s">
        <v>3332</v>
      </c>
      <c r="B76" t="s">
        <v>3333</v>
      </c>
      <c r="C76" t="s">
        <v>1319</v>
      </c>
      <c r="D76" t="s">
        <v>3139</v>
      </c>
      <c r="E76" t="str">
        <f>IF(F76&lt;=Escenarios!$B$4,"ExclNum",(IF(AND(H76&gt;=Escenarios!$B$3,(N76&lt;=Escenarios!$B$2)),"ExclDur","Incluido")))</f>
        <v>Incluido</v>
      </c>
      <c r="F76" s="8">
        <f t="shared" si="13"/>
        <v>7749</v>
      </c>
      <c r="G76" s="6">
        <f t="shared" si="14"/>
        <v>2.0069535020807673E-3</v>
      </c>
      <c r="H76" s="6">
        <f t="shared" si="15"/>
        <v>0.52613240418118468</v>
      </c>
      <c r="I76" s="6">
        <f t="shared" si="16"/>
        <v>0.47386759581881532</v>
      </c>
      <c r="J76" s="8">
        <f t="shared" si="17"/>
        <v>248453</v>
      </c>
      <c r="K76" s="6">
        <f t="shared" si="18"/>
        <v>1.383567588721516E-3</v>
      </c>
      <c r="L76" s="6">
        <f t="shared" si="19"/>
        <v>0.14235287961908288</v>
      </c>
      <c r="M76" s="6">
        <f t="shared" si="20"/>
        <v>0.85764712038091706</v>
      </c>
      <c r="N76" s="4">
        <f t="shared" si="21"/>
        <v>32.062588721125309</v>
      </c>
      <c r="O76" s="8">
        <v>4077</v>
      </c>
      <c r="P76" s="6">
        <f t="shared" si="22"/>
        <v>1.0559232711296021E-3</v>
      </c>
      <c r="Q76" s="8">
        <v>3672</v>
      </c>
      <c r="R76" s="6">
        <f t="shared" si="23"/>
        <v>9.5103023095116494E-4</v>
      </c>
      <c r="S76">
        <v>35368</v>
      </c>
      <c r="T76" s="6">
        <f t="shared" si="24"/>
        <v>1.9695483040213873E-4</v>
      </c>
      <c r="U76">
        <v>213085</v>
      </c>
      <c r="V76" s="6">
        <f t="shared" si="25"/>
        <v>1.1866127583193772E-3</v>
      </c>
    </row>
    <row r="77" spans="1:22" x14ac:dyDescent="0.3">
      <c r="A77" t="s">
        <v>3318</v>
      </c>
      <c r="B77" t="s">
        <v>3319</v>
      </c>
      <c r="C77" t="s">
        <v>1319</v>
      </c>
      <c r="D77" t="s">
        <v>3139</v>
      </c>
      <c r="E77" t="str">
        <f>IF(F77&lt;=Escenarios!$B$4,"ExclNum",(IF(AND(H77&gt;=Escenarios!$B$3,(N77&lt;=Escenarios!$B$2)),"ExclDur","Incluido")))</f>
        <v>Incluido</v>
      </c>
      <c r="F77" s="8">
        <f t="shared" si="13"/>
        <v>7734</v>
      </c>
      <c r="G77" s="6">
        <f t="shared" si="14"/>
        <v>2.003068574666751E-3</v>
      </c>
      <c r="H77" s="6">
        <f t="shared" si="15"/>
        <v>5.7538143263511768E-2</v>
      </c>
      <c r="I77" s="6">
        <f t="shared" si="16"/>
        <v>0.94246185673648819</v>
      </c>
      <c r="J77" s="8">
        <f t="shared" si="17"/>
        <v>835114</v>
      </c>
      <c r="K77" s="6">
        <f t="shared" si="18"/>
        <v>4.6505240962579648E-3</v>
      </c>
      <c r="L77" s="6">
        <f t="shared" si="19"/>
        <v>5.1945003915633073E-3</v>
      </c>
      <c r="M77" s="6">
        <f t="shared" si="20"/>
        <v>0.99480549960843667</v>
      </c>
      <c r="N77" s="4">
        <f t="shared" si="21"/>
        <v>107.97957072666149</v>
      </c>
      <c r="O77" s="8">
        <v>445</v>
      </c>
      <c r="P77" s="6">
        <f t="shared" si="22"/>
        <v>1.1525284661581383E-4</v>
      </c>
      <c r="Q77" s="8">
        <v>7289</v>
      </c>
      <c r="R77" s="6">
        <f t="shared" si="23"/>
        <v>1.8878157280509372E-3</v>
      </c>
      <c r="S77">
        <v>4338</v>
      </c>
      <c r="T77" s="6">
        <f t="shared" si="24"/>
        <v>2.4157149238986592E-5</v>
      </c>
      <c r="U77">
        <v>830776</v>
      </c>
      <c r="V77" s="6">
        <f t="shared" si="25"/>
        <v>4.6263669470189778E-3</v>
      </c>
    </row>
    <row r="78" spans="1:22" x14ac:dyDescent="0.3">
      <c r="A78" t="s">
        <v>3216</v>
      </c>
      <c r="B78" t="s">
        <v>3217</v>
      </c>
      <c r="C78" t="s">
        <v>875</v>
      </c>
      <c r="D78" t="s">
        <v>3139</v>
      </c>
      <c r="E78" t="str">
        <f>IF(F78&lt;=Escenarios!$B$4,"ExclNum",(IF(AND(H78&gt;=Escenarios!$B$3,(N78&lt;=Escenarios!$B$2)),"ExclDur","Incluido")))</f>
        <v>Incluido</v>
      </c>
      <c r="F78" s="8">
        <f t="shared" si="13"/>
        <v>7636</v>
      </c>
      <c r="G78" s="6">
        <f t="shared" si="14"/>
        <v>1.9776870488951784E-3</v>
      </c>
      <c r="H78" s="6">
        <f t="shared" si="15"/>
        <v>0.28247773703509693</v>
      </c>
      <c r="I78" s="6">
        <f t="shared" si="16"/>
        <v>0.71752226296490307</v>
      </c>
      <c r="J78" s="8">
        <f t="shared" si="17"/>
        <v>480130</v>
      </c>
      <c r="K78" s="6">
        <f t="shared" si="18"/>
        <v>2.6737141687677808E-3</v>
      </c>
      <c r="L78" s="6">
        <f t="shared" si="19"/>
        <v>3.4788494782663028E-2</v>
      </c>
      <c r="M78" s="6">
        <f t="shared" si="20"/>
        <v>0.96521150521733701</v>
      </c>
      <c r="N78" s="4">
        <f t="shared" si="21"/>
        <v>62.877160817181768</v>
      </c>
      <c r="O78" s="8">
        <v>2157</v>
      </c>
      <c r="P78" s="6">
        <f t="shared" si="22"/>
        <v>5.5865256213552907E-4</v>
      </c>
      <c r="Q78" s="8">
        <v>5479</v>
      </c>
      <c r="R78" s="6">
        <f t="shared" si="23"/>
        <v>1.4190344867596493E-3</v>
      </c>
      <c r="S78">
        <v>16703</v>
      </c>
      <c r="T78" s="6">
        <f t="shared" si="24"/>
        <v>9.3014491410510158E-5</v>
      </c>
      <c r="U78">
        <v>463427</v>
      </c>
      <c r="V78" s="6">
        <f t="shared" si="25"/>
        <v>2.5806996773572706E-3</v>
      </c>
    </row>
    <row r="79" spans="1:22" x14ac:dyDescent="0.3">
      <c r="A79" t="s">
        <v>3244</v>
      </c>
      <c r="B79" t="s">
        <v>3245</v>
      </c>
      <c r="C79" t="s">
        <v>1138</v>
      </c>
      <c r="D79" t="s">
        <v>3139</v>
      </c>
      <c r="E79" t="str">
        <f>IF(F79&lt;=Escenarios!$B$4,"ExclNum",(IF(AND(H79&gt;=Escenarios!$B$3,(N79&lt;=Escenarios!$B$2)),"ExclDur","Incluido")))</f>
        <v>Incluido</v>
      </c>
      <c r="F79" s="8">
        <f t="shared" si="13"/>
        <v>7474</v>
      </c>
      <c r="G79" s="6">
        <f t="shared" si="14"/>
        <v>1.9357298328238036E-3</v>
      </c>
      <c r="H79" s="6">
        <f t="shared" si="15"/>
        <v>0.25086968156275086</v>
      </c>
      <c r="I79" s="6">
        <f t="shared" si="16"/>
        <v>0.74913031843724909</v>
      </c>
      <c r="J79" s="8">
        <f t="shared" si="17"/>
        <v>382142</v>
      </c>
      <c r="K79" s="6">
        <f t="shared" si="18"/>
        <v>2.1280454874331063E-3</v>
      </c>
      <c r="L79" s="6">
        <f t="shared" si="19"/>
        <v>3.9686817989124462E-2</v>
      </c>
      <c r="M79" s="6">
        <f t="shared" si="20"/>
        <v>0.96031318201087557</v>
      </c>
      <c r="N79" s="4">
        <f t="shared" si="21"/>
        <v>51.129515654268133</v>
      </c>
      <c r="O79" s="8">
        <v>1875</v>
      </c>
      <c r="P79" s="6">
        <f t="shared" si="22"/>
        <v>4.8561592675202457E-4</v>
      </c>
      <c r="Q79" s="8">
        <v>5599</v>
      </c>
      <c r="R79" s="6">
        <f t="shared" si="23"/>
        <v>1.4501139060717789E-3</v>
      </c>
      <c r="S79">
        <v>15166</v>
      </c>
      <c r="T79" s="6">
        <f t="shared" si="24"/>
        <v>8.4455353932335334E-5</v>
      </c>
      <c r="U79">
        <v>366976</v>
      </c>
      <c r="V79" s="6">
        <f t="shared" si="25"/>
        <v>2.0435901335007708E-3</v>
      </c>
    </row>
    <row r="80" spans="1:22" x14ac:dyDescent="0.3">
      <c r="A80" t="s">
        <v>3156</v>
      </c>
      <c r="B80" t="s">
        <v>3157</v>
      </c>
      <c r="C80" t="s">
        <v>517</v>
      </c>
      <c r="D80" t="s">
        <v>3139</v>
      </c>
      <c r="E80" t="str">
        <f>IF(F80&lt;=Escenarios!$B$4,"ExclNum",(IF(AND(H80&gt;=Escenarios!$B$3,(N80&lt;=Escenarios!$B$2)),"ExclDur","Incluido")))</f>
        <v>Incluido</v>
      </c>
      <c r="F80" s="8">
        <f t="shared" si="13"/>
        <v>7447</v>
      </c>
      <c r="G80" s="6">
        <f t="shared" si="14"/>
        <v>1.9287369634785744E-3</v>
      </c>
      <c r="H80" s="6">
        <f t="shared" si="15"/>
        <v>0.199140593527595</v>
      </c>
      <c r="I80" s="6">
        <f t="shared" si="16"/>
        <v>0.80085940647240494</v>
      </c>
      <c r="J80" s="8">
        <f t="shared" si="17"/>
        <v>1066736</v>
      </c>
      <c r="K80" s="6">
        <f t="shared" si="18"/>
        <v>5.9403643961732601E-3</v>
      </c>
      <c r="L80" s="6">
        <f t="shared" si="19"/>
        <v>1.0524628399154055E-2</v>
      </c>
      <c r="M80" s="6">
        <f t="shared" si="20"/>
        <v>0.98947537160084598</v>
      </c>
      <c r="N80" s="4">
        <f t="shared" si="21"/>
        <v>143.24372230428361</v>
      </c>
      <c r="O80" s="8">
        <v>1483</v>
      </c>
      <c r="P80" s="6">
        <f t="shared" si="22"/>
        <v>3.8408982366573463E-4</v>
      </c>
      <c r="Q80" s="8">
        <v>5964</v>
      </c>
      <c r="R80" s="6">
        <f t="shared" si="23"/>
        <v>1.5446471398128398E-3</v>
      </c>
      <c r="S80">
        <v>11227</v>
      </c>
      <c r="T80" s="6">
        <f t="shared" si="24"/>
        <v>6.2520127825288729E-5</v>
      </c>
      <c r="U80">
        <v>1055509</v>
      </c>
      <c r="V80" s="6">
        <f t="shared" si="25"/>
        <v>5.8778442683479716E-3</v>
      </c>
    </row>
    <row r="81" spans="1:22" x14ac:dyDescent="0.3">
      <c r="A81" t="s">
        <v>983</v>
      </c>
      <c r="B81" t="s">
        <v>984</v>
      </c>
      <c r="C81" t="s">
        <v>956</v>
      </c>
      <c r="D81" t="s">
        <v>15</v>
      </c>
      <c r="E81" t="str">
        <f>IF(F81&lt;=Escenarios!$B$4,"ExclNum",(IF(AND(H81&gt;=Escenarios!$B$3,(N81&lt;=Escenarios!$B$2)),"ExclDur","Incluido")))</f>
        <v>Incluido</v>
      </c>
      <c r="F81" s="8">
        <f t="shared" si="13"/>
        <v>7322</v>
      </c>
      <c r="G81" s="6">
        <f t="shared" si="14"/>
        <v>1.8963625683617728E-3</v>
      </c>
      <c r="H81" s="6">
        <f t="shared" si="15"/>
        <v>0.88541382136028413</v>
      </c>
      <c r="I81" s="6">
        <f t="shared" si="16"/>
        <v>0.11458617863971593</v>
      </c>
      <c r="J81" s="8">
        <f t="shared" si="17"/>
        <v>95567</v>
      </c>
      <c r="K81" s="6">
        <f t="shared" si="18"/>
        <v>5.3218678684237709E-4</v>
      </c>
      <c r="L81" s="6">
        <f t="shared" si="19"/>
        <v>0.26670294139190304</v>
      </c>
      <c r="M81" s="6">
        <f t="shared" si="20"/>
        <v>0.73329705860809691</v>
      </c>
      <c r="N81" s="4">
        <f t="shared" si="21"/>
        <v>13.052034963124829</v>
      </c>
      <c r="O81" s="8">
        <v>6483</v>
      </c>
      <c r="P81" s="6">
        <f t="shared" si="22"/>
        <v>1.6790656283378002E-3</v>
      </c>
      <c r="Q81" s="8">
        <v>839</v>
      </c>
      <c r="R81" s="6">
        <f t="shared" si="23"/>
        <v>2.172969400239726E-4</v>
      </c>
      <c r="S81">
        <v>25488</v>
      </c>
      <c r="T81" s="6">
        <f t="shared" si="24"/>
        <v>1.4193578142076771E-4</v>
      </c>
      <c r="U81">
        <v>70079</v>
      </c>
      <c r="V81" s="6">
        <f t="shared" si="25"/>
        <v>3.9025100542160938E-4</v>
      </c>
    </row>
    <row r="82" spans="1:22" x14ac:dyDescent="0.3">
      <c r="A82" t="s">
        <v>3146</v>
      </c>
      <c r="B82" t="s">
        <v>3147</v>
      </c>
      <c r="C82" t="s">
        <v>244</v>
      </c>
      <c r="D82" t="s">
        <v>3139</v>
      </c>
      <c r="E82" t="str">
        <f>IF(F82&lt;=Escenarios!$B$4,"ExclNum",(IF(AND(H82&gt;=Escenarios!$B$3,(N82&lt;=Escenarios!$B$2)),"ExclDur","Incluido")))</f>
        <v>Incluido</v>
      </c>
      <c r="F82" s="8">
        <f t="shared" si="13"/>
        <v>7240</v>
      </c>
      <c r="G82" s="6">
        <f t="shared" si="14"/>
        <v>1.8751249651651509E-3</v>
      </c>
      <c r="H82" s="6">
        <f t="shared" si="15"/>
        <v>0.1941988950276243</v>
      </c>
      <c r="I82" s="6">
        <f t="shared" si="16"/>
        <v>0.80580110497237567</v>
      </c>
      <c r="J82" s="8">
        <f t="shared" si="17"/>
        <v>402227</v>
      </c>
      <c r="K82" s="6">
        <f t="shared" si="18"/>
        <v>2.2398934225333934E-3</v>
      </c>
      <c r="L82" s="6">
        <f t="shared" si="19"/>
        <v>2.3616017820782792E-2</v>
      </c>
      <c r="M82" s="6">
        <f t="shared" si="20"/>
        <v>0.97638398217921718</v>
      </c>
      <c r="N82" s="4">
        <f t="shared" si="21"/>
        <v>55.556215469613257</v>
      </c>
      <c r="O82" s="8">
        <v>1406</v>
      </c>
      <c r="P82" s="6">
        <f t="shared" si="22"/>
        <v>3.6414719627378482E-4</v>
      </c>
      <c r="Q82" s="8">
        <v>5834</v>
      </c>
      <c r="R82" s="6">
        <f t="shared" si="23"/>
        <v>1.5109777688913661E-3</v>
      </c>
      <c r="S82">
        <v>9499</v>
      </c>
      <c r="T82" s="6">
        <f t="shared" si="24"/>
        <v>5.2897362983202779E-5</v>
      </c>
      <c r="U82">
        <v>392728</v>
      </c>
      <c r="V82" s="6">
        <f t="shared" si="25"/>
        <v>2.1869960595501908E-3</v>
      </c>
    </row>
    <row r="83" spans="1:22" x14ac:dyDescent="0.3">
      <c r="A83" t="s">
        <v>3178</v>
      </c>
      <c r="B83" t="s">
        <v>3179</v>
      </c>
      <c r="C83" t="s">
        <v>687</v>
      </c>
      <c r="D83" t="s">
        <v>3139</v>
      </c>
      <c r="E83" t="str">
        <f>IF(F83&lt;=Escenarios!$B$4,"ExclNum",(IF(AND(H83&gt;=Escenarios!$B$3,(N83&lt;=Escenarios!$B$2)),"ExclDur","Incluido")))</f>
        <v>Incluido</v>
      </c>
      <c r="F83" s="8">
        <f t="shared" si="13"/>
        <v>7191</v>
      </c>
      <c r="G83" s="6">
        <f t="shared" si="14"/>
        <v>1.8624342022793645E-3</v>
      </c>
      <c r="H83" s="6">
        <f t="shared" si="15"/>
        <v>3.1010985954665553E-2</v>
      </c>
      <c r="I83" s="6">
        <f t="shared" si="16"/>
        <v>0.96898901404533444</v>
      </c>
      <c r="J83" s="8">
        <f t="shared" si="17"/>
        <v>1593866</v>
      </c>
      <c r="K83" s="6">
        <f t="shared" si="18"/>
        <v>8.8758088586783322E-3</v>
      </c>
      <c r="L83" s="6">
        <f t="shared" si="19"/>
        <v>1.293709759791601E-3</v>
      </c>
      <c r="M83" s="6">
        <f t="shared" si="20"/>
        <v>0.99870629024020841</v>
      </c>
      <c r="N83" s="4">
        <f t="shared" si="21"/>
        <v>221.64733694896398</v>
      </c>
      <c r="O83" s="8">
        <v>223</v>
      </c>
      <c r="P83" s="6">
        <f t="shared" si="22"/>
        <v>5.775592088837412E-5</v>
      </c>
      <c r="Q83" s="8">
        <v>6968</v>
      </c>
      <c r="R83" s="6">
        <f t="shared" si="23"/>
        <v>1.8046782813909905E-3</v>
      </c>
      <c r="S83">
        <v>2062</v>
      </c>
      <c r="T83" s="6">
        <f t="shared" si="24"/>
        <v>1.148272054651691E-5</v>
      </c>
      <c r="U83">
        <v>1591804</v>
      </c>
      <c r="V83" s="6">
        <f t="shared" si="25"/>
        <v>8.8643261381318155E-3</v>
      </c>
    </row>
    <row r="84" spans="1:22" x14ac:dyDescent="0.3">
      <c r="A84" t="s">
        <v>3336</v>
      </c>
      <c r="B84" t="s">
        <v>3337</v>
      </c>
      <c r="C84" t="s">
        <v>1319</v>
      </c>
      <c r="D84" t="s">
        <v>3139</v>
      </c>
      <c r="E84" t="str">
        <f>IF(F84&lt;=Escenarios!$B$4,"ExclNum",(IF(AND(H84&gt;=Escenarios!$B$3,(N84&lt;=Escenarios!$B$2)),"ExclDur","Incluido")))</f>
        <v>Incluido</v>
      </c>
      <c r="F84" s="8">
        <f t="shared" si="13"/>
        <v>7074</v>
      </c>
      <c r="G84" s="6">
        <f t="shared" si="14"/>
        <v>1.8321317684500383E-3</v>
      </c>
      <c r="H84" s="6">
        <f t="shared" si="15"/>
        <v>0.50664404862878143</v>
      </c>
      <c r="I84" s="6">
        <f t="shared" si="16"/>
        <v>0.49335595137121857</v>
      </c>
      <c r="J84" s="8">
        <f t="shared" si="17"/>
        <v>314601</v>
      </c>
      <c r="K84" s="6">
        <f t="shared" si="18"/>
        <v>1.7519279178733107E-3</v>
      </c>
      <c r="L84" s="6">
        <f t="shared" si="19"/>
        <v>8.4770868496921503E-2</v>
      </c>
      <c r="M84" s="6">
        <f t="shared" si="20"/>
        <v>0.9152291315030785</v>
      </c>
      <c r="N84" s="4">
        <f t="shared" si="21"/>
        <v>44.472858354537742</v>
      </c>
      <c r="O84" s="8">
        <v>3584</v>
      </c>
      <c r="P84" s="6">
        <f t="shared" si="22"/>
        <v>9.2823865678893656E-4</v>
      </c>
      <c r="Q84" s="8">
        <v>3490</v>
      </c>
      <c r="R84" s="6">
        <f t="shared" si="23"/>
        <v>9.0389311166110171E-4</v>
      </c>
      <c r="S84">
        <v>26669</v>
      </c>
      <c r="T84" s="6">
        <f t="shared" si="24"/>
        <v>1.4851245114212391E-4</v>
      </c>
      <c r="U84">
        <v>287932</v>
      </c>
      <c r="V84" s="6">
        <f t="shared" si="25"/>
        <v>1.6034154667311866E-3</v>
      </c>
    </row>
    <row r="85" spans="1:22" x14ac:dyDescent="0.3">
      <c r="A85" t="s">
        <v>3284</v>
      </c>
      <c r="B85" t="s">
        <v>3285</v>
      </c>
      <c r="C85" t="s">
        <v>1296</v>
      </c>
      <c r="D85" t="s">
        <v>3139</v>
      </c>
      <c r="E85" t="str">
        <f>IF(F85&lt;=Escenarios!$B$4,"ExclNum",(IF(AND(H85&gt;=Escenarios!$B$3,(N85&lt;=Escenarios!$B$2)),"ExclDur","Incluido")))</f>
        <v>Incluido</v>
      </c>
      <c r="F85" s="8">
        <f t="shared" si="13"/>
        <v>6989</v>
      </c>
      <c r="G85" s="6">
        <f t="shared" si="14"/>
        <v>1.8101171797706131E-3</v>
      </c>
      <c r="H85" s="6">
        <f t="shared" si="15"/>
        <v>0.53927600515095153</v>
      </c>
      <c r="I85" s="6">
        <f t="shared" si="16"/>
        <v>0.46072399484904852</v>
      </c>
      <c r="J85" s="8">
        <f t="shared" si="17"/>
        <v>372113</v>
      </c>
      <c r="K85" s="6">
        <f t="shared" si="18"/>
        <v>2.0721966977332914E-3</v>
      </c>
      <c r="L85" s="6">
        <f t="shared" si="19"/>
        <v>6.5751532464600804E-2</v>
      </c>
      <c r="M85" s="6">
        <f t="shared" si="20"/>
        <v>0.93424846753539914</v>
      </c>
      <c r="N85" s="4">
        <f t="shared" si="21"/>
        <v>53.242667048218628</v>
      </c>
      <c r="O85" s="8">
        <v>3769</v>
      </c>
      <c r="P85" s="6">
        <f t="shared" si="22"/>
        <v>9.7615276156180297E-4</v>
      </c>
      <c r="Q85" s="8">
        <v>3220</v>
      </c>
      <c r="R85" s="6">
        <f t="shared" si="23"/>
        <v>8.3396441820881022E-4</v>
      </c>
      <c r="S85">
        <v>24467</v>
      </c>
      <c r="T85" s="6">
        <f t="shared" si="24"/>
        <v>1.362501084440491E-4</v>
      </c>
      <c r="U85">
        <v>347646</v>
      </c>
      <c r="V85" s="6">
        <f t="shared" si="25"/>
        <v>1.9359465892892424E-3</v>
      </c>
    </row>
    <row r="86" spans="1:22" x14ac:dyDescent="0.3">
      <c r="A86" t="s">
        <v>878</v>
      </c>
      <c r="B86" t="s">
        <v>879</v>
      </c>
      <c r="C86" t="s">
        <v>875</v>
      </c>
      <c r="D86" t="s">
        <v>15</v>
      </c>
      <c r="E86" t="str">
        <f>IF(F86&lt;=Escenarios!$B$4,"ExclNum",(IF(AND(H86&gt;=Escenarios!$B$3,(N86&lt;=Escenarios!$B$2)),"ExclDur","Incluido")))</f>
        <v>ExclDur</v>
      </c>
      <c r="F86" s="8">
        <f t="shared" si="13"/>
        <v>6963</v>
      </c>
      <c r="G86" s="6">
        <f t="shared" si="14"/>
        <v>1.8033833055863184E-3</v>
      </c>
      <c r="H86" s="6">
        <f t="shared" si="15"/>
        <v>0.90176647996553205</v>
      </c>
      <c r="I86" s="6">
        <f t="shared" si="16"/>
        <v>9.8233520034467905E-2</v>
      </c>
      <c r="J86" s="8">
        <f t="shared" si="17"/>
        <v>57256</v>
      </c>
      <c r="K86" s="6">
        <f t="shared" si="18"/>
        <v>3.1884318506856071E-4</v>
      </c>
      <c r="L86" s="6">
        <f t="shared" si="19"/>
        <v>0.50249755484141401</v>
      </c>
      <c r="M86" s="6">
        <f t="shared" si="20"/>
        <v>0.49750244515858599</v>
      </c>
      <c r="N86" s="4">
        <f t="shared" si="21"/>
        <v>8.2228924314232366</v>
      </c>
      <c r="O86" s="8">
        <v>6279</v>
      </c>
      <c r="P86" s="6">
        <f t="shared" si="22"/>
        <v>1.6262306155071799E-3</v>
      </c>
      <c r="Q86" s="8">
        <v>684</v>
      </c>
      <c r="R86" s="6">
        <f t="shared" si="23"/>
        <v>1.7715269007913855E-4</v>
      </c>
      <c r="S86">
        <v>28771</v>
      </c>
      <c r="T86" s="6">
        <f t="shared" si="24"/>
        <v>1.602179208748002E-4</v>
      </c>
      <c r="U86">
        <v>28485</v>
      </c>
      <c r="V86" s="6">
        <f t="shared" si="25"/>
        <v>1.5862526419376053E-4</v>
      </c>
    </row>
    <row r="87" spans="1:22" x14ac:dyDescent="0.3">
      <c r="A87" t="s">
        <v>801</v>
      </c>
      <c r="B87" t="s">
        <v>802</v>
      </c>
      <c r="C87" t="s">
        <v>794</v>
      </c>
      <c r="D87" t="s">
        <v>15</v>
      </c>
      <c r="E87" t="str">
        <f>IF(F87&lt;=Escenarios!$B$4,"ExclNum",(IF(AND(H87&gt;=Escenarios!$B$3,(N87&lt;=Escenarios!$B$2)),"ExclDur","Incluido")))</f>
        <v>ExclDur</v>
      </c>
      <c r="F87" s="8">
        <f t="shared" si="13"/>
        <v>6909</v>
      </c>
      <c r="G87" s="6">
        <f t="shared" si="14"/>
        <v>1.7893975668958602E-3</v>
      </c>
      <c r="H87" s="6">
        <f t="shared" si="15"/>
        <v>0.91156462585034015</v>
      </c>
      <c r="I87" s="6">
        <f t="shared" si="16"/>
        <v>8.8435374149659865E-2</v>
      </c>
      <c r="J87" s="8">
        <f t="shared" si="17"/>
        <v>72626</v>
      </c>
      <c r="K87" s="6">
        <f t="shared" si="18"/>
        <v>4.0443455985030897E-4</v>
      </c>
      <c r="L87" s="6">
        <f t="shared" si="19"/>
        <v>0.42261724451298432</v>
      </c>
      <c r="M87" s="6">
        <f t="shared" si="20"/>
        <v>0.57738275548701568</v>
      </c>
      <c r="N87" s="4">
        <f t="shared" si="21"/>
        <v>10.51179620784484</v>
      </c>
      <c r="O87" s="8">
        <v>6298</v>
      </c>
      <c r="P87" s="6">
        <f t="shared" si="22"/>
        <v>1.6311515235649338E-3</v>
      </c>
      <c r="Q87" s="8">
        <v>611</v>
      </c>
      <c r="R87" s="6">
        <f t="shared" si="23"/>
        <v>1.582460433309264E-4</v>
      </c>
      <c r="S87">
        <v>30693</v>
      </c>
      <c r="T87" s="6">
        <f t="shared" si="24"/>
        <v>1.7092101926975922E-4</v>
      </c>
      <c r="U87">
        <v>41933</v>
      </c>
      <c r="V87" s="6">
        <f t="shared" si="25"/>
        <v>2.3351354058054975E-4</v>
      </c>
    </row>
    <row r="88" spans="1:22" x14ac:dyDescent="0.3">
      <c r="A88" t="s">
        <v>3276</v>
      </c>
      <c r="B88" t="s">
        <v>3277</v>
      </c>
      <c r="C88" t="s">
        <v>1187</v>
      </c>
      <c r="D88" t="s">
        <v>3139</v>
      </c>
      <c r="E88" t="str">
        <f>IF(F88&lt;=Escenarios!$B$4,"ExclNum",(IF(AND(H88&gt;=Escenarios!$B$3,(N88&lt;=Escenarios!$B$2)),"ExclDur","Incluido")))</f>
        <v>Incluido</v>
      </c>
      <c r="F88" s="8">
        <f t="shared" si="13"/>
        <v>6814</v>
      </c>
      <c r="G88" s="6">
        <f t="shared" si="14"/>
        <v>1.7647930266070908E-3</v>
      </c>
      <c r="H88" s="6">
        <f t="shared" si="15"/>
        <v>4.5054299970648665E-2</v>
      </c>
      <c r="I88" s="6">
        <f t="shared" si="16"/>
        <v>0.95494570002935131</v>
      </c>
      <c r="J88" s="8">
        <f t="shared" si="17"/>
        <v>827597</v>
      </c>
      <c r="K88" s="6">
        <f t="shared" si="18"/>
        <v>4.6086639554489602E-3</v>
      </c>
      <c r="L88" s="6">
        <f t="shared" si="19"/>
        <v>2.9930026329239956E-3</v>
      </c>
      <c r="M88" s="6">
        <f t="shared" si="20"/>
        <v>0.99700699736707599</v>
      </c>
      <c r="N88" s="4">
        <f t="shared" si="21"/>
        <v>121.45538597006164</v>
      </c>
      <c r="O88" s="8">
        <v>307</v>
      </c>
      <c r="P88" s="6">
        <f t="shared" si="22"/>
        <v>7.951151440686482E-5</v>
      </c>
      <c r="Q88" s="8">
        <v>6507</v>
      </c>
      <c r="R88" s="6">
        <f t="shared" si="23"/>
        <v>1.6852815122002261E-3</v>
      </c>
      <c r="S88">
        <v>2477</v>
      </c>
      <c r="T88" s="6">
        <f t="shared" si="24"/>
        <v>1.3793743352920652E-5</v>
      </c>
      <c r="U88">
        <v>825120</v>
      </c>
      <c r="V88" s="6">
        <f t="shared" si="25"/>
        <v>4.5948702120960395E-3</v>
      </c>
    </row>
    <row r="89" spans="1:22" x14ac:dyDescent="0.3">
      <c r="A89" t="s">
        <v>3180</v>
      </c>
      <c r="B89" t="s">
        <v>3181</v>
      </c>
      <c r="C89" t="s">
        <v>687</v>
      </c>
      <c r="D89" t="s">
        <v>3139</v>
      </c>
      <c r="E89" t="str">
        <f>IF(F89&lt;=Escenarios!$B$4,"ExclNum",(IF(AND(H89&gt;=Escenarios!$B$3,(N89&lt;=Escenarios!$B$2)),"ExclDur","Incluido")))</f>
        <v>Incluido</v>
      </c>
      <c r="F89" s="8">
        <f t="shared" si="13"/>
        <v>6804</v>
      </c>
      <c r="G89" s="6">
        <f t="shared" si="14"/>
        <v>1.7622030749977467E-3</v>
      </c>
      <c r="H89" s="6">
        <f t="shared" si="15"/>
        <v>0.33009994121105229</v>
      </c>
      <c r="I89" s="6">
        <f t="shared" si="16"/>
        <v>0.66990005878894765</v>
      </c>
      <c r="J89" s="8">
        <f t="shared" si="17"/>
        <v>714128</v>
      </c>
      <c r="K89" s="6">
        <f t="shared" si="18"/>
        <v>3.9767857703409447E-3</v>
      </c>
      <c r="L89" s="6">
        <f t="shared" si="19"/>
        <v>2.2442755360383572E-2</v>
      </c>
      <c r="M89" s="6">
        <f t="shared" si="20"/>
        <v>0.97755724463961646</v>
      </c>
      <c r="N89" s="4">
        <f t="shared" si="21"/>
        <v>104.95708406819517</v>
      </c>
      <c r="O89" s="8">
        <v>2246</v>
      </c>
      <c r="P89" s="6">
        <f t="shared" si="22"/>
        <v>5.8170313145869184E-4</v>
      </c>
      <c r="Q89" s="8">
        <v>4558</v>
      </c>
      <c r="R89" s="6">
        <f t="shared" si="23"/>
        <v>1.1804999435390548E-3</v>
      </c>
      <c r="S89">
        <v>16027</v>
      </c>
      <c r="T89" s="6">
        <f t="shared" si="24"/>
        <v>8.9250030164416349E-5</v>
      </c>
      <c r="U89">
        <v>698101</v>
      </c>
      <c r="V89" s="6">
        <f t="shared" si="25"/>
        <v>3.8875357401765283E-3</v>
      </c>
    </row>
    <row r="90" spans="1:22" x14ac:dyDescent="0.3">
      <c r="A90" t="s">
        <v>671</v>
      </c>
      <c r="B90" t="s">
        <v>672</v>
      </c>
      <c r="C90" t="s">
        <v>562</v>
      </c>
      <c r="D90" t="s">
        <v>15</v>
      </c>
      <c r="E90" t="str">
        <f>IF(F90&lt;=Escenarios!$B$4,"ExclNum",(IF(AND(H90&gt;=Escenarios!$B$3,(N90&lt;=Escenarios!$B$2)),"ExclDur","Incluido")))</f>
        <v>Incluido</v>
      </c>
      <c r="F90" s="8">
        <f t="shared" si="13"/>
        <v>6750</v>
      </c>
      <c r="G90" s="6">
        <f t="shared" si="14"/>
        <v>1.7482173363072885E-3</v>
      </c>
      <c r="H90" s="6">
        <f t="shared" si="15"/>
        <v>0.85792592592592598</v>
      </c>
      <c r="I90" s="6">
        <f t="shared" si="16"/>
        <v>0.14207407407407407</v>
      </c>
      <c r="J90" s="8">
        <f t="shared" si="17"/>
        <v>84694</v>
      </c>
      <c r="K90" s="6">
        <f t="shared" si="18"/>
        <v>4.71637989314599E-4</v>
      </c>
      <c r="L90" s="6">
        <f t="shared" si="19"/>
        <v>0.33591517699010554</v>
      </c>
      <c r="M90" s="6">
        <f t="shared" si="20"/>
        <v>0.66408482300989446</v>
      </c>
      <c r="N90" s="4">
        <f t="shared" si="21"/>
        <v>12.54725925925926</v>
      </c>
      <c r="O90" s="8">
        <v>5791</v>
      </c>
      <c r="P90" s="6">
        <f t="shared" si="22"/>
        <v>1.4998409769711864E-3</v>
      </c>
      <c r="Q90" s="8">
        <v>959</v>
      </c>
      <c r="R90" s="6">
        <f t="shared" si="23"/>
        <v>2.4837635933610218E-4</v>
      </c>
      <c r="S90">
        <v>28450</v>
      </c>
      <c r="T90" s="6">
        <f t="shared" si="24"/>
        <v>1.5843035865587105E-4</v>
      </c>
      <c r="U90">
        <v>56244</v>
      </c>
      <c r="V90" s="6">
        <f t="shared" si="25"/>
        <v>3.1320763065872796E-4</v>
      </c>
    </row>
    <row r="91" spans="1:22" x14ac:dyDescent="0.3">
      <c r="A91" t="s">
        <v>3234</v>
      </c>
      <c r="B91" t="s">
        <v>3235</v>
      </c>
      <c r="C91" t="s">
        <v>1049</v>
      </c>
      <c r="D91" t="s">
        <v>3139</v>
      </c>
      <c r="E91" t="str">
        <f>IF(F91&lt;=Escenarios!$B$4,"ExclNum",(IF(AND(H91&gt;=Escenarios!$B$3,(N91&lt;=Escenarios!$B$2)),"ExclDur","Incluido")))</f>
        <v>Incluido</v>
      </c>
      <c r="F91" s="8">
        <f t="shared" si="13"/>
        <v>6601</v>
      </c>
      <c r="G91" s="6">
        <f t="shared" si="14"/>
        <v>1.7096270573280609E-3</v>
      </c>
      <c r="H91" s="6">
        <f t="shared" si="15"/>
        <v>0.24890168156339948</v>
      </c>
      <c r="I91" s="6">
        <f t="shared" si="16"/>
        <v>0.75109831843660047</v>
      </c>
      <c r="J91" s="8">
        <f t="shared" si="17"/>
        <v>603706</v>
      </c>
      <c r="K91" s="6">
        <f t="shared" si="18"/>
        <v>3.3618755044886217E-3</v>
      </c>
      <c r="L91" s="6">
        <f t="shared" si="19"/>
        <v>1.719379963094619E-2</v>
      </c>
      <c r="M91" s="6">
        <f t="shared" si="20"/>
        <v>0.98280620036905386</v>
      </c>
      <c r="N91" s="4">
        <f t="shared" si="21"/>
        <v>91.456748977427665</v>
      </c>
      <c r="O91" s="8">
        <v>1643</v>
      </c>
      <c r="P91" s="6">
        <f t="shared" si="22"/>
        <v>4.2552904941524074E-4</v>
      </c>
      <c r="Q91" s="8">
        <v>4958</v>
      </c>
      <c r="R91" s="6">
        <f t="shared" si="23"/>
        <v>1.2840980079128201E-3</v>
      </c>
      <c r="S91">
        <v>10380</v>
      </c>
      <c r="T91" s="6">
        <f t="shared" si="24"/>
        <v>5.7803413808363493E-5</v>
      </c>
      <c r="U91">
        <v>593326</v>
      </c>
      <c r="V91" s="6">
        <f t="shared" si="25"/>
        <v>3.3040720906802584E-3</v>
      </c>
    </row>
    <row r="92" spans="1:22" x14ac:dyDescent="0.3">
      <c r="A92" t="s">
        <v>3176</v>
      </c>
      <c r="B92" t="s">
        <v>3177</v>
      </c>
      <c r="C92" t="s">
        <v>687</v>
      </c>
      <c r="D92" t="s">
        <v>3139</v>
      </c>
      <c r="E92" t="str">
        <f>IF(F92&lt;=Escenarios!$B$4,"ExclNum",(IF(AND(H92&gt;=Escenarios!$B$3,(N92&lt;=Escenarios!$B$2)),"ExclDur","Incluido")))</f>
        <v>Incluido</v>
      </c>
      <c r="F92" s="8">
        <f t="shared" si="13"/>
        <v>6587</v>
      </c>
      <c r="G92" s="6">
        <f t="shared" si="14"/>
        <v>1.7060011250749792E-3</v>
      </c>
      <c r="H92" s="6">
        <f t="shared" si="15"/>
        <v>0.60816760285410654</v>
      </c>
      <c r="I92" s="6">
        <f t="shared" si="16"/>
        <v>0.39183239714589341</v>
      </c>
      <c r="J92" s="8">
        <f t="shared" si="17"/>
        <v>270329</v>
      </c>
      <c r="K92" s="6">
        <f t="shared" si="18"/>
        <v>1.50538911863209E-3</v>
      </c>
      <c r="L92" s="6">
        <f t="shared" si="19"/>
        <v>7.9070318019894281E-2</v>
      </c>
      <c r="M92" s="6">
        <f t="shared" si="20"/>
        <v>0.92092968198010572</v>
      </c>
      <c r="N92" s="4">
        <f t="shared" si="21"/>
        <v>41.039775315014424</v>
      </c>
      <c r="O92" s="8">
        <v>4006</v>
      </c>
      <c r="P92" s="6">
        <f t="shared" si="22"/>
        <v>1.0375346147032589E-3</v>
      </c>
      <c r="Q92" s="8">
        <v>2581</v>
      </c>
      <c r="R92" s="6">
        <f t="shared" si="23"/>
        <v>6.6846651037172019E-4</v>
      </c>
      <c r="S92">
        <v>21375</v>
      </c>
      <c r="T92" s="6">
        <f t="shared" si="24"/>
        <v>1.1903159635392771E-4</v>
      </c>
      <c r="U92">
        <v>248954</v>
      </c>
      <c r="V92" s="6">
        <f t="shared" si="25"/>
        <v>1.3863575222781623E-3</v>
      </c>
    </row>
    <row r="93" spans="1:22" x14ac:dyDescent="0.3">
      <c r="A93" t="s">
        <v>3330</v>
      </c>
      <c r="B93" t="s">
        <v>3331</v>
      </c>
      <c r="C93" t="s">
        <v>1319</v>
      </c>
      <c r="D93" t="s">
        <v>3139</v>
      </c>
      <c r="E93" t="str">
        <f>IF(F93&lt;=Escenarios!$B$4,"ExclNum",(IF(AND(H93&gt;=Escenarios!$B$3,(N93&lt;=Escenarios!$B$2)),"ExclDur","Incluido")))</f>
        <v>Incluido</v>
      </c>
      <c r="F93" s="8">
        <f t="shared" si="13"/>
        <v>6542</v>
      </c>
      <c r="G93" s="6">
        <f t="shared" si="14"/>
        <v>1.6943463428329305E-3</v>
      </c>
      <c r="H93" s="6">
        <f t="shared" si="15"/>
        <v>0.2224090492204219</v>
      </c>
      <c r="I93" s="6">
        <f t="shared" si="16"/>
        <v>0.77759095077957807</v>
      </c>
      <c r="J93" s="8">
        <f t="shared" si="17"/>
        <v>358710</v>
      </c>
      <c r="K93" s="6">
        <f t="shared" si="18"/>
        <v>1.9975590141809315E-3</v>
      </c>
      <c r="L93" s="6">
        <f t="shared" si="19"/>
        <v>3.3773800563128988E-2</v>
      </c>
      <c r="M93" s="6">
        <f t="shared" si="20"/>
        <v>0.96622619943687105</v>
      </c>
      <c r="N93" s="4">
        <f t="shared" si="21"/>
        <v>54.831855701620299</v>
      </c>
      <c r="O93" s="8">
        <v>1455</v>
      </c>
      <c r="P93" s="6">
        <f t="shared" si="22"/>
        <v>3.7683795915957109E-4</v>
      </c>
      <c r="Q93" s="8">
        <v>5087</v>
      </c>
      <c r="R93" s="6">
        <f t="shared" si="23"/>
        <v>1.3175083836733594E-3</v>
      </c>
      <c r="S93">
        <v>12115</v>
      </c>
      <c r="T93" s="6">
        <f t="shared" si="24"/>
        <v>6.7465159758027342E-5</v>
      </c>
      <c r="U93">
        <v>346595</v>
      </c>
      <c r="V93" s="6">
        <f t="shared" si="25"/>
        <v>1.9300938544229043E-3</v>
      </c>
    </row>
    <row r="94" spans="1:22" x14ac:dyDescent="0.3">
      <c r="A94" t="s">
        <v>3254</v>
      </c>
      <c r="B94" t="s">
        <v>3255</v>
      </c>
      <c r="C94" t="s">
        <v>1187</v>
      </c>
      <c r="D94" t="s">
        <v>3139</v>
      </c>
      <c r="E94" t="str">
        <f>IF(F94&lt;=Escenarios!$B$4,"ExclNum",(IF(AND(H94&gt;=Escenarios!$B$3,(N94&lt;=Escenarios!$B$2)),"ExclDur","Incluido")))</f>
        <v>Incluido</v>
      </c>
      <c r="F94" s="8">
        <f t="shared" si="13"/>
        <v>6512</v>
      </c>
      <c r="G94" s="6">
        <f t="shared" si="14"/>
        <v>1.6865764880048982E-3</v>
      </c>
      <c r="H94" s="6">
        <f t="shared" si="15"/>
        <v>0.33461302211302213</v>
      </c>
      <c r="I94" s="6">
        <f t="shared" si="16"/>
        <v>0.66538697788697787</v>
      </c>
      <c r="J94" s="8">
        <f t="shared" si="17"/>
        <v>631004</v>
      </c>
      <c r="K94" s="6">
        <f t="shared" si="18"/>
        <v>3.513890686583102E-3</v>
      </c>
      <c r="L94" s="6">
        <f t="shared" si="19"/>
        <v>2.4548180360187893E-2</v>
      </c>
      <c r="M94" s="6">
        <f t="shared" si="20"/>
        <v>0.97545181963981209</v>
      </c>
      <c r="N94" s="4">
        <f t="shared" si="21"/>
        <v>96.898648648648646</v>
      </c>
      <c r="O94" s="8">
        <v>2179</v>
      </c>
      <c r="P94" s="6">
        <f t="shared" si="22"/>
        <v>5.6435045567608619E-4</v>
      </c>
      <c r="Q94" s="8">
        <v>4333</v>
      </c>
      <c r="R94" s="6">
        <f t="shared" si="23"/>
        <v>1.122226032328812E-3</v>
      </c>
      <c r="S94">
        <v>15490</v>
      </c>
      <c r="T94" s="6">
        <f t="shared" si="24"/>
        <v>8.6259622340226447E-5</v>
      </c>
      <c r="U94">
        <v>615514</v>
      </c>
      <c r="V94" s="6">
        <f t="shared" si="25"/>
        <v>3.4276310642428758E-3</v>
      </c>
    </row>
    <row r="95" spans="1:22" x14ac:dyDescent="0.3">
      <c r="A95" t="s">
        <v>649</v>
      </c>
      <c r="B95" t="s">
        <v>650</v>
      </c>
      <c r="C95" t="s">
        <v>562</v>
      </c>
      <c r="D95" t="s">
        <v>15</v>
      </c>
      <c r="E95" t="str">
        <f>IF(F95&lt;=Escenarios!$B$4,"ExclNum",(IF(AND(H95&gt;=Escenarios!$B$3,(N95&lt;=Escenarios!$B$2)),"ExclDur","Incluido")))</f>
        <v>Incluido</v>
      </c>
      <c r="F95" s="8">
        <f t="shared" si="13"/>
        <v>6275</v>
      </c>
      <c r="G95" s="6">
        <f t="shared" si="14"/>
        <v>1.6251946348634421E-3</v>
      </c>
      <c r="H95" s="6">
        <f t="shared" si="15"/>
        <v>0.76876494023904385</v>
      </c>
      <c r="I95" s="6">
        <f t="shared" si="16"/>
        <v>0.23123505976095618</v>
      </c>
      <c r="J95" s="8">
        <f t="shared" si="17"/>
        <v>147041</v>
      </c>
      <c r="K95" s="6">
        <f t="shared" si="18"/>
        <v>8.1883157705159694E-4</v>
      </c>
      <c r="L95" s="6">
        <f t="shared" si="19"/>
        <v>0.20032507939962324</v>
      </c>
      <c r="M95" s="6">
        <f t="shared" si="20"/>
        <v>0.79967492060037682</v>
      </c>
      <c r="N95" s="4">
        <f t="shared" si="21"/>
        <v>23.432828685258965</v>
      </c>
      <c r="O95" s="8">
        <v>4824</v>
      </c>
      <c r="P95" s="6">
        <f t="shared" si="22"/>
        <v>1.2493926563476089E-3</v>
      </c>
      <c r="Q95" s="8">
        <v>1451</v>
      </c>
      <c r="R95" s="6">
        <f t="shared" si="23"/>
        <v>3.758019785158334E-4</v>
      </c>
      <c r="S95">
        <v>29456</v>
      </c>
      <c r="T95" s="6">
        <f t="shared" si="24"/>
        <v>1.6403250068777988E-4</v>
      </c>
      <c r="U95">
        <v>117585</v>
      </c>
      <c r="V95" s="6">
        <f t="shared" si="25"/>
        <v>6.5479907636381714E-4</v>
      </c>
    </row>
    <row r="96" spans="1:22" x14ac:dyDescent="0.3">
      <c r="A96" t="s">
        <v>3322</v>
      </c>
      <c r="B96" t="s">
        <v>3323</v>
      </c>
      <c r="C96" t="s">
        <v>1319</v>
      </c>
      <c r="D96" t="s">
        <v>3139</v>
      </c>
      <c r="E96" t="str">
        <f>IF(F96&lt;=Escenarios!$B$4,"ExclNum",(IF(AND(H96&gt;=Escenarios!$B$3,(N96&lt;=Escenarios!$B$2)),"ExclDur","Incluido")))</f>
        <v>Incluido</v>
      </c>
      <c r="F96" s="8">
        <f t="shared" si="13"/>
        <v>6157</v>
      </c>
      <c r="G96" s="6">
        <f t="shared" si="14"/>
        <v>1.5946332058731814E-3</v>
      </c>
      <c r="H96" s="6">
        <f t="shared" si="15"/>
        <v>0.14536300146175085</v>
      </c>
      <c r="I96" s="6">
        <f t="shared" si="16"/>
        <v>0.85463699853824915</v>
      </c>
      <c r="J96" s="8">
        <f t="shared" si="17"/>
        <v>603553</v>
      </c>
      <c r="K96" s="6">
        <f t="shared" si="18"/>
        <v>3.361023488851562E-3</v>
      </c>
      <c r="L96" s="6">
        <f t="shared" si="19"/>
        <v>1.2800864215735818E-2</v>
      </c>
      <c r="M96" s="6">
        <f t="shared" si="20"/>
        <v>0.98719913578426421</v>
      </c>
      <c r="N96" s="4">
        <f t="shared" si="21"/>
        <v>98.027123599155431</v>
      </c>
      <c r="O96" s="8">
        <v>895</v>
      </c>
      <c r="P96" s="6">
        <f t="shared" si="22"/>
        <v>2.3180066903629972E-4</v>
      </c>
      <c r="Q96" s="8">
        <v>5262</v>
      </c>
      <c r="R96" s="6">
        <f t="shared" si="23"/>
        <v>1.3628325368368818E-3</v>
      </c>
      <c r="S96">
        <v>7726</v>
      </c>
      <c r="T96" s="6">
        <f t="shared" si="24"/>
        <v>4.302400530668751E-5</v>
      </c>
      <c r="U96">
        <v>595827</v>
      </c>
      <c r="V96" s="6">
        <f t="shared" si="25"/>
        <v>3.3179994835448746E-3</v>
      </c>
    </row>
    <row r="97" spans="1:22" x14ac:dyDescent="0.3">
      <c r="A97" t="s">
        <v>904</v>
      </c>
      <c r="B97" t="s">
        <v>905</v>
      </c>
      <c r="C97" t="s">
        <v>875</v>
      </c>
      <c r="D97" t="s">
        <v>15</v>
      </c>
      <c r="E97" t="str">
        <f>IF(F97&lt;=Escenarios!$B$4,"ExclNum",(IF(AND(H97&gt;=Escenarios!$B$3,(N97&lt;=Escenarios!$B$2)),"ExclDur","Incluido")))</f>
        <v>Incluido</v>
      </c>
      <c r="F97" s="8">
        <f t="shared" si="13"/>
        <v>6156</v>
      </c>
      <c r="G97" s="6">
        <f t="shared" si="14"/>
        <v>1.5943742107122471E-3</v>
      </c>
      <c r="H97" s="6">
        <f t="shared" si="15"/>
        <v>0.89863547758284601</v>
      </c>
      <c r="I97" s="6">
        <f t="shared" si="16"/>
        <v>0.10136452241715399</v>
      </c>
      <c r="J97" s="8">
        <f t="shared" si="17"/>
        <v>75356</v>
      </c>
      <c r="K97" s="6">
        <f t="shared" si="18"/>
        <v>4.1963719180568781E-4</v>
      </c>
      <c r="L97" s="6">
        <f t="shared" si="19"/>
        <v>0.2383619088061999</v>
      </c>
      <c r="M97" s="6">
        <f t="shared" si="20"/>
        <v>0.7616380911938001</v>
      </c>
      <c r="N97" s="4">
        <f t="shared" si="21"/>
        <v>12.241065627030538</v>
      </c>
      <c r="O97" s="8">
        <v>5532</v>
      </c>
      <c r="P97" s="6">
        <f t="shared" si="22"/>
        <v>1.4327612302891732E-3</v>
      </c>
      <c r="Q97" s="8">
        <v>624</v>
      </c>
      <c r="R97" s="6">
        <f t="shared" si="23"/>
        <v>1.6161298042307378E-4</v>
      </c>
      <c r="S97">
        <v>17962</v>
      </c>
      <c r="T97" s="6">
        <f t="shared" si="24"/>
        <v>1.0002552204487718E-4</v>
      </c>
      <c r="U97">
        <v>57394</v>
      </c>
      <c r="V97" s="6">
        <f t="shared" si="25"/>
        <v>3.1961166976081064E-4</v>
      </c>
    </row>
    <row r="98" spans="1:22" x14ac:dyDescent="0.3">
      <c r="A98" t="s">
        <v>3310</v>
      </c>
      <c r="B98" t="s">
        <v>3311</v>
      </c>
      <c r="C98" t="s">
        <v>1319</v>
      </c>
      <c r="D98" t="s">
        <v>3139</v>
      </c>
      <c r="E98" t="str">
        <f>IF(F98&lt;=Escenarios!$B$4,"ExclNum",(IF(AND(H98&gt;=Escenarios!$B$3,(N98&lt;=Escenarios!$B$2)),"ExclDur","Incluido")))</f>
        <v>Incluido</v>
      </c>
      <c r="F98" s="8">
        <f t="shared" si="13"/>
        <v>6123</v>
      </c>
      <c r="G98" s="6">
        <f t="shared" si="14"/>
        <v>1.5858273704014115E-3</v>
      </c>
      <c r="H98" s="6">
        <f t="shared" si="15"/>
        <v>4.0992977298709786E-2</v>
      </c>
      <c r="I98" s="6">
        <f t="shared" si="16"/>
        <v>0.95900702270129023</v>
      </c>
      <c r="J98" s="8">
        <f t="shared" si="17"/>
        <v>460670</v>
      </c>
      <c r="K98" s="6">
        <f t="shared" si="18"/>
        <v>2.5653466897012341E-3</v>
      </c>
      <c r="L98" s="6">
        <f t="shared" si="19"/>
        <v>5.0795580350359261E-3</v>
      </c>
      <c r="M98" s="6">
        <f t="shared" si="20"/>
        <v>0.9949204419649641</v>
      </c>
      <c r="N98" s="4">
        <f t="shared" si="21"/>
        <v>75.235995427078223</v>
      </c>
      <c r="O98" s="8">
        <v>251</v>
      </c>
      <c r="P98" s="6">
        <f t="shared" si="22"/>
        <v>6.5007785394537691E-5</v>
      </c>
      <c r="Q98" s="8">
        <v>5872</v>
      </c>
      <c r="R98" s="6">
        <f t="shared" si="23"/>
        <v>1.5208195850068737E-3</v>
      </c>
      <c r="S98">
        <v>2340</v>
      </c>
      <c r="T98" s="6">
        <f t="shared" si="24"/>
        <v>1.3030827390324718E-5</v>
      </c>
      <c r="U98">
        <v>458330</v>
      </c>
      <c r="V98" s="6">
        <f t="shared" si="25"/>
        <v>2.5523158623109096E-3</v>
      </c>
    </row>
    <row r="99" spans="1:22" x14ac:dyDescent="0.3">
      <c r="A99" t="s">
        <v>3282</v>
      </c>
      <c r="B99" t="s">
        <v>3283</v>
      </c>
      <c r="C99" t="s">
        <v>1296</v>
      </c>
      <c r="D99" t="s">
        <v>3139</v>
      </c>
      <c r="E99" t="str">
        <f>IF(F99&lt;=Escenarios!$B$4,"ExclNum",(IF(AND(H99&gt;=Escenarios!$B$3,(N99&lt;=Escenarios!$B$2)),"ExclDur","Incluido")))</f>
        <v>Incluido</v>
      </c>
      <c r="F99" s="8">
        <f t="shared" si="13"/>
        <v>6109</v>
      </c>
      <c r="G99" s="6">
        <f t="shared" si="14"/>
        <v>1.5822014381483296E-3</v>
      </c>
      <c r="H99" s="6">
        <f t="shared" si="15"/>
        <v>0.57996398755933865</v>
      </c>
      <c r="I99" s="6">
        <f t="shared" si="16"/>
        <v>0.4200360124406613</v>
      </c>
      <c r="J99" s="8">
        <f t="shared" si="17"/>
        <v>359562</v>
      </c>
      <c r="K99" s="6">
        <f t="shared" si="18"/>
        <v>2.0023035718461269E-3</v>
      </c>
      <c r="L99" s="6">
        <f t="shared" si="19"/>
        <v>5.829592671083151E-2</v>
      </c>
      <c r="M99" s="6">
        <f t="shared" si="20"/>
        <v>0.9417040732891685</v>
      </c>
      <c r="N99" s="4">
        <f t="shared" si="21"/>
        <v>58.857750859387785</v>
      </c>
      <c r="O99" s="8">
        <v>3543</v>
      </c>
      <c r="P99" s="6">
        <f t="shared" si="22"/>
        <v>9.1761985519062562E-4</v>
      </c>
      <c r="Q99" s="8">
        <v>2566</v>
      </c>
      <c r="R99" s="6">
        <f t="shared" si="23"/>
        <v>6.6458158295770405E-4</v>
      </c>
      <c r="S99">
        <v>20961</v>
      </c>
      <c r="T99" s="6">
        <f t="shared" si="24"/>
        <v>1.1672614227717796E-4</v>
      </c>
      <c r="U99">
        <v>338601</v>
      </c>
      <c r="V99" s="6">
        <f t="shared" si="25"/>
        <v>1.8855774295689488E-3</v>
      </c>
    </row>
    <row r="100" spans="1:22" x14ac:dyDescent="0.3">
      <c r="A100" t="s">
        <v>3230</v>
      </c>
      <c r="B100" t="s">
        <v>3231</v>
      </c>
      <c r="C100" t="s">
        <v>1049</v>
      </c>
      <c r="D100" t="s">
        <v>3139</v>
      </c>
      <c r="E100" t="str">
        <f>IF(F100&lt;=Escenarios!$B$4,"ExclNum",(IF(AND(H100&gt;=Escenarios!$B$3,(N100&lt;=Escenarios!$B$2)),"ExclDur","Incluido")))</f>
        <v>Incluido</v>
      </c>
      <c r="F100" s="8">
        <f t="shared" si="13"/>
        <v>6000</v>
      </c>
      <c r="G100" s="6">
        <f t="shared" si="14"/>
        <v>1.5539709656064787E-3</v>
      </c>
      <c r="H100" s="6">
        <f t="shared" si="15"/>
        <v>0.61250000000000004</v>
      </c>
      <c r="I100" s="6">
        <f t="shared" si="16"/>
        <v>0.38750000000000001</v>
      </c>
      <c r="J100" s="8">
        <f t="shared" si="17"/>
        <v>131385</v>
      </c>
      <c r="K100" s="6">
        <f t="shared" si="18"/>
        <v>7.3164754558880903E-4</v>
      </c>
      <c r="L100" s="6">
        <f t="shared" si="19"/>
        <v>0.21278684781367735</v>
      </c>
      <c r="M100" s="6">
        <f t="shared" si="20"/>
        <v>0.7872131521863226</v>
      </c>
      <c r="N100" s="4">
        <f t="shared" si="21"/>
        <v>21.897500000000001</v>
      </c>
      <c r="O100" s="8">
        <v>3675</v>
      </c>
      <c r="P100" s="6">
        <f t="shared" si="22"/>
        <v>9.5180721643396812E-4</v>
      </c>
      <c r="Q100" s="8">
        <v>2325</v>
      </c>
      <c r="R100" s="6">
        <f t="shared" si="23"/>
        <v>6.0216374917251045E-4</v>
      </c>
      <c r="S100">
        <v>27957</v>
      </c>
      <c r="T100" s="6">
        <f t="shared" si="24"/>
        <v>1.5568497493645647E-4</v>
      </c>
      <c r="U100">
        <v>103428</v>
      </c>
      <c r="V100" s="6">
        <f t="shared" si="25"/>
        <v>5.7596257065235259E-4</v>
      </c>
    </row>
    <row r="101" spans="1:22" x14ac:dyDescent="0.3">
      <c r="A101" t="s">
        <v>142</v>
      </c>
      <c r="B101" t="s">
        <v>143</v>
      </c>
      <c r="C101" t="s">
        <v>14</v>
      </c>
      <c r="D101" t="s">
        <v>15</v>
      </c>
      <c r="E101" t="str">
        <f>IF(F101&lt;=Escenarios!$B$4,"ExclNum",(IF(AND(H101&gt;=Escenarios!$B$3,(N101&lt;=Escenarios!$B$2)),"ExclDur","Incluido")))</f>
        <v>Incluido</v>
      </c>
      <c r="F101" s="8">
        <f t="shared" si="13"/>
        <v>5948</v>
      </c>
      <c r="G101" s="6">
        <f t="shared" si="14"/>
        <v>1.5405032172378891E-3</v>
      </c>
      <c r="H101" s="6">
        <f t="shared" si="15"/>
        <v>0.86264290517821118</v>
      </c>
      <c r="I101" s="6">
        <f t="shared" si="16"/>
        <v>0.13735709482178884</v>
      </c>
      <c r="J101" s="8">
        <f t="shared" si="17"/>
        <v>57624</v>
      </c>
      <c r="K101" s="6">
        <f t="shared" si="18"/>
        <v>3.208924775812272E-4</v>
      </c>
      <c r="L101" s="6">
        <f t="shared" si="19"/>
        <v>0.47846383451339719</v>
      </c>
      <c r="M101" s="6">
        <f t="shared" si="20"/>
        <v>0.52153616548660275</v>
      </c>
      <c r="N101" s="4">
        <f t="shared" si="21"/>
        <v>9.6879623402824482</v>
      </c>
      <c r="O101" s="8">
        <v>5131</v>
      </c>
      <c r="P101" s="6">
        <f t="shared" si="22"/>
        <v>1.3289041707544736E-3</v>
      </c>
      <c r="Q101" s="8">
        <v>817</v>
      </c>
      <c r="R101" s="6">
        <f t="shared" si="23"/>
        <v>2.1159904648341551E-4</v>
      </c>
      <c r="S101">
        <v>27571</v>
      </c>
      <c r="T101" s="6">
        <f t="shared" si="24"/>
        <v>1.5353544529001829E-4</v>
      </c>
      <c r="U101">
        <v>30053</v>
      </c>
      <c r="V101" s="6">
        <f t="shared" si="25"/>
        <v>1.6735703229120888E-4</v>
      </c>
    </row>
    <row r="102" spans="1:22" x14ac:dyDescent="0.3">
      <c r="A102" t="s">
        <v>643</v>
      </c>
      <c r="B102" t="s">
        <v>644</v>
      </c>
      <c r="C102" t="s">
        <v>562</v>
      </c>
      <c r="D102" t="s">
        <v>15</v>
      </c>
      <c r="E102" t="str">
        <f>IF(F102&lt;=Escenarios!$B$4,"ExclNum",(IF(AND(H102&gt;=Escenarios!$B$3,(N102&lt;=Escenarios!$B$2)),"ExclDur","Incluido")))</f>
        <v>Incluido</v>
      </c>
      <c r="F102" s="8">
        <f t="shared" si="13"/>
        <v>5866</v>
      </c>
      <c r="G102" s="6">
        <f t="shared" si="14"/>
        <v>1.5192656140412672E-3</v>
      </c>
      <c r="H102" s="6">
        <f t="shared" si="15"/>
        <v>0.71513808387316735</v>
      </c>
      <c r="I102" s="6">
        <f t="shared" si="16"/>
        <v>0.28486191612683259</v>
      </c>
      <c r="J102" s="8">
        <f t="shared" si="17"/>
        <v>99958</v>
      </c>
      <c r="K102" s="6">
        <f t="shared" si="18"/>
        <v>5.5663907875302487E-4</v>
      </c>
      <c r="L102" s="6">
        <f t="shared" si="19"/>
        <v>0.29536405290221895</v>
      </c>
      <c r="M102" s="6">
        <f t="shared" si="20"/>
        <v>0.7046359470977811</v>
      </c>
      <c r="N102" s="4">
        <f t="shared" si="21"/>
        <v>17.040231844527788</v>
      </c>
      <c r="O102" s="8">
        <v>4195</v>
      </c>
      <c r="P102" s="6">
        <f t="shared" si="22"/>
        <v>1.0864847001198629E-3</v>
      </c>
      <c r="Q102" s="8">
        <v>1671</v>
      </c>
      <c r="R102" s="6">
        <f t="shared" si="23"/>
        <v>4.3278091392140428E-4</v>
      </c>
      <c r="S102">
        <v>29524</v>
      </c>
      <c r="T102" s="6">
        <f t="shared" si="24"/>
        <v>1.6441117430425085E-4</v>
      </c>
      <c r="U102">
        <v>70434</v>
      </c>
      <c r="V102" s="6">
        <f t="shared" si="25"/>
        <v>3.9222790444877405E-4</v>
      </c>
    </row>
    <row r="103" spans="1:22" x14ac:dyDescent="0.3">
      <c r="A103" t="s">
        <v>3314</v>
      </c>
      <c r="B103" t="s">
        <v>3315</v>
      </c>
      <c r="C103" t="s">
        <v>1319</v>
      </c>
      <c r="D103" t="s">
        <v>3139</v>
      </c>
      <c r="E103" t="str">
        <f>IF(F103&lt;=Escenarios!$B$4,"ExclNum",(IF(AND(H103&gt;=Escenarios!$B$3,(N103&lt;=Escenarios!$B$2)),"ExclDur","Incluido")))</f>
        <v>Incluido</v>
      </c>
      <c r="F103" s="8">
        <f t="shared" si="13"/>
        <v>5853</v>
      </c>
      <c r="G103" s="6">
        <f t="shared" si="14"/>
        <v>1.5158986769491199E-3</v>
      </c>
      <c r="H103" s="6">
        <f t="shared" si="15"/>
        <v>2.3748505040150351E-2</v>
      </c>
      <c r="I103" s="6">
        <f t="shared" si="16"/>
        <v>0.97625149495984964</v>
      </c>
      <c r="J103" s="8">
        <f t="shared" si="17"/>
        <v>1035351</v>
      </c>
      <c r="K103" s="6">
        <f t="shared" si="18"/>
        <v>5.7655898159829433E-3</v>
      </c>
      <c r="L103" s="6">
        <f t="shared" si="19"/>
        <v>1.2865202235763523E-3</v>
      </c>
      <c r="M103" s="6">
        <f t="shared" si="20"/>
        <v>0.99871347977642366</v>
      </c>
      <c r="N103" s="4">
        <f t="shared" si="21"/>
        <v>176.89236289082521</v>
      </c>
      <c r="O103" s="8">
        <v>139</v>
      </c>
      <c r="P103" s="6">
        <f t="shared" si="22"/>
        <v>3.600032736988342E-5</v>
      </c>
      <c r="Q103" s="8">
        <v>5714</v>
      </c>
      <c r="R103" s="6">
        <f t="shared" si="23"/>
        <v>1.4798983495792365E-3</v>
      </c>
      <c r="S103">
        <v>1332</v>
      </c>
      <c r="T103" s="6">
        <f t="shared" si="24"/>
        <v>7.417547899107917E-6</v>
      </c>
      <c r="U103">
        <v>1034019</v>
      </c>
      <c r="V103" s="6">
        <f t="shared" si="25"/>
        <v>5.7581722680838353E-3</v>
      </c>
    </row>
    <row r="104" spans="1:22" x14ac:dyDescent="0.3">
      <c r="A104" t="s">
        <v>3334</v>
      </c>
      <c r="B104" t="s">
        <v>3335</v>
      </c>
      <c r="C104" t="s">
        <v>1319</v>
      </c>
      <c r="D104" t="s">
        <v>3139</v>
      </c>
      <c r="E104" t="str">
        <f>IF(F104&lt;=Escenarios!$B$4,"ExclNum",(IF(AND(H104&gt;=Escenarios!$B$3,(N104&lt;=Escenarios!$B$2)),"ExclDur","Incluido")))</f>
        <v>Incluido</v>
      </c>
      <c r="F104" s="8">
        <f t="shared" si="13"/>
        <v>5402</v>
      </c>
      <c r="G104" s="6">
        <f t="shared" si="14"/>
        <v>1.3990918593676995E-3</v>
      </c>
      <c r="H104" s="6">
        <f t="shared" si="15"/>
        <v>0.45760829322473157</v>
      </c>
      <c r="I104" s="6">
        <f t="shared" si="16"/>
        <v>0.54239170677526838</v>
      </c>
      <c r="J104" s="8">
        <f t="shared" si="17"/>
        <v>174866</v>
      </c>
      <c r="K104" s="6">
        <f t="shared" si="18"/>
        <v>9.7378147967372745E-4</v>
      </c>
      <c r="L104" s="6">
        <f t="shared" si="19"/>
        <v>0.10581816934109546</v>
      </c>
      <c r="M104" s="6">
        <f t="shared" si="20"/>
        <v>0.89418183065890455</v>
      </c>
      <c r="N104" s="4">
        <f t="shared" si="21"/>
        <v>32.370603480192521</v>
      </c>
      <c r="O104" s="8">
        <v>2472</v>
      </c>
      <c r="P104" s="6">
        <f t="shared" si="22"/>
        <v>6.402360378298692E-4</v>
      </c>
      <c r="Q104" s="8">
        <v>2930</v>
      </c>
      <c r="R104" s="6">
        <f t="shared" si="23"/>
        <v>7.588558215378304E-4</v>
      </c>
      <c r="S104">
        <v>18504</v>
      </c>
      <c r="T104" s="6">
        <f t="shared" si="24"/>
        <v>1.0304377351733701E-4</v>
      </c>
      <c r="U104">
        <v>156362</v>
      </c>
      <c r="V104" s="6">
        <f t="shared" si="25"/>
        <v>8.7073770615639042E-4</v>
      </c>
    </row>
    <row r="105" spans="1:22" x14ac:dyDescent="0.3">
      <c r="A105" t="s">
        <v>975</v>
      </c>
      <c r="B105" t="s">
        <v>976</v>
      </c>
      <c r="C105" t="s">
        <v>956</v>
      </c>
      <c r="D105" t="s">
        <v>15</v>
      </c>
      <c r="E105" t="str">
        <f>IF(F105&lt;=Escenarios!$B$4,"ExclNum",(IF(AND(H105&gt;=Escenarios!$B$3,(N105&lt;=Escenarios!$B$2)),"ExclDur","Incluido")))</f>
        <v>Incluido</v>
      </c>
      <c r="F105" s="8">
        <f t="shared" si="13"/>
        <v>5391</v>
      </c>
      <c r="G105" s="6">
        <f t="shared" si="14"/>
        <v>1.396242912597421E-3</v>
      </c>
      <c r="H105" s="6">
        <f t="shared" si="15"/>
        <v>0.60025969207939156</v>
      </c>
      <c r="I105" s="6">
        <f t="shared" si="16"/>
        <v>0.39974030792060844</v>
      </c>
      <c r="J105" s="8">
        <f t="shared" si="17"/>
        <v>162471</v>
      </c>
      <c r="K105" s="6">
        <f t="shared" si="18"/>
        <v>9.0475707561258429E-4</v>
      </c>
      <c r="L105" s="6">
        <f t="shared" si="19"/>
        <v>0.15473530660856399</v>
      </c>
      <c r="M105" s="6">
        <f t="shared" si="20"/>
        <v>0.84526469339143606</v>
      </c>
      <c r="N105" s="4">
        <f t="shared" si="21"/>
        <v>30.137451307735112</v>
      </c>
      <c r="O105" s="8">
        <v>3236</v>
      </c>
      <c r="P105" s="6">
        <f t="shared" si="22"/>
        <v>8.3810834078376075E-4</v>
      </c>
      <c r="Q105" s="8">
        <v>2155</v>
      </c>
      <c r="R105" s="6">
        <f t="shared" si="23"/>
        <v>5.5813457181366028E-4</v>
      </c>
      <c r="S105">
        <v>25140</v>
      </c>
      <c r="T105" s="6">
        <f t="shared" si="24"/>
        <v>1.3999786350118095E-4</v>
      </c>
      <c r="U105">
        <v>137331</v>
      </c>
      <c r="V105" s="6">
        <f t="shared" si="25"/>
        <v>7.6475921211140337E-4</v>
      </c>
    </row>
    <row r="106" spans="1:22" x14ac:dyDescent="0.3">
      <c r="A106" t="s">
        <v>3142</v>
      </c>
      <c r="B106" t="s">
        <v>3143</v>
      </c>
      <c r="C106" t="s">
        <v>244</v>
      </c>
      <c r="D106" t="s">
        <v>3139</v>
      </c>
      <c r="E106" t="str">
        <f>IF(F106&lt;=Escenarios!$B$4,"ExclNum",(IF(AND(H106&gt;=Escenarios!$B$3,(N106&lt;=Escenarios!$B$2)),"ExclDur","Incluido")))</f>
        <v>Incluido</v>
      </c>
      <c r="F106" s="8">
        <f t="shared" si="13"/>
        <v>5361</v>
      </c>
      <c r="G106" s="6">
        <f t="shared" si="14"/>
        <v>1.3884730577693885E-3</v>
      </c>
      <c r="H106" s="6">
        <f t="shared" si="15"/>
        <v>4.1410184667039732E-2</v>
      </c>
      <c r="I106" s="6">
        <f t="shared" si="16"/>
        <v>0.95858981533296028</v>
      </c>
      <c r="J106" s="8">
        <f t="shared" si="17"/>
        <v>1715412</v>
      </c>
      <c r="K106" s="6">
        <f t="shared" si="18"/>
        <v>9.5526656732015831E-3</v>
      </c>
      <c r="L106" s="6">
        <f t="shared" si="19"/>
        <v>1.072628616332403E-3</v>
      </c>
      <c r="M106" s="6">
        <f t="shared" si="20"/>
        <v>0.99892737138366761</v>
      </c>
      <c r="N106" s="4">
        <f t="shared" si="21"/>
        <v>319.97985450475659</v>
      </c>
      <c r="O106" s="8">
        <v>222</v>
      </c>
      <c r="P106" s="6">
        <f t="shared" si="22"/>
        <v>5.7496925727439712E-5</v>
      </c>
      <c r="Q106" s="8">
        <v>5139</v>
      </c>
      <c r="R106" s="6">
        <f t="shared" si="23"/>
        <v>1.330976132041949E-3</v>
      </c>
      <c r="S106">
        <v>1840</v>
      </c>
      <c r="T106" s="6">
        <f t="shared" si="24"/>
        <v>1.0246462563332257E-5</v>
      </c>
      <c r="U106">
        <v>1713572</v>
      </c>
      <c r="V106" s="6">
        <f t="shared" si="25"/>
        <v>9.5424192106382515E-3</v>
      </c>
    </row>
    <row r="107" spans="1:22" x14ac:dyDescent="0.3">
      <c r="A107" t="s">
        <v>3214</v>
      </c>
      <c r="B107" t="s">
        <v>3215</v>
      </c>
      <c r="C107" t="s">
        <v>875</v>
      </c>
      <c r="D107" t="s">
        <v>3139</v>
      </c>
      <c r="E107" t="str">
        <f>IF(F107&lt;=Escenarios!$B$4,"ExclNum",(IF(AND(H107&gt;=Escenarios!$B$3,(N107&lt;=Escenarios!$B$2)),"ExclDur","Incluido")))</f>
        <v>Incluido</v>
      </c>
      <c r="F107" s="8">
        <f t="shared" si="13"/>
        <v>5360</v>
      </c>
      <c r="G107" s="6">
        <f t="shared" si="14"/>
        <v>1.3882140626084543E-3</v>
      </c>
      <c r="H107" s="6">
        <f t="shared" si="15"/>
        <v>0.41753731343283584</v>
      </c>
      <c r="I107" s="6">
        <f t="shared" si="16"/>
        <v>0.58246268656716416</v>
      </c>
      <c r="J107" s="8">
        <f t="shared" si="17"/>
        <v>300917</v>
      </c>
      <c r="K107" s="6">
        <f t="shared" si="18"/>
        <v>1.6757254212881809E-3</v>
      </c>
      <c r="L107" s="6">
        <f t="shared" si="19"/>
        <v>5.8082461276697563E-2</v>
      </c>
      <c r="M107" s="6">
        <f t="shared" si="20"/>
        <v>0.94191753872330242</v>
      </c>
      <c r="N107" s="4">
        <f t="shared" si="21"/>
        <v>56.141231343283579</v>
      </c>
      <c r="O107" s="8">
        <v>2238</v>
      </c>
      <c r="P107" s="6">
        <f t="shared" si="22"/>
        <v>5.7963117017121647E-4</v>
      </c>
      <c r="Q107" s="8">
        <v>3122</v>
      </c>
      <c r="R107" s="6">
        <f t="shared" si="23"/>
        <v>8.0858289243723768E-4</v>
      </c>
      <c r="S107">
        <v>17478</v>
      </c>
      <c r="T107" s="6">
        <f t="shared" si="24"/>
        <v>9.7330256892348477E-5</v>
      </c>
      <c r="U107">
        <v>283439</v>
      </c>
      <c r="V107" s="6">
        <f t="shared" si="25"/>
        <v>1.5783951643958325E-3</v>
      </c>
    </row>
    <row r="108" spans="1:22" x14ac:dyDescent="0.3">
      <c r="A108" t="s">
        <v>2944</v>
      </c>
      <c r="B108" t="s">
        <v>2881</v>
      </c>
      <c r="C108" t="s">
        <v>2882</v>
      </c>
      <c r="D108" t="s">
        <v>1975</v>
      </c>
      <c r="E108" t="str">
        <f>IF(F108&lt;=Escenarios!$B$4,"ExclNum",(IF(AND(H108&gt;=Escenarios!$B$3,(N108&lt;=Escenarios!$B$2)),"ExclDur","Incluido")))</f>
        <v>Incluido</v>
      </c>
      <c r="F108" s="8">
        <f t="shared" si="13"/>
        <v>5337</v>
      </c>
      <c r="G108" s="6">
        <f t="shared" si="14"/>
        <v>1.3822571739069626E-3</v>
      </c>
      <c r="H108" s="6">
        <f t="shared" si="15"/>
        <v>0.68034476297545432</v>
      </c>
      <c r="I108" s="6">
        <f t="shared" si="16"/>
        <v>0.31965523702454562</v>
      </c>
      <c r="J108" s="8">
        <f t="shared" si="17"/>
        <v>99273</v>
      </c>
      <c r="K108" s="6">
        <f t="shared" si="18"/>
        <v>5.5282449894004525E-4</v>
      </c>
      <c r="L108" s="6">
        <f t="shared" si="19"/>
        <v>0.27131244144933669</v>
      </c>
      <c r="M108" s="6">
        <f t="shared" si="20"/>
        <v>0.72868755855066336</v>
      </c>
      <c r="N108" s="4">
        <f t="shared" si="21"/>
        <v>18.600899381675099</v>
      </c>
      <c r="O108" s="8">
        <v>3631</v>
      </c>
      <c r="P108" s="6">
        <f t="shared" si="22"/>
        <v>9.4041142935285399E-4</v>
      </c>
      <c r="Q108" s="8">
        <v>1706</v>
      </c>
      <c r="R108" s="6">
        <f t="shared" si="23"/>
        <v>4.4184574455410875E-4</v>
      </c>
      <c r="S108">
        <v>26934</v>
      </c>
      <c r="T108" s="6">
        <f t="shared" si="24"/>
        <v>1.4998816450042989E-4</v>
      </c>
      <c r="U108">
        <v>72339</v>
      </c>
      <c r="V108" s="6">
        <f t="shared" si="25"/>
        <v>4.0283633443961533E-4</v>
      </c>
    </row>
    <row r="109" spans="1:22" x14ac:dyDescent="0.3">
      <c r="A109" t="s">
        <v>2647</v>
      </c>
      <c r="B109" t="s">
        <v>2609</v>
      </c>
      <c r="C109" t="s">
        <v>2610</v>
      </c>
      <c r="D109" t="s">
        <v>1975</v>
      </c>
      <c r="E109" t="str">
        <f>IF(F109&lt;=Escenarios!$B$4,"ExclNum",(IF(AND(H109&gt;=Escenarios!$B$3,(N109&lt;=Escenarios!$B$2)),"ExclDur","Incluido")))</f>
        <v>Incluido</v>
      </c>
      <c r="F109" s="8">
        <f t="shared" si="13"/>
        <v>5301</v>
      </c>
      <c r="G109" s="6">
        <f t="shared" si="14"/>
        <v>1.3729333481133238E-3</v>
      </c>
      <c r="H109" s="6">
        <f t="shared" si="15"/>
        <v>0.66402565553669124</v>
      </c>
      <c r="I109" s="6">
        <f t="shared" si="16"/>
        <v>0.33597434446330882</v>
      </c>
      <c r="J109" s="8">
        <f t="shared" si="17"/>
        <v>137022</v>
      </c>
      <c r="K109" s="6">
        <f t="shared" si="18"/>
        <v>7.6303847464832201E-4</v>
      </c>
      <c r="L109" s="6">
        <f t="shared" si="19"/>
        <v>0.15315058895651792</v>
      </c>
      <c r="M109" s="6">
        <f t="shared" si="20"/>
        <v>0.8468494110434821</v>
      </c>
      <c r="N109" s="4">
        <f t="shared" si="21"/>
        <v>25.84833050367855</v>
      </c>
      <c r="O109" s="8">
        <v>3520</v>
      </c>
      <c r="P109" s="6">
        <f t="shared" si="22"/>
        <v>9.116629664891341E-4</v>
      </c>
      <c r="Q109" s="8">
        <v>1781</v>
      </c>
      <c r="R109" s="6">
        <f t="shared" si="23"/>
        <v>4.6127038162418972E-4</v>
      </c>
      <c r="S109">
        <v>20985</v>
      </c>
      <c r="T109" s="6">
        <f t="shared" si="24"/>
        <v>1.168597917888736E-4</v>
      </c>
      <c r="U109">
        <v>116037</v>
      </c>
      <c r="V109" s="6">
        <f t="shared" si="25"/>
        <v>6.4617868285944842E-4</v>
      </c>
    </row>
    <row r="110" spans="1:22" x14ac:dyDescent="0.3">
      <c r="A110" t="s">
        <v>1039</v>
      </c>
      <c r="B110" t="s">
        <v>1040</v>
      </c>
      <c r="C110" t="s">
        <v>956</v>
      </c>
      <c r="D110" t="s">
        <v>15</v>
      </c>
      <c r="E110" t="str">
        <f>IF(F110&lt;=Escenarios!$B$4,"ExclNum",(IF(AND(H110&gt;=Escenarios!$B$3,(N110&lt;=Escenarios!$B$2)),"ExclDur","Incluido")))</f>
        <v>Incluido</v>
      </c>
      <c r="F110" s="8">
        <f t="shared" si="13"/>
        <v>5192</v>
      </c>
      <c r="G110" s="6">
        <f t="shared" si="14"/>
        <v>1.3447028755714729E-3</v>
      </c>
      <c r="H110" s="6">
        <f t="shared" si="15"/>
        <v>0.66718027734976892</v>
      </c>
      <c r="I110" s="6">
        <f t="shared" si="16"/>
        <v>0.33281972265023113</v>
      </c>
      <c r="J110" s="8">
        <f t="shared" si="17"/>
        <v>158633</v>
      </c>
      <c r="K110" s="6">
        <f t="shared" si="18"/>
        <v>8.833842912005902E-4</v>
      </c>
      <c r="L110" s="6">
        <f t="shared" si="19"/>
        <v>0.11005276329641374</v>
      </c>
      <c r="M110" s="6">
        <f t="shared" si="20"/>
        <v>0.88994723670358622</v>
      </c>
      <c r="N110" s="4">
        <f t="shared" si="21"/>
        <v>30.553351309707242</v>
      </c>
      <c r="O110" s="8">
        <v>3464</v>
      </c>
      <c r="P110" s="6">
        <f t="shared" si="22"/>
        <v>8.9715923747680701E-4</v>
      </c>
      <c r="Q110" s="8">
        <v>1728</v>
      </c>
      <c r="R110" s="6">
        <f t="shared" si="23"/>
        <v>4.4754363809466582E-4</v>
      </c>
      <c r="S110">
        <v>17458</v>
      </c>
      <c r="T110" s="6">
        <f t="shared" si="24"/>
        <v>9.7218882299268778E-5</v>
      </c>
      <c r="U110">
        <v>141175</v>
      </c>
      <c r="V110" s="6">
        <f t="shared" si="25"/>
        <v>7.8616540890132146E-4</v>
      </c>
    </row>
    <row r="111" spans="1:22" x14ac:dyDescent="0.3">
      <c r="A111" t="s">
        <v>82</v>
      </c>
      <c r="B111" t="s">
        <v>83</v>
      </c>
      <c r="C111" t="s">
        <v>14</v>
      </c>
      <c r="D111" t="s">
        <v>15</v>
      </c>
      <c r="E111" t="str">
        <f>IF(F111&lt;=Escenarios!$B$4,"ExclNum",(IF(AND(H111&gt;=Escenarios!$B$3,(N111&lt;=Escenarios!$B$2)),"ExclDur","Incluido")))</f>
        <v>Incluido</v>
      </c>
      <c r="F111" s="8">
        <f t="shared" si="13"/>
        <v>5170</v>
      </c>
      <c r="G111" s="6">
        <f t="shared" si="14"/>
        <v>1.3390049820309158E-3</v>
      </c>
      <c r="H111" s="6">
        <f t="shared" si="15"/>
        <v>0.85841392649903292</v>
      </c>
      <c r="I111" s="6">
        <f t="shared" si="16"/>
        <v>0.14158607350096711</v>
      </c>
      <c r="J111" s="8">
        <f t="shared" si="17"/>
        <v>73303</v>
      </c>
      <c r="K111" s="6">
        <f t="shared" si="18"/>
        <v>4.0820458982605677E-4</v>
      </c>
      <c r="L111" s="6">
        <f t="shared" si="19"/>
        <v>0.31536226348171287</v>
      </c>
      <c r="M111" s="6">
        <f t="shared" si="20"/>
        <v>0.68463773651828708</v>
      </c>
      <c r="N111" s="4">
        <f t="shared" si="21"/>
        <v>14.17852998065764</v>
      </c>
      <c r="O111" s="8">
        <v>4438</v>
      </c>
      <c r="P111" s="6">
        <f t="shared" si="22"/>
        <v>1.1494205242269253E-3</v>
      </c>
      <c r="Q111" s="8">
        <v>732</v>
      </c>
      <c r="R111" s="6">
        <f t="shared" si="23"/>
        <v>1.895844578039904E-4</v>
      </c>
      <c r="S111">
        <v>23117</v>
      </c>
      <c r="T111" s="6">
        <f t="shared" si="24"/>
        <v>1.2873232341116945E-4</v>
      </c>
      <c r="U111">
        <v>50186</v>
      </c>
      <c r="V111" s="6">
        <f t="shared" si="25"/>
        <v>2.7947226641488734E-4</v>
      </c>
    </row>
    <row r="112" spans="1:22" x14ac:dyDescent="0.3">
      <c r="A112" t="s">
        <v>482</v>
      </c>
      <c r="B112" t="s">
        <v>483</v>
      </c>
      <c r="C112" t="s">
        <v>425</v>
      </c>
      <c r="D112" t="s">
        <v>15</v>
      </c>
      <c r="E112" t="str">
        <f>IF(F112&lt;=Escenarios!$B$4,"ExclNum",(IF(AND(H112&gt;=Escenarios!$B$3,(N112&lt;=Escenarios!$B$2)),"ExclDur","Incluido")))</f>
        <v>Incluido</v>
      </c>
      <c r="F112" s="8">
        <f t="shared" si="13"/>
        <v>5105</v>
      </c>
      <c r="G112" s="6">
        <f t="shared" si="14"/>
        <v>1.3221702965701789E-3</v>
      </c>
      <c r="H112" s="6">
        <f t="shared" si="15"/>
        <v>0.72105778648383934</v>
      </c>
      <c r="I112" s="6">
        <f t="shared" si="16"/>
        <v>0.27894221351616061</v>
      </c>
      <c r="J112" s="8">
        <f t="shared" si="17"/>
        <v>137918</v>
      </c>
      <c r="K112" s="6">
        <f t="shared" si="18"/>
        <v>7.6802805641829259E-4</v>
      </c>
      <c r="L112" s="6">
        <f t="shared" si="19"/>
        <v>0.16689627169767543</v>
      </c>
      <c r="M112" s="6">
        <f t="shared" si="20"/>
        <v>0.8331037283023246</v>
      </c>
      <c r="N112" s="4">
        <f t="shared" si="21"/>
        <v>27.016258570029382</v>
      </c>
      <c r="O112" s="8">
        <v>3681</v>
      </c>
      <c r="P112" s="6">
        <f t="shared" si="22"/>
        <v>9.533611873995746E-4</v>
      </c>
      <c r="Q112" s="8">
        <v>1424</v>
      </c>
      <c r="R112" s="6">
        <f t="shared" si="23"/>
        <v>3.6880910917060425E-4</v>
      </c>
      <c r="S112">
        <v>23018</v>
      </c>
      <c r="T112" s="6">
        <f t="shared" si="24"/>
        <v>1.2818101917542494E-4</v>
      </c>
      <c r="U112">
        <v>114900</v>
      </c>
      <c r="V112" s="6">
        <f t="shared" si="25"/>
        <v>6.3984703724286756E-4</v>
      </c>
    </row>
    <row r="113" spans="1:22" x14ac:dyDescent="0.3">
      <c r="A113" t="s">
        <v>3274</v>
      </c>
      <c r="B113" t="s">
        <v>3275</v>
      </c>
      <c r="C113" t="s">
        <v>1187</v>
      </c>
      <c r="D113" t="s">
        <v>3139</v>
      </c>
      <c r="E113" t="str">
        <f>IF(F113&lt;=Escenarios!$B$4,"ExclNum",(IF(AND(H113&gt;=Escenarios!$B$3,(N113&lt;=Escenarios!$B$2)),"ExclDur","Incluido")))</f>
        <v>Incluido</v>
      </c>
      <c r="F113" s="8">
        <f t="shared" si="13"/>
        <v>5104</v>
      </c>
      <c r="G113" s="6">
        <f t="shared" si="14"/>
        <v>1.3219113014092444E-3</v>
      </c>
      <c r="H113" s="6">
        <f t="shared" si="15"/>
        <v>0.18534482758620691</v>
      </c>
      <c r="I113" s="6">
        <f t="shared" si="16"/>
        <v>0.81465517241379315</v>
      </c>
      <c r="J113" s="8">
        <f t="shared" si="17"/>
        <v>739879</v>
      </c>
      <c r="K113" s="6">
        <f t="shared" si="18"/>
        <v>4.1201861276607106E-3</v>
      </c>
      <c r="L113" s="6">
        <f t="shared" si="19"/>
        <v>9.5204756453420095E-3</v>
      </c>
      <c r="M113" s="6">
        <f t="shared" si="20"/>
        <v>0.99047952435465803</v>
      </c>
      <c r="N113" s="4">
        <f t="shared" si="21"/>
        <v>144.96061912225704</v>
      </c>
      <c r="O113" s="8">
        <v>946</v>
      </c>
      <c r="P113" s="6">
        <f t="shared" si="22"/>
        <v>2.4500942224395478E-4</v>
      </c>
      <c r="Q113" s="8">
        <v>4158</v>
      </c>
      <c r="R113" s="6">
        <f t="shared" si="23"/>
        <v>1.0769018791652897E-3</v>
      </c>
      <c r="S113">
        <v>7044</v>
      </c>
      <c r="T113" s="6">
        <f t="shared" si="24"/>
        <v>3.9226131682669794E-5</v>
      </c>
      <c r="U113">
        <v>732835</v>
      </c>
      <c r="V113" s="6">
        <f t="shared" si="25"/>
        <v>4.0809599959780408E-3</v>
      </c>
    </row>
    <row r="114" spans="1:22" x14ac:dyDescent="0.3">
      <c r="A114" t="s">
        <v>3316</v>
      </c>
      <c r="B114" t="s">
        <v>3317</v>
      </c>
      <c r="C114" t="s">
        <v>1319</v>
      </c>
      <c r="D114" t="s">
        <v>3139</v>
      </c>
      <c r="E114" t="str">
        <f>IF(F114&lt;=Escenarios!$B$4,"ExclNum",(IF(AND(H114&gt;=Escenarios!$B$3,(N114&lt;=Escenarios!$B$2)),"ExclDur","Incluido")))</f>
        <v>Incluido</v>
      </c>
      <c r="F114" s="8">
        <f t="shared" si="13"/>
        <v>5040</v>
      </c>
      <c r="G114" s="6">
        <f t="shared" si="14"/>
        <v>1.305335611109442E-3</v>
      </c>
      <c r="H114" s="6">
        <f t="shared" si="15"/>
        <v>2.8373015873015873E-2</v>
      </c>
      <c r="I114" s="6">
        <f t="shared" si="16"/>
        <v>0.97162698412698412</v>
      </c>
      <c r="J114" s="8">
        <f t="shared" si="17"/>
        <v>812467</v>
      </c>
      <c r="K114" s="6">
        <f t="shared" si="18"/>
        <v>4.5244090757841681E-3</v>
      </c>
      <c r="L114" s="6">
        <f t="shared" si="19"/>
        <v>1.6406820215467213E-3</v>
      </c>
      <c r="M114" s="6">
        <f t="shared" si="20"/>
        <v>0.99835931797845323</v>
      </c>
      <c r="N114" s="4">
        <f t="shared" si="21"/>
        <v>161.20376984126983</v>
      </c>
      <c r="O114" s="8">
        <v>143</v>
      </c>
      <c r="P114" s="6">
        <f t="shared" si="22"/>
        <v>3.7036308013621074E-5</v>
      </c>
      <c r="Q114" s="8">
        <v>4897</v>
      </c>
      <c r="R114" s="6">
        <f t="shared" si="23"/>
        <v>1.2682993030958209E-3</v>
      </c>
      <c r="S114">
        <v>1333</v>
      </c>
      <c r="T114" s="6">
        <f t="shared" si="24"/>
        <v>7.4231166287619018E-6</v>
      </c>
      <c r="U114">
        <v>811134</v>
      </c>
      <c r="V114" s="6">
        <f t="shared" si="25"/>
        <v>4.5169859591554064E-3</v>
      </c>
    </row>
    <row r="115" spans="1:22" x14ac:dyDescent="0.3">
      <c r="A115" t="s">
        <v>3148</v>
      </c>
      <c r="B115" t="s">
        <v>3149</v>
      </c>
      <c r="C115" t="s">
        <v>244</v>
      </c>
      <c r="D115" t="s">
        <v>3139</v>
      </c>
      <c r="E115" t="str">
        <f>IF(F115&lt;=Escenarios!$B$4,"ExclNum",(IF(AND(H115&gt;=Escenarios!$B$3,(N115&lt;=Escenarios!$B$2)),"ExclDur","Incluido")))</f>
        <v>Incluido</v>
      </c>
      <c r="F115" s="8">
        <f t="shared" si="13"/>
        <v>5002</v>
      </c>
      <c r="G115" s="6">
        <f t="shared" si="14"/>
        <v>1.2954937949939344E-3</v>
      </c>
      <c r="H115" s="6">
        <f t="shared" si="15"/>
        <v>6.7572970811675334E-2</v>
      </c>
      <c r="I115" s="6">
        <f t="shared" si="16"/>
        <v>0.93242702918832465</v>
      </c>
      <c r="J115" s="8">
        <f t="shared" si="17"/>
        <v>1324155</v>
      </c>
      <c r="K115" s="6">
        <f t="shared" si="18"/>
        <v>7.3738612149724051E-3</v>
      </c>
      <c r="L115" s="6">
        <f t="shared" si="19"/>
        <v>2.1825239492355504E-3</v>
      </c>
      <c r="M115" s="6">
        <f t="shared" si="20"/>
        <v>0.99781747605076443</v>
      </c>
      <c r="N115" s="4">
        <f t="shared" si="21"/>
        <v>264.7251099560176</v>
      </c>
      <c r="O115" s="8">
        <v>338</v>
      </c>
      <c r="P115" s="6">
        <f t="shared" si="22"/>
        <v>8.754036439583163E-5</v>
      </c>
      <c r="Q115" s="8">
        <v>4664</v>
      </c>
      <c r="R115" s="6">
        <f t="shared" si="23"/>
        <v>1.2079534305981026E-3</v>
      </c>
      <c r="S115">
        <v>2890</v>
      </c>
      <c r="T115" s="6">
        <f t="shared" si="24"/>
        <v>1.6093628700016425E-5</v>
      </c>
      <c r="U115">
        <v>1321265</v>
      </c>
      <c r="V115" s="6">
        <f t="shared" si="25"/>
        <v>7.3577675862723886E-3</v>
      </c>
    </row>
    <row r="116" spans="1:22" x14ac:dyDescent="0.3">
      <c r="A116" t="s">
        <v>3320</v>
      </c>
      <c r="B116" t="s">
        <v>3321</v>
      </c>
      <c r="C116" t="s">
        <v>1319</v>
      </c>
      <c r="D116" t="s">
        <v>3139</v>
      </c>
      <c r="E116" t="str">
        <f>IF(F116&lt;=Escenarios!$B$4,"ExclNum",(IF(AND(H116&gt;=Escenarios!$B$3,(N116&lt;=Escenarios!$B$2)),"ExclDur","Incluido")))</f>
        <v>Incluido</v>
      </c>
      <c r="F116" s="8">
        <f t="shared" si="13"/>
        <v>4898</v>
      </c>
      <c r="G116" s="6">
        <f t="shared" si="14"/>
        <v>1.2685582982567554E-3</v>
      </c>
      <c r="H116" s="6">
        <f t="shared" si="15"/>
        <v>0.19885667619436503</v>
      </c>
      <c r="I116" s="6">
        <f t="shared" si="16"/>
        <v>0.80114332380563491</v>
      </c>
      <c r="J116" s="8">
        <f t="shared" si="17"/>
        <v>210824</v>
      </c>
      <c r="K116" s="6">
        <f t="shared" si="18"/>
        <v>1.1740218605717173E-3</v>
      </c>
      <c r="L116" s="6">
        <f t="shared" si="19"/>
        <v>4.33062649413729E-2</v>
      </c>
      <c r="M116" s="6">
        <f t="shared" si="20"/>
        <v>0.95669373505862709</v>
      </c>
      <c r="N116" s="4">
        <f t="shared" si="21"/>
        <v>43.042874642711311</v>
      </c>
      <c r="O116" s="8">
        <v>974</v>
      </c>
      <c r="P116" s="6">
        <f t="shared" si="22"/>
        <v>2.5226128675011838E-4</v>
      </c>
      <c r="Q116" s="8">
        <v>3924</v>
      </c>
      <c r="R116" s="6">
        <f t="shared" si="23"/>
        <v>1.016297011506637E-3</v>
      </c>
      <c r="S116">
        <v>9130</v>
      </c>
      <c r="T116" s="6">
        <f t="shared" si="24"/>
        <v>5.084250174088234E-5</v>
      </c>
      <c r="U116">
        <v>201694</v>
      </c>
      <c r="V116" s="6">
        <f t="shared" si="25"/>
        <v>1.123179358830835E-3</v>
      </c>
    </row>
    <row r="117" spans="1:22" x14ac:dyDescent="0.3">
      <c r="A117" t="s">
        <v>102</v>
      </c>
      <c r="B117" t="s">
        <v>103</v>
      </c>
      <c r="C117" t="s">
        <v>14</v>
      </c>
      <c r="D117" t="s">
        <v>15</v>
      </c>
      <c r="E117" t="str">
        <f>IF(F117&lt;=Escenarios!$B$4,"ExclNum",(IF(AND(H117&gt;=Escenarios!$B$3,(N117&lt;=Escenarios!$B$2)),"ExclDur","Incluido")))</f>
        <v>Incluido</v>
      </c>
      <c r="F117" s="8">
        <f t="shared" si="13"/>
        <v>4826</v>
      </c>
      <c r="G117" s="6">
        <f t="shared" si="14"/>
        <v>1.2499106466694776E-3</v>
      </c>
      <c r="H117" s="6">
        <f t="shared" si="15"/>
        <v>0.55428926647326981</v>
      </c>
      <c r="I117" s="6">
        <f t="shared" si="16"/>
        <v>0.44571073352673019</v>
      </c>
      <c r="J117" s="8">
        <f t="shared" si="17"/>
        <v>151728</v>
      </c>
      <c r="K117" s="6">
        <f t="shared" si="18"/>
        <v>8.4493221293982436E-4</v>
      </c>
      <c r="L117" s="6">
        <f t="shared" si="19"/>
        <v>0.13652061583886957</v>
      </c>
      <c r="M117" s="6">
        <f t="shared" si="20"/>
        <v>0.86347938416113046</v>
      </c>
      <c r="N117" s="4">
        <f t="shared" si="21"/>
        <v>31.439701616245337</v>
      </c>
      <c r="O117" s="8">
        <v>2675</v>
      </c>
      <c r="P117" s="6">
        <f t="shared" si="22"/>
        <v>6.9281205549955505E-4</v>
      </c>
      <c r="Q117" s="8">
        <v>2151</v>
      </c>
      <c r="R117" s="6">
        <f t="shared" si="23"/>
        <v>5.570985911699226E-4</v>
      </c>
      <c r="S117">
        <v>20714</v>
      </c>
      <c r="T117" s="6">
        <f t="shared" si="24"/>
        <v>1.1535066605264369E-4</v>
      </c>
      <c r="U117">
        <v>131014</v>
      </c>
      <c r="V117" s="6">
        <f t="shared" si="25"/>
        <v>7.2958154688718059E-4</v>
      </c>
    </row>
    <row r="118" spans="1:22" x14ac:dyDescent="0.3">
      <c r="A118" t="s">
        <v>1177</v>
      </c>
      <c r="B118" t="s">
        <v>1178</v>
      </c>
      <c r="C118" t="s">
        <v>1138</v>
      </c>
      <c r="D118" t="s">
        <v>15</v>
      </c>
      <c r="E118" t="str">
        <f>IF(F118&lt;=Escenarios!$B$4,"ExclNum",(IF(AND(H118&gt;=Escenarios!$B$3,(N118&lt;=Escenarios!$B$2)),"ExclDur","Incluido")))</f>
        <v>Incluido</v>
      </c>
      <c r="F118" s="8">
        <f t="shared" si="13"/>
        <v>4753</v>
      </c>
      <c r="G118" s="6">
        <f t="shared" si="14"/>
        <v>1.2310039999212654E-3</v>
      </c>
      <c r="H118" s="6">
        <f t="shared" si="15"/>
        <v>0.679991584262571</v>
      </c>
      <c r="I118" s="6">
        <f t="shared" si="16"/>
        <v>0.320008415737429</v>
      </c>
      <c r="J118" s="8">
        <f t="shared" si="17"/>
        <v>80298</v>
      </c>
      <c r="K118" s="6">
        <f t="shared" si="18"/>
        <v>4.4715785375568133E-4</v>
      </c>
      <c r="L118" s="6">
        <f t="shared" si="19"/>
        <v>0.29945951331290943</v>
      </c>
      <c r="M118" s="6">
        <f t="shared" si="20"/>
        <v>0.70054048668709057</v>
      </c>
      <c r="N118" s="4">
        <f t="shared" si="21"/>
        <v>16.894172101830424</v>
      </c>
      <c r="O118" s="8">
        <v>3232</v>
      </c>
      <c r="P118" s="6">
        <f t="shared" si="22"/>
        <v>8.3707236014002318E-4</v>
      </c>
      <c r="Q118" s="8">
        <v>1521</v>
      </c>
      <c r="R118" s="6">
        <f t="shared" si="23"/>
        <v>3.9393163978124234E-4</v>
      </c>
      <c r="S118">
        <v>24046</v>
      </c>
      <c r="T118" s="6">
        <f t="shared" si="24"/>
        <v>1.3390567325972144E-4</v>
      </c>
      <c r="U118">
        <v>56252</v>
      </c>
      <c r="V118" s="6">
        <f t="shared" si="25"/>
        <v>3.1325218049595984E-4</v>
      </c>
    </row>
    <row r="119" spans="1:22" x14ac:dyDescent="0.3">
      <c r="A119" t="s">
        <v>3218</v>
      </c>
      <c r="B119" t="s">
        <v>3219</v>
      </c>
      <c r="C119" t="s">
        <v>875</v>
      </c>
      <c r="D119" t="s">
        <v>3139</v>
      </c>
      <c r="E119" t="str">
        <f>IF(F119&lt;=Escenarios!$B$4,"ExclNum",(IF(AND(H119&gt;=Escenarios!$B$3,(N119&lt;=Escenarios!$B$2)),"ExclDur","Incluido")))</f>
        <v>Incluido</v>
      </c>
      <c r="F119" s="8">
        <f t="shared" si="13"/>
        <v>4676</v>
      </c>
      <c r="G119" s="6">
        <f t="shared" si="14"/>
        <v>1.2110613725293156E-3</v>
      </c>
      <c r="H119" s="6">
        <f t="shared" si="15"/>
        <v>0.38729683490162531</v>
      </c>
      <c r="I119" s="6">
        <f t="shared" si="16"/>
        <v>0.61270316509837464</v>
      </c>
      <c r="J119" s="8">
        <f t="shared" si="17"/>
        <v>266223</v>
      </c>
      <c r="K119" s="6">
        <f t="shared" si="18"/>
        <v>1.4825239146728281E-3</v>
      </c>
      <c r="L119" s="6">
        <f t="shared" si="19"/>
        <v>5.5487317023698177E-2</v>
      </c>
      <c r="M119" s="6">
        <f t="shared" si="20"/>
        <v>0.94451268297630186</v>
      </c>
      <c r="N119" s="4">
        <f t="shared" si="21"/>
        <v>56.933917878528653</v>
      </c>
      <c r="O119" s="8">
        <v>1811</v>
      </c>
      <c r="P119" s="6">
        <f t="shared" si="22"/>
        <v>4.6904023645222211E-4</v>
      </c>
      <c r="Q119" s="8">
        <v>2865</v>
      </c>
      <c r="R119" s="6">
        <f t="shared" si="23"/>
        <v>7.4202113607709354E-4</v>
      </c>
      <c r="S119">
        <v>14772</v>
      </c>
      <c r="T119" s="6">
        <f t="shared" si="24"/>
        <v>8.2261274448665282E-5</v>
      </c>
      <c r="U119">
        <v>251451</v>
      </c>
      <c r="V119" s="6">
        <f t="shared" si="25"/>
        <v>1.4002626402241627E-3</v>
      </c>
    </row>
    <row r="120" spans="1:22" x14ac:dyDescent="0.3">
      <c r="A120" t="s">
        <v>138</v>
      </c>
      <c r="B120" t="s">
        <v>139</v>
      </c>
      <c r="C120" t="s">
        <v>14</v>
      </c>
      <c r="D120" t="s">
        <v>15</v>
      </c>
      <c r="E120" t="str">
        <f>IF(F120&lt;=Escenarios!$B$4,"ExclNum",(IF(AND(H120&gt;=Escenarios!$B$3,(N120&lt;=Escenarios!$B$2)),"ExclDur","Incluido")))</f>
        <v>Incluido</v>
      </c>
      <c r="F120" s="8">
        <f t="shared" si="13"/>
        <v>4619</v>
      </c>
      <c r="G120" s="6">
        <f t="shared" si="14"/>
        <v>1.1962986483560541E-3</v>
      </c>
      <c r="H120" s="6">
        <f t="shared" si="15"/>
        <v>0.88157609872266729</v>
      </c>
      <c r="I120" s="6">
        <f t="shared" si="16"/>
        <v>0.11842390127733275</v>
      </c>
      <c r="J120" s="8">
        <f t="shared" si="17"/>
        <v>41758</v>
      </c>
      <c r="K120" s="6">
        <f t="shared" si="18"/>
        <v>2.3253901289110239E-4</v>
      </c>
      <c r="L120" s="6">
        <f t="shared" si="19"/>
        <v>0.45507447674697066</v>
      </c>
      <c r="M120" s="6">
        <f t="shared" si="20"/>
        <v>0.54492552325302934</v>
      </c>
      <c r="N120" s="4">
        <f t="shared" si="21"/>
        <v>9.0404849534531291</v>
      </c>
      <c r="O120" s="8">
        <v>4072</v>
      </c>
      <c r="P120" s="6">
        <f t="shared" si="22"/>
        <v>1.0546282953249303E-3</v>
      </c>
      <c r="Q120" s="8">
        <v>547</v>
      </c>
      <c r="R120" s="6">
        <f t="shared" si="23"/>
        <v>1.4167035303112396E-4</v>
      </c>
      <c r="S120">
        <v>19003</v>
      </c>
      <c r="T120" s="6">
        <f t="shared" si="24"/>
        <v>1.0582256961467549E-4</v>
      </c>
      <c r="U120">
        <v>22755</v>
      </c>
      <c r="V120" s="6">
        <f t="shared" si="25"/>
        <v>1.267164432764269E-4</v>
      </c>
    </row>
    <row r="121" spans="1:22" x14ac:dyDescent="0.3">
      <c r="A121" t="s">
        <v>3196</v>
      </c>
      <c r="B121" t="s">
        <v>3197</v>
      </c>
      <c r="C121" t="s">
        <v>794</v>
      </c>
      <c r="D121" t="s">
        <v>3139</v>
      </c>
      <c r="E121" t="str">
        <f>IF(F121&lt;=Escenarios!$B$4,"ExclNum",(IF(AND(H121&gt;=Escenarios!$B$3,(N121&lt;=Escenarios!$B$2)),"ExclDur","Incluido")))</f>
        <v>Incluido</v>
      </c>
      <c r="F121" s="8">
        <f t="shared" si="13"/>
        <v>4545</v>
      </c>
      <c r="G121" s="6">
        <f t="shared" si="14"/>
        <v>1.1771330064469076E-3</v>
      </c>
      <c r="H121" s="6">
        <f t="shared" si="15"/>
        <v>0.32013201320132012</v>
      </c>
      <c r="I121" s="6">
        <f t="shared" si="16"/>
        <v>0.67986798679867988</v>
      </c>
      <c r="J121" s="8">
        <f t="shared" si="17"/>
        <v>200677</v>
      </c>
      <c r="K121" s="6">
        <f t="shared" si="18"/>
        <v>1.1175159607727323E-3</v>
      </c>
      <c r="L121" s="6">
        <f t="shared" si="19"/>
        <v>7.1622557642380541E-2</v>
      </c>
      <c r="M121" s="6">
        <f t="shared" si="20"/>
        <v>0.92837744235761943</v>
      </c>
      <c r="N121" s="4">
        <f t="shared" si="21"/>
        <v>44.153355335533554</v>
      </c>
      <c r="O121" s="8">
        <v>1455</v>
      </c>
      <c r="P121" s="6">
        <f t="shared" si="22"/>
        <v>3.7683795915957109E-4</v>
      </c>
      <c r="Q121" s="8">
        <v>3090</v>
      </c>
      <c r="R121" s="6">
        <f t="shared" si="23"/>
        <v>8.002950472873365E-4</v>
      </c>
      <c r="S121">
        <v>14373</v>
      </c>
      <c r="T121" s="6">
        <f t="shared" si="24"/>
        <v>8.0039351316725288E-5</v>
      </c>
      <c r="U121">
        <v>186304</v>
      </c>
      <c r="V121" s="6">
        <f t="shared" si="25"/>
        <v>1.037476609456007E-3</v>
      </c>
    </row>
    <row r="122" spans="1:22" x14ac:dyDescent="0.3">
      <c r="A122" t="s">
        <v>3300</v>
      </c>
      <c r="B122" t="s">
        <v>3301</v>
      </c>
      <c r="C122" t="s">
        <v>1319</v>
      </c>
      <c r="D122" t="s">
        <v>3139</v>
      </c>
      <c r="E122" t="str">
        <f>IF(F122&lt;=Escenarios!$B$4,"ExclNum",(IF(AND(H122&gt;=Escenarios!$B$3,(N122&lt;=Escenarios!$B$2)),"ExclDur","Incluido")))</f>
        <v>Incluido</v>
      </c>
      <c r="F122" s="8">
        <f t="shared" si="13"/>
        <v>4539</v>
      </c>
      <c r="G122" s="6">
        <f t="shared" si="14"/>
        <v>1.175579035481301E-3</v>
      </c>
      <c r="H122" s="6">
        <f t="shared" si="15"/>
        <v>0.10310641110376735</v>
      </c>
      <c r="I122" s="6">
        <f t="shared" si="16"/>
        <v>0.89689358889623261</v>
      </c>
      <c r="J122" s="8">
        <f t="shared" si="17"/>
        <v>300248</v>
      </c>
      <c r="K122" s="6">
        <f t="shared" si="18"/>
        <v>1.6719999411496651E-3</v>
      </c>
      <c r="L122" s="6">
        <f t="shared" si="19"/>
        <v>1.5074205323599158E-2</v>
      </c>
      <c r="M122" s="6">
        <f t="shared" si="20"/>
        <v>0.98492579467640085</v>
      </c>
      <c r="N122" s="4">
        <f t="shared" si="21"/>
        <v>66.148490857016967</v>
      </c>
      <c r="O122" s="8">
        <v>468</v>
      </c>
      <c r="P122" s="6">
        <f t="shared" si="22"/>
        <v>1.2120973531730533E-4</v>
      </c>
      <c r="Q122" s="8">
        <v>4071</v>
      </c>
      <c r="R122" s="6">
        <f t="shared" si="23"/>
        <v>1.0543693001639958E-3</v>
      </c>
      <c r="S122">
        <v>4526</v>
      </c>
      <c r="T122" s="6">
        <f t="shared" si="24"/>
        <v>2.5204070413935758E-5</v>
      </c>
      <c r="U122">
        <v>295722</v>
      </c>
      <c r="V122" s="6">
        <f t="shared" si="25"/>
        <v>1.6467958707357293E-3</v>
      </c>
    </row>
    <row r="123" spans="1:22" x14ac:dyDescent="0.3">
      <c r="A123" t="s">
        <v>906</v>
      </c>
      <c r="B123" t="s">
        <v>907</v>
      </c>
      <c r="C123" t="s">
        <v>875</v>
      </c>
      <c r="D123" t="s">
        <v>15</v>
      </c>
      <c r="E123" t="str">
        <f>IF(F123&lt;=Escenarios!$B$4,"ExclNum",(IF(AND(H123&gt;=Escenarios!$B$3,(N123&lt;=Escenarios!$B$2)),"ExclDur","Incluido")))</f>
        <v>Incluido</v>
      </c>
      <c r="F123" s="8">
        <f t="shared" si="13"/>
        <v>4517</v>
      </c>
      <c r="G123" s="6">
        <f t="shared" si="14"/>
        <v>1.1698811419407439E-3</v>
      </c>
      <c r="H123" s="6">
        <f t="shared" si="15"/>
        <v>0.86185521363736994</v>
      </c>
      <c r="I123" s="6">
        <f t="shared" si="16"/>
        <v>0.13814478636263006</v>
      </c>
      <c r="J123" s="8">
        <f t="shared" si="17"/>
        <v>73783</v>
      </c>
      <c r="K123" s="6">
        <f t="shared" si="18"/>
        <v>4.1087758005996954E-4</v>
      </c>
      <c r="L123" s="6">
        <f t="shared" si="19"/>
        <v>0.18473090007183227</v>
      </c>
      <c r="M123" s="6">
        <f t="shared" si="20"/>
        <v>0.81526909992816776</v>
      </c>
      <c r="N123" s="4">
        <f t="shared" si="21"/>
        <v>16.334514058003098</v>
      </c>
      <c r="O123" s="8">
        <v>3893</v>
      </c>
      <c r="P123" s="6">
        <f t="shared" si="22"/>
        <v>1.0082681615176702E-3</v>
      </c>
      <c r="Q123" s="8">
        <v>624</v>
      </c>
      <c r="R123" s="6">
        <f t="shared" si="23"/>
        <v>1.6161298042307378E-4</v>
      </c>
      <c r="S123">
        <v>13630</v>
      </c>
      <c r="T123" s="6">
        <f t="shared" si="24"/>
        <v>7.5901785183814496E-5</v>
      </c>
      <c r="U123">
        <v>60153</v>
      </c>
      <c r="V123" s="6">
        <f t="shared" si="25"/>
        <v>3.3497579487615502E-4</v>
      </c>
    </row>
    <row r="124" spans="1:22" x14ac:dyDescent="0.3">
      <c r="A124" t="s">
        <v>665</v>
      </c>
      <c r="B124" t="s">
        <v>666</v>
      </c>
      <c r="C124" t="s">
        <v>562</v>
      </c>
      <c r="D124" t="s">
        <v>15</v>
      </c>
      <c r="E124" t="str">
        <f>IF(F124&lt;=Escenarios!$B$4,"ExclNum",(IF(AND(H124&gt;=Escenarios!$B$3,(N124&lt;=Escenarios!$B$2)),"ExclDur","Incluido")))</f>
        <v>Incluido</v>
      </c>
      <c r="F124" s="8">
        <f t="shared" si="13"/>
        <v>4507</v>
      </c>
      <c r="G124" s="6">
        <f t="shared" si="14"/>
        <v>1.1672911903313999E-3</v>
      </c>
      <c r="H124" s="6">
        <f t="shared" si="15"/>
        <v>0.51963612158863992</v>
      </c>
      <c r="I124" s="6">
        <f t="shared" si="16"/>
        <v>0.48036387841136008</v>
      </c>
      <c r="J124" s="8">
        <f t="shared" si="17"/>
        <v>212283</v>
      </c>
      <c r="K124" s="6">
        <f t="shared" si="18"/>
        <v>1.1821466371368813E-3</v>
      </c>
      <c r="L124" s="6">
        <f t="shared" si="19"/>
        <v>6.5954409915066209E-2</v>
      </c>
      <c r="M124" s="6">
        <f t="shared" si="20"/>
        <v>0.93404559008493382</v>
      </c>
      <c r="N124" s="4">
        <f t="shared" si="21"/>
        <v>47.100732194364319</v>
      </c>
      <c r="O124" s="8">
        <v>2342</v>
      </c>
      <c r="P124" s="6">
        <f t="shared" si="22"/>
        <v>6.0656666690839548E-4</v>
      </c>
      <c r="Q124" s="8">
        <v>2165</v>
      </c>
      <c r="R124" s="6">
        <f t="shared" si="23"/>
        <v>5.6072452342300434E-4</v>
      </c>
      <c r="S124">
        <v>14001</v>
      </c>
      <c r="T124" s="6">
        <f t="shared" si="24"/>
        <v>7.7967783885442906E-5</v>
      </c>
      <c r="U124">
        <v>198282</v>
      </c>
      <c r="V124" s="6">
        <f t="shared" si="25"/>
        <v>1.1041788532514384E-3</v>
      </c>
    </row>
    <row r="125" spans="1:22" x14ac:dyDescent="0.3">
      <c r="A125" t="s">
        <v>3192</v>
      </c>
      <c r="B125" t="s">
        <v>3193</v>
      </c>
      <c r="C125" t="s">
        <v>794</v>
      </c>
      <c r="D125" t="s">
        <v>3139</v>
      </c>
      <c r="E125" t="str">
        <f>IF(F125&lt;=Escenarios!$B$4,"ExclNum",(IF(AND(H125&gt;=Escenarios!$B$3,(N125&lt;=Escenarios!$B$2)),"ExclDur","Incluido")))</f>
        <v>Incluido</v>
      </c>
      <c r="F125" s="8">
        <f t="shared" si="13"/>
        <v>4491</v>
      </c>
      <c r="G125" s="6">
        <f t="shared" si="14"/>
        <v>1.1631472677564492E-3</v>
      </c>
      <c r="H125" s="6">
        <f t="shared" si="15"/>
        <v>0.2856824760632376</v>
      </c>
      <c r="I125" s="6">
        <f t="shared" si="16"/>
        <v>0.7143175239367624</v>
      </c>
      <c r="J125" s="8">
        <f t="shared" si="17"/>
        <v>128708</v>
      </c>
      <c r="K125" s="6">
        <f t="shared" si="18"/>
        <v>7.1674005630509145E-4</v>
      </c>
      <c r="L125" s="6">
        <f t="shared" si="19"/>
        <v>0.1013534512229232</v>
      </c>
      <c r="M125" s="6">
        <f t="shared" si="20"/>
        <v>0.89864654877707684</v>
      </c>
      <c r="N125" s="4">
        <f t="shared" si="21"/>
        <v>28.659095969717214</v>
      </c>
      <c r="O125" s="8">
        <v>1283</v>
      </c>
      <c r="P125" s="6">
        <f t="shared" si="22"/>
        <v>3.3229079147885203E-4</v>
      </c>
      <c r="Q125" s="8">
        <v>3208</v>
      </c>
      <c r="R125" s="6">
        <f t="shared" si="23"/>
        <v>8.3085647627759726E-4</v>
      </c>
      <c r="S125">
        <v>13045</v>
      </c>
      <c r="T125" s="6">
        <f t="shared" si="24"/>
        <v>7.2644078336233311E-5</v>
      </c>
      <c r="U125">
        <v>115663</v>
      </c>
      <c r="V125" s="6">
        <f t="shared" si="25"/>
        <v>6.4409597796885804E-4</v>
      </c>
    </row>
    <row r="126" spans="1:22" x14ac:dyDescent="0.3">
      <c r="A126" t="s">
        <v>1037</v>
      </c>
      <c r="B126" t="s">
        <v>1038</v>
      </c>
      <c r="C126" t="s">
        <v>956</v>
      </c>
      <c r="D126" t="s">
        <v>15</v>
      </c>
      <c r="E126" t="str">
        <f>IF(F126&lt;=Escenarios!$B$4,"ExclNum",(IF(AND(H126&gt;=Escenarios!$B$3,(N126&lt;=Escenarios!$B$2)),"ExclDur","Incluido")))</f>
        <v>ExclDur</v>
      </c>
      <c r="F126" s="8">
        <f t="shared" si="13"/>
        <v>4424</v>
      </c>
      <c r="G126" s="6">
        <f t="shared" si="14"/>
        <v>1.1457945919738435E-3</v>
      </c>
      <c r="H126" s="6">
        <f t="shared" si="15"/>
        <v>0.92585895117540684</v>
      </c>
      <c r="I126" s="6">
        <f t="shared" si="16"/>
        <v>7.4141048824593131E-2</v>
      </c>
      <c r="J126" s="8">
        <f t="shared" si="17"/>
        <v>38966</v>
      </c>
      <c r="K126" s="6">
        <f t="shared" si="18"/>
        <v>2.169911196971765E-4</v>
      </c>
      <c r="L126" s="6">
        <f t="shared" si="19"/>
        <v>0.24308371400708309</v>
      </c>
      <c r="M126" s="6">
        <f t="shared" si="20"/>
        <v>0.75691628599291694</v>
      </c>
      <c r="N126" s="4">
        <f t="shared" si="21"/>
        <v>8.8078661844484625</v>
      </c>
      <c r="O126" s="8">
        <v>4096</v>
      </c>
      <c r="P126" s="6">
        <f t="shared" si="22"/>
        <v>1.0608441791873562E-3</v>
      </c>
      <c r="Q126" s="8">
        <v>328</v>
      </c>
      <c r="R126" s="6">
        <f t="shared" si="23"/>
        <v>8.4950412786487491E-5</v>
      </c>
      <c r="S126">
        <v>9472</v>
      </c>
      <c r="T126" s="6">
        <f t="shared" si="24"/>
        <v>5.2747007282545188E-5</v>
      </c>
      <c r="U126">
        <v>29494</v>
      </c>
      <c r="V126" s="6">
        <f t="shared" si="25"/>
        <v>1.6424411241463131E-4</v>
      </c>
    </row>
    <row r="127" spans="1:22" x14ac:dyDescent="0.3">
      <c r="A127" t="s">
        <v>3168</v>
      </c>
      <c r="B127" t="s">
        <v>3169</v>
      </c>
      <c r="C127" t="s">
        <v>562</v>
      </c>
      <c r="D127" t="s">
        <v>3139</v>
      </c>
      <c r="E127" t="str">
        <f>IF(F127&lt;=Escenarios!$B$4,"ExclNum",(IF(AND(H127&gt;=Escenarios!$B$3,(N127&lt;=Escenarios!$B$2)),"ExclDur","Incluido")))</f>
        <v>Incluido</v>
      </c>
      <c r="F127" s="8">
        <f t="shared" si="13"/>
        <v>4337</v>
      </c>
      <c r="G127" s="6">
        <f t="shared" si="14"/>
        <v>1.1232620129725496E-3</v>
      </c>
      <c r="H127" s="6">
        <f t="shared" si="15"/>
        <v>0.10929213742218123</v>
      </c>
      <c r="I127" s="6">
        <f t="shared" si="16"/>
        <v>0.89070786257781875</v>
      </c>
      <c r="J127" s="8">
        <f t="shared" si="17"/>
        <v>509506</v>
      </c>
      <c r="K127" s="6">
        <f t="shared" si="18"/>
        <v>2.8373011710832417E-3</v>
      </c>
      <c r="L127" s="6">
        <f t="shared" si="19"/>
        <v>8.1215922874313552E-3</v>
      </c>
      <c r="M127" s="6">
        <f t="shared" si="20"/>
        <v>0.99187840771256863</v>
      </c>
      <c r="N127" s="4">
        <f t="shared" si="21"/>
        <v>117.47890246714319</v>
      </c>
      <c r="O127" s="8">
        <v>474</v>
      </c>
      <c r="P127" s="6">
        <f t="shared" si="22"/>
        <v>1.2276370628291181E-4</v>
      </c>
      <c r="Q127" s="8">
        <v>3863</v>
      </c>
      <c r="R127" s="6">
        <f t="shared" si="23"/>
        <v>1.0004983066896377E-3</v>
      </c>
      <c r="S127">
        <v>4138</v>
      </c>
      <c r="T127" s="6">
        <f t="shared" si="24"/>
        <v>2.3043403308189609E-5</v>
      </c>
      <c r="U127">
        <v>505368</v>
      </c>
      <c r="V127" s="6">
        <f t="shared" si="25"/>
        <v>2.8142577677750524E-3</v>
      </c>
    </row>
    <row r="128" spans="1:22" x14ac:dyDescent="0.3">
      <c r="A128" t="s">
        <v>3158</v>
      </c>
      <c r="B128" t="s">
        <v>3159</v>
      </c>
      <c r="C128" t="s">
        <v>517</v>
      </c>
      <c r="D128" t="s">
        <v>3139</v>
      </c>
      <c r="E128" t="str">
        <f>IF(F128&lt;=Escenarios!$B$4,"ExclNum",(IF(AND(H128&gt;=Escenarios!$B$3,(N128&lt;=Escenarios!$B$2)),"ExclDur","Incluido")))</f>
        <v>Incluido</v>
      </c>
      <c r="F128" s="8">
        <f t="shared" si="13"/>
        <v>4315</v>
      </c>
      <c r="G128" s="6">
        <f t="shared" si="14"/>
        <v>1.1175641194319924E-3</v>
      </c>
      <c r="H128" s="6">
        <f t="shared" si="15"/>
        <v>0.31239860950173814</v>
      </c>
      <c r="I128" s="6">
        <f t="shared" si="16"/>
        <v>0.68760139049826186</v>
      </c>
      <c r="J128" s="8">
        <f t="shared" si="17"/>
        <v>399965</v>
      </c>
      <c r="K128" s="6">
        <f t="shared" si="18"/>
        <v>2.2272969560560795E-3</v>
      </c>
      <c r="L128" s="6">
        <f t="shared" si="19"/>
        <v>2.4134611778530622E-2</v>
      </c>
      <c r="M128" s="6">
        <f t="shared" si="20"/>
        <v>0.9758653882214694</v>
      </c>
      <c r="N128" s="4">
        <f t="shared" si="21"/>
        <v>92.691772885283896</v>
      </c>
      <c r="O128" s="8">
        <v>1348</v>
      </c>
      <c r="P128" s="6">
        <f t="shared" si="22"/>
        <v>3.4912547693958889E-4</v>
      </c>
      <c r="Q128" s="8">
        <v>2967</v>
      </c>
      <c r="R128" s="6">
        <f t="shared" si="23"/>
        <v>7.6843864249240366E-4</v>
      </c>
      <c r="S128">
        <v>9653</v>
      </c>
      <c r="T128" s="6">
        <f t="shared" si="24"/>
        <v>5.3754947349916457E-5</v>
      </c>
      <c r="U128">
        <v>390312</v>
      </c>
      <c r="V128" s="6">
        <f t="shared" si="25"/>
        <v>2.1735420087061631E-3</v>
      </c>
    </row>
    <row r="129" spans="1:22" x14ac:dyDescent="0.3">
      <c r="A129" t="s">
        <v>827</v>
      </c>
      <c r="B129" t="s">
        <v>828</v>
      </c>
      <c r="C129" t="s">
        <v>794</v>
      </c>
      <c r="D129" t="s">
        <v>15</v>
      </c>
      <c r="E129" t="str">
        <f>IF(F129&lt;=Escenarios!$B$4,"ExclNum",(IF(AND(H129&gt;=Escenarios!$B$3,(N129&lt;=Escenarios!$B$2)),"ExclDur","Incluido")))</f>
        <v>ExclDur</v>
      </c>
      <c r="F129" s="8">
        <f t="shared" si="13"/>
        <v>4309</v>
      </c>
      <c r="G129" s="6">
        <f t="shared" si="14"/>
        <v>1.1160101484663861E-3</v>
      </c>
      <c r="H129" s="6">
        <f t="shared" si="15"/>
        <v>0.92434439545138081</v>
      </c>
      <c r="I129" s="6">
        <f t="shared" si="16"/>
        <v>7.5655604548619165E-2</v>
      </c>
      <c r="J129" s="8">
        <f t="shared" si="17"/>
        <v>36404</v>
      </c>
      <c r="K129" s="6">
        <f t="shared" si="18"/>
        <v>2.0272403432366711E-4</v>
      </c>
      <c r="L129" s="6">
        <f t="shared" si="19"/>
        <v>0.53202944731348201</v>
      </c>
      <c r="M129" s="6">
        <f t="shared" si="20"/>
        <v>0.46797055268651794</v>
      </c>
      <c r="N129" s="4">
        <f t="shared" si="21"/>
        <v>8.4483638895335353</v>
      </c>
      <c r="O129" s="8">
        <v>3983</v>
      </c>
      <c r="P129" s="6">
        <f t="shared" si="22"/>
        <v>1.0315777260017675E-3</v>
      </c>
      <c r="Q129" s="8">
        <v>326</v>
      </c>
      <c r="R129" s="6">
        <f t="shared" si="23"/>
        <v>8.4432422464618675E-5</v>
      </c>
      <c r="S129">
        <v>19368</v>
      </c>
      <c r="T129" s="6">
        <f t="shared" si="24"/>
        <v>1.0785515593837998E-4</v>
      </c>
      <c r="U129">
        <v>17036</v>
      </c>
      <c r="V129" s="6">
        <f t="shared" si="25"/>
        <v>9.4868878385287141E-5</v>
      </c>
    </row>
    <row r="130" spans="1:22" x14ac:dyDescent="0.3">
      <c r="A130" t="s">
        <v>3312</v>
      </c>
      <c r="B130" t="s">
        <v>3313</v>
      </c>
      <c r="C130" t="s">
        <v>1319</v>
      </c>
      <c r="D130" t="s">
        <v>3139</v>
      </c>
      <c r="E130" t="str">
        <f>IF(F130&lt;=Escenarios!$B$4,"ExclNum",(IF(AND(H130&gt;=Escenarios!$B$3,(N130&lt;=Escenarios!$B$2)),"ExclDur","Incluido")))</f>
        <v>Incluido</v>
      </c>
      <c r="F130" s="8">
        <f t="shared" ref="F130:F193" si="26">O130+Q130</f>
        <v>4307</v>
      </c>
      <c r="G130" s="6">
        <f t="shared" ref="G130:G193" si="27">F130/3861076</f>
        <v>1.1154921581445173E-3</v>
      </c>
      <c r="H130" s="6">
        <f t="shared" ref="H130:H193" si="28">O130/F130</f>
        <v>9.7283491989784074E-2</v>
      </c>
      <c r="I130" s="6">
        <f t="shared" ref="I130:I193" si="29">Q130/F130</f>
        <v>0.90271650801021597</v>
      </c>
      <c r="J130" s="8">
        <f t="shared" ref="J130:J193" si="30">S130+U130</f>
        <v>312864</v>
      </c>
      <c r="K130" s="6">
        <f t="shared" ref="K130:K193" si="31">J130/179574169</f>
        <v>1.7422550344643388E-3</v>
      </c>
      <c r="L130" s="6">
        <f t="shared" ref="L130:L193" si="32">S130/J130</f>
        <v>1.3037613787460366E-2</v>
      </c>
      <c r="M130" s="6">
        <f t="shared" ref="M130:M193" si="33">U130/J130</f>
        <v>0.98696238621253962</v>
      </c>
      <c r="N130" s="4">
        <f t="shared" ref="N130:N193" si="34">J130/F130</f>
        <v>72.640817274204778</v>
      </c>
      <c r="O130" s="8">
        <v>419</v>
      </c>
      <c r="P130" s="6">
        <f t="shared" ref="P130:P193" si="35">O130/3861076</f>
        <v>1.0851897243151909E-4</v>
      </c>
      <c r="Q130" s="8">
        <v>3888</v>
      </c>
      <c r="R130" s="6">
        <f t="shared" ref="R130:R193" si="36">Q130/3861076</f>
        <v>1.0069731857129981E-3</v>
      </c>
      <c r="S130">
        <v>4079</v>
      </c>
      <c r="T130" s="6">
        <f t="shared" ref="T130:T193" si="37">S130/179574169</f>
        <v>2.2714848258604498E-5</v>
      </c>
      <c r="U130">
        <v>308785</v>
      </c>
      <c r="V130" s="6">
        <f t="shared" ref="V130:V193" si="38">U130/179574169</f>
        <v>1.7195401862057343E-3</v>
      </c>
    </row>
    <row r="131" spans="1:22" x14ac:dyDescent="0.3">
      <c r="A131" t="s">
        <v>1297</v>
      </c>
      <c r="B131" t="s">
        <v>1298</v>
      </c>
      <c r="C131" t="s">
        <v>1296</v>
      </c>
      <c r="D131" t="s">
        <v>15</v>
      </c>
      <c r="E131" t="str">
        <f>IF(F131&lt;=Escenarios!$B$4,"ExclNum",(IF(AND(H131&gt;=Escenarios!$B$3,(N131&lt;=Escenarios!$B$2)),"ExclDur","Incluido")))</f>
        <v>Incluido</v>
      </c>
      <c r="F131" s="8">
        <f t="shared" si="26"/>
        <v>4248</v>
      </c>
      <c r="G131" s="6">
        <f t="shared" si="27"/>
        <v>1.1002114436493868E-3</v>
      </c>
      <c r="H131" s="6">
        <f t="shared" si="28"/>
        <v>0.58027306967984937</v>
      </c>
      <c r="I131" s="6">
        <f t="shared" si="29"/>
        <v>0.41972693032015068</v>
      </c>
      <c r="J131" s="8">
        <f t="shared" si="30"/>
        <v>243198</v>
      </c>
      <c r="K131" s="6">
        <f t="shared" si="31"/>
        <v>1.3543039143898252E-3</v>
      </c>
      <c r="L131" s="6">
        <f t="shared" si="32"/>
        <v>5.2401746724890827E-2</v>
      </c>
      <c r="M131" s="6">
        <f t="shared" si="33"/>
        <v>0.94759825327510916</v>
      </c>
      <c r="N131" s="4">
        <f t="shared" si="34"/>
        <v>57.25</v>
      </c>
      <c r="O131" s="8">
        <v>2465</v>
      </c>
      <c r="P131" s="6">
        <f t="shared" si="35"/>
        <v>6.3842307170332833E-4</v>
      </c>
      <c r="Q131" s="8">
        <v>1783</v>
      </c>
      <c r="R131" s="6">
        <f t="shared" si="36"/>
        <v>4.6178837194605857E-4</v>
      </c>
      <c r="S131">
        <v>12744</v>
      </c>
      <c r="T131" s="6">
        <f t="shared" si="37"/>
        <v>7.0967890710383854E-5</v>
      </c>
      <c r="U131">
        <v>230454</v>
      </c>
      <c r="V131" s="6">
        <f t="shared" si="38"/>
        <v>1.2833360236794414E-3</v>
      </c>
    </row>
    <row r="132" spans="1:22" x14ac:dyDescent="0.3">
      <c r="A132" t="s">
        <v>3226</v>
      </c>
      <c r="B132" t="s">
        <v>3227</v>
      </c>
      <c r="C132" t="s">
        <v>956</v>
      </c>
      <c r="D132" t="s">
        <v>3139</v>
      </c>
      <c r="E132" t="str">
        <f>IF(F132&lt;=Escenarios!$B$4,"ExclNum",(IF(AND(H132&gt;=Escenarios!$B$3,(N132&lt;=Escenarios!$B$2)),"ExclDur","Incluido")))</f>
        <v>Incluido</v>
      </c>
      <c r="F132" s="8">
        <f t="shared" si="26"/>
        <v>4028</v>
      </c>
      <c r="G132" s="6">
        <f t="shared" si="27"/>
        <v>1.043232508243816E-3</v>
      </c>
      <c r="H132" s="6">
        <f t="shared" si="28"/>
        <v>0.45779543197616684</v>
      </c>
      <c r="I132" s="6">
        <f t="shared" si="29"/>
        <v>0.54220456802383321</v>
      </c>
      <c r="J132" s="8">
        <f t="shared" si="30"/>
        <v>217415</v>
      </c>
      <c r="K132" s="6">
        <f t="shared" si="31"/>
        <v>1.210725357721132E-3</v>
      </c>
      <c r="L132" s="6">
        <f t="shared" si="32"/>
        <v>5.8735597819837636E-2</v>
      </c>
      <c r="M132" s="6">
        <f t="shared" si="33"/>
        <v>0.94126440218016239</v>
      </c>
      <c r="N132" s="4">
        <f t="shared" si="34"/>
        <v>53.975918570009931</v>
      </c>
      <c r="O132" s="8">
        <v>1844</v>
      </c>
      <c r="P132" s="6">
        <f t="shared" si="35"/>
        <v>4.7758707676305774E-4</v>
      </c>
      <c r="Q132" s="8">
        <v>2184</v>
      </c>
      <c r="R132" s="6">
        <f t="shared" si="36"/>
        <v>5.6564543148075817E-4</v>
      </c>
      <c r="S132">
        <v>12770</v>
      </c>
      <c r="T132" s="6">
        <f t="shared" si="37"/>
        <v>7.1112677681387467E-5</v>
      </c>
      <c r="U132">
        <v>204645</v>
      </c>
      <c r="V132" s="6">
        <f t="shared" si="38"/>
        <v>1.1396126800397445E-3</v>
      </c>
    </row>
    <row r="133" spans="1:22" x14ac:dyDescent="0.3">
      <c r="A133" t="s">
        <v>2187</v>
      </c>
      <c r="B133" t="s">
        <v>2149</v>
      </c>
      <c r="C133" t="s">
        <v>2150</v>
      </c>
      <c r="D133" t="s">
        <v>1975</v>
      </c>
      <c r="E133" t="str">
        <f>IF(F133&lt;=Escenarios!$B$4,"ExclNum",(IF(AND(H133&gt;=Escenarios!$B$3,(N133&lt;=Escenarios!$B$2)),"ExclDur","Incluido")))</f>
        <v>Incluido</v>
      </c>
      <c r="F133" s="8">
        <f t="shared" si="26"/>
        <v>3951</v>
      </c>
      <c r="G133" s="6">
        <f t="shared" si="27"/>
        <v>1.0232898808518662E-3</v>
      </c>
      <c r="H133" s="6">
        <f t="shared" si="28"/>
        <v>0.55580865603644647</v>
      </c>
      <c r="I133" s="6">
        <f t="shared" si="29"/>
        <v>0.44419134396355353</v>
      </c>
      <c r="J133" s="8">
        <f t="shared" si="30"/>
        <v>72484</v>
      </c>
      <c r="K133" s="6">
        <f t="shared" si="31"/>
        <v>4.0364380023944315E-4</v>
      </c>
      <c r="L133" s="6">
        <f t="shared" si="32"/>
        <v>0.29083659842172066</v>
      </c>
      <c r="M133" s="6">
        <f t="shared" si="33"/>
        <v>0.7091634015782794</v>
      </c>
      <c r="N133" s="4">
        <f t="shared" si="34"/>
        <v>18.345735256896987</v>
      </c>
      <c r="O133" s="8">
        <v>2196</v>
      </c>
      <c r="P133" s="6">
        <f t="shared" si="35"/>
        <v>5.6875337341197112E-4</v>
      </c>
      <c r="Q133" s="8">
        <v>1755</v>
      </c>
      <c r="R133" s="6">
        <f t="shared" si="36"/>
        <v>4.5453650743989497E-4</v>
      </c>
      <c r="S133">
        <v>21081</v>
      </c>
      <c r="T133" s="6">
        <f t="shared" si="37"/>
        <v>1.1739438983565615E-4</v>
      </c>
      <c r="U133">
        <v>51403</v>
      </c>
      <c r="V133" s="6">
        <f t="shared" si="38"/>
        <v>2.8624941040378699E-4</v>
      </c>
    </row>
    <row r="134" spans="1:22" x14ac:dyDescent="0.3">
      <c r="A134" t="s">
        <v>1632</v>
      </c>
      <c r="B134" t="s">
        <v>1633</v>
      </c>
      <c r="C134" t="s">
        <v>1319</v>
      </c>
      <c r="D134" t="s">
        <v>15</v>
      </c>
      <c r="E134" t="str">
        <f>IF(F134&lt;=Escenarios!$B$4,"ExclNum",(IF(AND(H134&gt;=Escenarios!$B$3,(N134&lt;=Escenarios!$B$2)),"ExclDur","Incluido")))</f>
        <v>Incluido</v>
      </c>
      <c r="F134" s="8">
        <f t="shared" si="26"/>
        <v>3859</v>
      </c>
      <c r="G134" s="6">
        <f t="shared" si="27"/>
        <v>9.9946232604590014E-4</v>
      </c>
      <c r="H134" s="6">
        <f t="shared" si="28"/>
        <v>0.83182171547032913</v>
      </c>
      <c r="I134" s="6">
        <f t="shared" si="29"/>
        <v>0.1681782845296709</v>
      </c>
      <c r="J134" s="8">
        <f t="shared" si="30"/>
        <v>89363</v>
      </c>
      <c r="K134" s="6">
        <f t="shared" si="31"/>
        <v>4.9763838806905466E-4</v>
      </c>
      <c r="L134" s="6">
        <f t="shared" si="32"/>
        <v>0.11874041829392477</v>
      </c>
      <c r="M134" s="6">
        <f t="shared" si="33"/>
        <v>0.88125958170607521</v>
      </c>
      <c r="N134" s="4">
        <f t="shared" si="34"/>
        <v>23.157035501425241</v>
      </c>
      <c r="O134" s="8">
        <v>3210</v>
      </c>
      <c r="P134" s="6">
        <f t="shared" si="35"/>
        <v>8.3137446659946605E-4</v>
      </c>
      <c r="Q134" s="8">
        <v>649</v>
      </c>
      <c r="R134" s="6">
        <f t="shared" si="36"/>
        <v>1.6808785944643411E-4</v>
      </c>
      <c r="S134">
        <v>10611</v>
      </c>
      <c r="T134" s="6">
        <f t="shared" si="37"/>
        <v>5.908979035843401E-5</v>
      </c>
      <c r="U134">
        <v>78752</v>
      </c>
      <c r="V134" s="6">
        <f t="shared" si="38"/>
        <v>4.3854859771062061E-4</v>
      </c>
    </row>
    <row r="135" spans="1:22" x14ac:dyDescent="0.3">
      <c r="A135" t="s">
        <v>3210</v>
      </c>
      <c r="B135" t="s">
        <v>3211</v>
      </c>
      <c r="C135" t="s">
        <v>875</v>
      </c>
      <c r="D135" t="s">
        <v>3139</v>
      </c>
      <c r="E135" t="str">
        <f>IF(F135&lt;=Escenarios!$B$4,"ExclNum",(IF(AND(H135&gt;=Escenarios!$B$3,(N135&lt;=Escenarios!$B$2)),"ExclDur","Incluido")))</f>
        <v>Incluido</v>
      </c>
      <c r="F135" s="8">
        <f t="shared" si="26"/>
        <v>3850</v>
      </c>
      <c r="G135" s="6">
        <f t="shared" si="27"/>
        <v>9.9713136959749048E-4</v>
      </c>
      <c r="H135" s="6">
        <f t="shared" si="28"/>
        <v>0.10103896103896104</v>
      </c>
      <c r="I135" s="6">
        <f t="shared" si="29"/>
        <v>0.89896103896103896</v>
      </c>
      <c r="J135" s="8">
        <f t="shared" si="30"/>
        <v>253332</v>
      </c>
      <c r="K135" s="6">
        <f t="shared" si="31"/>
        <v>1.4107374207033084E-3</v>
      </c>
      <c r="L135" s="6">
        <f t="shared" si="32"/>
        <v>1.2840857057142406E-2</v>
      </c>
      <c r="M135" s="6">
        <f t="shared" si="33"/>
        <v>0.98715914294285756</v>
      </c>
      <c r="N135" s="4">
        <f t="shared" si="34"/>
        <v>65.800519480519483</v>
      </c>
      <c r="O135" s="8">
        <v>389</v>
      </c>
      <c r="P135" s="6">
        <f t="shared" si="35"/>
        <v>1.007491176034867E-4</v>
      </c>
      <c r="Q135" s="8">
        <v>3461</v>
      </c>
      <c r="R135" s="6">
        <f t="shared" si="36"/>
        <v>8.9638225199400372E-4</v>
      </c>
      <c r="S135">
        <v>3253</v>
      </c>
      <c r="T135" s="6">
        <f t="shared" si="37"/>
        <v>1.8115077564412953E-5</v>
      </c>
      <c r="U135">
        <v>250079</v>
      </c>
      <c r="V135" s="6">
        <f t="shared" si="38"/>
        <v>1.3926223431388954E-3</v>
      </c>
    </row>
    <row r="136" spans="1:22" x14ac:dyDescent="0.3">
      <c r="A136" t="s">
        <v>938</v>
      </c>
      <c r="B136" t="s">
        <v>939</v>
      </c>
      <c r="C136" t="s">
        <v>875</v>
      </c>
      <c r="D136" t="s">
        <v>15</v>
      </c>
      <c r="E136" t="str">
        <f>IF(F136&lt;=Escenarios!$B$4,"ExclNum",(IF(AND(H136&gt;=Escenarios!$B$3,(N136&lt;=Escenarios!$B$2)),"ExclDur","Incluido")))</f>
        <v>Incluido</v>
      </c>
      <c r="F136" s="8">
        <f t="shared" si="26"/>
        <v>3798</v>
      </c>
      <c r="G136" s="6">
        <f t="shared" si="27"/>
        <v>9.8366362122890086E-4</v>
      </c>
      <c r="H136" s="6">
        <f t="shared" si="28"/>
        <v>0.55555555555555558</v>
      </c>
      <c r="I136" s="6">
        <f t="shared" si="29"/>
        <v>0.44444444444444442</v>
      </c>
      <c r="J136" s="8">
        <f t="shared" si="30"/>
        <v>222235</v>
      </c>
      <c r="K136" s="6">
        <f t="shared" si="31"/>
        <v>1.2375666346533393E-3</v>
      </c>
      <c r="L136" s="6">
        <f t="shared" si="32"/>
        <v>4.5807366076450605E-2</v>
      </c>
      <c r="M136" s="6">
        <f t="shared" si="33"/>
        <v>0.95419263392354936</v>
      </c>
      <c r="N136" s="4">
        <f t="shared" si="34"/>
        <v>58.513691416535018</v>
      </c>
      <c r="O136" s="8">
        <v>2110</v>
      </c>
      <c r="P136" s="6">
        <f t="shared" si="35"/>
        <v>5.4647978957161165E-4</v>
      </c>
      <c r="Q136" s="8">
        <v>1688</v>
      </c>
      <c r="R136" s="6">
        <f t="shared" si="36"/>
        <v>4.3718383165728932E-4</v>
      </c>
      <c r="S136">
        <v>10180</v>
      </c>
      <c r="T136" s="6">
        <f t="shared" si="37"/>
        <v>5.668966787756651E-5</v>
      </c>
      <c r="U136">
        <v>212055</v>
      </c>
      <c r="V136" s="6">
        <f t="shared" si="38"/>
        <v>1.1808769667757727E-3</v>
      </c>
    </row>
    <row r="137" spans="1:22" x14ac:dyDescent="0.3">
      <c r="A137" t="s">
        <v>3236</v>
      </c>
      <c r="B137" t="s">
        <v>3237</v>
      </c>
      <c r="C137" t="s">
        <v>1049</v>
      </c>
      <c r="D137" t="s">
        <v>3139</v>
      </c>
      <c r="E137" t="str">
        <f>IF(F137&lt;=Escenarios!$B$4,"ExclNum",(IF(AND(H137&gt;=Escenarios!$B$3,(N137&lt;=Escenarios!$B$2)),"ExclDur","Incluido")))</f>
        <v>Incluido</v>
      </c>
      <c r="F137" s="8">
        <f t="shared" si="26"/>
        <v>3721</v>
      </c>
      <c r="G137" s="6">
        <f t="shared" si="27"/>
        <v>9.6372099383695115E-4</v>
      </c>
      <c r="H137" s="6">
        <f t="shared" si="28"/>
        <v>0.10642300456866434</v>
      </c>
      <c r="I137" s="6">
        <f t="shared" si="29"/>
        <v>0.89357699543133562</v>
      </c>
      <c r="J137" s="8">
        <f t="shared" si="30"/>
        <v>245084</v>
      </c>
      <c r="K137" s="6">
        <f t="shared" si="31"/>
        <v>1.3648065385172407E-3</v>
      </c>
      <c r="L137" s="6">
        <f t="shared" si="32"/>
        <v>1.3615739909582021E-2</v>
      </c>
      <c r="M137" s="6">
        <f t="shared" si="33"/>
        <v>0.98638426009041802</v>
      </c>
      <c r="N137" s="4">
        <f t="shared" si="34"/>
        <v>65.865090029561941</v>
      </c>
      <c r="O137" s="8">
        <v>396</v>
      </c>
      <c r="P137" s="6">
        <f t="shared" si="35"/>
        <v>1.0256208373002759E-4</v>
      </c>
      <c r="Q137" s="8">
        <v>3325</v>
      </c>
      <c r="R137" s="6">
        <f t="shared" si="36"/>
        <v>8.6115891010692352E-4</v>
      </c>
      <c r="S137">
        <v>3337</v>
      </c>
      <c r="T137" s="6">
        <f t="shared" si="37"/>
        <v>1.8582850855347688E-5</v>
      </c>
      <c r="U137">
        <v>241747</v>
      </c>
      <c r="V137" s="6">
        <f t="shared" si="38"/>
        <v>1.346223687661893E-3</v>
      </c>
    </row>
    <row r="138" spans="1:22" x14ac:dyDescent="0.3">
      <c r="A138" t="s">
        <v>1003</v>
      </c>
      <c r="B138" t="s">
        <v>1004</v>
      </c>
      <c r="C138" t="s">
        <v>956</v>
      </c>
      <c r="D138" t="s">
        <v>15</v>
      </c>
      <c r="E138" t="str">
        <f>IF(F138&lt;=Escenarios!$B$4,"ExclNum",(IF(AND(H138&gt;=Escenarios!$B$3,(N138&lt;=Escenarios!$B$2)),"ExclDur","Incluido")))</f>
        <v>Incluido</v>
      </c>
      <c r="F138" s="8">
        <f t="shared" si="26"/>
        <v>3581</v>
      </c>
      <c r="G138" s="6">
        <f t="shared" si="27"/>
        <v>9.2746167130613327E-4</v>
      </c>
      <c r="H138" s="6">
        <f t="shared" si="28"/>
        <v>0.58196034627199111</v>
      </c>
      <c r="I138" s="6">
        <f t="shared" si="29"/>
        <v>0.41803965372800894</v>
      </c>
      <c r="J138" s="8">
        <f t="shared" si="30"/>
        <v>62423</v>
      </c>
      <c r="K138" s="6">
        <f t="shared" si="31"/>
        <v>3.4761681119070079E-4</v>
      </c>
      <c r="L138" s="6">
        <f t="shared" si="32"/>
        <v>0.26184259007096744</v>
      </c>
      <c r="M138" s="6">
        <f t="shared" si="33"/>
        <v>0.73815740992903256</v>
      </c>
      <c r="N138" s="4">
        <f t="shared" si="34"/>
        <v>17.431722982407148</v>
      </c>
      <c r="O138" s="8">
        <v>2084</v>
      </c>
      <c r="P138" s="6">
        <f t="shared" si="35"/>
        <v>5.3974591538731695E-4</v>
      </c>
      <c r="Q138" s="8">
        <v>1497</v>
      </c>
      <c r="R138" s="6">
        <f t="shared" si="36"/>
        <v>3.8771575591881643E-4</v>
      </c>
      <c r="S138">
        <v>16345</v>
      </c>
      <c r="T138" s="6">
        <f t="shared" si="37"/>
        <v>9.1020886194383561E-5</v>
      </c>
      <c r="U138">
        <v>46078</v>
      </c>
      <c r="V138" s="6">
        <f t="shared" si="38"/>
        <v>2.5659592499631726E-4</v>
      </c>
    </row>
    <row r="139" spans="1:22" x14ac:dyDescent="0.3">
      <c r="A139" t="s">
        <v>3186</v>
      </c>
      <c r="B139" t="s">
        <v>3187</v>
      </c>
      <c r="C139" t="s">
        <v>687</v>
      </c>
      <c r="D139" t="s">
        <v>3139</v>
      </c>
      <c r="E139" t="str">
        <f>IF(F139&lt;=Escenarios!$B$4,"ExclNum",(IF(AND(H139&gt;=Escenarios!$B$3,(N139&lt;=Escenarios!$B$2)),"ExclDur","Incluido")))</f>
        <v>Incluido</v>
      </c>
      <c r="F139" s="8">
        <f t="shared" si="26"/>
        <v>3557</v>
      </c>
      <c r="G139" s="6">
        <f t="shared" si="27"/>
        <v>9.2124578744370736E-4</v>
      </c>
      <c r="H139" s="6">
        <f t="shared" si="28"/>
        <v>0.2572392465560866</v>
      </c>
      <c r="I139" s="6">
        <f t="shared" si="29"/>
        <v>0.74276075344391346</v>
      </c>
      <c r="J139" s="8">
        <f t="shared" si="30"/>
        <v>200411</v>
      </c>
      <c r="K139" s="6">
        <f t="shared" si="31"/>
        <v>1.1160346786847724E-3</v>
      </c>
      <c r="L139" s="6">
        <f t="shared" si="32"/>
        <v>3.5267525235640758E-2</v>
      </c>
      <c r="M139" s="6">
        <f t="shared" si="33"/>
        <v>0.96473247476435919</v>
      </c>
      <c r="N139" s="4">
        <f t="shared" si="34"/>
        <v>56.342704526286198</v>
      </c>
      <c r="O139" s="8">
        <v>915</v>
      </c>
      <c r="P139" s="6">
        <f t="shared" si="35"/>
        <v>2.36980572254988E-4</v>
      </c>
      <c r="Q139" s="8">
        <v>2642</v>
      </c>
      <c r="R139" s="6">
        <f t="shared" si="36"/>
        <v>6.8426521518871936E-4</v>
      </c>
      <c r="S139">
        <v>7068</v>
      </c>
      <c r="T139" s="6">
        <f t="shared" si="37"/>
        <v>3.9359781194365435E-5</v>
      </c>
      <c r="U139">
        <v>193343</v>
      </c>
      <c r="V139" s="6">
        <f t="shared" si="38"/>
        <v>1.076674897490407E-3</v>
      </c>
    </row>
    <row r="140" spans="1:22" x14ac:dyDescent="0.3">
      <c r="A140" t="s">
        <v>3246</v>
      </c>
      <c r="B140" t="s">
        <v>3247</v>
      </c>
      <c r="C140" t="s">
        <v>1187</v>
      </c>
      <c r="D140" t="s">
        <v>3139</v>
      </c>
      <c r="E140" t="str">
        <f>IF(F140&lt;=Escenarios!$B$4,"ExclNum",(IF(AND(H140&gt;=Escenarios!$B$3,(N140&lt;=Escenarios!$B$2)),"ExclDur","Incluido")))</f>
        <v>Incluido</v>
      </c>
      <c r="F140" s="8">
        <f t="shared" si="26"/>
        <v>3549</v>
      </c>
      <c r="G140" s="6">
        <f t="shared" si="27"/>
        <v>9.1917382615623209E-4</v>
      </c>
      <c r="H140" s="6">
        <f t="shared" si="28"/>
        <v>0.31445477599323751</v>
      </c>
      <c r="I140" s="6">
        <f t="shared" si="29"/>
        <v>0.68554522400676243</v>
      </c>
      <c r="J140" s="8">
        <f t="shared" si="30"/>
        <v>533354</v>
      </c>
      <c r="K140" s="6">
        <f t="shared" si="31"/>
        <v>2.9701042358714746E-3</v>
      </c>
      <c r="L140" s="6">
        <f t="shared" si="32"/>
        <v>1.4545686354653756E-2</v>
      </c>
      <c r="M140" s="6">
        <f t="shared" si="33"/>
        <v>0.98545431364534619</v>
      </c>
      <c r="N140" s="4">
        <f t="shared" si="34"/>
        <v>150.2828965905889</v>
      </c>
      <c r="O140" s="8">
        <v>1116</v>
      </c>
      <c r="P140" s="6">
        <f t="shared" si="35"/>
        <v>2.8903859960280499E-4</v>
      </c>
      <c r="Q140" s="8">
        <v>2433</v>
      </c>
      <c r="R140" s="6">
        <f t="shared" si="36"/>
        <v>6.3013522655342704E-4</v>
      </c>
      <c r="S140">
        <v>7758</v>
      </c>
      <c r="T140" s="6">
        <f t="shared" si="37"/>
        <v>4.320220465561503E-5</v>
      </c>
      <c r="U140">
        <v>525596</v>
      </c>
      <c r="V140" s="6">
        <f t="shared" si="38"/>
        <v>2.9269020312158592E-3</v>
      </c>
    </row>
    <row r="141" spans="1:22" x14ac:dyDescent="0.3">
      <c r="A141" t="s">
        <v>3308</v>
      </c>
      <c r="B141" t="s">
        <v>3309</v>
      </c>
      <c r="C141" t="s">
        <v>1319</v>
      </c>
      <c r="D141" t="s">
        <v>3139</v>
      </c>
      <c r="E141" t="str">
        <f>IF(F141&lt;=Escenarios!$B$4,"ExclNum",(IF(AND(H141&gt;=Escenarios!$B$3,(N141&lt;=Escenarios!$B$2)),"ExclDur","Incluido")))</f>
        <v>Incluido</v>
      </c>
      <c r="F141" s="8">
        <f t="shared" si="26"/>
        <v>3497</v>
      </c>
      <c r="G141" s="6">
        <f t="shared" si="27"/>
        <v>9.0570607778764258E-4</v>
      </c>
      <c r="H141" s="6">
        <f t="shared" si="28"/>
        <v>7.5207320560480406E-2</v>
      </c>
      <c r="I141" s="6">
        <f t="shared" si="29"/>
        <v>0.92479267943951959</v>
      </c>
      <c r="J141" s="8">
        <f t="shared" si="30"/>
        <v>392587</v>
      </c>
      <c r="K141" s="6">
        <f t="shared" si="31"/>
        <v>2.1862108686689788E-3</v>
      </c>
      <c r="L141" s="6">
        <f t="shared" si="32"/>
        <v>6.8035874850670046E-3</v>
      </c>
      <c r="M141" s="6">
        <f t="shared" si="33"/>
        <v>0.99319641251493296</v>
      </c>
      <c r="N141" s="4">
        <f t="shared" si="34"/>
        <v>112.2639405204461</v>
      </c>
      <c r="O141" s="8">
        <v>263</v>
      </c>
      <c r="P141" s="6">
        <f t="shared" si="35"/>
        <v>6.8115727325750646E-5</v>
      </c>
      <c r="Q141" s="8">
        <v>3234</v>
      </c>
      <c r="R141" s="6">
        <f t="shared" si="36"/>
        <v>8.3759035046189196E-4</v>
      </c>
      <c r="S141">
        <v>2671</v>
      </c>
      <c r="T141" s="6">
        <f t="shared" si="37"/>
        <v>1.4874076905793728E-5</v>
      </c>
      <c r="U141">
        <v>389916</v>
      </c>
      <c r="V141" s="6">
        <f t="shared" si="38"/>
        <v>2.1713367917631852E-3</v>
      </c>
    </row>
    <row r="142" spans="1:22" x14ac:dyDescent="0.3">
      <c r="A142" t="s">
        <v>3222</v>
      </c>
      <c r="B142" t="s">
        <v>3223</v>
      </c>
      <c r="C142" t="s">
        <v>875</v>
      </c>
      <c r="D142" t="s">
        <v>3139</v>
      </c>
      <c r="E142" t="str">
        <f>IF(F142&lt;=Escenarios!$B$4,"ExclNum",(IF(AND(H142&gt;=Escenarios!$B$3,(N142&lt;=Escenarios!$B$2)),"ExclDur","Incluido")))</f>
        <v>Incluido</v>
      </c>
      <c r="F142" s="8">
        <f t="shared" si="26"/>
        <v>3460</v>
      </c>
      <c r="G142" s="6">
        <f t="shared" si="27"/>
        <v>8.9612325683306932E-4</v>
      </c>
      <c r="H142" s="6">
        <f t="shared" si="28"/>
        <v>0.16473988439306358</v>
      </c>
      <c r="I142" s="6">
        <f t="shared" si="29"/>
        <v>0.83526011560693647</v>
      </c>
      <c r="J142" s="8">
        <f t="shared" si="30"/>
        <v>188147</v>
      </c>
      <c r="K142" s="6">
        <f t="shared" si="31"/>
        <v>1.0477397782083012E-3</v>
      </c>
      <c r="L142" s="6">
        <f t="shared" si="32"/>
        <v>2.5735196415568679E-2</v>
      </c>
      <c r="M142" s="6">
        <f t="shared" si="33"/>
        <v>0.97426480358443135</v>
      </c>
      <c r="N142" s="4">
        <f t="shared" si="34"/>
        <v>54.377745664739884</v>
      </c>
      <c r="O142" s="8">
        <v>570</v>
      </c>
      <c r="P142" s="6">
        <f t="shared" si="35"/>
        <v>1.4762724173261548E-4</v>
      </c>
      <c r="Q142" s="8">
        <v>2890</v>
      </c>
      <c r="R142" s="6">
        <f t="shared" si="36"/>
        <v>7.4849601510045384E-4</v>
      </c>
      <c r="S142">
        <v>4842</v>
      </c>
      <c r="T142" s="6">
        <f t="shared" si="37"/>
        <v>2.6963788984594996E-5</v>
      </c>
      <c r="U142">
        <v>183305</v>
      </c>
      <c r="V142" s="6">
        <f t="shared" si="38"/>
        <v>1.0207759892237062E-3</v>
      </c>
    </row>
    <row r="143" spans="1:22" x14ac:dyDescent="0.3">
      <c r="A143" t="s">
        <v>2313</v>
      </c>
      <c r="B143" t="s">
        <v>2292</v>
      </c>
      <c r="C143" t="s">
        <v>2293</v>
      </c>
      <c r="D143" t="s">
        <v>1975</v>
      </c>
      <c r="E143" t="str">
        <f>IF(F143&lt;=Escenarios!$B$4,"ExclNum",(IF(AND(H143&gt;=Escenarios!$B$3,(N143&lt;=Escenarios!$B$2)),"ExclDur","Incluido")))</f>
        <v>Incluido</v>
      </c>
      <c r="F143" s="8">
        <f t="shared" si="26"/>
        <v>3413</v>
      </c>
      <c r="G143" s="6">
        <f t="shared" si="27"/>
        <v>8.839504842691519E-4</v>
      </c>
      <c r="H143" s="6">
        <f t="shared" si="28"/>
        <v>0.30999121007910929</v>
      </c>
      <c r="I143" s="6">
        <f t="shared" si="29"/>
        <v>0.69000878992089076</v>
      </c>
      <c r="J143" s="8">
        <f t="shared" si="30"/>
        <v>330359</v>
      </c>
      <c r="K143" s="6">
        <f t="shared" si="31"/>
        <v>1.839679959760805E-3</v>
      </c>
      <c r="L143" s="6">
        <f t="shared" si="32"/>
        <v>2.5469262226850184E-2</v>
      </c>
      <c r="M143" s="6">
        <f t="shared" si="33"/>
        <v>0.9745307377731498</v>
      </c>
      <c r="N143" s="4">
        <f t="shared" si="34"/>
        <v>96.794315851157336</v>
      </c>
      <c r="O143" s="8">
        <v>1058</v>
      </c>
      <c r="P143" s="6">
        <f t="shared" si="35"/>
        <v>2.7401688026860906E-4</v>
      </c>
      <c r="Q143" s="8">
        <v>2355</v>
      </c>
      <c r="R143" s="6">
        <f t="shared" si="36"/>
        <v>6.0993360400054283E-4</v>
      </c>
      <c r="S143">
        <v>8414</v>
      </c>
      <c r="T143" s="6">
        <f t="shared" si="37"/>
        <v>4.685529130862914E-5</v>
      </c>
      <c r="U143">
        <v>321945</v>
      </c>
      <c r="V143" s="6">
        <f t="shared" si="38"/>
        <v>1.7928246684521759E-3</v>
      </c>
    </row>
    <row r="144" spans="1:22" x14ac:dyDescent="0.3">
      <c r="A144" t="s">
        <v>3150</v>
      </c>
      <c r="B144" t="s">
        <v>3151</v>
      </c>
      <c r="C144" t="s">
        <v>517</v>
      </c>
      <c r="D144" t="s">
        <v>3139</v>
      </c>
      <c r="E144" t="str">
        <f>IF(F144&lt;=Escenarios!$B$4,"ExclNum",(IF(AND(H144&gt;=Escenarios!$B$3,(N144&lt;=Escenarios!$B$2)),"ExclDur","Incluido")))</f>
        <v>Incluido</v>
      </c>
      <c r="F144" s="8">
        <f t="shared" si="26"/>
        <v>3330</v>
      </c>
      <c r="G144" s="6">
        <f t="shared" si="27"/>
        <v>8.6245388591159561E-4</v>
      </c>
      <c r="H144" s="6">
        <f t="shared" si="28"/>
        <v>0.20630630630630631</v>
      </c>
      <c r="I144" s="6">
        <f t="shared" si="29"/>
        <v>0.79369369369369369</v>
      </c>
      <c r="J144" s="8">
        <f t="shared" si="30"/>
        <v>459804</v>
      </c>
      <c r="K144" s="6">
        <f t="shared" si="31"/>
        <v>2.5605241698208833E-3</v>
      </c>
      <c r="L144" s="6">
        <f t="shared" si="32"/>
        <v>1.1672364746718168E-2</v>
      </c>
      <c r="M144" s="6">
        <f t="shared" si="33"/>
        <v>0.98832763525328182</v>
      </c>
      <c r="N144" s="4">
        <f t="shared" si="34"/>
        <v>138.07927927927929</v>
      </c>
      <c r="O144" s="8">
        <v>687</v>
      </c>
      <c r="P144" s="6">
        <f t="shared" si="35"/>
        <v>1.7792967556194179E-4</v>
      </c>
      <c r="Q144" s="8">
        <v>2643</v>
      </c>
      <c r="R144" s="6">
        <f t="shared" si="36"/>
        <v>6.8452421034965387E-4</v>
      </c>
      <c r="S144">
        <v>5367</v>
      </c>
      <c r="T144" s="6">
        <f t="shared" si="37"/>
        <v>2.988737205293708E-5</v>
      </c>
      <c r="U144">
        <v>454437</v>
      </c>
      <c r="V144" s="6">
        <f t="shared" si="38"/>
        <v>2.5306367977679461E-3</v>
      </c>
    </row>
    <row r="145" spans="1:22" x14ac:dyDescent="0.3">
      <c r="A145" t="s">
        <v>2953</v>
      </c>
      <c r="B145" t="s">
        <v>2881</v>
      </c>
      <c r="C145" t="s">
        <v>2882</v>
      </c>
      <c r="D145" t="s">
        <v>1975</v>
      </c>
      <c r="E145" t="str">
        <f>IF(F145&lt;=Escenarios!$B$4,"ExclNum",(IF(AND(H145&gt;=Escenarios!$B$3,(N145&lt;=Escenarios!$B$2)),"ExclDur","Incluido")))</f>
        <v>Incluido</v>
      </c>
      <c r="F145" s="8">
        <f t="shared" si="26"/>
        <v>3301</v>
      </c>
      <c r="G145" s="6">
        <f t="shared" si="27"/>
        <v>8.5494302624449761E-4</v>
      </c>
      <c r="H145" s="6">
        <f t="shared" si="28"/>
        <v>0.70312026658588311</v>
      </c>
      <c r="I145" s="6">
        <f t="shared" si="29"/>
        <v>0.29687973341411694</v>
      </c>
      <c r="J145" s="8">
        <f t="shared" si="30"/>
        <v>67586</v>
      </c>
      <c r="K145" s="6">
        <f t="shared" si="31"/>
        <v>3.7636816239422499E-4</v>
      </c>
      <c r="L145" s="6">
        <f t="shared" si="32"/>
        <v>0.21682005148995354</v>
      </c>
      <c r="M145" s="6">
        <f t="shared" si="33"/>
        <v>0.78317994851004646</v>
      </c>
      <c r="N145" s="4">
        <f t="shared" si="34"/>
        <v>20.474401696455619</v>
      </c>
      <c r="O145" s="8">
        <v>2321</v>
      </c>
      <c r="P145" s="6">
        <f t="shared" si="35"/>
        <v>6.0112776852877276E-4</v>
      </c>
      <c r="Q145" s="8">
        <v>980</v>
      </c>
      <c r="R145" s="6">
        <f t="shared" si="36"/>
        <v>2.5381525771572485E-4</v>
      </c>
      <c r="S145">
        <v>14654</v>
      </c>
      <c r="T145" s="6">
        <f t="shared" si="37"/>
        <v>8.1604164349495059E-5</v>
      </c>
      <c r="U145">
        <v>52932</v>
      </c>
      <c r="V145" s="6">
        <f t="shared" si="38"/>
        <v>2.9476399804472989E-4</v>
      </c>
    </row>
    <row r="146" spans="1:22" x14ac:dyDescent="0.3">
      <c r="A146" t="s">
        <v>3258</v>
      </c>
      <c r="B146" t="s">
        <v>3259</v>
      </c>
      <c r="C146" t="s">
        <v>1187</v>
      </c>
      <c r="D146" t="s">
        <v>3139</v>
      </c>
      <c r="E146" t="str">
        <f>IF(F146&lt;=Escenarios!$B$4,"ExclNum",(IF(AND(H146&gt;=Escenarios!$B$3,(N146&lt;=Escenarios!$B$2)),"ExclDur","Incluido")))</f>
        <v>Incluido</v>
      </c>
      <c r="F146" s="8">
        <f t="shared" si="26"/>
        <v>3293</v>
      </c>
      <c r="G146" s="6">
        <f t="shared" si="27"/>
        <v>8.5287106495702235E-4</v>
      </c>
      <c r="H146" s="6">
        <f t="shared" si="28"/>
        <v>0.31946553294867902</v>
      </c>
      <c r="I146" s="6">
        <f t="shared" si="29"/>
        <v>0.68053446705132103</v>
      </c>
      <c r="J146" s="8">
        <f t="shared" si="30"/>
        <v>442514</v>
      </c>
      <c r="K146" s="6">
        <f t="shared" si="31"/>
        <v>2.4642408341034841E-3</v>
      </c>
      <c r="L146" s="6">
        <f t="shared" si="32"/>
        <v>1.594073859810085E-2</v>
      </c>
      <c r="M146" s="6">
        <f t="shared" si="33"/>
        <v>0.98405926140189914</v>
      </c>
      <c r="N146" s="4">
        <f t="shared" si="34"/>
        <v>134.38020042514424</v>
      </c>
      <c r="O146" s="8">
        <v>1052</v>
      </c>
      <c r="P146" s="6">
        <f t="shared" si="35"/>
        <v>2.7246290930300259E-4</v>
      </c>
      <c r="Q146" s="8">
        <v>2241</v>
      </c>
      <c r="R146" s="6">
        <f t="shared" si="36"/>
        <v>5.8040815565401976E-4</v>
      </c>
      <c r="S146">
        <v>7054</v>
      </c>
      <c r="T146" s="6">
        <f t="shared" si="37"/>
        <v>3.9281818979209643E-5</v>
      </c>
      <c r="U146">
        <v>435460</v>
      </c>
      <c r="V146" s="6">
        <f t="shared" si="38"/>
        <v>2.4249590151242742E-3</v>
      </c>
    </row>
    <row r="147" spans="1:22" x14ac:dyDescent="0.3">
      <c r="A147" t="s">
        <v>3224</v>
      </c>
      <c r="B147" t="s">
        <v>3225</v>
      </c>
      <c r="C147" t="s">
        <v>875</v>
      </c>
      <c r="D147" t="s">
        <v>3139</v>
      </c>
      <c r="E147" t="str">
        <f>IF(F147&lt;=Escenarios!$B$4,"ExclNum",(IF(AND(H147&gt;=Escenarios!$B$3,(N147&lt;=Escenarios!$B$2)),"ExclDur","Incluido")))</f>
        <v>Incluido</v>
      </c>
      <c r="F147" s="8">
        <f t="shared" si="26"/>
        <v>3286</v>
      </c>
      <c r="G147" s="6">
        <f t="shared" si="27"/>
        <v>8.5105809883048147E-4</v>
      </c>
      <c r="H147" s="6">
        <f t="shared" si="28"/>
        <v>0.25684723067559345</v>
      </c>
      <c r="I147" s="6">
        <f t="shared" si="29"/>
        <v>0.74315276932440655</v>
      </c>
      <c r="J147" s="8">
        <f t="shared" si="30"/>
        <v>308432</v>
      </c>
      <c r="K147" s="6">
        <f t="shared" si="31"/>
        <v>1.7175744246378775E-3</v>
      </c>
      <c r="L147" s="6">
        <f t="shared" si="32"/>
        <v>2.3700523940447166E-2</v>
      </c>
      <c r="M147" s="6">
        <f t="shared" si="33"/>
        <v>0.97629947605955281</v>
      </c>
      <c r="N147" s="4">
        <f t="shared" si="34"/>
        <v>93.86244674376141</v>
      </c>
      <c r="O147" s="8">
        <v>844</v>
      </c>
      <c r="P147" s="6">
        <f t="shared" si="35"/>
        <v>2.1859191582864466E-4</v>
      </c>
      <c r="Q147" s="8">
        <v>2442</v>
      </c>
      <c r="R147" s="6">
        <f t="shared" si="36"/>
        <v>6.3246618300183681E-4</v>
      </c>
      <c r="S147">
        <v>7310</v>
      </c>
      <c r="T147" s="6">
        <f t="shared" si="37"/>
        <v>4.0707413770629781E-5</v>
      </c>
      <c r="U147">
        <v>301122</v>
      </c>
      <c r="V147" s="6">
        <f t="shared" si="38"/>
        <v>1.6768670108672479E-3</v>
      </c>
    </row>
    <row r="148" spans="1:22" x14ac:dyDescent="0.3">
      <c r="A148" t="s">
        <v>3304</v>
      </c>
      <c r="B148" t="s">
        <v>3305</v>
      </c>
      <c r="C148" t="s">
        <v>1319</v>
      </c>
      <c r="D148" t="s">
        <v>3139</v>
      </c>
      <c r="E148" t="str">
        <f>IF(F148&lt;=Escenarios!$B$4,"ExclNum",(IF(AND(H148&gt;=Escenarios!$B$3,(N148&lt;=Escenarios!$B$2)),"ExclDur","Incluido")))</f>
        <v>Incluido</v>
      </c>
      <c r="F148" s="8">
        <f t="shared" si="26"/>
        <v>3238</v>
      </c>
      <c r="G148" s="6">
        <f t="shared" si="27"/>
        <v>8.3862633110562965E-4</v>
      </c>
      <c r="H148" s="6">
        <f t="shared" si="28"/>
        <v>2.2853613341568869E-2</v>
      </c>
      <c r="I148" s="6">
        <f t="shared" si="29"/>
        <v>0.97714638665843112</v>
      </c>
      <c r="J148" s="8">
        <f t="shared" si="30"/>
        <v>591940</v>
      </c>
      <c r="K148" s="6">
        <f t="shared" si="31"/>
        <v>3.2963538313798349E-3</v>
      </c>
      <c r="L148" s="6">
        <f t="shared" si="32"/>
        <v>1.2484373416224617E-3</v>
      </c>
      <c r="M148" s="6">
        <f t="shared" si="33"/>
        <v>0.9987515626583775</v>
      </c>
      <c r="N148" s="4">
        <f t="shared" si="34"/>
        <v>182.81037677578752</v>
      </c>
      <c r="O148" s="8">
        <v>74</v>
      </c>
      <c r="P148" s="6">
        <f t="shared" si="35"/>
        <v>1.9165641909146568E-5</v>
      </c>
      <c r="Q148" s="8">
        <v>3164</v>
      </c>
      <c r="R148" s="6">
        <f t="shared" si="36"/>
        <v>8.1946068919648302E-4</v>
      </c>
      <c r="S148">
        <v>739</v>
      </c>
      <c r="T148" s="6">
        <f t="shared" si="37"/>
        <v>4.115291214294858E-6</v>
      </c>
      <c r="U148">
        <v>591201</v>
      </c>
      <c r="V148" s="6">
        <f t="shared" si="38"/>
        <v>3.2922385401655402E-3</v>
      </c>
    </row>
    <row r="149" spans="1:22" x14ac:dyDescent="0.3">
      <c r="A149" t="s">
        <v>653</v>
      </c>
      <c r="B149" t="s">
        <v>654</v>
      </c>
      <c r="C149" t="s">
        <v>562</v>
      </c>
      <c r="D149" t="s">
        <v>15</v>
      </c>
      <c r="E149" t="str">
        <f>IF(F149&lt;=Escenarios!$B$4,"ExclNum",(IF(AND(H149&gt;=Escenarios!$B$3,(N149&lt;=Escenarios!$B$2)),"ExclDur","Incluido")))</f>
        <v>Incluido</v>
      </c>
      <c r="F149" s="8">
        <f t="shared" si="26"/>
        <v>3227</v>
      </c>
      <c r="G149" s="6">
        <f t="shared" si="27"/>
        <v>8.3577738433535109E-4</v>
      </c>
      <c r="H149" s="6">
        <f t="shared" si="28"/>
        <v>0.89123024480942048</v>
      </c>
      <c r="I149" s="6">
        <f t="shared" si="29"/>
        <v>0.10876975519057949</v>
      </c>
      <c r="J149" s="8">
        <f t="shared" si="30"/>
        <v>28477</v>
      </c>
      <c r="K149" s="6">
        <f t="shared" si="31"/>
        <v>1.5858071435652865E-4</v>
      </c>
      <c r="L149" s="6">
        <f t="shared" si="32"/>
        <v>0.45405063735646312</v>
      </c>
      <c r="M149" s="6">
        <f t="shared" si="33"/>
        <v>0.54594936264353688</v>
      </c>
      <c r="N149" s="4">
        <f t="shared" si="34"/>
        <v>8.8246048961884096</v>
      </c>
      <c r="O149" s="8">
        <v>2876</v>
      </c>
      <c r="P149" s="6">
        <f t="shared" si="35"/>
        <v>7.448700828473721E-4</v>
      </c>
      <c r="Q149" s="8">
        <v>351</v>
      </c>
      <c r="R149" s="6">
        <f t="shared" si="36"/>
        <v>9.0907301487978993E-5</v>
      </c>
      <c r="S149">
        <v>12930</v>
      </c>
      <c r="T149" s="6">
        <f t="shared" si="37"/>
        <v>7.2003674426025045E-5</v>
      </c>
      <c r="U149">
        <v>15547</v>
      </c>
      <c r="V149" s="6">
        <f t="shared" si="38"/>
        <v>8.6577039930503587E-5</v>
      </c>
    </row>
    <row r="150" spans="1:22" x14ac:dyDescent="0.3">
      <c r="A150" t="s">
        <v>1374</v>
      </c>
      <c r="B150" t="s">
        <v>1375</v>
      </c>
      <c r="C150" t="s">
        <v>1319</v>
      </c>
      <c r="D150" t="s">
        <v>15</v>
      </c>
      <c r="E150" t="str">
        <f>IF(F150&lt;=Escenarios!$B$4,"ExclNum",(IF(AND(H150&gt;=Escenarios!$B$3,(N150&lt;=Escenarios!$B$2)),"ExclDur","Incluido")))</f>
        <v>Incluido</v>
      </c>
      <c r="F150" s="8">
        <f t="shared" si="26"/>
        <v>3162</v>
      </c>
      <c r="G150" s="6">
        <f t="shared" si="27"/>
        <v>8.1894269887461423E-4</v>
      </c>
      <c r="H150" s="6">
        <f t="shared" si="28"/>
        <v>0.41208096141682482</v>
      </c>
      <c r="I150" s="6">
        <f t="shared" si="29"/>
        <v>0.58791903858317518</v>
      </c>
      <c r="J150" s="8">
        <f t="shared" si="30"/>
        <v>167863</v>
      </c>
      <c r="K150" s="6">
        <f t="shared" si="31"/>
        <v>9.34783665906871E-4</v>
      </c>
      <c r="L150" s="6">
        <f t="shared" si="32"/>
        <v>6.628024043416357E-2</v>
      </c>
      <c r="M150" s="6">
        <f t="shared" si="33"/>
        <v>0.93371975956583642</v>
      </c>
      <c r="N150" s="4">
        <f t="shared" si="34"/>
        <v>53.087602783048702</v>
      </c>
      <c r="O150" s="8">
        <v>1303</v>
      </c>
      <c r="P150" s="6">
        <f t="shared" si="35"/>
        <v>3.3747069469754025E-4</v>
      </c>
      <c r="Q150" s="8">
        <v>1859</v>
      </c>
      <c r="R150" s="6">
        <f t="shared" si="36"/>
        <v>4.8147200417707393E-4</v>
      </c>
      <c r="S150">
        <v>11126</v>
      </c>
      <c r="T150" s="6">
        <f t="shared" si="37"/>
        <v>6.1957686130236249E-5</v>
      </c>
      <c r="U150">
        <v>156737</v>
      </c>
      <c r="V150" s="6">
        <f t="shared" si="38"/>
        <v>8.7282597977663475E-4</v>
      </c>
    </row>
    <row r="151" spans="1:22" x14ac:dyDescent="0.3">
      <c r="A151" t="s">
        <v>144</v>
      </c>
      <c r="B151" t="s">
        <v>145</v>
      </c>
      <c r="C151" t="s">
        <v>14</v>
      </c>
      <c r="D151" t="s">
        <v>15</v>
      </c>
      <c r="E151" t="str">
        <f>IF(F151&lt;=Escenarios!$B$4,"ExclNum",(IF(AND(H151&gt;=Escenarios!$B$3,(N151&lt;=Escenarios!$B$2)),"ExclDur","Incluido")))</f>
        <v>Incluido</v>
      </c>
      <c r="F151" s="8">
        <f t="shared" si="26"/>
        <v>3135</v>
      </c>
      <c r="G151" s="6">
        <f t="shared" si="27"/>
        <v>8.1194982952938503E-4</v>
      </c>
      <c r="H151" s="6">
        <f t="shared" si="28"/>
        <v>0.74673046251993624</v>
      </c>
      <c r="I151" s="6">
        <f t="shared" si="29"/>
        <v>0.25326953748006381</v>
      </c>
      <c r="J151" s="8">
        <f t="shared" si="30"/>
        <v>66043</v>
      </c>
      <c r="K151" s="6">
        <f t="shared" si="31"/>
        <v>3.6777561253812621E-4</v>
      </c>
      <c r="L151" s="6">
        <f t="shared" si="32"/>
        <v>0.18048846963342066</v>
      </c>
      <c r="M151" s="6">
        <f t="shared" si="33"/>
        <v>0.81951153036657931</v>
      </c>
      <c r="N151" s="4">
        <f t="shared" si="34"/>
        <v>21.06634768740032</v>
      </c>
      <c r="O151" s="8">
        <v>2341</v>
      </c>
      <c r="P151" s="6">
        <f t="shared" si="35"/>
        <v>6.0630767174746109E-4</v>
      </c>
      <c r="Q151" s="8">
        <v>794</v>
      </c>
      <c r="R151" s="6">
        <f t="shared" si="36"/>
        <v>2.0564215778192399E-4</v>
      </c>
      <c r="S151">
        <v>11920</v>
      </c>
      <c r="T151" s="6">
        <f t="shared" si="37"/>
        <v>6.637925747550028E-5</v>
      </c>
      <c r="U151">
        <v>54123</v>
      </c>
      <c r="V151" s="6">
        <f t="shared" si="38"/>
        <v>3.0139635506262595E-4</v>
      </c>
    </row>
    <row r="152" spans="1:22" x14ac:dyDescent="0.3">
      <c r="A152" t="s">
        <v>2484</v>
      </c>
      <c r="B152" t="s">
        <v>2476</v>
      </c>
      <c r="C152" t="s">
        <v>2477</v>
      </c>
      <c r="D152" t="s">
        <v>1975</v>
      </c>
      <c r="E152" t="str">
        <f>IF(F152&lt;=Escenarios!$B$4,"ExclNum",(IF(AND(H152&gt;=Escenarios!$B$3,(N152&lt;=Escenarios!$B$2)),"ExclDur","Incluido")))</f>
        <v>ExclDur</v>
      </c>
      <c r="F152" s="8">
        <f t="shared" si="26"/>
        <v>3108</v>
      </c>
      <c r="G152" s="6">
        <f t="shared" si="27"/>
        <v>8.0495696018415594E-4</v>
      </c>
      <c r="H152" s="6">
        <f t="shared" si="28"/>
        <v>0.95334620334620335</v>
      </c>
      <c r="I152" s="6">
        <f t="shared" si="29"/>
        <v>4.6653796653796653E-2</v>
      </c>
      <c r="J152" s="8">
        <f t="shared" si="30"/>
        <v>20335</v>
      </c>
      <c r="K152" s="6">
        <f t="shared" si="31"/>
        <v>1.1324011751378341E-4</v>
      </c>
      <c r="L152" s="6">
        <f t="shared" si="32"/>
        <v>0.80113105483157121</v>
      </c>
      <c r="M152" s="6">
        <f t="shared" si="33"/>
        <v>0.19886894516842882</v>
      </c>
      <c r="N152" s="4">
        <f t="shared" si="34"/>
        <v>6.5427927927927927</v>
      </c>
      <c r="O152" s="8">
        <v>2963</v>
      </c>
      <c r="P152" s="6">
        <f t="shared" si="35"/>
        <v>7.6740266184866597E-4</v>
      </c>
      <c r="Q152" s="8">
        <v>145</v>
      </c>
      <c r="R152" s="6">
        <f t="shared" si="36"/>
        <v>3.7554298335489898E-5</v>
      </c>
      <c r="S152">
        <v>16291</v>
      </c>
      <c r="T152" s="6">
        <f t="shared" si="37"/>
        <v>9.0720174793068378E-5</v>
      </c>
      <c r="U152">
        <v>4044</v>
      </c>
      <c r="V152" s="6">
        <f t="shared" si="38"/>
        <v>2.2519942720715028E-5</v>
      </c>
    </row>
    <row r="153" spans="1:22" x14ac:dyDescent="0.3">
      <c r="A153" t="s">
        <v>667</v>
      </c>
      <c r="B153" t="s">
        <v>668</v>
      </c>
      <c r="C153" t="s">
        <v>562</v>
      </c>
      <c r="D153" t="s">
        <v>15</v>
      </c>
      <c r="E153" t="str">
        <f>IF(F153&lt;=Escenarios!$B$4,"ExclNum",(IF(AND(H153&gt;=Escenarios!$B$3,(N153&lt;=Escenarios!$B$2)),"ExclDur","Incluido")))</f>
        <v>ExclDur</v>
      </c>
      <c r="F153" s="8">
        <f t="shared" si="26"/>
        <v>3056</v>
      </c>
      <c r="G153" s="6">
        <f t="shared" si="27"/>
        <v>7.9148921181556643E-4</v>
      </c>
      <c r="H153" s="6">
        <f t="shared" si="28"/>
        <v>0.90346858638743455</v>
      </c>
      <c r="I153" s="6">
        <f t="shared" si="29"/>
        <v>9.6531413612565439E-2</v>
      </c>
      <c r="J153" s="8">
        <f t="shared" si="30"/>
        <v>29101</v>
      </c>
      <c r="K153" s="6">
        <f t="shared" si="31"/>
        <v>1.6205560166061524E-4</v>
      </c>
      <c r="L153" s="6">
        <f t="shared" si="32"/>
        <v>0.39366344799147795</v>
      </c>
      <c r="M153" s="6">
        <f t="shared" si="33"/>
        <v>0.60633655200852199</v>
      </c>
      <c r="N153" s="4">
        <f t="shared" si="34"/>
        <v>9.522578534031414</v>
      </c>
      <c r="O153" s="8">
        <v>2761</v>
      </c>
      <c r="P153" s="6">
        <f t="shared" si="35"/>
        <v>7.1508563933991452E-4</v>
      </c>
      <c r="Q153" s="8">
        <v>295</v>
      </c>
      <c r="R153" s="6">
        <f t="shared" si="36"/>
        <v>7.6403572475651865E-5</v>
      </c>
      <c r="S153">
        <v>11456</v>
      </c>
      <c r="T153" s="6">
        <f t="shared" si="37"/>
        <v>6.3795366916051275E-5</v>
      </c>
      <c r="U153">
        <v>17645</v>
      </c>
      <c r="V153" s="6">
        <f t="shared" si="38"/>
        <v>9.8260234744563954E-5</v>
      </c>
    </row>
    <row r="154" spans="1:22" x14ac:dyDescent="0.3">
      <c r="A154" t="s">
        <v>1171</v>
      </c>
      <c r="B154" t="s">
        <v>1172</v>
      </c>
      <c r="C154" t="s">
        <v>1138</v>
      </c>
      <c r="D154" t="s">
        <v>15</v>
      </c>
      <c r="E154" t="str">
        <f>IF(F154&lt;=Escenarios!$B$4,"ExclNum",(IF(AND(H154&gt;=Escenarios!$B$3,(N154&lt;=Escenarios!$B$2)),"ExclDur","Incluido")))</f>
        <v>Incluido</v>
      </c>
      <c r="F154" s="8">
        <f t="shared" si="26"/>
        <v>3054</v>
      </c>
      <c r="G154" s="6">
        <f t="shared" si="27"/>
        <v>7.9097122149369764E-4</v>
      </c>
      <c r="H154" s="6">
        <f t="shared" si="28"/>
        <v>0.53307138179436808</v>
      </c>
      <c r="I154" s="6">
        <f t="shared" si="29"/>
        <v>0.46692861820563197</v>
      </c>
      <c r="J154" s="8">
        <f t="shared" si="30"/>
        <v>77929</v>
      </c>
      <c r="K154" s="6">
        <f t="shared" si="31"/>
        <v>4.3396553320539105E-4</v>
      </c>
      <c r="L154" s="6">
        <f t="shared" si="32"/>
        <v>0.15707887949287172</v>
      </c>
      <c r="M154" s="6">
        <f t="shared" si="33"/>
        <v>0.84292112050712831</v>
      </c>
      <c r="N154" s="4">
        <f t="shared" si="34"/>
        <v>25.517026850032742</v>
      </c>
      <c r="O154" s="8">
        <v>1628</v>
      </c>
      <c r="P154" s="6">
        <f t="shared" si="35"/>
        <v>4.2164412200122454E-4</v>
      </c>
      <c r="Q154" s="8">
        <v>1426</v>
      </c>
      <c r="R154" s="6">
        <f t="shared" si="36"/>
        <v>3.6932709949247309E-4</v>
      </c>
      <c r="S154">
        <v>12241</v>
      </c>
      <c r="T154" s="6">
        <f t="shared" si="37"/>
        <v>6.8166819694429436E-5</v>
      </c>
      <c r="U154">
        <v>65688</v>
      </c>
      <c r="V154" s="6">
        <f t="shared" si="38"/>
        <v>3.657987135109616E-4</v>
      </c>
    </row>
    <row r="155" spans="1:22" x14ac:dyDescent="0.3">
      <c r="A155" t="s">
        <v>3278</v>
      </c>
      <c r="B155" t="s">
        <v>3279</v>
      </c>
      <c r="C155" t="s">
        <v>1187</v>
      </c>
      <c r="D155" t="s">
        <v>3139</v>
      </c>
      <c r="E155" t="str">
        <f>IF(F155&lt;=Escenarios!$B$4,"ExclNum",(IF(AND(H155&gt;=Escenarios!$B$3,(N155&lt;=Escenarios!$B$2)),"ExclDur","Incluido")))</f>
        <v>Incluido</v>
      </c>
      <c r="F155" s="8">
        <f t="shared" si="26"/>
        <v>3045</v>
      </c>
      <c r="G155" s="6">
        <f t="shared" si="27"/>
        <v>7.8864026504528787E-4</v>
      </c>
      <c r="H155" s="6">
        <f t="shared" si="28"/>
        <v>9.0311986863711002E-2</v>
      </c>
      <c r="I155" s="6">
        <f t="shared" si="29"/>
        <v>0.909688013136289</v>
      </c>
      <c r="J155" s="8">
        <f t="shared" si="30"/>
        <v>524577</v>
      </c>
      <c r="K155" s="6">
        <f t="shared" si="31"/>
        <v>2.9212274956984486E-3</v>
      </c>
      <c r="L155" s="6">
        <f t="shared" si="32"/>
        <v>4.6037092743296025E-3</v>
      </c>
      <c r="M155" s="6">
        <f t="shared" si="33"/>
        <v>0.99539629072567037</v>
      </c>
      <c r="N155" s="4">
        <f t="shared" si="34"/>
        <v>172.27487684729064</v>
      </c>
      <c r="O155" s="8">
        <v>275</v>
      </c>
      <c r="P155" s="6">
        <f t="shared" si="35"/>
        <v>7.1223669256963602E-5</v>
      </c>
      <c r="Q155" s="8">
        <v>2770</v>
      </c>
      <c r="R155" s="6">
        <f t="shared" si="36"/>
        <v>7.1741659578832429E-4</v>
      </c>
      <c r="S155">
        <v>2415</v>
      </c>
      <c r="T155" s="6">
        <f t="shared" si="37"/>
        <v>1.3448482114373587E-5</v>
      </c>
      <c r="U155">
        <v>522162</v>
      </c>
      <c r="V155" s="6">
        <f t="shared" si="38"/>
        <v>2.9077790135840749E-3</v>
      </c>
    </row>
    <row r="156" spans="1:22" x14ac:dyDescent="0.3">
      <c r="A156" t="s">
        <v>2176</v>
      </c>
      <c r="B156" t="s">
        <v>2149</v>
      </c>
      <c r="C156" t="s">
        <v>2150</v>
      </c>
      <c r="D156" t="s">
        <v>1975</v>
      </c>
      <c r="E156" t="str">
        <f>IF(F156&lt;=Escenarios!$B$4,"ExclNum",(IF(AND(H156&gt;=Escenarios!$B$3,(N156&lt;=Escenarios!$B$2)),"ExclDur","Incluido")))</f>
        <v>ExclDur</v>
      </c>
      <c r="F156" s="8">
        <f t="shared" si="26"/>
        <v>2994</v>
      </c>
      <c r="G156" s="6">
        <f t="shared" si="27"/>
        <v>7.7543151183763286E-4</v>
      </c>
      <c r="H156" s="6">
        <f t="shared" si="28"/>
        <v>0.98229792919171677</v>
      </c>
      <c r="I156" s="6">
        <f t="shared" si="29"/>
        <v>1.7702070808283232E-2</v>
      </c>
      <c r="J156" s="8">
        <f t="shared" si="30"/>
        <v>10994</v>
      </c>
      <c r="K156" s="6">
        <f t="shared" si="31"/>
        <v>6.1222613815910241E-5</v>
      </c>
      <c r="L156" s="6">
        <f t="shared" si="32"/>
        <v>0.87347644169547023</v>
      </c>
      <c r="M156" s="6">
        <f t="shared" si="33"/>
        <v>0.12652355830452974</v>
      </c>
      <c r="N156" s="4">
        <f t="shared" si="34"/>
        <v>3.6720106880427523</v>
      </c>
      <c r="O156" s="8">
        <v>2941</v>
      </c>
      <c r="P156" s="6">
        <f t="shared" si="35"/>
        <v>7.6170476830810896E-4</v>
      </c>
      <c r="Q156" s="8">
        <v>53</v>
      </c>
      <c r="R156" s="6">
        <f t="shared" si="36"/>
        <v>1.3726743529523895E-5</v>
      </c>
      <c r="S156">
        <v>9603</v>
      </c>
      <c r="T156" s="6">
        <f t="shared" si="37"/>
        <v>5.347651086721721E-5</v>
      </c>
      <c r="U156">
        <v>1391</v>
      </c>
      <c r="V156" s="6">
        <f t="shared" si="38"/>
        <v>7.7461029486930275E-6</v>
      </c>
    </row>
    <row r="157" spans="1:22" x14ac:dyDescent="0.3">
      <c r="A157" t="s">
        <v>3302</v>
      </c>
      <c r="B157" t="s">
        <v>3303</v>
      </c>
      <c r="C157" t="s">
        <v>1319</v>
      </c>
      <c r="D157" t="s">
        <v>3139</v>
      </c>
      <c r="E157" t="str">
        <f>IF(F157&lt;=Escenarios!$B$4,"ExclNum",(IF(AND(H157&gt;=Escenarios!$B$3,(N157&lt;=Escenarios!$B$2)),"ExclDur","Incluido")))</f>
        <v>Incluido</v>
      </c>
      <c r="F157" s="8">
        <f t="shared" si="26"/>
        <v>2986</v>
      </c>
      <c r="G157" s="6">
        <f t="shared" si="27"/>
        <v>7.7335955055015749E-4</v>
      </c>
      <c r="H157" s="6">
        <f t="shared" si="28"/>
        <v>4.1192230408573345E-2</v>
      </c>
      <c r="I157" s="6">
        <f t="shared" si="29"/>
        <v>0.95880776959142666</v>
      </c>
      <c r="J157" s="8">
        <f t="shared" si="30"/>
        <v>301973</v>
      </c>
      <c r="K157" s="6">
        <f t="shared" si="31"/>
        <v>1.681605999802789E-3</v>
      </c>
      <c r="L157" s="6">
        <f t="shared" si="32"/>
        <v>3.8016643872134264E-3</v>
      </c>
      <c r="M157" s="6">
        <f t="shared" si="33"/>
        <v>0.99619833561278659</v>
      </c>
      <c r="N157" s="4">
        <f t="shared" si="34"/>
        <v>101.12960482250503</v>
      </c>
      <c r="O157" s="8">
        <v>123</v>
      </c>
      <c r="P157" s="6">
        <f t="shared" si="35"/>
        <v>3.1856404794932811E-5</v>
      </c>
      <c r="Q157" s="8">
        <v>2863</v>
      </c>
      <c r="R157" s="6">
        <f t="shared" si="36"/>
        <v>7.4150314575522475E-4</v>
      </c>
      <c r="S157">
        <v>1148</v>
      </c>
      <c r="T157" s="6">
        <f t="shared" si="37"/>
        <v>6.3929016427746913E-6</v>
      </c>
      <c r="U157">
        <v>300825</v>
      </c>
      <c r="V157" s="6">
        <f t="shared" si="38"/>
        <v>1.6752130981600142E-3</v>
      </c>
    </row>
    <row r="158" spans="1:22" x14ac:dyDescent="0.3">
      <c r="A158" t="s">
        <v>607</v>
      </c>
      <c r="B158" t="s">
        <v>608</v>
      </c>
      <c r="C158" t="s">
        <v>562</v>
      </c>
      <c r="D158" t="s">
        <v>15</v>
      </c>
      <c r="E158" t="str">
        <f>IF(F158&lt;=Escenarios!$B$4,"ExclNum",(IF(AND(H158&gt;=Escenarios!$B$3,(N158&lt;=Escenarios!$B$2)),"ExclDur","Incluido")))</f>
        <v>Incluido</v>
      </c>
      <c r="F158" s="8">
        <f t="shared" si="26"/>
        <v>2939</v>
      </c>
      <c r="G158" s="6">
        <f t="shared" si="27"/>
        <v>7.6118677798624006E-4</v>
      </c>
      <c r="H158" s="6">
        <f t="shared" si="28"/>
        <v>0.37835998638992857</v>
      </c>
      <c r="I158" s="6">
        <f t="shared" si="29"/>
        <v>0.62164001361007148</v>
      </c>
      <c r="J158" s="8">
        <f t="shared" si="30"/>
        <v>419457</v>
      </c>
      <c r="K158" s="6">
        <f t="shared" si="31"/>
        <v>2.3358426344715537E-3</v>
      </c>
      <c r="L158" s="6">
        <f t="shared" si="32"/>
        <v>1.5863366209170428E-2</v>
      </c>
      <c r="M158" s="6">
        <f t="shared" si="33"/>
        <v>0.98413663379082961</v>
      </c>
      <c r="N158" s="4">
        <f t="shared" si="34"/>
        <v>142.72099353521605</v>
      </c>
      <c r="O158" s="8">
        <v>1112</v>
      </c>
      <c r="P158" s="6">
        <f t="shared" si="35"/>
        <v>2.8800261895906736E-4</v>
      </c>
      <c r="Q158" s="8">
        <v>1827</v>
      </c>
      <c r="R158" s="6">
        <f t="shared" si="36"/>
        <v>4.7318415902717275E-4</v>
      </c>
      <c r="S158">
        <v>6654</v>
      </c>
      <c r="T158" s="6">
        <f t="shared" si="37"/>
        <v>3.7054327117615677E-5</v>
      </c>
      <c r="U158">
        <v>412803</v>
      </c>
      <c r="V158" s="6">
        <f t="shared" si="38"/>
        <v>2.2987883073539378E-3</v>
      </c>
    </row>
    <row r="159" spans="1:22" x14ac:dyDescent="0.3">
      <c r="A159" t="s">
        <v>780</v>
      </c>
      <c r="B159" t="s">
        <v>781</v>
      </c>
      <c r="C159" t="s">
        <v>687</v>
      </c>
      <c r="D159" t="s">
        <v>15</v>
      </c>
      <c r="E159" t="str">
        <f>IF(F159&lt;=Escenarios!$B$4,"ExclNum",(IF(AND(H159&gt;=Escenarios!$B$3,(N159&lt;=Escenarios!$B$2)),"ExclDur","Incluido")))</f>
        <v>Incluido</v>
      </c>
      <c r="F159" s="8">
        <f t="shared" si="26"/>
        <v>2933</v>
      </c>
      <c r="G159" s="6">
        <f t="shared" si="27"/>
        <v>7.5963280702063358E-4</v>
      </c>
      <c r="H159" s="6">
        <f t="shared" si="28"/>
        <v>0.28025912035458572</v>
      </c>
      <c r="I159" s="6">
        <f t="shared" si="29"/>
        <v>0.71974087964541422</v>
      </c>
      <c r="J159" s="8">
        <f t="shared" si="30"/>
        <v>220089</v>
      </c>
      <c r="K159" s="6">
        <f t="shared" si="31"/>
        <v>1.2256161408158877E-3</v>
      </c>
      <c r="L159" s="6">
        <f t="shared" si="32"/>
        <v>3.1141947121391799E-2</v>
      </c>
      <c r="M159" s="6">
        <f t="shared" si="33"/>
        <v>0.96885805287860816</v>
      </c>
      <c r="N159" s="4">
        <f t="shared" si="34"/>
        <v>75.038868053187869</v>
      </c>
      <c r="O159" s="8">
        <v>822</v>
      </c>
      <c r="P159" s="6">
        <f t="shared" si="35"/>
        <v>2.1289402228808757E-4</v>
      </c>
      <c r="Q159" s="8">
        <v>2111</v>
      </c>
      <c r="R159" s="6">
        <f t="shared" si="36"/>
        <v>5.4673878473254604E-4</v>
      </c>
      <c r="S159">
        <v>6854</v>
      </c>
      <c r="T159" s="6">
        <f t="shared" si="37"/>
        <v>3.816807304841266E-5</v>
      </c>
      <c r="U159">
        <v>213235</v>
      </c>
      <c r="V159" s="6">
        <f t="shared" si="38"/>
        <v>1.187448067767475E-3</v>
      </c>
    </row>
    <row r="160" spans="1:22" x14ac:dyDescent="0.3">
      <c r="A160" t="s">
        <v>1474</v>
      </c>
      <c r="B160" t="s">
        <v>1475</v>
      </c>
      <c r="C160" t="s">
        <v>1319</v>
      </c>
      <c r="D160" t="s">
        <v>15</v>
      </c>
      <c r="E160" t="str">
        <f>IF(F160&lt;=Escenarios!$B$4,"ExclNum",(IF(AND(H160&gt;=Escenarios!$B$3,(N160&lt;=Escenarios!$B$2)),"ExclDur","Incluido")))</f>
        <v>Incluido</v>
      </c>
      <c r="F160" s="8">
        <f t="shared" si="26"/>
        <v>2895</v>
      </c>
      <c r="G160" s="6">
        <f t="shared" si="27"/>
        <v>7.4979099090512593E-4</v>
      </c>
      <c r="H160" s="6">
        <f t="shared" si="28"/>
        <v>0.54473229706390325</v>
      </c>
      <c r="I160" s="6">
        <f t="shared" si="29"/>
        <v>0.4552677029360967</v>
      </c>
      <c r="J160" s="8">
        <f t="shared" si="30"/>
        <v>115899</v>
      </c>
      <c r="K160" s="6">
        <f t="shared" si="31"/>
        <v>6.4541019816719849E-4</v>
      </c>
      <c r="L160" s="6">
        <f t="shared" si="32"/>
        <v>9.5194954227387635E-2</v>
      </c>
      <c r="M160" s="6">
        <f t="shared" si="33"/>
        <v>0.90480504577261234</v>
      </c>
      <c r="N160" s="4">
        <f t="shared" si="34"/>
        <v>40.034196891191712</v>
      </c>
      <c r="O160" s="8">
        <v>1577</v>
      </c>
      <c r="P160" s="6">
        <f t="shared" si="35"/>
        <v>4.0843536879356948E-4</v>
      </c>
      <c r="Q160" s="8">
        <v>1318</v>
      </c>
      <c r="R160" s="6">
        <f t="shared" si="36"/>
        <v>3.4135562211155644E-4</v>
      </c>
      <c r="S160">
        <v>11033</v>
      </c>
      <c r="T160" s="6">
        <f t="shared" si="37"/>
        <v>6.1439794272415653E-5</v>
      </c>
      <c r="U160">
        <v>104866</v>
      </c>
      <c r="V160" s="6">
        <f t="shared" si="38"/>
        <v>5.8397040389478292E-4</v>
      </c>
    </row>
    <row r="161" spans="1:22" x14ac:dyDescent="0.3">
      <c r="A161" t="s">
        <v>876</v>
      </c>
      <c r="B161" t="s">
        <v>877</v>
      </c>
      <c r="C161" t="s">
        <v>875</v>
      </c>
      <c r="D161" t="s">
        <v>15</v>
      </c>
      <c r="E161" t="str">
        <f>IF(F161&lt;=Escenarios!$B$4,"ExclNum",(IF(AND(H161&gt;=Escenarios!$B$3,(N161&lt;=Escenarios!$B$2)),"ExclDur","Incluido")))</f>
        <v>ExclDur</v>
      </c>
      <c r="F161" s="8">
        <f t="shared" si="26"/>
        <v>2885</v>
      </c>
      <c r="G161" s="6">
        <f t="shared" si="27"/>
        <v>7.4720103929578176E-4</v>
      </c>
      <c r="H161" s="6">
        <f t="shared" si="28"/>
        <v>0.93968804159445407</v>
      </c>
      <c r="I161" s="6">
        <f t="shared" si="29"/>
        <v>6.0311958405545929E-2</v>
      </c>
      <c r="J161" s="8">
        <f t="shared" si="30"/>
        <v>18463</v>
      </c>
      <c r="K161" s="6">
        <f t="shared" si="31"/>
        <v>1.0281545560152363E-4</v>
      </c>
      <c r="L161" s="6">
        <f t="shared" si="32"/>
        <v>0.54075719005578726</v>
      </c>
      <c r="M161" s="6">
        <f t="shared" si="33"/>
        <v>0.45924280994421274</v>
      </c>
      <c r="N161" s="4">
        <f t="shared" si="34"/>
        <v>6.3996533795493935</v>
      </c>
      <c r="O161" s="8">
        <v>2711</v>
      </c>
      <c r="P161" s="6">
        <f t="shared" si="35"/>
        <v>7.0213588129319391E-4</v>
      </c>
      <c r="Q161" s="8">
        <v>174</v>
      </c>
      <c r="R161" s="6">
        <f t="shared" si="36"/>
        <v>4.5065158002587877E-5</v>
      </c>
      <c r="S161">
        <v>9984</v>
      </c>
      <c r="T161" s="6">
        <f t="shared" si="37"/>
        <v>5.5598196865385469E-5</v>
      </c>
      <c r="U161">
        <v>8479</v>
      </c>
      <c r="V161" s="6">
        <f t="shared" si="38"/>
        <v>4.7217258736138158E-5</v>
      </c>
    </row>
    <row r="162" spans="1:22" x14ac:dyDescent="0.3">
      <c r="A162" t="s">
        <v>440</v>
      </c>
      <c r="B162" t="s">
        <v>441</v>
      </c>
      <c r="C162" t="s">
        <v>425</v>
      </c>
      <c r="D162" t="s">
        <v>15</v>
      </c>
      <c r="E162" t="str">
        <f>IF(F162&lt;=Escenarios!$B$4,"ExclNum",(IF(AND(H162&gt;=Escenarios!$B$3,(N162&lt;=Escenarios!$B$2)),"ExclDur","Incluido")))</f>
        <v>Incluido</v>
      </c>
      <c r="F162" s="8">
        <f t="shared" si="26"/>
        <v>2838</v>
      </c>
      <c r="G162" s="6">
        <f t="shared" si="27"/>
        <v>7.3502826673186434E-4</v>
      </c>
      <c r="H162" s="6">
        <f t="shared" si="28"/>
        <v>0.38971106412966877</v>
      </c>
      <c r="I162" s="6">
        <f t="shared" si="29"/>
        <v>0.61028893587033117</v>
      </c>
      <c r="J162" s="8">
        <f t="shared" si="30"/>
        <v>228501</v>
      </c>
      <c r="K162" s="6">
        <f t="shared" si="31"/>
        <v>1.2724602946652087E-3</v>
      </c>
      <c r="L162" s="6">
        <f t="shared" si="32"/>
        <v>3.0131159163417229E-2</v>
      </c>
      <c r="M162" s="6">
        <f t="shared" si="33"/>
        <v>0.96986884083658276</v>
      </c>
      <c r="N162" s="4">
        <f t="shared" si="34"/>
        <v>80.514799154334042</v>
      </c>
      <c r="O162" s="8">
        <v>1106</v>
      </c>
      <c r="P162" s="6">
        <f t="shared" si="35"/>
        <v>2.8644864799346088E-4</v>
      </c>
      <c r="Q162" s="8">
        <v>1732</v>
      </c>
      <c r="R162" s="6">
        <f t="shared" si="36"/>
        <v>4.4857961873840351E-4</v>
      </c>
      <c r="S162">
        <v>6885</v>
      </c>
      <c r="T162" s="6">
        <f t="shared" si="37"/>
        <v>3.8340703667686194E-5</v>
      </c>
      <c r="U162">
        <v>221616</v>
      </c>
      <c r="V162" s="6">
        <f t="shared" si="38"/>
        <v>1.2341195909975225E-3</v>
      </c>
    </row>
    <row r="163" spans="1:22" x14ac:dyDescent="0.3">
      <c r="A163" t="s">
        <v>1001</v>
      </c>
      <c r="B163" t="s">
        <v>1002</v>
      </c>
      <c r="C163" t="s">
        <v>956</v>
      </c>
      <c r="D163" t="s">
        <v>15</v>
      </c>
      <c r="E163" t="str">
        <f>IF(F163&lt;=Escenarios!$B$4,"ExclNum",(IF(AND(H163&gt;=Escenarios!$B$3,(N163&lt;=Escenarios!$B$2)),"ExclDur","Incluido")))</f>
        <v>Incluido</v>
      </c>
      <c r="F163" s="8">
        <f t="shared" si="26"/>
        <v>2739</v>
      </c>
      <c r="G163" s="6">
        <f t="shared" si="27"/>
        <v>7.0938774579935751E-4</v>
      </c>
      <c r="H163" s="6">
        <f t="shared" si="28"/>
        <v>0.54910551296093468</v>
      </c>
      <c r="I163" s="6">
        <f t="shared" si="29"/>
        <v>0.45089448703906537</v>
      </c>
      <c r="J163" s="8">
        <f t="shared" si="30"/>
        <v>87694</v>
      </c>
      <c r="K163" s="6">
        <f t="shared" si="31"/>
        <v>4.8834417827655382E-4</v>
      </c>
      <c r="L163" s="6">
        <f t="shared" si="32"/>
        <v>0.13227814901817683</v>
      </c>
      <c r="M163" s="6">
        <f t="shared" si="33"/>
        <v>0.8677218509818232</v>
      </c>
      <c r="N163" s="4">
        <f t="shared" si="34"/>
        <v>32.016794450529389</v>
      </c>
      <c r="O163" s="8">
        <v>1504</v>
      </c>
      <c r="P163" s="6">
        <f t="shared" si="35"/>
        <v>3.895287220453573E-4</v>
      </c>
      <c r="Q163" s="8">
        <v>1235</v>
      </c>
      <c r="R163" s="6">
        <f t="shared" si="36"/>
        <v>3.1985902375400021E-4</v>
      </c>
      <c r="S163">
        <v>11600</v>
      </c>
      <c r="T163" s="6">
        <f t="shared" si="37"/>
        <v>6.4597263986225097E-5</v>
      </c>
      <c r="U163">
        <v>76094</v>
      </c>
      <c r="V163" s="6">
        <f t="shared" si="38"/>
        <v>4.2374691429032869E-4</v>
      </c>
    </row>
    <row r="164" spans="1:22" x14ac:dyDescent="0.3">
      <c r="A164" t="s">
        <v>593</v>
      </c>
      <c r="B164" t="s">
        <v>594</v>
      </c>
      <c r="C164" t="s">
        <v>562</v>
      </c>
      <c r="D164" t="s">
        <v>15</v>
      </c>
      <c r="E164" t="str">
        <f>IF(F164&lt;=Escenarios!$B$4,"ExclNum",(IF(AND(H164&gt;=Escenarios!$B$3,(N164&lt;=Escenarios!$B$2)),"ExclDur","Incluido")))</f>
        <v>Incluido</v>
      </c>
      <c r="F164" s="8">
        <f t="shared" si="26"/>
        <v>2691</v>
      </c>
      <c r="G164" s="6">
        <f t="shared" si="27"/>
        <v>6.9695597807450569E-4</v>
      </c>
      <c r="H164" s="6">
        <f t="shared" si="28"/>
        <v>0.61129691564474176</v>
      </c>
      <c r="I164" s="6">
        <f t="shared" si="29"/>
        <v>0.38870308435525824</v>
      </c>
      <c r="J164" s="8">
        <f t="shared" si="30"/>
        <v>138669</v>
      </c>
      <c r="K164" s="6">
        <f t="shared" si="31"/>
        <v>7.7221017238843519E-4</v>
      </c>
      <c r="L164" s="6">
        <f t="shared" si="32"/>
        <v>6.3402779280156349E-2</v>
      </c>
      <c r="M164" s="6">
        <f t="shared" si="33"/>
        <v>0.93659722071984364</v>
      </c>
      <c r="N164" s="4">
        <f t="shared" si="34"/>
        <v>51.530657748049052</v>
      </c>
      <c r="O164" s="8">
        <v>1645</v>
      </c>
      <c r="P164" s="6">
        <f t="shared" si="35"/>
        <v>4.2604703973710953E-4</v>
      </c>
      <c r="Q164" s="8">
        <v>1046</v>
      </c>
      <c r="R164" s="6">
        <f t="shared" si="36"/>
        <v>2.7090893833739611E-4</v>
      </c>
      <c r="S164">
        <v>8792</v>
      </c>
      <c r="T164" s="6">
        <f t="shared" si="37"/>
        <v>4.8960271117835436E-5</v>
      </c>
      <c r="U164">
        <v>129877</v>
      </c>
      <c r="V164" s="6">
        <f t="shared" si="38"/>
        <v>7.2324990127059974E-4</v>
      </c>
    </row>
    <row r="165" spans="1:22" x14ac:dyDescent="0.3">
      <c r="A165" t="s">
        <v>882</v>
      </c>
      <c r="B165" t="s">
        <v>883</v>
      </c>
      <c r="C165" t="s">
        <v>875</v>
      </c>
      <c r="D165" t="s">
        <v>15</v>
      </c>
      <c r="E165" t="str">
        <f>IF(F165&lt;=Escenarios!$B$4,"ExclNum",(IF(AND(H165&gt;=Escenarios!$B$3,(N165&lt;=Escenarios!$B$2)),"ExclDur","Incluido")))</f>
        <v>Incluido</v>
      </c>
      <c r="F165" s="8">
        <f t="shared" si="26"/>
        <v>2646</v>
      </c>
      <c r="G165" s="6">
        <f t="shared" si="27"/>
        <v>6.8530119583245705E-4</v>
      </c>
      <c r="H165" s="6">
        <f t="shared" si="28"/>
        <v>0.69954648526077101</v>
      </c>
      <c r="I165" s="6">
        <f t="shared" si="29"/>
        <v>0.30045351473922904</v>
      </c>
      <c r="J165" s="8">
        <f t="shared" si="30"/>
        <v>78446</v>
      </c>
      <c r="K165" s="6">
        <f t="shared" si="31"/>
        <v>4.3684456643650125E-4</v>
      </c>
      <c r="L165" s="6">
        <f t="shared" si="32"/>
        <v>0.10751344874180965</v>
      </c>
      <c r="M165" s="6">
        <f t="shared" si="33"/>
        <v>0.89248655125819032</v>
      </c>
      <c r="N165" s="4">
        <f t="shared" si="34"/>
        <v>29.647014361300077</v>
      </c>
      <c r="O165" s="8">
        <v>1851</v>
      </c>
      <c r="P165" s="6">
        <f t="shared" si="35"/>
        <v>4.7940004288959866E-4</v>
      </c>
      <c r="Q165" s="8">
        <v>795</v>
      </c>
      <c r="R165" s="6">
        <f t="shared" si="36"/>
        <v>2.0590115294285842E-4</v>
      </c>
      <c r="S165">
        <v>8434</v>
      </c>
      <c r="T165" s="6">
        <f t="shared" si="37"/>
        <v>4.6966665901708839E-5</v>
      </c>
      <c r="U165">
        <v>70012</v>
      </c>
      <c r="V165" s="6">
        <f t="shared" si="38"/>
        <v>3.8987790053479241E-4</v>
      </c>
    </row>
    <row r="166" spans="1:22" x14ac:dyDescent="0.3">
      <c r="A166" t="s">
        <v>807</v>
      </c>
      <c r="B166" t="s">
        <v>808</v>
      </c>
      <c r="C166" t="s">
        <v>794</v>
      </c>
      <c r="D166" t="s">
        <v>15</v>
      </c>
      <c r="E166" t="str">
        <f>IF(F166&lt;=Escenarios!$B$4,"ExclNum",(IF(AND(H166&gt;=Escenarios!$B$3,(N166&lt;=Escenarios!$B$2)),"ExclDur","Incluido")))</f>
        <v>Incluido</v>
      </c>
      <c r="F166" s="8">
        <f t="shared" si="26"/>
        <v>2645</v>
      </c>
      <c r="G166" s="6">
        <f t="shared" si="27"/>
        <v>6.8504220067152266E-4</v>
      </c>
      <c r="H166" s="6">
        <f t="shared" si="28"/>
        <v>0.69187145557655949</v>
      </c>
      <c r="I166" s="6">
        <f t="shared" si="29"/>
        <v>0.30812854442344045</v>
      </c>
      <c r="J166" s="8">
        <f t="shared" si="30"/>
        <v>62588</v>
      </c>
      <c r="K166" s="6">
        <f t="shared" si="31"/>
        <v>3.4853565158360833E-4</v>
      </c>
      <c r="L166" s="6">
        <f t="shared" si="32"/>
        <v>0.1619639547517096</v>
      </c>
      <c r="M166" s="6">
        <f t="shared" si="33"/>
        <v>0.83803604524829045</v>
      </c>
      <c r="N166" s="4">
        <f t="shared" si="34"/>
        <v>23.662759924385632</v>
      </c>
      <c r="O166" s="8">
        <v>1830</v>
      </c>
      <c r="P166" s="6">
        <f t="shared" si="35"/>
        <v>4.7396114450997599E-4</v>
      </c>
      <c r="Q166" s="8">
        <v>815</v>
      </c>
      <c r="R166" s="6">
        <f t="shared" si="36"/>
        <v>2.1108105616154667E-4</v>
      </c>
      <c r="S166">
        <v>10137</v>
      </c>
      <c r="T166" s="6">
        <f t="shared" si="37"/>
        <v>5.6450212502445162E-5</v>
      </c>
      <c r="U166">
        <v>52451</v>
      </c>
      <c r="V166" s="6">
        <f t="shared" si="38"/>
        <v>2.9208543908116317E-4</v>
      </c>
    </row>
    <row r="167" spans="1:22" x14ac:dyDescent="0.3">
      <c r="A167" t="s">
        <v>1136</v>
      </c>
      <c r="B167" t="s">
        <v>1137</v>
      </c>
      <c r="C167" t="s">
        <v>1138</v>
      </c>
      <c r="D167" t="s">
        <v>15</v>
      </c>
      <c r="E167" t="str">
        <f>IF(F167&lt;=Escenarios!$B$4,"ExclNum",(IF(AND(H167&gt;=Escenarios!$B$3,(N167&lt;=Escenarios!$B$2)),"ExclDur","Incluido")))</f>
        <v>Incluido</v>
      </c>
      <c r="F167" s="8">
        <f t="shared" si="26"/>
        <v>2643</v>
      </c>
      <c r="G167" s="6">
        <f t="shared" si="27"/>
        <v>6.8452421034965387E-4</v>
      </c>
      <c r="H167" s="6">
        <f t="shared" si="28"/>
        <v>0.68747635262958762</v>
      </c>
      <c r="I167" s="6">
        <f t="shared" si="29"/>
        <v>0.31252364737041238</v>
      </c>
      <c r="J167" s="8">
        <f t="shared" si="30"/>
        <v>59343</v>
      </c>
      <c r="K167" s="6">
        <f t="shared" si="31"/>
        <v>3.3046512385642723E-4</v>
      </c>
      <c r="L167" s="6">
        <f t="shared" si="32"/>
        <v>0.20083244864600711</v>
      </c>
      <c r="M167" s="6">
        <f t="shared" si="33"/>
        <v>0.79916755135399287</v>
      </c>
      <c r="N167" s="4">
        <f t="shared" si="34"/>
        <v>22.452894438138479</v>
      </c>
      <c r="O167" s="8">
        <v>1817</v>
      </c>
      <c r="P167" s="6">
        <f t="shared" si="35"/>
        <v>4.7059420741782859E-4</v>
      </c>
      <c r="Q167" s="8">
        <v>826</v>
      </c>
      <c r="R167" s="6">
        <f t="shared" si="36"/>
        <v>2.1393000293182523E-4</v>
      </c>
      <c r="S167">
        <v>11918</v>
      </c>
      <c r="T167" s="6">
        <f t="shared" si="37"/>
        <v>6.6368120016192309E-5</v>
      </c>
      <c r="U167">
        <v>47425</v>
      </c>
      <c r="V167" s="6">
        <f t="shared" si="38"/>
        <v>2.6409700384023496E-4</v>
      </c>
    </row>
    <row r="168" spans="1:22" x14ac:dyDescent="0.3">
      <c r="A168" t="s">
        <v>353</v>
      </c>
      <c r="B168" t="s">
        <v>354</v>
      </c>
      <c r="C168" t="s">
        <v>244</v>
      </c>
      <c r="D168" t="s">
        <v>15</v>
      </c>
      <c r="E168" t="str">
        <f>IF(F168&lt;=Escenarios!$B$4,"ExclNum",(IF(AND(H168&gt;=Escenarios!$B$3,(N168&lt;=Escenarios!$B$2)),"ExclDur","Incluido")))</f>
        <v>Incluido</v>
      </c>
      <c r="F168" s="8">
        <f t="shared" si="26"/>
        <v>2596</v>
      </c>
      <c r="G168" s="6">
        <f t="shared" si="27"/>
        <v>6.7235143778573644E-4</v>
      </c>
      <c r="H168" s="6">
        <f t="shared" si="28"/>
        <v>0.37750385208012327</v>
      </c>
      <c r="I168" s="6">
        <f t="shared" si="29"/>
        <v>0.62249614791987673</v>
      </c>
      <c r="J168" s="8">
        <f t="shared" si="30"/>
        <v>361989</v>
      </c>
      <c r="K168" s="6">
        <f t="shared" si="31"/>
        <v>2.0158188787163483E-3</v>
      </c>
      <c r="L168" s="6">
        <f t="shared" si="32"/>
        <v>1.7345830950664248E-2</v>
      </c>
      <c r="M168" s="6">
        <f t="shared" si="33"/>
        <v>0.98265416904933578</v>
      </c>
      <c r="N168" s="4">
        <f t="shared" si="34"/>
        <v>139.44106317411402</v>
      </c>
      <c r="O168" s="8">
        <v>980</v>
      </c>
      <c r="P168" s="6">
        <f t="shared" si="35"/>
        <v>2.5381525771572485E-4</v>
      </c>
      <c r="Q168" s="8">
        <v>1616</v>
      </c>
      <c r="R168" s="6">
        <f t="shared" si="36"/>
        <v>4.1853618007001159E-4</v>
      </c>
      <c r="S168">
        <v>6279</v>
      </c>
      <c r="T168" s="6">
        <f t="shared" si="37"/>
        <v>3.4966053497371331E-5</v>
      </c>
      <c r="U168">
        <v>355710</v>
      </c>
      <c r="V168" s="6">
        <f t="shared" si="38"/>
        <v>1.9808528252189769E-3</v>
      </c>
    </row>
    <row r="169" spans="1:22" x14ac:dyDescent="0.3">
      <c r="A169" t="s">
        <v>924</v>
      </c>
      <c r="B169" t="s">
        <v>925</v>
      </c>
      <c r="C169" t="s">
        <v>875</v>
      </c>
      <c r="D169" t="s">
        <v>15</v>
      </c>
      <c r="E169" t="str">
        <f>IF(F169&lt;=Escenarios!$B$4,"ExclNum",(IF(AND(H169&gt;=Escenarios!$B$3,(N169&lt;=Escenarios!$B$2)),"ExclDur","Incluido")))</f>
        <v>Incluido</v>
      </c>
      <c r="F169" s="8">
        <f t="shared" si="26"/>
        <v>2592</v>
      </c>
      <c r="G169" s="6">
        <f t="shared" si="27"/>
        <v>6.7131545714199875E-4</v>
      </c>
      <c r="H169" s="6">
        <f t="shared" si="28"/>
        <v>0.34259259259259262</v>
      </c>
      <c r="I169" s="6">
        <f t="shared" si="29"/>
        <v>0.65740740740740744</v>
      </c>
      <c r="J169" s="8">
        <f t="shared" si="30"/>
        <v>281407</v>
      </c>
      <c r="K169" s="6">
        <f t="shared" si="31"/>
        <v>1.5670795057389352E-3</v>
      </c>
      <c r="L169" s="6">
        <f t="shared" si="32"/>
        <v>1.9398948853440037E-2</v>
      </c>
      <c r="M169" s="6">
        <f t="shared" si="33"/>
        <v>0.98060105114655993</v>
      </c>
      <c r="N169" s="4">
        <f t="shared" si="34"/>
        <v>108.56751543209876</v>
      </c>
      <c r="O169" s="8">
        <v>888</v>
      </c>
      <c r="P169" s="6">
        <f t="shared" si="35"/>
        <v>2.2998770290975885E-4</v>
      </c>
      <c r="Q169" s="8">
        <v>1704</v>
      </c>
      <c r="R169" s="6">
        <f t="shared" si="36"/>
        <v>4.4132775423223991E-4</v>
      </c>
      <c r="S169">
        <v>5459</v>
      </c>
      <c r="T169" s="6">
        <f t="shared" si="37"/>
        <v>3.0399695181103694E-5</v>
      </c>
      <c r="U169">
        <v>275948</v>
      </c>
      <c r="V169" s="6">
        <f t="shared" si="38"/>
        <v>1.5366798105578314E-3</v>
      </c>
    </row>
    <row r="170" spans="1:22" x14ac:dyDescent="0.3">
      <c r="A170" t="s">
        <v>922</v>
      </c>
      <c r="B170" t="s">
        <v>923</v>
      </c>
      <c r="C170" t="s">
        <v>875</v>
      </c>
      <c r="D170" t="s">
        <v>15</v>
      </c>
      <c r="E170" t="str">
        <f>IF(F170&lt;=Escenarios!$B$4,"ExclNum",(IF(AND(H170&gt;=Escenarios!$B$3,(N170&lt;=Escenarios!$B$2)),"ExclDur","Incluido")))</f>
        <v>Incluido</v>
      </c>
      <c r="F170" s="8">
        <f t="shared" si="26"/>
        <v>2575</v>
      </c>
      <c r="G170" s="6">
        <f t="shared" si="27"/>
        <v>6.6691253940611372E-4</v>
      </c>
      <c r="H170" s="6">
        <f t="shared" si="28"/>
        <v>0.42718446601941745</v>
      </c>
      <c r="I170" s="6">
        <f t="shared" si="29"/>
        <v>0.57281553398058249</v>
      </c>
      <c r="J170" s="8">
        <f t="shared" si="30"/>
        <v>251888</v>
      </c>
      <c r="K170" s="6">
        <f t="shared" si="31"/>
        <v>1.4026961750829541E-3</v>
      </c>
      <c r="L170" s="6">
        <f t="shared" si="32"/>
        <v>2.4935685701581656E-2</v>
      </c>
      <c r="M170" s="6">
        <f t="shared" si="33"/>
        <v>0.97506431429841833</v>
      </c>
      <c r="N170" s="4">
        <f t="shared" si="34"/>
        <v>97.820582524271842</v>
      </c>
      <c r="O170" s="8">
        <v>1100</v>
      </c>
      <c r="P170" s="6">
        <f t="shared" si="35"/>
        <v>2.8489467702785441E-4</v>
      </c>
      <c r="Q170" s="8">
        <v>1475</v>
      </c>
      <c r="R170" s="6">
        <f t="shared" si="36"/>
        <v>3.8201786237825931E-4</v>
      </c>
      <c r="S170">
        <v>6281</v>
      </c>
      <c r="T170" s="6">
        <f t="shared" si="37"/>
        <v>3.4977190956679296E-5</v>
      </c>
      <c r="U170">
        <v>245607</v>
      </c>
      <c r="V170" s="6">
        <f t="shared" si="38"/>
        <v>1.3677189841262748E-3</v>
      </c>
    </row>
    <row r="171" spans="1:22" x14ac:dyDescent="0.3">
      <c r="A171" t="s">
        <v>1151</v>
      </c>
      <c r="B171" t="s">
        <v>1152</v>
      </c>
      <c r="C171" t="s">
        <v>1138</v>
      </c>
      <c r="D171" t="s">
        <v>15</v>
      </c>
      <c r="E171" t="str">
        <f>IF(F171&lt;=Escenarios!$B$4,"ExclNum",(IF(AND(H171&gt;=Escenarios!$B$3,(N171&lt;=Escenarios!$B$2)),"ExclDur","Incluido")))</f>
        <v>Incluido</v>
      </c>
      <c r="F171" s="8">
        <f t="shared" si="26"/>
        <v>2556</v>
      </c>
      <c r="G171" s="6">
        <f t="shared" si="27"/>
        <v>6.6199163134835989E-4</v>
      </c>
      <c r="H171" s="6">
        <f t="shared" si="28"/>
        <v>0.64749608763693267</v>
      </c>
      <c r="I171" s="6">
        <f t="shared" si="29"/>
        <v>0.35250391236306727</v>
      </c>
      <c r="J171" s="8">
        <f t="shared" si="30"/>
        <v>104759</v>
      </c>
      <c r="K171" s="6">
        <f t="shared" si="31"/>
        <v>5.8337454982180647E-4</v>
      </c>
      <c r="L171" s="6">
        <f t="shared" si="32"/>
        <v>8.8173808455598093E-2</v>
      </c>
      <c r="M171" s="6">
        <f t="shared" si="33"/>
        <v>0.91182619154440192</v>
      </c>
      <c r="N171" s="4">
        <f t="shared" si="34"/>
        <v>40.985524256651019</v>
      </c>
      <c r="O171" s="8">
        <v>1655</v>
      </c>
      <c r="P171" s="6">
        <f t="shared" si="35"/>
        <v>4.2863699134645369E-4</v>
      </c>
      <c r="Q171" s="8">
        <v>901</v>
      </c>
      <c r="R171" s="6">
        <f t="shared" si="36"/>
        <v>2.333546400019062E-4</v>
      </c>
      <c r="S171">
        <v>9237</v>
      </c>
      <c r="T171" s="6">
        <f t="shared" si="37"/>
        <v>5.1438355813858728E-5</v>
      </c>
      <c r="U171">
        <v>95522</v>
      </c>
      <c r="V171" s="6">
        <f t="shared" si="38"/>
        <v>5.3193619400794773E-4</v>
      </c>
    </row>
    <row r="172" spans="1:22" x14ac:dyDescent="0.3">
      <c r="A172" t="s">
        <v>1436</v>
      </c>
      <c r="B172" t="s">
        <v>1437</v>
      </c>
      <c r="C172" t="s">
        <v>1319</v>
      </c>
      <c r="D172" t="s">
        <v>15</v>
      </c>
      <c r="E172" t="str">
        <f>IF(F172&lt;=Escenarios!$B$4,"ExclNum",(IF(AND(H172&gt;=Escenarios!$B$3,(N172&lt;=Escenarios!$B$2)),"ExclDur","Incluido")))</f>
        <v>Incluido</v>
      </c>
      <c r="F172" s="8">
        <f t="shared" si="26"/>
        <v>2547</v>
      </c>
      <c r="G172" s="6">
        <f t="shared" si="27"/>
        <v>6.5966067489995012E-4</v>
      </c>
      <c r="H172" s="6">
        <f t="shared" si="28"/>
        <v>0.53474676089517081</v>
      </c>
      <c r="I172" s="6">
        <f t="shared" si="29"/>
        <v>0.46525323910482919</v>
      </c>
      <c r="J172" s="8">
        <f t="shared" si="30"/>
        <v>78830</v>
      </c>
      <c r="K172" s="6">
        <f t="shared" si="31"/>
        <v>4.3898295862363146E-4</v>
      </c>
      <c r="L172" s="6">
        <f t="shared" si="32"/>
        <v>0.15737663326144868</v>
      </c>
      <c r="M172" s="6">
        <f t="shared" si="33"/>
        <v>0.84262336673855132</v>
      </c>
      <c r="N172" s="4">
        <f t="shared" si="34"/>
        <v>30.950137416568513</v>
      </c>
      <c r="O172" s="8">
        <v>1362</v>
      </c>
      <c r="P172" s="6">
        <f t="shared" si="35"/>
        <v>3.5275140919267063E-4</v>
      </c>
      <c r="Q172" s="8">
        <v>1185</v>
      </c>
      <c r="R172" s="6">
        <f t="shared" si="36"/>
        <v>3.0690926570727954E-4</v>
      </c>
      <c r="S172">
        <v>12406</v>
      </c>
      <c r="T172" s="6">
        <f t="shared" si="37"/>
        <v>6.9085660087336943E-5</v>
      </c>
      <c r="U172">
        <v>66424</v>
      </c>
      <c r="V172" s="6">
        <f t="shared" si="38"/>
        <v>3.6989729853629448E-4</v>
      </c>
    </row>
    <row r="173" spans="1:22" x14ac:dyDescent="0.3">
      <c r="A173" t="s">
        <v>995</v>
      </c>
      <c r="B173" t="s">
        <v>996</v>
      </c>
      <c r="C173" t="s">
        <v>956</v>
      </c>
      <c r="D173" t="s">
        <v>15</v>
      </c>
      <c r="E173" t="str">
        <f>IF(F173&lt;=Escenarios!$B$4,"ExclNum",(IF(AND(H173&gt;=Escenarios!$B$3,(N173&lt;=Escenarios!$B$2)),"ExclDur","Incluido")))</f>
        <v>Incluido</v>
      </c>
      <c r="F173" s="8">
        <f t="shared" si="26"/>
        <v>2541</v>
      </c>
      <c r="G173" s="6">
        <f t="shared" si="27"/>
        <v>6.5810670393434364E-4</v>
      </c>
      <c r="H173" s="6">
        <f t="shared" si="28"/>
        <v>0.51200314836678473</v>
      </c>
      <c r="I173" s="6">
        <f t="shared" si="29"/>
        <v>0.48799685163321527</v>
      </c>
      <c r="J173" s="8">
        <f t="shared" si="30"/>
        <v>109255</v>
      </c>
      <c r="K173" s="6">
        <f t="shared" si="31"/>
        <v>6.084115583461227E-4</v>
      </c>
      <c r="L173" s="6">
        <f t="shared" si="32"/>
        <v>8.9588577181822338E-2</v>
      </c>
      <c r="M173" s="6">
        <f t="shared" si="33"/>
        <v>0.91041142281817766</v>
      </c>
      <c r="N173" s="4">
        <f t="shared" si="34"/>
        <v>42.996851633215272</v>
      </c>
      <c r="O173" s="8">
        <v>1301</v>
      </c>
      <c r="P173" s="6">
        <f t="shared" si="35"/>
        <v>3.3695270437567146E-4</v>
      </c>
      <c r="Q173" s="8">
        <v>1240</v>
      </c>
      <c r="R173" s="6">
        <f t="shared" si="36"/>
        <v>3.2115399955867223E-4</v>
      </c>
      <c r="S173">
        <v>9788</v>
      </c>
      <c r="T173" s="6">
        <f t="shared" si="37"/>
        <v>5.4506725853204422E-5</v>
      </c>
      <c r="U173">
        <v>99467</v>
      </c>
      <c r="V173" s="6">
        <f t="shared" si="38"/>
        <v>5.5390483249291827E-4</v>
      </c>
    </row>
    <row r="174" spans="1:22" x14ac:dyDescent="0.3">
      <c r="A174" t="s">
        <v>595</v>
      </c>
      <c r="B174" t="s">
        <v>596</v>
      </c>
      <c r="C174" t="s">
        <v>562</v>
      </c>
      <c r="D174" t="s">
        <v>15</v>
      </c>
      <c r="E174" t="str">
        <f>IF(F174&lt;=Escenarios!$B$4,"ExclNum",(IF(AND(H174&gt;=Escenarios!$B$3,(N174&lt;=Escenarios!$B$2)),"ExclDur","Incluido")))</f>
        <v>Incluido</v>
      </c>
      <c r="F174" s="8">
        <f t="shared" si="26"/>
        <v>2517</v>
      </c>
      <c r="G174" s="6">
        <f t="shared" si="27"/>
        <v>6.5189082007191773E-4</v>
      </c>
      <c r="H174" s="6">
        <f t="shared" si="28"/>
        <v>0.68891537544696069</v>
      </c>
      <c r="I174" s="6">
        <f t="shared" si="29"/>
        <v>0.31108462455303931</v>
      </c>
      <c r="J174" s="8">
        <f t="shared" si="30"/>
        <v>124944</v>
      </c>
      <c r="K174" s="6">
        <f t="shared" si="31"/>
        <v>6.957793578874922E-4</v>
      </c>
      <c r="L174" s="6">
        <f t="shared" si="32"/>
        <v>5.4712511205019847E-2</v>
      </c>
      <c r="M174" s="6">
        <f t="shared" si="33"/>
        <v>0.94528748879498015</v>
      </c>
      <c r="N174" s="4">
        <f t="shared" si="34"/>
        <v>49.640047675804531</v>
      </c>
      <c r="O174" s="8">
        <v>1734</v>
      </c>
      <c r="P174" s="6">
        <f t="shared" si="35"/>
        <v>4.490976090602723E-4</v>
      </c>
      <c r="Q174" s="8">
        <v>783</v>
      </c>
      <c r="R174" s="6">
        <f t="shared" si="36"/>
        <v>2.0279321101164546E-4</v>
      </c>
      <c r="S174">
        <v>6836</v>
      </c>
      <c r="T174" s="6">
        <f t="shared" si="37"/>
        <v>3.8067835914640932E-5</v>
      </c>
      <c r="U174">
        <v>118108</v>
      </c>
      <c r="V174" s="6">
        <f t="shared" si="38"/>
        <v>6.5771152197285118E-4</v>
      </c>
    </row>
    <row r="175" spans="1:22" x14ac:dyDescent="0.3">
      <c r="A175" t="s">
        <v>1181</v>
      </c>
      <c r="B175" t="s">
        <v>1182</v>
      </c>
      <c r="C175" t="s">
        <v>1138</v>
      </c>
      <c r="D175" t="s">
        <v>15</v>
      </c>
      <c r="E175" t="str">
        <f>IF(F175&lt;=Escenarios!$B$4,"ExclNum",(IF(AND(H175&gt;=Escenarios!$B$3,(N175&lt;=Escenarios!$B$2)),"ExclDur","Incluido")))</f>
        <v>Incluido</v>
      </c>
      <c r="F175" s="8">
        <f t="shared" si="26"/>
        <v>2506</v>
      </c>
      <c r="G175" s="6">
        <f t="shared" si="27"/>
        <v>6.4904187330163928E-4</v>
      </c>
      <c r="H175" s="6">
        <f t="shared" si="28"/>
        <v>0.85594573024740628</v>
      </c>
      <c r="I175" s="6">
        <f t="shared" si="29"/>
        <v>0.14405426975259378</v>
      </c>
      <c r="J175" s="8">
        <f t="shared" si="30"/>
        <v>41038</v>
      </c>
      <c r="K175" s="6">
        <f t="shared" si="31"/>
        <v>2.2852952754023325E-4</v>
      </c>
      <c r="L175" s="6">
        <f t="shared" si="32"/>
        <v>0.21063404649349385</v>
      </c>
      <c r="M175" s="6">
        <f t="shared" si="33"/>
        <v>0.78936595350650618</v>
      </c>
      <c r="N175" s="4">
        <f t="shared" si="34"/>
        <v>16.37589784517159</v>
      </c>
      <c r="O175" s="8">
        <v>2145</v>
      </c>
      <c r="P175" s="6">
        <f t="shared" si="35"/>
        <v>5.5554462020431612E-4</v>
      </c>
      <c r="Q175" s="8">
        <v>361</v>
      </c>
      <c r="R175" s="6">
        <f t="shared" si="36"/>
        <v>9.3497253097323132E-5</v>
      </c>
      <c r="S175">
        <v>8644</v>
      </c>
      <c r="T175" s="6">
        <f t="shared" si="37"/>
        <v>4.8136099129045672E-5</v>
      </c>
      <c r="U175">
        <v>32394</v>
      </c>
      <c r="V175" s="6">
        <f t="shared" si="38"/>
        <v>1.8039342841118757E-4</v>
      </c>
    </row>
    <row r="176" spans="1:22" x14ac:dyDescent="0.3">
      <c r="A176" t="s">
        <v>421</v>
      </c>
      <c r="B176" t="s">
        <v>422</v>
      </c>
      <c r="C176" t="s">
        <v>244</v>
      </c>
      <c r="D176" t="s">
        <v>15</v>
      </c>
      <c r="E176" t="str">
        <f>IF(F176&lt;=Escenarios!$B$4,"ExclNum",(IF(AND(H176&gt;=Escenarios!$B$3,(N176&lt;=Escenarios!$B$2)),"ExclDur","Incluido")))</f>
        <v>Incluido</v>
      </c>
      <c r="F176" s="8">
        <f t="shared" si="26"/>
        <v>2488</v>
      </c>
      <c r="G176" s="6">
        <f t="shared" si="27"/>
        <v>6.4437996040481985E-4</v>
      </c>
      <c r="H176" s="6">
        <f t="shared" si="28"/>
        <v>0.14067524115755628</v>
      </c>
      <c r="I176" s="6">
        <f t="shared" si="29"/>
        <v>0.85932475884244375</v>
      </c>
      <c r="J176" s="8">
        <f t="shared" si="30"/>
        <v>437597</v>
      </c>
      <c r="K176" s="6">
        <f t="shared" si="31"/>
        <v>2.4368593903948401E-3</v>
      </c>
      <c r="L176" s="6">
        <f t="shared" si="32"/>
        <v>6.5082713089897786E-3</v>
      </c>
      <c r="M176" s="6">
        <f t="shared" si="33"/>
        <v>0.99349172869101021</v>
      </c>
      <c r="N176" s="4">
        <f t="shared" si="34"/>
        <v>175.88303858520899</v>
      </c>
      <c r="O176" s="8">
        <v>350</v>
      </c>
      <c r="P176" s="6">
        <f t="shared" si="35"/>
        <v>9.0648306327044585E-5</v>
      </c>
      <c r="Q176" s="8">
        <v>2138</v>
      </c>
      <c r="R176" s="6">
        <f t="shared" si="36"/>
        <v>5.5373165407777525E-4</v>
      </c>
      <c r="S176">
        <v>2848</v>
      </c>
      <c r="T176" s="6">
        <f t="shared" si="37"/>
        <v>1.5859742054549059E-5</v>
      </c>
      <c r="U176">
        <v>434749</v>
      </c>
      <c r="V176" s="6">
        <f t="shared" si="38"/>
        <v>2.4209996483402912E-3</v>
      </c>
    </row>
    <row r="177" spans="1:22" x14ac:dyDescent="0.3">
      <c r="A177" t="s">
        <v>1905</v>
      </c>
      <c r="B177" t="s">
        <v>1906</v>
      </c>
      <c r="C177" t="s">
        <v>1898</v>
      </c>
      <c r="D177" t="s">
        <v>15</v>
      </c>
      <c r="E177" t="str">
        <f>IF(F177&lt;=Escenarios!$B$4,"ExclNum",(IF(AND(H177&gt;=Escenarios!$B$3,(N177&lt;=Escenarios!$B$2)),"ExclDur","Incluido")))</f>
        <v>Incluido</v>
      </c>
      <c r="F177" s="8">
        <f t="shared" si="26"/>
        <v>2483</v>
      </c>
      <c r="G177" s="6">
        <f t="shared" si="27"/>
        <v>6.4308498460014776E-4</v>
      </c>
      <c r="H177" s="6">
        <f t="shared" si="28"/>
        <v>0.12766814337494967</v>
      </c>
      <c r="I177" s="6">
        <f t="shared" si="29"/>
        <v>0.87233185662505031</v>
      </c>
      <c r="J177" s="8">
        <f t="shared" si="30"/>
        <v>189855</v>
      </c>
      <c r="K177" s="6">
        <f t="shared" si="31"/>
        <v>1.0572511684573075E-3</v>
      </c>
      <c r="L177" s="6">
        <f t="shared" si="32"/>
        <v>1.5901609122751573E-2</v>
      </c>
      <c r="M177" s="6">
        <f t="shared" si="33"/>
        <v>0.98409839087724837</v>
      </c>
      <c r="N177" s="4">
        <f t="shared" si="34"/>
        <v>76.461941200161093</v>
      </c>
      <c r="O177" s="8">
        <v>317</v>
      </c>
      <c r="P177" s="6">
        <f t="shared" si="35"/>
        <v>8.2101466016208958E-5</v>
      </c>
      <c r="Q177" s="8">
        <v>2166</v>
      </c>
      <c r="R177" s="6">
        <f t="shared" si="36"/>
        <v>5.6098351858393874E-4</v>
      </c>
      <c r="S177">
        <v>3019</v>
      </c>
      <c r="T177" s="6">
        <f t="shared" si="37"/>
        <v>1.6811994825380482E-5</v>
      </c>
      <c r="U177">
        <v>186836</v>
      </c>
      <c r="V177" s="6">
        <f t="shared" si="38"/>
        <v>1.040439173631927E-3</v>
      </c>
    </row>
    <row r="178" spans="1:22" x14ac:dyDescent="0.3">
      <c r="A178" t="s">
        <v>645</v>
      </c>
      <c r="B178" t="s">
        <v>646</v>
      </c>
      <c r="C178" t="s">
        <v>562</v>
      </c>
      <c r="D178" t="s">
        <v>15</v>
      </c>
      <c r="E178" t="str">
        <f>IF(F178&lt;=Escenarios!$B$4,"ExclNum",(IF(AND(H178&gt;=Escenarios!$B$3,(N178&lt;=Escenarios!$B$2)),"ExclDur","Incluido")))</f>
        <v>Incluido</v>
      </c>
      <c r="F178" s="8">
        <f t="shared" si="26"/>
        <v>2462</v>
      </c>
      <c r="G178" s="6">
        <f t="shared" si="27"/>
        <v>6.3764608622052504E-4</v>
      </c>
      <c r="H178" s="6">
        <f t="shared" si="28"/>
        <v>0.45653939886271322</v>
      </c>
      <c r="I178" s="6">
        <f t="shared" si="29"/>
        <v>0.54346060113728678</v>
      </c>
      <c r="J178" s="8">
        <f t="shared" si="30"/>
        <v>208913</v>
      </c>
      <c r="K178" s="6">
        <f t="shared" si="31"/>
        <v>1.163380018202952E-3</v>
      </c>
      <c r="L178" s="6">
        <f t="shared" si="32"/>
        <v>3.2281380287488094E-2</v>
      </c>
      <c r="M178" s="6">
        <f t="shared" si="33"/>
        <v>0.96771861971251194</v>
      </c>
      <c r="N178" s="4">
        <f t="shared" si="34"/>
        <v>84.854995938261581</v>
      </c>
      <c r="O178" s="8">
        <v>1124</v>
      </c>
      <c r="P178" s="6">
        <f t="shared" si="35"/>
        <v>2.9111056089028032E-4</v>
      </c>
      <c r="Q178" s="8">
        <v>1338</v>
      </c>
      <c r="R178" s="6">
        <f t="shared" si="36"/>
        <v>3.4653552533024472E-4</v>
      </c>
      <c r="S178">
        <v>6744</v>
      </c>
      <c r="T178" s="6">
        <f t="shared" si="37"/>
        <v>3.7555512786474316E-5</v>
      </c>
      <c r="U178">
        <v>202169</v>
      </c>
      <c r="V178" s="6">
        <f t="shared" si="38"/>
        <v>1.1258245054164779E-3</v>
      </c>
    </row>
    <row r="179" spans="1:22" x14ac:dyDescent="0.3">
      <c r="A179" t="s">
        <v>669</v>
      </c>
      <c r="B179" t="s">
        <v>670</v>
      </c>
      <c r="C179" t="s">
        <v>562</v>
      </c>
      <c r="D179" t="s">
        <v>15</v>
      </c>
      <c r="E179" t="str">
        <f>IF(F179&lt;=Escenarios!$B$4,"ExclNum",(IF(AND(H179&gt;=Escenarios!$B$3,(N179&lt;=Escenarios!$B$2)),"ExclDur","Incluido")))</f>
        <v>Incluido</v>
      </c>
      <c r="F179" s="8">
        <f t="shared" si="26"/>
        <v>2459</v>
      </c>
      <c r="G179" s="6">
        <f t="shared" si="27"/>
        <v>6.3686910073772185E-4</v>
      </c>
      <c r="H179" s="6">
        <f t="shared" si="28"/>
        <v>0.83163887759251731</v>
      </c>
      <c r="I179" s="6">
        <f t="shared" si="29"/>
        <v>0.16836112240748272</v>
      </c>
      <c r="J179" s="8">
        <f t="shared" si="30"/>
        <v>34390</v>
      </c>
      <c r="K179" s="6">
        <f t="shared" si="31"/>
        <v>1.915086128005415E-4</v>
      </c>
      <c r="L179" s="6">
        <f t="shared" si="32"/>
        <v>0.27888921198022681</v>
      </c>
      <c r="M179" s="6">
        <f t="shared" si="33"/>
        <v>0.72111078801977324</v>
      </c>
      <c r="N179" s="4">
        <f t="shared" si="34"/>
        <v>13.985359902399349</v>
      </c>
      <c r="O179" s="8">
        <v>2045</v>
      </c>
      <c r="P179" s="6">
        <f t="shared" si="35"/>
        <v>5.2964510411087479E-4</v>
      </c>
      <c r="Q179" s="8">
        <v>414</v>
      </c>
      <c r="R179" s="6">
        <f t="shared" si="36"/>
        <v>1.0722399662684702E-4</v>
      </c>
      <c r="S179">
        <v>9591</v>
      </c>
      <c r="T179" s="6">
        <f t="shared" si="37"/>
        <v>5.3409686111369389E-5</v>
      </c>
      <c r="U179">
        <v>24799</v>
      </c>
      <c r="V179" s="6">
        <f t="shared" si="38"/>
        <v>1.3809892668917209E-4</v>
      </c>
    </row>
    <row r="180" spans="1:22" x14ac:dyDescent="0.3">
      <c r="A180" t="s">
        <v>880</v>
      </c>
      <c r="B180" t="s">
        <v>881</v>
      </c>
      <c r="C180" t="s">
        <v>875</v>
      </c>
      <c r="D180" t="s">
        <v>15</v>
      </c>
      <c r="E180" t="str">
        <f>IF(F180&lt;=Escenarios!$B$4,"ExclNum",(IF(AND(H180&gt;=Escenarios!$B$3,(N180&lt;=Escenarios!$B$2)),"ExclDur","Incluido")))</f>
        <v>Incluido</v>
      </c>
      <c r="F180" s="8">
        <f t="shared" si="26"/>
        <v>2457</v>
      </c>
      <c r="G180" s="6">
        <f t="shared" si="27"/>
        <v>6.3635111041585295E-4</v>
      </c>
      <c r="H180" s="6">
        <f t="shared" si="28"/>
        <v>0.89377289377289382</v>
      </c>
      <c r="I180" s="6">
        <f t="shared" si="29"/>
        <v>0.10622710622710622</v>
      </c>
      <c r="J180" s="8">
        <f t="shared" si="30"/>
        <v>21250</v>
      </c>
      <c r="K180" s="6">
        <f t="shared" si="31"/>
        <v>1.183355051471796E-4</v>
      </c>
      <c r="L180" s="6">
        <f t="shared" si="32"/>
        <v>0.44611764705882351</v>
      </c>
      <c r="M180" s="6">
        <f t="shared" si="33"/>
        <v>0.55388235294117649</v>
      </c>
      <c r="N180" s="4">
        <f t="shared" si="34"/>
        <v>8.6487586487586494</v>
      </c>
      <c r="O180" s="8">
        <v>2196</v>
      </c>
      <c r="P180" s="6">
        <f t="shared" si="35"/>
        <v>5.6875337341197112E-4</v>
      </c>
      <c r="Q180" s="8">
        <v>261</v>
      </c>
      <c r="R180" s="6">
        <f t="shared" si="36"/>
        <v>6.7597737003881816E-5</v>
      </c>
      <c r="S180">
        <v>9480</v>
      </c>
      <c r="T180" s="6">
        <f t="shared" si="37"/>
        <v>5.2791557119777066E-5</v>
      </c>
      <c r="U180">
        <v>11770</v>
      </c>
      <c r="V180" s="6">
        <f t="shared" si="38"/>
        <v>6.5543948027402531E-5</v>
      </c>
    </row>
    <row r="181" spans="1:22" x14ac:dyDescent="0.3">
      <c r="A181" t="s">
        <v>490</v>
      </c>
      <c r="B181" t="s">
        <v>491</v>
      </c>
      <c r="C181" t="s">
        <v>425</v>
      </c>
      <c r="D181" t="s">
        <v>15</v>
      </c>
      <c r="E181" t="str">
        <f>IF(F181&lt;=Escenarios!$B$4,"ExclNum",(IF(AND(H181&gt;=Escenarios!$B$3,(N181&lt;=Escenarios!$B$2)),"ExclDur","Incluido")))</f>
        <v>Incluido</v>
      </c>
      <c r="F181" s="8">
        <f t="shared" si="26"/>
        <v>2449</v>
      </c>
      <c r="G181" s="6">
        <f t="shared" si="27"/>
        <v>6.3427914912837769E-4</v>
      </c>
      <c r="H181" s="6">
        <f t="shared" si="28"/>
        <v>0.13066557778685178</v>
      </c>
      <c r="I181" s="6">
        <f t="shared" si="29"/>
        <v>0.86933442221314827</v>
      </c>
      <c r="J181" s="8">
        <f t="shared" si="30"/>
        <v>213468</v>
      </c>
      <c r="K181" s="6">
        <f t="shared" si="31"/>
        <v>1.1887455817768534E-3</v>
      </c>
      <c r="L181" s="6">
        <f t="shared" si="32"/>
        <v>1.1256956546180225E-2</v>
      </c>
      <c r="M181" s="6">
        <f t="shared" si="33"/>
        <v>0.9887430434538198</v>
      </c>
      <c r="N181" s="4">
        <f t="shared" si="34"/>
        <v>87.165373621886488</v>
      </c>
      <c r="O181" s="8">
        <v>320</v>
      </c>
      <c r="P181" s="6">
        <f t="shared" si="35"/>
        <v>8.2878451499012197E-5</v>
      </c>
      <c r="Q181" s="8">
        <v>2129</v>
      </c>
      <c r="R181" s="6">
        <f t="shared" si="36"/>
        <v>5.5140069762936548E-4</v>
      </c>
      <c r="S181">
        <v>2403</v>
      </c>
      <c r="T181" s="6">
        <f t="shared" si="37"/>
        <v>1.3381657358525768E-5</v>
      </c>
      <c r="U181">
        <v>211065</v>
      </c>
      <c r="V181" s="6">
        <f t="shared" si="38"/>
        <v>1.1753639244183277E-3</v>
      </c>
    </row>
    <row r="182" spans="1:22" x14ac:dyDescent="0.3">
      <c r="A182" t="s">
        <v>1380</v>
      </c>
      <c r="B182" t="s">
        <v>1381</v>
      </c>
      <c r="C182" t="s">
        <v>1319</v>
      </c>
      <c r="D182" t="s">
        <v>15</v>
      </c>
      <c r="E182" t="str">
        <f>IF(F182&lt;=Escenarios!$B$4,"ExclNum",(IF(AND(H182&gt;=Escenarios!$B$3,(N182&lt;=Escenarios!$B$2)),"ExclDur","Incluido")))</f>
        <v>Incluido</v>
      </c>
      <c r="F182" s="8">
        <f t="shared" si="26"/>
        <v>2407</v>
      </c>
      <c r="G182" s="6">
        <f t="shared" si="27"/>
        <v>6.2340135236913234E-4</v>
      </c>
      <c r="H182" s="6">
        <f t="shared" si="28"/>
        <v>0.49439135853759869</v>
      </c>
      <c r="I182" s="6">
        <f t="shared" si="29"/>
        <v>0.50560864146240136</v>
      </c>
      <c r="J182" s="8">
        <f t="shared" si="30"/>
        <v>82655</v>
      </c>
      <c r="K182" s="6">
        <f t="shared" si="31"/>
        <v>4.6028334955012379E-4</v>
      </c>
      <c r="L182" s="6">
        <f t="shared" si="32"/>
        <v>0.11433065150323635</v>
      </c>
      <c r="M182" s="6">
        <f t="shared" si="33"/>
        <v>0.88566934849676371</v>
      </c>
      <c r="N182" s="4">
        <f t="shared" si="34"/>
        <v>34.339426672206066</v>
      </c>
      <c r="O182" s="8">
        <v>1190</v>
      </c>
      <c r="P182" s="6">
        <f t="shared" si="35"/>
        <v>3.0820424151195157E-4</v>
      </c>
      <c r="Q182" s="8">
        <v>1217</v>
      </c>
      <c r="R182" s="6">
        <f t="shared" si="36"/>
        <v>3.1519711085718072E-4</v>
      </c>
      <c r="S182">
        <v>9450</v>
      </c>
      <c r="T182" s="6">
        <f t="shared" si="37"/>
        <v>5.2624495230157517E-5</v>
      </c>
      <c r="U182">
        <v>73205</v>
      </c>
      <c r="V182" s="6">
        <f t="shared" si="38"/>
        <v>4.0765885431996626E-4</v>
      </c>
    </row>
    <row r="183" spans="1:22" x14ac:dyDescent="0.3">
      <c r="A183" t="s">
        <v>617</v>
      </c>
      <c r="B183" t="s">
        <v>618</v>
      </c>
      <c r="C183" t="s">
        <v>562</v>
      </c>
      <c r="D183" t="s">
        <v>15</v>
      </c>
      <c r="E183" t="str">
        <f>IF(F183&lt;=Escenarios!$B$4,"ExclNum",(IF(AND(H183&gt;=Escenarios!$B$3,(N183&lt;=Escenarios!$B$2)),"ExclDur","Incluido")))</f>
        <v>Incluido</v>
      </c>
      <c r="F183" s="8">
        <f t="shared" si="26"/>
        <v>2397</v>
      </c>
      <c r="G183" s="6">
        <f t="shared" si="27"/>
        <v>6.2081140075978818E-4</v>
      </c>
      <c r="H183" s="6">
        <f t="shared" si="28"/>
        <v>0.22569879015435962</v>
      </c>
      <c r="I183" s="6">
        <f t="shared" si="29"/>
        <v>0.77430120984564044</v>
      </c>
      <c r="J183" s="8">
        <f t="shared" si="30"/>
        <v>167701</v>
      </c>
      <c r="K183" s="6">
        <f t="shared" si="31"/>
        <v>9.3388153170292552E-4</v>
      </c>
      <c r="L183" s="6">
        <f t="shared" si="32"/>
        <v>2.8992075181424083E-2</v>
      </c>
      <c r="M183" s="6">
        <f t="shared" si="33"/>
        <v>0.9710079248185759</v>
      </c>
      <c r="N183" s="4">
        <f t="shared" si="34"/>
        <v>69.96287025448477</v>
      </c>
      <c r="O183" s="8">
        <v>541</v>
      </c>
      <c r="P183" s="6">
        <f t="shared" si="35"/>
        <v>1.4011638206551749E-4</v>
      </c>
      <c r="Q183" s="8">
        <v>1856</v>
      </c>
      <c r="R183" s="6">
        <f t="shared" si="36"/>
        <v>4.8069501869427069E-4</v>
      </c>
      <c r="S183">
        <v>4862</v>
      </c>
      <c r="T183" s="6">
        <f t="shared" si="37"/>
        <v>2.7075163577674695E-5</v>
      </c>
      <c r="U183">
        <v>162839</v>
      </c>
      <c r="V183" s="6">
        <f t="shared" si="38"/>
        <v>9.0680636812525079E-4</v>
      </c>
    </row>
    <row r="184" spans="1:22" x14ac:dyDescent="0.3">
      <c r="A184" t="s">
        <v>1139</v>
      </c>
      <c r="B184" t="s">
        <v>1140</v>
      </c>
      <c r="C184" t="s">
        <v>1138</v>
      </c>
      <c r="D184" t="s">
        <v>15</v>
      </c>
      <c r="E184" t="str">
        <f>IF(F184&lt;=Escenarios!$B$4,"ExclNum",(IF(AND(H184&gt;=Escenarios!$B$3,(N184&lt;=Escenarios!$B$2)),"ExclDur","Incluido")))</f>
        <v>Incluido</v>
      </c>
      <c r="F184" s="8">
        <f t="shared" si="26"/>
        <v>2384</v>
      </c>
      <c r="G184" s="6">
        <f t="shared" si="27"/>
        <v>6.1744446366764083E-4</v>
      </c>
      <c r="H184" s="6">
        <f t="shared" si="28"/>
        <v>0.63296979865771807</v>
      </c>
      <c r="I184" s="6">
        <f t="shared" si="29"/>
        <v>0.36703020134228187</v>
      </c>
      <c r="J184" s="8">
        <f t="shared" si="30"/>
        <v>65590</v>
      </c>
      <c r="K184" s="6">
        <f t="shared" si="31"/>
        <v>3.6525297800487109E-4</v>
      </c>
      <c r="L184" s="6">
        <f t="shared" si="32"/>
        <v>0.15941454490013721</v>
      </c>
      <c r="M184" s="6">
        <f t="shared" si="33"/>
        <v>0.84058545509986282</v>
      </c>
      <c r="N184" s="4">
        <f t="shared" si="34"/>
        <v>27.51258389261745</v>
      </c>
      <c r="O184" s="8">
        <v>1509</v>
      </c>
      <c r="P184" s="6">
        <f t="shared" si="35"/>
        <v>3.9082369785002939E-4</v>
      </c>
      <c r="Q184" s="8">
        <v>875</v>
      </c>
      <c r="R184" s="6">
        <f t="shared" si="36"/>
        <v>2.2662076581761147E-4</v>
      </c>
      <c r="S184">
        <v>10456</v>
      </c>
      <c r="T184" s="6">
        <f t="shared" si="37"/>
        <v>5.8226637262066353E-5</v>
      </c>
      <c r="U184">
        <v>55134</v>
      </c>
      <c r="V184" s="6">
        <f t="shared" si="38"/>
        <v>3.070263407428047E-4</v>
      </c>
    </row>
    <row r="185" spans="1:22" x14ac:dyDescent="0.3">
      <c r="A185" t="s">
        <v>1370</v>
      </c>
      <c r="B185" t="s">
        <v>1371</v>
      </c>
      <c r="C185" t="s">
        <v>1319</v>
      </c>
      <c r="D185" t="s">
        <v>15</v>
      </c>
      <c r="E185" t="str">
        <f>IF(F185&lt;=Escenarios!$B$4,"ExclNum",(IF(AND(H185&gt;=Escenarios!$B$3,(N185&lt;=Escenarios!$B$2)),"ExclDur","Incluido")))</f>
        <v>Incluido</v>
      </c>
      <c r="F185" s="8">
        <f t="shared" si="26"/>
        <v>2330</v>
      </c>
      <c r="G185" s="6">
        <f t="shared" si="27"/>
        <v>6.0345872497718253E-4</v>
      </c>
      <c r="H185" s="6">
        <f t="shared" si="28"/>
        <v>0.10214592274678111</v>
      </c>
      <c r="I185" s="6">
        <f t="shared" si="29"/>
        <v>0.89785407725321886</v>
      </c>
      <c r="J185" s="8">
        <f t="shared" si="30"/>
        <v>424015</v>
      </c>
      <c r="K185" s="6">
        <f t="shared" si="31"/>
        <v>2.3612249042344168E-3</v>
      </c>
      <c r="L185" s="6">
        <f t="shared" si="32"/>
        <v>4.8087921417874369E-3</v>
      </c>
      <c r="M185" s="6">
        <f t="shared" si="33"/>
        <v>0.99519120785821258</v>
      </c>
      <c r="N185" s="4">
        <f t="shared" si="34"/>
        <v>181.98068669527896</v>
      </c>
      <c r="O185" s="8">
        <v>238</v>
      </c>
      <c r="P185" s="6">
        <f t="shared" si="35"/>
        <v>6.1640848302390314E-5</v>
      </c>
      <c r="Q185" s="8">
        <v>2092</v>
      </c>
      <c r="R185" s="6">
        <f t="shared" si="36"/>
        <v>5.4181787667479222E-4</v>
      </c>
      <c r="S185">
        <v>2039</v>
      </c>
      <c r="T185" s="6">
        <f t="shared" si="37"/>
        <v>1.1354639764475258E-5</v>
      </c>
      <c r="U185">
        <v>421976</v>
      </c>
      <c r="V185" s="6">
        <f t="shared" si="38"/>
        <v>2.3498702644699416E-3</v>
      </c>
    </row>
    <row r="186" spans="1:22" x14ac:dyDescent="0.3">
      <c r="A186" t="s">
        <v>3298</v>
      </c>
      <c r="B186" t="s">
        <v>3299</v>
      </c>
      <c r="C186" t="s">
        <v>1319</v>
      </c>
      <c r="D186" t="s">
        <v>3139</v>
      </c>
      <c r="E186" t="str">
        <f>IF(F186&lt;=Escenarios!$B$4,"ExclNum",(IF(AND(H186&gt;=Escenarios!$B$3,(N186&lt;=Escenarios!$B$2)),"ExclDur","Incluido")))</f>
        <v>Incluido</v>
      </c>
      <c r="F186" s="8">
        <f t="shared" si="26"/>
        <v>2313</v>
      </c>
      <c r="G186" s="6">
        <f t="shared" si="27"/>
        <v>5.9905580724129749E-4</v>
      </c>
      <c r="H186" s="6">
        <f t="shared" si="28"/>
        <v>3.6316472114137487E-2</v>
      </c>
      <c r="I186" s="6">
        <f t="shared" si="29"/>
        <v>0.96368352788586253</v>
      </c>
      <c r="J186" s="8">
        <f t="shared" si="30"/>
        <v>461802</v>
      </c>
      <c r="K186" s="6">
        <f t="shared" si="31"/>
        <v>2.5716504916695453E-3</v>
      </c>
      <c r="L186" s="6">
        <f t="shared" si="32"/>
        <v>1.5482825973036063E-3</v>
      </c>
      <c r="M186" s="6">
        <f t="shared" si="33"/>
        <v>0.99845171740269645</v>
      </c>
      <c r="N186" s="4">
        <f t="shared" si="34"/>
        <v>199.6549935149157</v>
      </c>
      <c r="O186" s="8">
        <v>84</v>
      </c>
      <c r="P186" s="6">
        <f t="shared" si="35"/>
        <v>2.17555935184907E-5</v>
      </c>
      <c r="Q186" s="8">
        <v>2229</v>
      </c>
      <c r="R186" s="6">
        <f t="shared" si="36"/>
        <v>5.7730021372280681E-4</v>
      </c>
      <c r="S186">
        <v>715</v>
      </c>
      <c r="T186" s="6">
        <f t="shared" si="37"/>
        <v>3.9816417025992199E-6</v>
      </c>
      <c r="U186">
        <v>461087</v>
      </c>
      <c r="V186" s="6">
        <f t="shared" si="38"/>
        <v>2.5676688499669462E-3</v>
      </c>
    </row>
    <row r="187" spans="1:22" x14ac:dyDescent="0.3">
      <c r="A187" t="s">
        <v>1027</v>
      </c>
      <c r="B187" t="s">
        <v>1028</v>
      </c>
      <c r="C187" t="s">
        <v>956</v>
      </c>
      <c r="D187" t="s">
        <v>15</v>
      </c>
      <c r="E187" t="str">
        <f>IF(F187&lt;=Escenarios!$B$4,"ExclNum",(IF(AND(H187&gt;=Escenarios!$B$3,(N187&lt;=Escenarios!$B$2)),"ExclDur","Incluido")))</f>
        <v>Incluido</v>
      </c>
      <c r="F187" s="8">
        <f t="shared" si="26"/>
        <v>2277</v>
      </c>
      <c r="G187" s="6">
        <f t="shared" si="27"/>
        <v>5.8973198144765863E-4</v>
      </c>
      <c r="H187" s="6">
        <f t="shared" si="28"/>
        <v>0.25867369345630215</v>
      </c>
      <c r="I187" s="6">
        <f t="shared" si="29"/>
        <v>0.7413263065436978</v>
      </c>
      <c r="J187" s="8">
        <f t="shared" si="30"/>
        <v>109611</v>
      </c>
      <c r="K187" s="6">
        <f t="shared" si="31"/>
        <v>6.1039402610294131E-4</v>
      </c>
      <c r="L187" s="6">
        <f t="shared" si="32"/>
        <v>4.119112132906369E-2</v>
      </c>
      <c r="M187" s="6">
        <f t="shared" si="33"/>
        <v>0.95880887867093634</v>
      </c>
      <c r="N187" s="4">
        <f t="shared" si="34"/>
        <v>48.138339920948617</v>
      </c>
      <c r="O187" s="8">
        <v>589</v>
      </c>
      <c r="P187" s="6">
        <f t="shared" si="35"/>
        <v>1.5254814979036931E-4</v>
      </c>
      <c r="Q187" s="8">
        <v>1688</v>
      </c>
      <c r="R187" s="6">
        <f t="shared" si="36"/>
        <v>4.3718383165728932E-4</v>
      </c>
      <c r="S187">
        <v>4515</v>
      </c>
      <c r="T187" s="6">
        <f t="shared" si="37"/>
        <v>2.5142814387741926E-5</v>
      </c>
      <c r="U187">
        <v>105096</v>
      </c>
      <c r="V187" s="6">
        <f t="shared" si="38"/>
        <v>5.8525121171519937E-4</v>
      </c>
    </row>
    <row r="188" spans="1:22" x14ac:dyDescent="0.3">
      <c r="A188" t="s">
        <v>1021</v>
      </c>
      <c r="B188" t="s">
        <v>1022</v>
      </c>
      <c r="C188" t="s">
        <v>956</v>
      </c>
      <c r="D188" t="s">
        <v>15</v>
      </c>
      <c r="E188" t="str">
        <f>IF(F188&lt;=Escenarios!$B$4,"ExclNum",(IF(AND(H188&gt;=Escenarios!$B$3,(N188&lt;=Escenarios!$B$2)),"ExclDur","Incluido")))</f>
        <v>Incluido</v>
      </c>
      <c r="F188" s="8">
        <f t="shared" si="26"/>
        <v>2277</v>
      </c>
      <c r="G188" s="6">
        <f t="shared" si="27"/>
        <v>5.8973198144765863E-4</v>
      </c>
      <c r="H188" s="6">
        <f t="shared" si="28"/>
        <v>0.3188405797101449</v>
      </c>
      <c r="I188" s="6">
        <f t="shared" si="29"/>
        <v>0.6811594202898551</v>
      </c>
      <c r="J188" s="8">
        <f t="shared" si="30"/>
        <v>142092</v>
      </c>
      <c r="K188" s="6">
        <f t="shared" si="31"/>
        <v>7.9127193399402564E-4</v>
      </c>
      <c r="L188" s="6">
        <f t="shared" si="32"/>
        <v>3.1613320946992089E-2</v>
      </c>
      <c r="M188" s="6">
        <f t="shared" si="33"/>
        <v>0.9683866790530079</v>
      </c>
      <c r="N188" s="4">
        <f t="shared" si="34"/>
        <v>62.403162055335969</v>
      </c>
      <c r="O188" s="8">
        <v>726</v>
      </c>
      <c r="P188" s="6">
        <f t="shared" si="35"/>
        <v>1.8803048683838392E-4</v>
      </c>
      <c r="Q188" s="8">
        <v>1551</v>
      </c>
      <c r="R188" s="6">
        <f t="shared" si="36"/>
        <v>4.0170149460927473E-4</v>
      </c>
      <c r="S188">
        <v>4492</v>
      </c>
      <c r="T188" s="6">
        <f t="shared" si="37"/>
        <v>2.501473360570027E-5</v>
      </c>
      <c r="U188">
        <v>137600</v>
      </c>
      <c r="V188" s="6">
        <f t="shared" si="38"/>
        <v>7.662572003883253E-4</v>
      </c>
    </row>
    <row r="189" spans="1:22" x14ac:dyDescent="0.3">
      <c r="A189" t="s">
        <v>1019</v>
      </c>
      <c r="B189" t="s">
        <v>1020</v>
      </c>
      <c r="C189" t="s">
        <v>956</v>
      </c>
      <c r="D189" t="s">
        <v>15</v>
      </c>
      <c r="E189" t="str">
        <f>IF(F189&lt;=Escenarios!$B$4,"ExclNum",(IF(AND(H189&gt;=Escenarios!$B$3,(N189&lt;=Escenarios!$B$2)),"ExclDur","Incluido")))</f>
        <v>Incluido</v>
      </c>
      <c r="F189" s="8">
        <f t="shared" si="26"/>
        <v>2240</v>
      </c>
      <c r="G189" s="6">
        <f t="shared" si="27"/>
        <v>5.8014916049308537E-4</v>
      </c>
      <c r="H189" s="6">
        <f t="shared" si="28"/>
        <v>0.68616071428571423</v>
      </c>
      <c r="I189" s="6">
        <f t="shared" si="29"/>
        <v>0.31383928571428571</v>
      </c>
      <c r="J189" s="8">
        <f t="shared" si="30"/>
        <v>40894</v>
      </c>
      <c r="K189" s="6">
        <f t="shared" si="31"/>
        <v>2.2772763047005943E-4</v>
      </c>
      <c r="L189" s="6">
        <f t="shared" si="32"/>
        <v>0.25536753557979164</v>
      </c>
      <c r="M189" s="6">
        <f t="shared" si="33"/>
        <v>0.74463246442020836</v>
      </c>
      <c r="N189" s="4">
        <f t="shared" si="34"/>
        <v>18.256250000000001</v>
      </c>
      <c r="O189" s="8">
        <v>1537</v>
      </c>
      <c r="P189" s="6">
        <f t="shared" si="35"/>
        <v>3.9807556235619293E-4</v>
      </c>
      <c r="Q189" s="8">
        <v>703</v>
      </c>
      <c r="R189" s="6">
        <f t="shared" si="36"/>
        <v>1.8207359813689241E-4</v>
      </c>
      <c r="S189">
        <v>10443</v>
      </c>
      <c r="T189" s="6">
        <f t="shared" si="37"/>
        <v>5.8154243776564547E-5</v>
      </c>
      <c r="U189">
        <v>30451</v>
      </c>
      <c r="V189" s="6">
        <f t="shared" si="38"/>
        <v>1.6957338669349486E-4</v>
      </c>
    </row>
    <row r="190" spans="1:22" x14ac:dyDescent="0.3">
      <c r="A190" t="s">
        <v>1472</v>
      </c>
      <c r="B190" t="s">
        <v>1473</v>
      </c>
      <c r="C190" t="s">
        <v>1319</v>
      </c>
      <c r="D190" t="s">
        <v>15</v>
      </c>
      <c r="E190" t="str">
        <f>IF(F190&lt;=Escenarios!$B$4,"ExclNum",(IF(AND(H190&gt;=Escenarios!$B$3,(N190&lt;=Escenarios!$B$2)),"ExclDur","Incluido")))</f>
        <v>Incluido</v>
      </c>
      <c r="F190" s="8">
        <f t="shared" si="26"/>
        <v>2226</v>
      </c>
      <c r="G190" s="6">
        <f t="shared" si="27"/>
        <v>5.7652322824000351E-4</v>
      </c>
      <c r="H190" s="6">
        <f t="shared" si="28"/>
        <v>0.20619946091644206</v>
      </c>
      <c r="I190" s="6">
        <f t="shared" si="29"/>
        <v>0.79380053908355797</v>
      </c>
      <c r="J190" s="8">
        <f t="shared" si="30"/>
        <v>219934</v>
      </c>
      <c r="K190" s="6">
        <f t="shared" si="31"/>
        <v>1.2247529877195198E-3</v>
      </c>
      <c r="L190" s="6">
        <f t="shared" si="32"/>
        <v>1.8123618903852973E-2</v>
      </c>
      <c r="M190" s="6">
        <f t="shared" si="33"/>
        <v>0.98187638109614706</v>
      </c>
      <c r="N190" s="4">
        <f t="shared" si="34"/>
        <v>98.802336028751128</v>
      </c>
      <c r="O190" s="8">
        <v>459</v>
      </c>
      <c r="P190" s="6">
        <f t="shared" si="35"/>
        <v>1.1887877886889562E-4</v>
      </c>
      <c r="Q190" s="8">
        <v>1767</v>
      </c>
      <c r="R190" s="6">
        <f t="shared" si="36"/>
        <v>4.5764444937110798E-4</v>
      </c>
      <c r="S190">
        <v>3986</v>
      </c>
      <c r="T190" s="6">
        <f t="shared" si="37"/>
        <v>2.2196956400783902E-5</v>
      </c>
      <c r="U190">
        <v>215948</v>
      </c>
      <c r="V190" s="6">
        <f t="shared" si="38"/>
        <v>1.202556031318736E-3</v>
      </c>
    </row>
    <row r="191" spans="1:22" x14ac:dyDescent="0.3">
      <c r="A191" t="s">
        <v>811</v>
      </c>
      <c r="B191" t="s">
        <v>812</v>
      </c>
      <c r="C191" t="s">
        <v>794</v>
      </c>
      <c r="D191" t="s">
        <v>15</v>
      </c>
      <c r="E191" t="str">
        <f>IF(F191&lt;=Escenarios!$B$4,"ExclNum",(IF(AND(H191&gt;=Escenarios!$B$3,(N191&lt;=Escenarios!$B$2)),"ExclDur","Incluido")))</f>
        <v>Incluido</v>
      </c>
      <c r="F191" s="8">
        <f t="shared" si="26"/>
        <v>2215</v>
      </c>
      <c r="G191" s="6">
        <f t="shared" si="27"/>
        <v>5.7367428146972506E-4</v>
      </c>
      <c r="H191" s="6">
        <f t="shared" si="28"/>
        <v>0.79548532731376975</v>
      </c>
      <c r="I191" s="6">
        <f t="shared" si="29"/>
        <v>0.20451467268623025</v>
      </c>
      <c r="J191" s="8">
        <f t="shared" si="30"/>
        <v>29349</v>
      </c>
      <c r="K191" s="6">
        <f t="shared" si="31"/>
        <v>1.6343664661480349E-4</v>
      </c>
      <c r="L191" s="6">
        <f t="shared" si="32"/>
        <v>0.41895805649255513</v>
      </c>
      <c r="M191" s="6">
        <f t="shared" si="33"/>
        <v>0.58104194350744487</v>
      </c>
      <c r="N191" s="4">
        <f t="shared" si="34"/>
        <v>13.250112866817156</v>
      </c>
      <c r="O191" s="8">
        <v>1762</v>
      </c>
      <c r="P191" s="6">
        <f t="shared" si="35"/>
        <v>4.5634947356643589E-4</v>
      </c>
      <c r="Q191" s="8">
        <v>453</v>
      </c>
      <c r="R191" s="6">
        <f t="shared" si="36"/>
        <v>1.1732480790328914E-4</v>
      </c>
      <c r="S191">
        <v>12296</v>
      </c>
      <c r="T191" s="6">
        <f t="shared" si="37"/>
        <v>6.8473099825398605E-5</v>
      </c>
      <c r="U191">
        <v>17053</v>
      </c>
      <c r="V191" s="6">
        <f t="shared" si="38"/>
        <v>9.4963546789404883E-5</v>
      </c>
    </row>
    <row r="192" spans="1:22" x14ac:dyDescent="0.3">
      <c r="A192" t="s">
        <v>100</v>
      </c>
      <c r="B192" t="s">
        <v>101</v>
      </c>
      <c r="C192" t="s">
        <v>14</v>
      </c>
      <c r="D192" t="s">
        <v>15</v>
      </c>
      <c r="E192" t="str">
        <f>IF(F192&lt;=Escenarios!$B$4,"ExclNum",(IF(AND(H192&gt;=Escenarios!$B$3,(N192&lt;=Escenarios!$B$2)),"ExclDur","Incluido")))</f>
        <v>Incluido</v>
      </c>
      <c r="F192" s="8">
        <f t="shared" si="26"/>
        <v>2209</v>
      </c>
      <c r="G192" s="6">
        <f t="shared" si="27"/>
        <v>5.7212031050411858E-4</v>
      </c>
      <c r="H192" s="6">
        <f t="shared" si="28"/>
        <v>0.81439565414214576</v>
      </c>
      <c r="I192" s="6">
        <f t="shared" si="29"/>
        <v>0.18560434585785424</v>
      </c>
      <c r="J192" s="8">
        <f t="shared" si="30"/>
        <v>27522</v>
      </c>
      <c r="K192" s="6">
        <f t="shared" si="31"/>
        <v>1.5326257753697304E-4</v>
      </c>
      <c r="L192" s="6">
        <f t="shared" si="32"/>
        <v>0.61129278395465447</v>
      </c>
      <c r="M192" s="6">
        <f t="shared" si="33"/>
        <v>0.38870721604534553</v>
      </c>
      <c r="N192" s="4">
        <f t="shared" si="34"/>
        <v>12.459031235853328</v>
      </c>
      <c r="O192" s="8">
        <v>1799</v>
      </c>
      <c r="P192" s="6">
        <f t="shared" si="35"/>
        <v>4.6593229452100915E-4</v>
      </c>
      <c r="Q192" s="8">
        <v>410</v>
      </c>
      <c r="R192" s="6">
        <f t="shared" si="36"/>
        <v>1.0618801598310937E-4</v>
      </c>
      <c r="S192">
        <v>16824</v>
      </c>
      <c r="T192" s="6">
        <f t="shared" si="37"/>
        <v>9.3688307698642338E-5</v>
      </c>
      <c r="U192">
        <v>10698</v>
      </c>
      <c r="V192" s="6">
        <f t="shared" si="38"/>
        <v>5.9574269838330698E-5</v>
      </c>
    </row>
    <row r="193" spans="1:22" x14ac:dyDescent="0.3">
      <c r="A193" t="s">
        <v>1023</v>
      </c>
      <c r="B193" t="s">
        <v>1024</v>
      </c>
      <c r="C193" t="s">
        <v>956</v>
      </c>
      <c r="D193" t="s">
        <v>15</v>
      </c>
      <c r="E193" t="str">
        <f>IF(F193&lt;=Escenarios!$B$4,"ExclNum",(IF(AND(H193&gt;=Escenarios!$B$3,(N193&lt;=Escenarios!$B$2)),"ExclDur","Incluido")))</f>
        <v>Incluido</v>
      </c>
      <c r="F193" s="8">
        <f t="shared" si="26"/>
        <v>2207</v>
      </c>
      <c r="G193" s="6">
        <f t="shared" si="27"/>
        <v>5.7160232018224968E-4</v>
      </c>
      <c r="H193" s="6">
        <f t="shared" si="28"/>
        <v>6.2528318985047571E-2</v>
      </c>
      <c r="I193" s="6">
        <f t="shared" si="29"/>
        <v>0.93747168101495237</v>
      </c>
      <c r="J193" s="8">
        <f t="shared" si="30"/>
        <v>229261</v>
      </c>
      <c r="K193" s="6">
        <f t="shared" si="31"/>
        <v>1.2766925292022372E-3</v>
      </c>
      <c r="L193" s="6">
        <f t="shared" si="32"/>
        <v>4.5842947557587204E-3</v>
      </c>
      <c r="M193" s="6">
        <f t="shared" si="33"/>
        <v>0.99541570524424128</v>
      </c>
      <c r="N193" s="4">
        <f t="shared" si="34"/>
        <v>103.87902129587675</v>
      </c>
      <c r="O193" s="8">
        <v>138</v>
      </c>
      <c r="P193" s="6">
        <f t="shared" si="35"/>
        <v>3.5741332208949005E-5</v>
      </c>
      <c r="Q193" s="8">
        <v>2069</v>
      </c>
      <c r="R193" s="6">
        <f t="shared" si="36"/>
        <v>5.358609879733007E-4</v>
      </c>
      <c r="S193">
        <v>1051</v>
      </c>
      <c r="T193" s="6">
        <f t="shared" si="37"/>
        <v>5.8527348663381533E-6</v>
      </c>
      <c r="U193">
        <v>228210</v>
      </c>
      <c r="V193" s="6">
        <f t="shared" si="38"/>
        <v>1.2708397943358991E-3</v>
      </c>
    </row>
    <row r="194" spans="1:22" x14ac:dyDescent="0.3">
      <c r="A194" t="s">
        <v>1630</v>
      </c>
      <c r="B194" t="s">
        <v>1631</v>
      </c>
      <c r="C194" t="s">
        <v>1319</v>
      </c>
      <c r="D194" t="s">
        <v>15</v>
      </c>
      <c r="E194" t="str">
        <f>IF(F194&lt;=Escenarios!$B$4,"ExclNum",(IF(AND(H194&gt;=Escenarios!$B$3,(N194&lt;=Escenarios!$B$2)),"ExclDur","Incluido")))</f>
        <v>Incluido</v>
      </c>
      <c r="F194" s="8">
        <f t="shared" ref="F194:F257" si="39">O194+Q194</f>
        <v>2191</v>
      </c>
      <c r="G194" s="6">
        <f t="shared" ref="G194:G257" si="40">F194/3861076</f>
        <v>5.6745839760729915E-4</v>
      </c>
      <c r="H194" s="6">
        <f t="shared" ref="H194:H257" si="41">O194/F194</f>
        <v>0.74258329529895029</v>
      </c>
      <c r="I194" s="6">
        <f t="shared" ref="I194:I257" si="42">Q194/F194</f>
        <v>0.25741670470104977</v>
      </c>
      <c r="J194" s="8">
        <f t="shared" ref="J194:J257" si="43">S194+U194</f>
        <v>70788</v>
      </c>
      <c r="K194" s="6">
        <f t="shared" ref="K194:K257" si="44">J194/179574169</f>
        <v>3.9419923474628472E-4</v>
      </c>
      <c r="L194" s="6">
        <f t="shared" ref="L194:L257" si="45">S194/J194</f>
        <v>9.8929197039046166E-2</v>
      </c>
      <c r="M194" s="6">
        <f t="shared" ref="M194:M257" si="46">U194/J194</f>
        <v>0.90107080296095388</v>
      </c>
      <c r="N194" s="4">
        <f t="shared" ref="N194:N257" si="47">J194/F194</f>
        <v>32.308534915563669</v>
      </c>
      <c r="O194" s="8">
        <v>1627</v>
      </c>
      <c r="P194" s="6">
        <f t="shared" ref="P194:P257" si="48">O194/3861076</f>
        <v>4.2138512684029009E-4</v>
      </c>
      <c r="Q194" s="8">
        <v>564</v>
      </c>
      <c r="R194" s="6">
        <f t="shared" ref="R194:R257" si="49">Q194/3861076</f>
        <v>1.46073270767009E-4</v>
      </c>
      <c r="S194">
        <v>7003</v>
      </c>
      <c r="T194" s="6">
        <f t="shared" ref="T194:T257" si="50">S194/179574169</f>
        <v>3.899781376685641E-5</v>
      </c>
      <c r="U194">
        <v>63785</v>
      </c>
      <c r="V194" s="6">
        <f t="shared" ref="V194:V257" si="51">U194/179574169</f>
        <v>3.5520142097942827E-4</v>
      </c>
    </row>
    <row r="195" spans="1:22" x14ac:dyDescent="0.3">
      <c r="A195" t="s">
        <v>1029</v>
      </c>
      <c r="B195" t="s">
        <v>1030</v>
      </c>
      <c r="C195" t="s">
        <v>956</v>
      </c>
      <c r="D195" t="s">
        <v>15</v>
      </c>
      <c r="E195" t="str">
        <f>IF(F195&lt;=Escenarios!$B$4,"ExclNum",(IF(AND(H195&gt;=Escenarios!$B$3,(N195&lt;=Escenarios!$B$2)),"ExclDur","Incluido")))</f>
        <v>Incluido</v>
      </c>
      <c r="F195" s="8">
        <f t="shared" si="39"/>
        <v>2167</v>
      </c>
      <c r="G195" s="6">
        <f t="shared" si="40"/>
        <v>5.6124251374487324E-4</v>
      </c>
      <c r="H195" s="6">
        <f t="shared" si="41"/>
        <v>0.64513151822796488</v>
      </c>
      <c r="I195" s="6">
        <f t="shared" si="42"/>
        <v>0.35486848177203506</v>
      </c>
      <c r="J195" s="8">
        <f t="shared" si="43"/>
        <v>57550</v>
      </c>
      <c r="K195" s="6">
        <f t="shared" si="44"/>
        <v>3.2048039158683229E-4</v>
      </c>
      <c r="L195" s="6">
        <f t="shared" si="45"/>
        <v>0.14625543006081668</v>
      </c>
      <c r="M195" s="6">
        <f t="shared" si="46"/>
        <v>0.85374456993918335</v>
      </c>
      <c r="N195" s="4">
        <f t="shared" si="47"/>
        <v>26.55745269958468</v>
      </c>
      <c r="O195" s="8">
        <v>1398</v>
      </c>
      <c r="P195" s="6">
        <f t="shared" si="48"/>
        <v>3.620752349863095E-4</v>
      </c>
      <c r="Q195" s="8">
        <v>769</v>
      </c>
      <c r="R195" s="6">
        <f t="shared" si="49"/>
        <v>1.9916727875856366E-4</v>
      </c>
      <c r="S195">
        <v>8417</v>
      </c>
      <c r="T195" s="6">
        <f t="shared" si="50"/>
        <v>4.687199749759109E-5</v>
      </c>
      <c r="U195">
        <v>49133</v>
      </c>
      <c r="V195" s="6">
        <f t="shared" si="51"/>
        <v>2.7360839408924122E-4</v>
      </c>
    </row>
    <row r="196" spans="1:22" x14ac:dyDescent="0.3">
      <c r="A196" t="s">
        <v>1640</v>
      </c>
      <c r="B196" t="s">
        <v>1641</v>
      </c>
      <c r="C196" t="s">
        <v>1319</v>
      </c>
      <c r="D196" t="s">
        <v>15</v>
      </c>
      <c r="E196" t="str">
        <f>IF(F196&lt;=Escenarios!$B$4,"ExclNum",(IF(AND(H196&gt;=Escenarios!$B$3,(N196&lt;=Escenarios!$B$2)),"ExclDur","Incluido")))</f>
        <v>ExclDur</v>
      </c>
      <c r="F196" s="8">
        <f t="shared" si="39"/>
        <v>2164</v>
      </c>
      <c r="G196" s="6">
        <f t="shared" si="40"/>
        <v>5.6046552826206995E-4</v>
      </c>
      <c r="H196" s="6">
        <f t="shared" si="41"/>
        <v>0.96164510166358597</v>
      </c>
      <c r="I196" s="6">
        <f t="shared" si="42"/>
        <v>3.8354898336414048E-2</v>
      </c>
      <c r="J196" s="8">
        <f t="shared" si="43"/>
        <v>16855</v>
      </c>
      <c r="K196" s="6">
        <f t="shared" si="44"/>
        <v>9.3860938317915865E-5</v>
      </c>
      <c r="L196" s="6">
        <f t="shared" si="45"/>
        <v>0.27730643725897358</v>
      </c>
      <c r="M196" s="6">
        <f t="shared" si="46"/>
        <v>0.72269356274102636</v>
      </c>
      <c r="N196" s="4">
        <f t="shared" si="47"/>
        <v>7.7888170055452868</v>
      </c>
      <c r="O196" s="8">
        <v>2081</v>
      </c>
      <c r="P196" s="6">
        <f t="shared" si="48"/>
        <v>5.3896892990451366E-4</v>
      </c>
      <c r="Q196" s="8">
        <v>83</v>
      </c>
      <c r="R196" s="6">
        <f t="shared" si="49"/>
        <v>2.1496598357556288E-5</v>
      </c>
      <c r="S196">
        <v>4674</v>
      </c>
      <c r="T196" s="6">
        <f t="shared" si="50"/>
        <v>2.6028242402725529E-5</v>
      </c>
      <c r="U196">
        <v>12181</v>
      </c>
      <c r="V196" s="6">
        <f t="shared" si="51"/>
        <v>6.7832695915190339E-5</v>
      </c>
    </row>
    <row r="197" spans="1:22" x14ac:dyDescent="0.3">
      <c r="A197" t="s">
        <v>494</v>
      </c>
      <c r="B197" t="s">
        <v>495</v>
      </c>
      <c r="C197" t="s">
        <v>496</v>
      </c>
      <c r="D197" t="s">
        <v>15</v>
      </c>
      <c r="E197" t="str">
        <f>IF(F197&lt;=Escenarios!$B$4,"ExclNum",(IF(AND(H197&gt;=Escenarios!$B$3,(N197&lt;=Escenarios!$B$2)),"ExclDur","Incluido")))</f>
        <v>Incluido</v>
      </c>
      <c r="F197" s="8">
        <f t="shared" si="39"/>
        <v>2151</v>
      </c>
      <c r="G197" s="6">
        <f t="shared" si="40"/>
        <v>5.570985911699226E-4</v>
      </c>
      <c r="H197" s="6">
        <f t="shared" si="41"/>
        <v>0.31148303114830311</v>
      </c>
      <c r="I197" s="6">
        <f t="shared" si="42"/>
        <v>0.68851696885169689</v>
      </c>
      <c r="J197" s="8">
        <f t="shared" si="43"/>
        <v>172287</v>
      </c>
      <c r="K197" s="6">
        <f t="shared" si="44"/>
        <v>9.5941972589610037E-4</v>
      </c>
      <c r="L197" s="6">
        <f t="shared" si="45"/>
        <v>2.4424361675576219E-2</v>
      </c>
      <c r="M197" s="6">
        <f t="shared" si="46"/>
        <v>0.97557563832442373</v>
      </c>
      <c r="N197" s="4">
        <f t="shared" si="47"/>
        <v>80.096234309623426</v>
      </c>
      <c r="O197" s="8">
        <v>670</v>
      </c>
      <c r="P197" s="6">
        <f t="shared" si="48"/>
        <v>1.7352675782605678E-4</v>
      </c>
      <c r="Q197" s="8">
        <v>1481</v>
      </c>
      <c r="R197" s="6">
        <f t="shared" si="49"/>
        <v>3.8357183334386579E-4</v>
      </c>
      <c r="S197">
        <v>4208</v>
      </c>
      <c r="T197" s="6">
        <f t="shared" si="50"/>
        <v>2.3433214383968556E-5</v>
      </c>
      <c r="U197">
        <v>168079</v>
      </c>
      <c r="V197" s="6">
        <f t="shared" si="51"/>
        <v>9.3598651151213178E-4</v>
      </c>
    </row>
    <row r="198" spans="1:22" x14ac:dyDescent="0.3">
      <c r="A198" t="s">
        <v>269</v>
      </c>
      <c r="B198" t="s">
        <v>270</v>
      </c>
      <c r="C198" t="s">
        <v>244</v>
      </c>
      <c r="D198" t="s">
        <v>15</v>
      </c>
      <c r="E198" t="str">
        <f>IF(F198&lt;=Escenarios!$B$4,"ExclNum",(IF(AND(H198&gt;=Escenarios!$B$3,(N198&lt;=Escenarios!$B$2)),"ExclDur","Incluido")))</f>
        <v>Incluido</v>
      </c>
      <c r="F198" s="8">
        <f t="shared" si="39"/>
        <v>2121</v>
      </c>
      <c r="G198" s="6">
        <f t="shared" si="40"/>
        <v>5.4932873634189021E-4</v>
      </c>
      <c r="H198" s="6">
        <f t="shared" si="41"/>
        <v>6.2706270627062702E-2</v>
      </c>
      <c r="I198" s="6">
        <f t="shared" si="42"/>
        <v>0.93729372937293731</v>
      </c>
      <c r="J198" s="8">
        <f t="shared" si="43"/>
        <v>616686</v>
      </c>
      <c r="K198" s="6">
        <f t="shared" si="44"/>
        <v>3.4341576153973461E-3</v>
      </c>
      <c r="L198" s="6">
        <f t="shared" si="45"/>
        <v>8.8699921840288255E-4</v>
      </c>
      <c r="M198" s="6">
        <f t="shared" si="46"/>
        <v>0.99911300078159715</v>
      </c>
      <c r="N198" s="4">
        <f t="shared" si="47"/>
        <v>290.75247524752473</v>
      </c>
      <c r="O198" s="8">
        <v>133</v>
      </c>
      <c r="P198" s="6">
        <f t="shared" si="48"/>
        <v>3.4446356404276943E-5</v>
      </c>
      <c r="Q198" s="8">
        <v>1988</v>
      </c>
      <c r="R198" s="6">
        <f t="shared" si="49"/>
        <v>5.148823799376132E-4</v>
      </c>
      <c r="S198">
        <v>547</v>
      </c>
      <c r="T198" s="6">
        <f t="shared" si="50"/>
        <v>3.0460951207297528E-6</v>
      </c>
      <c r="U198">
        <v>616139</v>
      </c>
      <c r="V198" s="6">
        <f t="shared" si="51"/>
        <v>3.4311115202766162E-3</v>
      </c>
    </row>
    <row r="199" spans="1:22" x14ac:dyDescent="0.3">
      <c r="A199" t="s">
        <v>379</v>
      </c>
      <c r="B199" t="s">
        <v>380</v>
      </c>
      <c r="C199" t="s">
        <v>244</v>
      </c>
      <c r="D199" t="s">
        <v>15</v>
      </c>
      <c r="E199" t="str">
        <f>IF(F199&lt;=Escenarios!$B$4,"ExclNum",(IF(AND(H199&gt;=Escenarios!$B$3,(N199&lt;=Escenarios!$B$2)),"ExclDur","Incluido")))</f>
        <v>Incluido</v>
      </c>
      <c r="F199" s="8">
        <f t="shared" si="39"/>
        <v>2121</v>
      </c>
      <c r="G199" s="6">
        <f t="shared" si="40"/>
        <v>5.4932873634189021E-4</v>
      </c>
      <c r="H199" s="6">
        <f t="shared" si="41"/>
        <v>0.64450730787364452</v>
      </c>
      <c r="I199" s="6">
        <f t="shared" si="42"/>
        <v>0.35549269212635548</v>
      </c>
      <c r="J199" s="8">
        <f t="shared" si="43"/>
        <v>42912</v>
      </c>
      <c r="K199" s="6">
        <f t="shared" si="44"/>
        <v>2.3896532691180099E-4</v>
      </c>
      <c r="L199" s="6">
        <f t="shared" si="45"/>
        <v>0.21460197613721105</v>
      </c>
      <c r="M199" s="6">
        <f t="shared" si="46"/>
        <v>0.78539802386278901</v>
      </c>
      <c r="N199" s="4">
        <f t="shared" si="47"/>
        <v>20.231966053748231</v>
      </c>
      <c r="O199" s="8">
        <v>1367</v>
      </c>
      <c r="P199" s="6">
        <f t="shared" si="48"/>
        <v>3.5404638499734271E-4</v>
      </c>
      <c r="Q199" s="8">
        <v>754</v>
      </c>
      <c r="R199" s="6">
        <f t="shared" si="49"/>
        <v>1.9528235134454747E-4</v>
      </c>
      <c r="S199">
        <v>9209</v>
      </c>
      <c r="T199" s="6">
        <f t="shared" si="50"/>
        <v>5.1282431383547151E-5</v>
      </c>
      <c r="U199">
        <v>33703</v>
      </c>
      <c r="V199" s="6">
        <f t="shared" si="51"/>
        <v>1.8768289552825384E-4</v>
      </c>
    </row>
    <row r="200" spans="1:22" x14ac:dyDescent="0.3">
      <c r="A200" t="s">
        <v>2485</v>
      </c>
      <c r="B200" t="s">
        <v>2476</v>
      </c>
      <c r="C200" t="s">
        <v>2477</v>
      </c>
      <c r="D200" t="s">
        <v>1975</v>
      </c>
      <c r="E200" t="str">
        <f>IF(F200&lt;=Escenarios!$B$4,"ExclNum",(IF(AND(H200&gt;=Escenarios!$B$3,(N200&lt;=Escenarios!$B$2)),"ExclDur","Incluido")))</f>
        <v>ExclDur</v>
      </c>
      <c r="F200" s="8">
        <f t="shared" si="39"/>
        <v>2102</v>
      </c>
      <c r="G200" s="6">
        <f t="shared" si="40"/>
        <v>5.4440782828413638E-4</v>
      </c>
      <c r="H200" s="6">
        <f t="shared" si="41"/>
        <v>0.95813510941960034</v>
      </c>
      <c r="I200" s="6">
        <f t="shared" si="42"/>
        <v>4.1864890580399619E-2</v>
      </c>
      <c r="J200" s="8">
        <f t="shared" si="43"/>
        <v>13828</v>
      </c>
      <c r="K200" s="6">
        <f t="shared" si="44"/>
        <v>7.7004393655303514E-5</v>
      </c>
      <c r="L200" s="6">
        <f t="shared" si="45"/>
        <v>0.80698582586057277</v>
      </c>
      <c r="M200" s="6">
        <f t="shared" si="46"/>
        <v>0.19301417413942726</v>
      </c>
      <c r="N200" s="4">
        <f t="shared" si="47"/>
        <v>6.5784966698382492</v>
      </c>
      <c r="O200" s="8">
        <v>2014</v>
      </c>
      <c r="P200" s="6">
        <f t="shared" si="48"/>
        <v>5.2161625412190801E-4</v>
      </c>
      <c r="Q200" s="8">
        <v>88</v>
      </c>
      <c r="R200" s="6">
        <f t="shared" si="49"/>
        <v>2.2791574162228354E-5</v>
      </c>
      <c r="S200">
        <v>11159</v>
      </c>
      <c r="T200" s="6">
        <f t="shared" si="50"/>
        <v>6.2141454208817747E-5</v>
      </c>
      <c r="U200">
        <v>2669</v>
      </c>
      <c r="V200" s="6">
        <f t="shared" si="51"/>
        <v>1.4862939446485759E-5</v>
      </c>
    </row>
    <row r="201" spans="1:22" x14ac:dyDescent="0.3">
      <c r="A201" t="s">
        <v>750</v>
      </c>
      <c r="B201" t="s">
        <v>751</v>
      </c>
      <c r="C201" t="s">
        <v>687</v>
      </c>
      <c r="D201" t="s">
        <v>15</v>
      </c>
      <c r="E201" t="str">
        <f>IF(F201&lt;=Escenarios!$B$4,"ExclNum",(IF(AND(H201&gt;=Escenarios!$B$3,(N201&lt;=Escenarios!$B$2)),"ExclDur","Incluido")))</f>
        <v>Incluido</v>
      </c>
      <c r="F201" s="8">
        <f t="shared" si="39"/>
        <v>2086</v>
      </c>
      <c r="G201" s="6">
        <f t="shared" si="40"/>
        <v>5.4026390570918574E-4</v>
      </c>
      <c r="H201" s="6">
        <f t="shared" si="41"/>
        <v>6.5675934803451588E-2</v>
      </c>
      <c r="I201" s="6">
        <f t="shared" si="42"/>
        <v>0.93432406519654843</v>
      </c>
      <c r="J201" s="8">
        <f t="shared" si="43"/>
        <v>530309</v>
      </c>
      <c r="K201" s="6">
        <f t="shared" si="44"/>
        <v>2.9531474540750902E-3</v>
      </c>
      <c r="L201" s="6">
        <f t="shared" si="45"/>
        <v>2.445743896482994E-3</v>
      </c>
      <c r="M201" s="6">
        <f t="shared" si="46"/>
        <v>0.997554256103517</v>
      </c>
      <c r="N201" s="4">
        <f t="shared" si="47"/>
        <v>254.2229146692234</v>
      </c>
      <c r="O201" s="8">
        <v>137</v>
      </c>
      <c r="P201" s="6">
        <f t="shared" si="48"/>
        <v>3.5482337048014597E-5</v>
      </c>
      <c r="Q201" s="8">
        <v>1949</v>
      </c>
      <c r="R201" s="6">
        <f t="shared" si="49"/>
        <v>5.0478156866117115E-4</v>
      </c>
      <c r="S201">
        <v>1297</v>
      </c>
      <c r="T201" s="6">
        <f t="shared" si="50"/>
        <v>7.2226423612184446E-6</v>
      </c>
      <c r="U201">
        <v>529012</v>
      </c>
      <c r="V201" s="6">
        <f t="shared" si="51"/>
        <v>2.9459248117138718E-3</v>
      </c>
    </row>
    <row r="202" spans="1:22" x14ac:dyDescent="0.3">
      <c r="A202" t="s">
        <v>319</v>
      </c>
      <c r="B202" t="s">
        <v>320</v>
      </c>
      <c r="C202" t="s">
        <v>244</v>
      </c>
      <c r="D202" t="s">
        <v>15</v>
      </c>
      <c r="E202" t="str">
        <f>IF(F202&lt;=Escenarios!$B$4,"ExclNum",(IF(AND(H202&gt;=Escenarios!$B$3,(N202&lt;=Escenarios!$B$2)),"ExclDur","Incluido")))</f>
        <v>Incluido</v>
      </c>
      <c r="F202" s="8">
        <f t="shared" si="39"/>
        <v>2050</v>
      </c>
      <c r="G202" s="6">
        <f t="shared" si="40"/>
        <v>5.3094007991554687E-4</v>
      </c>
      <c r="H202" s="6">
        <f t="shared" si="41"/>
        <v>5.2682926829268291E-2</v>
      </c>
      <c r="I202" s="6">
        <f t="shared" si="42"/>
        <v>0.94731707317073166</v>
      </c>
      <c r="J202" s="8">
        <f t="shared" si="43"/>
        <v>392229</v>
      </c>
      <c r="K202" s="6">
        <f t="shared" si="44"/>
        <v>2.184217263452852E-3</v>
      </c>
      <c r="L202" s="6">
        <f t="shared" si="45"/>
        <v>2.1339574585255042E-3</v>
      </c>
      <c r="M202" s="6">
        <f t="shared" si="46"/>
        <v>0.99786604254147449</v>
      </c>
      <c r="N202" s="4">
        <f t="shared" si="47"/>
        <v>191.33121951219513</v>
      </c>
      <c r="O202" s="8">
        <v>108</v>
      </c>
      <c r="P202" s="6">
        <f t="shared" si="48"/>
        <v>2.7971477380916614E-5</v>
      </c>
      <c r="Q202" s="8">
        <v>1942</v>
      </c>
      <c r="R202" s="6">
        <f t="shared" si="49"/>
        <v>5.0296860253463028E-4</v>
      </c>
      <c r="S202">
        <v>837</v>
      </c>
      <c r="T202" s="6">
        <f t="shared" si="50"/>
        <v>4.66102672038538E-6</v>
      </c>
      <c r="U202">
        <v>391392</v>
      </c>
      <c r="V202" s="6">
        <f t="shared" si="51"/>
        <v>2.179556236732467E-3</v>
      </c>
    </row>
    <row r="203" spans="1:22" x14ac:dyDescent="0.3">
      <c r="A203" t="s">
        <v>1430</v>
      </c>
      <c r="B203" t="s">
        <v>1431</v>
      </c>
      <c r="C203" t="s">
        <v>1319</v>
      </c>
      <c r="D203" t="s">
        <v>15</v>
      </c>
      <c r="E203" t="str">
        <f>IF(F203&lt;=Escenarios!$B$4,"ExclNum",(IF(AND(H203&gt;=Escenarios!$B$3,(N203&lt;=Escenarios!$B$2)),"ExclDur","Incluido")))</f>
        <v>Incluido</v>
      </c>
      <c r="F203" s="8">
        <f t="shared" si="39"/>
        <v>2045</v>
      </c>
      <c r="G203" s="6">
        <f t="shared" si="40"/>
        <v>5.2964510411087479E-4</v>
      </c>
      <c r="H203" s="6">
        <f t="shared" si="41"/>
        <v>0.62982885085574569</v>
      </c>
      <c r="I203" s="6">
        <f t="shared" si="42"/>
        <v>0.37017114914425425</v>
      </c>
      <c r="J203" s="8">
        <f t="shared" si="43"/>
        <v>52774</v>
      </c>
      <c r="K203" s="6">
        <f t="shared" si="44"/>
        <v>2.938841387594003E-4</v>
      </c>
      <c r="L203" s="6">
        <f t="shared" si="45"/>
        <v>0.1855838102095729</v>
      </c>
      <c r="M203" s="6">
        <f t="shared" si="46"/>
        <v>0.81441618979042707</v>
      </c>
      <c r="N203" s="4">
        <f t="shared" si="47"/>
        <v>25.806356968215159</v>
      </c>
      <c r="O203" s="8">
        <v>1288</v>
      </c>
      <c r="P203" s="6">
        <f t="shared" si="48"/>
        <v>3.3358576728352406E-4</v>
      </c>
      <c r="Q203" s="8">
        <v>757</v>
      </c>
      <c r="R203" s="6">
        <f t="shared" si="49"/>
        <v>1.9605933682735071E-4</v>
      </c>
      <c r="S203">
        <v>9794</v>
      </c>
      <c r="T203" s="6">
        <f t="shared" si="50"/>
        <v>5.4540138231128329E-5</v>
      </c>
      <c r="U203">
        <v>42980</v>
      </c>
      <c r="V203" s="6">
        <f t="shared" si="51"/>
        <v>2.3934400052827198E-4</v>
      </c>
    </row>
    <row r="204" spans="1:22" x14ac:dyDescent="0.3">
      <c r="A204" t="s">
        <v>815</v>
      </c>
      <c r="B204" t="s">
        <v>816</v>
      </c>
      <c r="C204" t="s">
        <v>794</v>
      </c>
      <c r="D204" t="s">
        <v>15</v>
      </c>
      <c r="E204" t="str">
        <f>IF(F204&lt;=Escenarios!$B$4,"ExclNum",(IF(AND(H204&gt;=Escenarios!$B$3,(N204&lt;=Escenarios!$B$2)),"ExclDur","Incluido")))</f>
        <v>ExclDur</v>
      </c>
      <c r="F204" s="8">
        <f t="shared" si="39"/>
        <v>2032</v>
      </c>
      <c r="G204" s="6">
        <f t="shared" si="40"/>
        <v>5.2627816701872744E-4</v>
      </c>
      <c r="H204" s="6">
        <f t="shared" si="41"/>
        <v>0.9192913385826772</v>
      </c>
      <c r="I204" s="6">
        <f t="shared" si="42"/>
        <v>8.070866141732283E-2</v>
      </c>
      <c r="J204" s="8">
        <f t="shared" si="43"/>
        <v>13381</v>
      </c>
      <c r="K204" s="6">
        <f t="shared" si="44"/>
        <v>7.4515171499972251E-5</v>
      </c>
      <c r="L204" s="6">
        <f t="shared" si="45"/>
        <v>0.44286675136387416</v>
      </c>
      <c r="M204" s="6">
        <f t="shared" si="46"/>
        <v>0.5571332486361259</v>
      </c>
      <c r="N204" s="4">
        <f t="shared" si="47"/>
        <v>6.5851377952755907</v>
      </c>
      <c r="O204" s="8">
        <v>1868</v>
      </c>
      <c r="P204" s="6">
        <f t="shared" si="48"/>
        <v>4.8380296062548365E-4</v>
      </c>
      <c r="Q204" s="8">
        <v>164</v>
      </c>
      <c r="R204" s="6">
        <f t="shared" si="49"/>
        <v>4.2475206393243746E-5</v>
      </c>
      <c r="S204">
        <v>5926</v>
      </c>
      <c r="T204" s="6">
        <f t="shared" si="50"/>
        <v>3.3000291929514649E-5</v>
      </c>
      <c r="U204">
        <v>7455</v>
      </c>
      <c r="V204" s="6">
        <f t="shared" si="51"/>
        <v>4.1514879570457595E-5</v>
      </c>
    </row>
    <row r="205" spans="1:22" x14ac:dyDescent="0.3">
      <c r="A205" t="s">
        <v>1194</v>
      </c>
      <c r="B205" t="s">
        <v>1195</v>
      </c>
      <c r="C205" t="s">
        <v>1187</v>
      </c>
      <c r="D205" t="s">
        <v>15</v>
      </c>
      <c r="E205" t="str">
        <f>IF(F205&lt;=Escenarios!$B$4,"ExclNum",(IF(AND(H205&gt;=Escenarios!$B$3,(N205&lt;=Escenarios!$B$2)),"ExclDur","Incluido")))</f>
        <v>Incluido</v>
      </c>
      <c r="F205" s="8">
        <f t="shared" si="39"/>
        <v>1999</v>
      </c>
      <c r="G205" s="6">
        <f t="shared" si="40"/>
        <v>5.1773132670789176E-4</v>
      </c>
      <c r="H205" s="6">
        <f t="shared" si="41"/>
        <v>0.27663831915957982</v>
      </c>
      <c r="I205" s="6">
        <f t="shared" si="42"/>
        <v>0.72336168084042018</v>
      </c>
      <c r="J205" s="8">
        <f t="shared" si="43"/>
        <v>331322</v>
      </c>
      <c r="K205" s="6">
        <f t="shared" si="44"/>
        <v>1.8450426464175925E-3</v>
      </c>
      <c r="L205" s="6">
        <f t="shared" si="45"/>
        <v>1.1595970083483741E-2</v>
      </c>
      <c r="M205" s="6">
        <f t="shared" si="46"/>
        <v>0.98840402991651621</v>
      </c>
      <c r="N205" s="4">
        <f t="shared" si="47"/>
        <v>165.74387193596797</v>
      </c>
      <c r="O205" s="8">
        <v>553</v>
      </c>
      <c r="P205" s="6">
        <f t="shared" si="48"/>
        <v>1.4322432399673044E-4</v>
      </c>
      <c r="Q205" s="8">
        <v>1446</v>
      </c>
      <c r="R205" s="6">
        <f t="shared" si="49"/>
        <v>3.7450700271116137E-4</v>
      </c>
      <c r="S205">
        <v>3842</v>
      </c>
      <c r="T205" s="6">
        <f t="shared" si="50"/>
        <v>2.1395059330610074E-5</v>
      </c>
      <c r="U205">
        <v>327480</v>
      </c>
      <c r="V205" s="6">
        <f t="shared" si="51"/>
        <v>1.8236475870869824E-3</v>
      </c>
    </row>
    <row r="206" spans="1:22" x14ac:dyDescent="0.3">
      <c r="A206" t="s">
        <v>993</v>
      </c>
      <c r="B206" t="s">
        <v>994</v>
      </c>
      <c r="C206" t="s">
        <v>956</v>
      </c>
      <c r="D206" t="s">
        <v>15</v>
      </c>
      <c r="E206" t="str">
        <f>IF(F206&lt;=Escenarios!$B$4,"ExclNum",(IF(AND(H206&gt;=Escenarios!$B$3,(N206&lt;=Escenarios!$B$2)),"ExclDur","Incluido")))</f>
        <v>Incluido</v>
      </c>
      <c r="F206" s="8">
        <f t="shared" si="39"/>
        <v>1974</v>
      </c>
      <c r="G206" s="6">
        <f t="shared" si="40"/>
        <v>5.1125644768453145E-4</v>
      </c>
      <c r="H206" s="6">
        <f t="shared" si="41"/>
        <v>0.22948328267477203</v>
      </c>
      <c r="I206" s="6">
        <f t="shared" si="42"/>
        <v>0.77051671732522797</v>
      </c>
      <c r="J206" s="8">
        <f t="shared" si="43"/>
        <v>134254</v>
      </c>
      <c r="K206" s="6">
        <f t="shared" si="44"/>
        <v>7.4762423096609175E-4</v>
      </c>
      <c r="L206" s="6">
        <f t="shared" si="45"/>
        <v>2.6539246502897493E-2</v>
      </c>
      <c r="M206" s="6">
        <f t="shared" si="46"/>
        <v>0.97346075349710248</v>
      </c>
      <c r="N206" s="4">
        <f t="shared" si="47"/>
        <v>68.011144883485315</v>
      </c>
      <c r="O206" s="8">
        <v>453</v>
      </c>
      <c r="P206" s="6">
        <f t="shared" si="48"/>
        <v>1.1732480790328914E-4</v>
      </c>
      <c r="Q206" s="8">
        <v>1521</v>
      </c>
      <c r="R206" s="6">
        <f t="shared" si="49"/>
        <v>3.9393163978124234E-4</v>
      </c>
      <c r="S206">
        <v>3563</v>
      </c>
      <c r="T206" s="6">
        <f t="shared" si="50"/>
        <v>1.984138375714828E-5</v>
      </c>
      <c r="U206">
        <v>130691</v>
      </c>
      <c r="V206" s="6">
        <f t="shared" si="51"/>
        <v>7.2778284720894347E-4</v>
      </c>
    </row>
    <row r="207" spans="1:22" x14ac:dyDescent="0.3">
      <c r="A207" t="s">
        <v>1056</v>
      </c>
      <c r="B207" t="s">
        <v>1057</v>
      </c>
      <c r="C207" t="s">
        <v>1049</v>
      </c>
      <c r="D207" t="s">
        <v>15</v>
      </c>
      <c r="E207" t="str">
        <f>IF(F207&lt;=Escenarios!$B$4,"ExclNum",(IF(AND(H207&gt;=Escenarios!$B$3,(N207&lt;=Escenarios!$B$2)),"ExclDur","Incluido")))</f>
        <v>Incluido</v>
      </c>
      <c r="F207" s="8">
        <f t="shared" si="39"/>
        <v>1973</v>
      </c>
      <c r="G207" s="6">
        <f t="shared" si="40"/>
        <v>5.1099745252359706E-4</v>
      </c>
      <c r="H207" s="6">
        <f t="shared" si="41"/>
        <v>0.71870248352762289</v>
      </c>
      <c r="I207" s="6">
        <f t="shared" si="42"/>
        <v>0.28129751647237711</v>
      </c>
      <c r="J207" s="8">
        <f t="shared" si="43"/>
        <v>34722</v>
      </c>
      <c r="K207" s="6">
        <f t="shared" si="44"/>
        <v>1.9335743104566448E-4</v>
      </c>
      <c r="L207" s="6">
        <f t="shared" si="45"/>
        <v>0.26283048211508553</v>
      </c>
      <c r="M207" s="6">
        <f t="shared" si="46"/>
        <v>0.73716951788491447</v>
      </c>
      <c r="N207" s="4">
        <f t="shared" si="47"/>
        <v>17.598580841358338</v>
      </c>
      <c r="O207" s="8">
        <v>1418</v>
      </c>
      <c r="P207" s="6">
        <f t="shared" si="48"/>
        <v>3.6725513820499777E-4</v>
      </c>
      <c r="Q207" s="8">
        <v>555</v>
      </c>
      <c r="R207" s="6">
        <f t="shared" si="49"/>
        <v>1.4374231431859926E-4</v>
      </c>
      <c r="S207">
        <v>9126</v>
      </c>
      <c r="T207" s="6">
        <f t="shared" si="50"/>
        <v>5.0820226822266405E-5</v>
      </c>
      <c r="U207">
        <v>25596</v>
      </c>
      <c r="V207" s="6">
        <f t="shared" si="51"/>
        <v>1.4253720422339807E-4</v>
      </c>
    </row>
    <row r="208" spans="1:22" x14ac:dyDescent="0.3">
      <c r="A208" t="s">
        <v>1043</v>
      </c>
      <c r="B208" t="s">
        <v>1044</v>
      </c>
      <c r="C208" t="s">
        <v>956</v>
      </c>
      <c r="D208" t="s">
        <v>15</v>
      </c>
      <c r="E208" t="str">
        <f>IF(F208&lt;=Escenarios!$B$4,"ExclNum",(IF(AND(H208&gt;=Escenarios!$B$3,(N208&lt;=Escenarios!$B$2)),"ExclDur","Incluido")))</f>
        <v>Incluido</v>
      </c>
      <c r="F208" s="8">
        <f t="shared" si="39"/>
        <v>1945</v>
      </c>
      <c r="G208" s="6">
        <f t="shared" si="40"/>
        <v>5.0374558801743346E-4</v>
      </c>
      <c r="H208" s="6">
        <f t="shared" si="41"/>
        <v>0.61028277634961436</v>
      </c>
      <c r="I208" s="6">
        <f t="shared" si="42"/>
        <v>0.38971722365038558</v>
      </c>
      <c r="J208" s="8">
        <f t="shared" si="43"/>
        <v>67349</v>
      </c>
      <c r="K208" s="6">
        <f t="shared" si="44"/>
        <v>3.7504837346623055E-4</v>
      </c>
      <c r="L208" s="6">
        <f t="shared" si="45"/>
        <v>0.10118932723574219</v>
      </c>
      <c r="M208" s="6">
        <f t="shared" si="46"/>
        <v>0.89881067276425786</v>
      </c>
      <c r="N208" s="4">
        <f t="shared" si="47"/>
        <v>34.626735218508998</v>
      </c>
      <c r="O208" s="8">
        <v>1187</v>
      </c>
      <c r="P208" s="6">
        <f t="shared" si="48"/>
        <v>3.0742725602914833E-4</v>
      </c>
      <c r="Q208" s="8">
        <v>758</v>
      </c>
      <c r="R208" s="6">
        <f t="shared" si="49"/>
        <v>1.9631833198828513E-4</v>
      </c>
      <c r="S208">
        <v>6815</v>
      </c>
      <c r="T208" s="6">
        <f t="shared" si="50"/>
        <v>3.7950892591907248E-5</v>
      </c>
      <c r="U208">
        <v>60534</v>
      </c>
      <c r="V208" s="6">
        <f t="shared" si="51"/>
        <v>3.3709748087432329E-4</v>
      </c>
    </row>
    <row r="209" spans="1:22" x14ac:dyDescent="0.3">
      <c r="A209" t="s">
        <v>803</v>
      </c>
      <c r="B209" t="s">
        <v>804</v>
      </c>
      <c r="C209" t="s">
        <v>794</v>
      </c>
      <c r="D209" t="s">
        <v>15</v>
      </c>
      <c r="E209" t="str">
        <f>IF(F209&lt;=Escenarios!$B$4,"ExclNum",(IF(AND(H209&gt;=Escenarios!$B$3,(N209&lt;=Escenarios!$B$2)),"ExclDur","Incluido")))</f>
        <v>Incluido</v>
      </c>
      <c r="F209" s="8">
        <f t="shared" si="39"/>
        <v>1934</v>
      </c>
      <c r="G209" s="6">
        <f t="shared" si="40"/>
        <v>5.008966412471549E-4</v>
      </c>
      <c r="H209" s="6">
        <f t="shared" si="41"/>
        <v>0.39607032057911062</v>
      </c>
      <c r="I209" s="6">
        <f t="shared" si="42"/>
        <v>0.60392967942088938</v>
      </c>
      <c r="J209" s="8">
        <f t="shared" si="43"/>
        <v>53340</v>
      </c>
      <c r="K209" s="6">
        <f t="shared" si="44"/>
        <v>2.9703603974355576E-4</v>
      </c>
      <c r="L209" s="6">
        <f t="shared" si="45"/>
        <v>0.13496437945256842</v>
      </c>
      <c r="M209" s="6">
        <f t="shared" si="46"/>
        <v>0.86503562054743155</v>
      </c>
      <c r="N209" s="4">
        <f t="shared" si="47"/>
        <v>27.580144777662873</v>
      </c>
      <c r="O209" s="8">
        <v>766</v>
      </c>
      <c r="P209" s="6">
        <f t="shared" si="48"/>
        <v>1.9839029327576042E-4</v>
      </c>
      <c r="Q209" s="8">
        <v>1168</v>
      </c>
      <c r="R209" s="6">
        <f t="shared" si="49"/>
        <v>3.025063479713945E-4</v>
      </c>
      <c r="S209">
        <v>7199</v>
      </c>
      <c r="T209" s="6">
        <f t="shared" si="50"/>
        <v>4.0089284779037457E-5</v>
      </c>
      <c r="U209">
        <v>46141</v>
      </c>
      <c r="V209" s="6">
        <f t="shared" si="51"/>
        <v>2.5694675496451829E-4</v>
      </c>
    </row>
    <row r="210" spans="1:22" x14ac:dyDescent="0.3">
      <c r="A210" t="s">
        <v>1862</v>
      </c>
      <c r="B210" t="s">
        <v>1863</v>
      </c>
      <c r="C210" t="s">
        <v>1855</v>
      </c>
      <c r="D210" t="s">
        <v>15</v>
      </c>
      <c r="E210" t="str">
        <f>IF(F210&lt;=Escenarios!$B$4,"ExclNum",(IF(AND(H210&gt;=Escenarios!$B$3,(N210&lt;=Escenarios!$B$2)),"ExclDur","Incluido")))</f>
        <v>Incluido</v>
      </c>
      <c r="F210" s="8">
        <f t="shared" si="39"/>
        <v>1929</v>
      </c>
      <c r="G210" s="6">
        <f t="shared" si="40"/>
        <v>4.9960166544248293E-4</v>
      </c>
      <c r="H210" s="6">
        <f t="shared" si="41"/>
        <v>0.83722135821669263</v>
      </c>
      <c r="I210" s="6">
        <f t="shared" si="42"/>
        <v>0.16277864178330742</v>
      </c>
      <c r="J210" s="8">
        <f t="shared" si="43"/>
        <v>18405</v>
      </c>
      <c r="K210" s="6">
        <f t="shared" si="44"/>
        <v>1.024924692815925E-4</v>
      </c>
      <c r="L210" s="6">
        <f t="shared" si="45"/>
        <v>0.47546862265688672</v>
      </c>
      <c r="M210" s="6">
        <f t="shared" si="46"/>
        <v>0.52453137734311328</v>
      </c>
      <c r="N210" s="4">
        <f t="shared" si="47"/>
        <v>9.5412130637636086</v>
      </c>
      <c r="O210" s="8">
        <v>1615</v>
      </c>
      <c r="P210" s="6">
        <f t="shared" si="48"/>
        <v>4.1827718490907714E-4</v>
      </c>
      <c r="Q210" s="8">
        <v>314</v>
      </c>
      <c r="R210" s="6">
        <f t="shared" si="49"/>
        <v>8.1324480533405719E-5</v>
      </c>
      <c r="S210">
        <v>8751</v>
      </c>
      <c r="T210" s="6">
        <f t="shared" si="50"/>
        <v>4.8731953202022059E-5</v>
      </c>
      <c r="U210">
        <v>9654</v>
      </c>
      <c r="V210" s="6">
        <f t="shared" si="51"/>
        <v>5.3760516079570443E-5</v>
      </c>
    </row>
    <row r="211" spans="1:22" x14ac:dyDescent="0.3">
      <c r="A211" t="s">
        <v>786</v>
      </c>
      <c r="B211" t="s">
        <v>787</v>
      </c>
      <c r="C211" t="s">
        <v>687</v>
      </c>
      <c r="D211" t="s">
        <v>15</v>
      </c>
      <c r="E211" t="str">
        <f>IF(F211&lt;=Escenarios!$B$4,"ExclNum",(IF(AND(H211&gt;=Escenarios!$B$3,(N211&lt;=Escenarios!$B$2)),"ExclDur","Incluido")))</f>
        <v>Incluido</v>
      </c>
      <c r="F211" s="8">
        <f t="shared" si="39"/>
        <v>1915</v>
      </c>
      <c r="G211" s="6">
        <f t="shared" si="40"/>
        <v>4.9597573318940107E-4</v>
      </c>
      <c r="H211" s="6">
        <f t="shared" si="41"/>
        <v>0.22036553524804178</v>
      </c>
      <c r="I211" s="6">
        <f t="shared" si="42"/>
        <v>0.77963446475195819</v>
      </c>
      <c r="J211" s="8">
        <f t="shared" si="43"/>
        <v>95704</v>
      </c>
      <c r="K211" s="6">
        <f t="shared" si="44"/>
        <v>5.3294970280497297E-4</v>
      </c>
      <c r="L211" s="6">
        <f t="shared" si="45"/>
        <v>3.8765359859567E-2</v>
      </c>
      <c r="M211" s="6">
        <f t="shared" si="46"/>
        <v>0.96123464014043303</v>
      </c>
      <c r="N211" s="4">
        <f t="shared" si="47"/>
        <v>49.975979112271538</v>
      </c>
      <c r="O211" s="8">
        <v>422</v>
      </c>
      <c r="P211" s="6">
        <f t="shared" si="48"/>
        <v>1.0929595791432233E-4</v>
      </c>
      <c r="Q211" s="8">
        <v>1493</v>
      </c>
      <c r="R211" s="6">
        <f t="shared" si="49"/>
        <v>3.8667977527507874E-4</v>
      </c>
      <c r="S211">
        <v>3710</v>
      </c>
      <c r="T211" s="6">
        <f t="shared" si="50"/>
        <v>2.0659987016284063E-5</v>
      </c>
      <c r="U211">
        <v>91994</v>
      </c>
      <c r="V211" s="6">
        <f t="shared" si="51"/>
        <v>5.1228971578868893E-4</v>
      </c>
    </row>
    <row r="212" spans="1:22" x14ac:dyDescent="0.3">
      <c r="A212" t="s">
        <v>2938</v>
      </c>
      <c r="B212" t="s">
        <v>2881</v>
      </c>
      <c r="C212" t="s">
        <v>2882</v>
      </c>
      <c r="D212" t="s">
        <v>1975</v>
      </c>
      <c r="E212" t="str">
        <f>IF(F212&lt;=Escenarios!$B$4,"ExclNum",(IF(AND(H212&gt;=Escenarios!$B$3,(N212&lt;=Escenarios!$B$2)),"ExclDur","Incluido")))</f>
        <v>Incluido</v>
      </c>
      <c r="F212" s="8">
        <f t="shared" si="39"/>
        <v>1911</v>
      </c>
      <c r="G212" s="6">
        <f t="shared" si="40"/>
        <v>4.9493975254566338E-4</v>
      </c>
      <c r="H212" s="6">
        <f t="shared" si="41"/>
        <v>0.32967032967032966</v>
      </c>
      <c r="I212" s="6">
        <f t="shared" si="42"/>
        <v>0.67032967032967028</v>
      </c>
      <c r="J212" s="8">
        <f t="shared" si="43"/>
        <v>115881</v>
      </c>
      <c r="K212" s="6">
        <f t="shared" si="44"/>
        <v>6.4530996103342683E-4</v>
      </c>
      <c r="L212" s="6">
        <f t="shared" si="45"/>
        <v>4.3035527825959388E-2</v>
      </c>
      <c r="M212" s="6">
        <f t="shared" si="46"/>
        <v>0.95696447217404057</v>
      </c>
      <c r="N212" s="4">
        <f t="shared" si="47"/>
        <v>60.638932496075356</v>
      </c>
      <c r="O212" s="8">
        <v>630</v>
      </c>
      <c r="P212" s="6">
        <f t="shared" si="48"/>
        <v>1.6316695138868026E-4</v>
      </c>
      <c r="Q212" s="8">
        <v>1281</v>
      </c>
      <c r="R212" s="6">
        <f t="shared" si="49"/>
        <v>3.3177280115698318E-4</v>
      </c>
      <c r="S212">
        <v>4987</v>
      </c>
      <c r="T212" s="6">
        <f t="shared" si="50"/>
        <v>2.777125478442281E-5</v>
      </c>
      <c r="U212">
        <v>110894</v>
      </c>
      <c r="V212" s="6">
        <f t="shared" si="51"/>
        <v>6.1753870624900399E-4</v>
      </c>
    </row>
    <row r="213" spans="1:22" x14ac:dyDescent="0.3">
      <c r="A213" t="s">
        <v>681</v>
      </c>
      <c r="B213" t="s">
        <v>682</v>
      </c>
      <c r="C213" t="s">
        <v>562</v>
      </c>
      <c r="D213" t="s">
        <v>15</v>
      </c>
      <c r="E213" t="str">
        <f>IF(F213&lt;=Escenarios!$B$4,"ExclNum",(IF(AND(H213&gt;=Escenarios!$B$3,(N213&lt;=Escenarios!$B$2)),"ExclDur","Incluido")))</f>
        <v>Incluido</v>
      </c>
      <c r="F213" s="8">
        <f t="shared" si="39"/>
        <v>1911</v>
      </c>
      <c r="G213" s="6">
        <f t="shared" si="40"/>
        <v>4.9493975254566338E-4</v>
      </c>
      <c r="H213" s="6">
        <f t="shared" si="41"/>
        <v>0.74882260596546313</v>
      </c>
      <c r="I213" s="6">
        <f t="shared" si="42"/>
        <v>0.25117739403453687</v>
      </c>
      <c r="J213" s="8">
        <f t="shared" si="43"/>
        <v>59101</v>
      </c>
      <c r="K213" s="6">
        <f t="shared" si="44"/>
        <v>3.291174912801629E-4</v>
      </c>
      <c r="L213" s="6">
        <f t="shared" si="45"/>
        <v>9.7781763421938714E-2</v>
      </c>
      <c r="M213" s="6">
        <f t="shared" si="46"/>
        <v>0.90221823657806133</v>
      </c>
      <c r="N213" s="4">
        <f t="shared" si="47"/>
        <v>30.926739926739927</v>
      </c>
      <c r="O213" s="8">
        <v>1431</v>
      </c>
      <c r="P213" s="6">
        <f t="shared" si="48"/>
        <v>3.7062207529714512E-4</v>
      </c>
      <c r="Q213" s="8">
        <v>480</v>
      </c>
      <c r="R213" s="6">
        <f t="shared" si="49"/>
        <v>1.2431767724851829E-4</v>
      </c>
      <c r="S213">
        <v>5779</v>
      </c>
      <c r="T213" s="6">
        <f t="shared" si="50"/>
        <v>3.2181688670378871E-5</v>
      </c>
      <c r="U213">
        <v>53322</v>
      </c>
      <c r="V213" s="6">
        <f t="shared" si="51"/>
        <v>2.9693580260978404E-4</v>
      </c>
    </row>
    <row r="214" spans="1:22" x14ac:dyDescent="0.3">
      <c r="A214" t="s">
        <v>894</v>
      </c>
      <c r="B214" t="s">
        <v>895</v>
      </c>
      <c r="C214" t="s">
        <v>875</v>
      </c>
      <c r="D214" t="s">
        <v>15</v>
      </c>
      <c r="E214" t="str">
        <f>IF(F214&lt;=Escenarios!$B$4,"ExclNum",(IF(AND(H214&gt;=Escenarios!$B$3,(N214&lt;=Escenarios!$B$2)),"ExclDur","Incluido")))</f>
        <v>Incluido</v>
      </c>
      <c r="F214" s="8">
        <f t="shared" si="39"/>
        <v>1906</v>
      </c>
      <c r="G214" s="6">
        <f t="shared" si="40"/>
        <v>4.9364477674099141E-4</v>
      </c>
      <c r="H214" s="6">
        <f t="shared" si="41"/>
        <v>0.51573976915005249</v>
      </c>
      <c r="I214" s="6">
        <f t="shared" si="42"/>
        <v>0.48426023084994751</v>
      </c>
      <c r="J214" s="8">
        <f t="shared" si="43"/>
        <v>98751</v>
      </c>
      <c r="K214" s="6">
        <f t="shared" si="44"/>
        <v>5.4991762206066505E-4</v>
      </c>
      <c r="L214" s="6">
        <f t="shared" si="45"/>
        <v>3.8409737622910146E-2</v>
      </c>
      <c r="M214" s="6">
        <f t="shared" si="46"/>
        <v>0.96159026237708989</v>
      </c>
      <c r="N214" s="4">
        <f t="shared" si="47"/>
        <v>51.810598111227705</v>
      </c>
      <c r="O214" s="8">
        <v>983</v>
      </c>
      <c r="P214" s="6">
        <f t="shared" si="48"/>
        <v>2.5459224319852809E-4</v>
      </c>
      <c r="Q214" s="8">
        <v>923</v>
      </c>
      <c r="R214" s="6">
        <f t="shared" si="49"/>
        <v>2.3905253354246329E-4</v>
      </c>
      <c r="S214">
        <v>3793</v>
      </c>
      <c r="T214" s="6">
        <f t="shared" si="50"/>
        <v>2.1122191577564812E-5</v>
      </c>
      <c r="U214">
        <v>94958</v>
      </c>
      <c r="V214" s="6">
        <f t="shared" si="51"/>
        <v>5.2879543048310032E-4</v>
      </c>
    </row>
    <row r="215" spans="1:22" x14ac:dyDescent="0.3">
      <c r="A215" t="s">
        <v>784</v>
      </c>
      <c r="B215" t="s">
        <v>785</v>
      </c>
      <c r="C215" t="s">
        <v>687</v>
      </c>
      <c r="D215" t="s">
        <v>15</v>
      </c>
      <c r="E215" t="str">
        <f>IF(F215&lt;=Escenarios!$B$4,"ExclNum",(IF(AND(H215&gt;=Escenarios!$B$3,(N215&lt;=Escenarios!$B$2)),"ExclDur","Incluido")))</f>
        <v>Incluido</v>
      </c>
      <c r="F215" s="8">
        <f t="shared" si="39"/>
        <v>1898</v>
      </c>
      <c r="G215" s="6">
        <f t="shared" si="40"/>
        <v>4.9157281545351603E-4</v>
      </c>
      <c r="H215" s="6">
        <f t="shared" si="41"/>
        <v>0.17702845100105374</v>
      </c>
      <c r="I215" s="6">
        <f t="shared" si="42"/>
        <v>0.82297154899894631</v>
      </c>
      <c r="J215" s="8">
        <f t="shared" si="43"/>
        <v>232223</v>
      </c>
      <c r="K215" s="6">
        <f t="shared" si="44"/>
        <v>1.2931871064373406E-3</v>
      </c>
      <c r="L215" s="6">
        <f t="shared" si="45"/>
        <v>1.1342545742669762E-2</v>
      </c>
      <c r="M215" s="6">
        <f t="shared" si="46"/>
        <v>0.9886574542573302</v>
      </c>
      <c r="N215" s="4">
        <f t="shared" si="47"/>
        <v>122.35142255005269</v>
      </c>
      <c r="O215" s="8">
        <v>336</v>
      </c>
      <c r="P215" s="6">
        <f t="shared" si="48"/>
        <v>8.7022374073962799E-5</v>
      </c>
      <c r="Q215" s="8">
        <v>1562</v>
      </c>
      <c r="R215" s="6">
        <f t="shared" si="49"/>
        <v>4.0455044137955329E-4</v>
      </c>
      <c r="S215">
        <v>2634</v>
      </c>
      <c r="T215" s="6">
        <f t="shared" si="50"/>
        <v>1.4668033908596286E-5</v>
      </c>
      <c r="U215">
        <v>229589</v>
      </c>
      <c r="V215" s="6">
        <f t="shared" si="51"/>
        <v>1.2785190725287444E-3</v>
      </c>
    </row>
    <row r="216" spans="1:22" x14ac:dyDescent="0.3">
      <c r="A216" t="s">
        <v>542</v>
      </c>
      <c r="B216" t="s">
        <v>543</v>
      </c>
      <c r="C216" t="s">
        <v>517</v>
      </c>
      <c r="D216" t="s">
        <v>15</v>
      </c>
      <c r="E216" t="str">
        <f>IF(F216&lt;=Escenarios!$B$4,"ExclNum",(IF(AND(H216&gt;=Escenarios!$B$3,(N216&lt;=Escenarios!$B$2)),"ExclDur","Incluido")))</f>
        <v>Incluido</v>
      </c>
      <c r="F216" s="8">
        <f t="shared" si="39"/>
        <v>1833</v>
      </c>
      <c r="G216" s="6">
        <f t="shared" si="40"/>
        <v>4.7473812999277923E-4</v>
      </c>
      <c r="H216" s="6">
        <f t="shared" si="41"/>
        <v>0.59847244953627932</v>
      </c>
      <c r="I216" s="6">
        <f t="shared" si="42"/>
        <v>0.40152755046372068</v>
      </c>
      <c r="J216" s="8">
        <f t="shared" si="43"/>
        <v>144243</v>
      </c>
      <c r="K216" s="6">
        <f t="shared" si="44"/>
        <v>8.0325027147974714E-4</v>
      </c>
      <c r="L216" s="6">
        <f t="shared" si="45"/>
        <v>3.1037901319301456E-2</v>
      </c>
      <c r="M216" s="6">
        <f t="shared" si="46"/>
        <v>0.96896209868069849</v>
      </c>
      <c r="N216" s="4">
        <f t="shared" si="47"/>
        <v>78.692307692307693</v>
      </c>
      <c r="O216" s="8">
        <v>1097</v>
      </c>
      <c r="P216" s="6">
        <f t="shared" si="48"/>
        <v>2.8411769154505117E-4</v>
      </c>
      <c r="Q216" s="8">
        <v>736</v>
      </c>
      <c r="R216" s="6">
        <f t="shared" si="49"/>
        <v>1.9062043844772804E-4</v>
      </c>
      <c r="S216">
        <v>4477</v>
      </c>
      <c r="T216" s="6">
        <f t="shared" si="50"/>
        <v>2.4931202660890499E-5</v>
      </c>
      <c r="U216">
        <v>139766</v>
      </c>
      <c r="V216" s="6">
        <f t="shared" si="51"/>
        <v>7.7831906881885673E-4</v>
      </c>
    </row>
    <row r="217" spans="1:22" x14ac:dyDescent="0.3">
      <c r="A217" t="s">
        <v>1052</v>
      </c>
      <c r="B217" t="s">
        <v>1053</v>
      </c>
      <c r="C217" t="s">
        <v>1049</v>
      </c>
      <c r="D217" t="s">
        <v>15</v>
      </c>
      <c r="E217" t="str">
        <f>IF(F217&lt;=Escenarios!$B$4,"ExclNum",(IF(AND(H217&gt;=Escenarios!$B$3,(N217&lt;=Escenarios!$B$2)),"ExclDur","Incluido")))</f>
        <v>Incluido</v>
      </c>
      <c r="F217" s="8">
        <f t="shared" si="39"/>
        <v>1813</v>
      </c>
      <c r="G217" s="6">
        <f t="shared" si="40"/>
        <v>4.6955822677409095E-4</v>
      </c>
      <c r="H217" s="6">
        <f t="shared" si="41"/>
        <v>0.64754550468836181</v>
      </c>
      <c r="I217" s="6">
        <f t="shared" si="42"/>
        <v>0.35245449531163819</v>
      </c>
      <c r="J217" s="8">
        <f t="shared" si="43"/>
        <v>33115</v>
      </c>
      <c r="K217" s="6">
        <f t="shared" si="44"/>
        <v>1.844084824917107E-4</v>
      </c>
      <c r="L217" s="6">
        <f t="shared" si="45"/>
        <v>0.28564094821078062</v>
      </c>
      <c r="M217" s="6">
        <f t="shared" si="46"/>
        <v>0.71435905178921943</v>
      </c>
      <c r="N217" s="4">
        <f t="shared" si="47"/>
        <v>18.26530612244898</v>
      </c>
      <c r="O217" s="8">
        <v>1174</v>
      </c>
      <c r="P217" s="6">
        <f t="shared" si="48"/>
        <v>3.0406031893700098E-4</v>
      </c>
      <c r="Q217" s="8">
        <v>639</v>
      </c>
      <c r="R217" s="6">
        <f t="shared" si="49"/>
        <v>1.6549790783708997E-4</v>
      </c>
      <c r="S217">
        <v>9459</v>
      </c>
      <c r="T217" s="6">
        <f t="shared" si="50"/>
        <v>5.2674613797043381E-5</v>
      </c>
      <c r="U217">
        <v>23656</v>
      </c>
      <c r="V217" s="6">
        <f t="shared" si="51"/>
        <v>1.3173386869466731E-4</v>
      </c>
    </row>
    <row r="218" spans="1:22" x14ac:dyDescent="0.3">
      <c r="A218" t="s">
        <v>710</v>
      </c>
      <c r="B218" t="s">
        <v>711</v>
      </c>
      <c r="C218" t="s">
        <v>687</v>
      </c>
      <c r="D218" t="s">
        <v>15</v>
      </c>
      <c r="E218" t="str">
        <f>IF(F218&lt;=Escenarios!$B$4,"ExclNum",(IF(AND(H218&gt;=Escenarios!$B$3,(N218&lt;=Escenarios!$B$2)),"ExclDur","Incluido")))</f>
        <v>Incluido</v>
      </c>
      <c r="F218" s="8">
        <f t="shared" si="39"/>
        <v>1779</v>
      </c>
      <c r="G218" s="6">
        <f t="shared" si="40"/>
        <v>4.6075239130232093E-4</v>
      </c>
      <c r="H218" s="6">
        <f t="shared" si="41"/>
        <v>0.10399100618324901</v>
      </c>
      <c r="I218" s="6">
        <f t="shared" si="42"/>
        <v>0.89600899381675103</v>
      </c>
      <c r="J218" s="8">
        <f t="shared" si="43"/>
        <v>346253</v>
      </c>
      <c r="K218" s="6">
        <f t="shared" si="44"/>
        <v>1.9281893488812415E-3</v>
      </c>
      <c r="L218" s="6">
        <f t="shared" si="45"/>
        <v>4.2050177182580365E-3</v>
      </c>
      <c r="M218" s="6">
        <f t="shared" si="46"/>
        <v>0.99579498228174201</v>
      </c>
      <c r="N218" s="4">
        <f t="shared" si="47"/>
        <v>194.63350196739742</v>
      </c>
      <c r="O218" s="8">
        <v>185</v>
      </c>
      <c r="P218" s="6">
        <f t="shared" si="48"/>
        <v>4.7914104772866424E-5</v>
      </c>
      <c r="Q218" s="8">
        <v>1594</v>
      </c>
      <c r="R218" s="6">
        <f t="shared" si="49"/>
        <v>4.1283828652945447E-4</v>
      </c>
      <c r="S218">
        <v>1456</v>
      </c>
      <c r="T218" s="6">
        <f t="shared" si="50"/>
        <v>8.1080703762020475E-6</v>
      </c>
      <c r="U218">
        <v>344797</v>
      </c>
      <c r="V218" s="6">
        <f t="shared" si="51"/>
        <v>1.9200812785050393E-3</v>
      </c>
    </row>
    <row r="219" spans="1:22" x14ac:dyDescent="0.3">
      <c r="A219" t="s">
        <v>597</v>
      </c>
      <c r="B219" t="s">
        <v>598</v>
      </c>
      <c r="C219" t="s">
        <v>562</v>
      </c>
      <c r="D219" t="s">
        <v>15</v>
      </c>
      <c r="E219" t="str">
        <f>IF(F219&lt;=Escenarios!$B$4,"ExclNum",(IF(AND(H219&gt;=Escenarios!$B$3,(N219&lt;=Escenarios!$B$2)),"ExclDur","Incluido")))</f>
        <v>Incluido</v>
      </c>
      <c r="F219" s="8">
        <f t="shared" si="39"/>
        <v>1778</v>
      </c>
      <c r="G219" s="6">
        <f t="shared" si="40"/>
        <v>4.6049339614138648E-4</v>
      </c>
      <c r="H219" s="6">
        <f t="shared" si="41"/>
        <v>0.20753655793025871</v>
      </c>
      <c r="I219" s="6">
        <f t="shared" si="42"/>
        <v>0.79246344206974129</v>
      </c>
      <c r="J219" s="8">
        <f t="shared" si="43"/>
        <v>360697</v>
      </c>
      <c r="K219" s="6">
        <f t="shared" si="44"/>
        <v>2.0086240800033994E-3</v>
      </c>
      <c r="L219" s="6">
        <f t="shared" si="45"/>
        <v>7.6823483422373906E-3</v>
      </c>
      <c r="M219" s="6">
        <f t="shared" si="46"/>
        <v>0.99231765165776264</v>
      </c>
      <c r="N219" s="4">
        <f t="shared" si="47"/>
        <v>202.86670416197975</v>
      </c>
      <c r="O219" s="8">
        <v>369</v>
      </c>
      <c r="P219" s="6">
        <f t="shared" si="48"/>
        <v>9.556921438479844E-5</v>
      </c>
      <c r="Q219" s="8">
        <v>1409</v>
      </c>
      <c r="R219" s="6">
        <f t="shared" si="49"/>
        <v>3.6492418175658806E-4</v>
      </c>
      <c r="S219">
        <v>2771</v>
      </c>
      <c r="T219" s="6">
        <f t="shared" si="50"/>
        <v>1.543094987119222E-5</v>
      </c>
      <c r="U219">
        <v>357926</v>
      </c>
      <c r="V219" s="6">
        <f t="shared" si="51"/>
        <v>1.9931931301322074E-3</v>
      </c>
    </row>
    <row r="220" spans="1:22" x14ac:dyDescent="0.3">
      <c r="A220" t="s">
        <v>1054</v>
      </c>
      <c r="B220" t="s">
        <v>1055</v>
      </c>
      <c r="C220" t="s">
        <v>1049</v>
      </c>
      <c r="D220" t="s">
        <v>15</v>
      </c>
      <c r="E220" t="str">
        <f>IF(F220&lt;=Escenarios!$B$4,"ExclNum",(IF(AND(H220&gt;=Escenarios!$B$3,(N220&lt;=Escenarios!$B$2)),"ExclDur","Incluido")))</f>
        <v>Incluido</v>
      </c>
      <c r="F220" s="8">
        <f t="shared" si="39"/>
        <v>1772</v>
      </c>
      <c r="G220" s="6">
        <f t="shared" si="40"/>
        <v>4.5893942517578E-4</v>
      </c>
      <c r="H220" s="6">
        <f t="shared" si="41"/>
        <v>0.1670428893905192</v>
      </c>
      <c r="I220" s="6">
        <f t="shared" si="42"/>
        <v>0.83295711060948086</v>
      </c>
      <c r="J220" s="8">
        <f t="shared" si="43"/>
        <v>84549</v>
      </c>
      <c r="K220" s="6">
        <f t="shared" si="44"/>
        <v>4.7083052351477124E-4</v>
      </c>
      <c r="L220" s="6">
        <f t="shared" si="45"/>
        <v>3.3258820329039963E-2</v>
      </c>
      <c r="M220" s="6">
        <f t="shared" si="46"/>
        <v>0.96674117967096007</v>
      </c>
      <c r="N220" s="4">
        <f t="shared" si="47"/>
        <v>47.713882618510155</v>
      </c>
      <c r="O220" s="8">
        <v>296</v>
      </c>
      <c r="P220" s="6">
        <f t="shared" si="48"/>
        <v>7.6662567636586273E-5</v>
      </c>
      <c r="Q220" s="8">
        <v>1476</v>
      </c>
      <c r="R220" s="6">
        <f t="shared" si="49"/>
        <v>3.8227685753919376E-4</v>
      </c>
      <c r="S220">
        <v>2812</v>
      </c>
      <c r="T220" s="6">
        <f t="shared" si="50"/>
        <v>1.5659267787005603E-5</v>
      </c>
      <c r="U220">
        <v>81737</v>
      </c>
      <c r="V220" s="6">
        <f t="shared" si="51"/>
        <v>4.5517125572776561E-4</v>
      </c>
    </row>
    <row r="221" spans="1:22" x14ac:dyDescent="0.3">
      <c r="A221" t="s">
        <v>301</v>
      </c>
      <c r="B221" t="s">
        <v>302</v>
      </c>
      <c r="C221" t="s">
        <v>244</v>
      </c>
      <c r="D221" t="s">
        <v>15</v>
      </c>
      <c r="E221" t="str">
        <f>IF(F221&lt;=Escenarios!$B$4,"ExclNum",(IF(AND(H221&gt;=Escenarios!$B$3,(N221&lt;=Escenarios!$B$2)),"ExclDur","Incluido")))</f>
        <v>Incluido</v>
      </c>
      <c r="F221" s="8">
        <f t="shared" si="39"/>
        <v>1767</v>
      </c>
      <c r="G221" s="6">
        <f t="shared" si="40"/>
        <v>4.5764444937110798E-4</v>
      </c>
      <c r="H221" s="6">
        <f t="shared" si="41"/>
        <v>0.45444255800792305</v>
      </c>
      <c r="I221" s="6">
        <f t="shared" si="42"/>
        <v>0.54555744199207701</v>
      </c>
      <c r="J221" s="8">
        <f t="shared" si="43"/>
        <v>76381</v>
      </c>
      <c r="K221" s="6">
        <f t="shared" si="44"/>
        <v>4.2534513970102238E-4</v>
      </c>
      <c r="L221" s="6">
        <f t="shared" si="45"/>
        <v>8.3240596483418652E-2</v>
      </c>
      <c r="M221" s="6">
        <f t="shared" si="46"/>
        <v>0.91675940351658136</v>
      </c>
      <c r="N221" s="4">
        <f t="shared" si="47"/>
        <v>43.226372382569323</v>
      </c>
      <c r="O221" s="8">
        <v>803</v>
      </c>
      <c r="P221" s="6">
        <f t="shared" si="48"/>
        <v>2.0797311423033371E-4</v>
      </c>
      <c r="Q221" s="8">
        <v>964</v>
      </c>
      <c r="R221" s="6">
        <f t="shared" si="49"/>
        <v>2.4967133514077421E-4</v>
      </c>
      <c r="S221">
        <v>6358</v>
      </c>
      <c r="T221" s="6">
        <f t="shared" si="50"/>
        <v>3.5405983140036135E-5</v>
      </c>
      <c r="U221">
        <v>70023</v>
      </c>
      <c r="V221" s="6">
        <f t="shared" si="51"/>
        <v>3.8993915656098624E-4</v>
      </c>
    </row>
    <row r="222" spans="1:22" x14ac:dyDescent="0.3">
      <c r="A222" t="s">
        <v>92</v>
      </c>
      <c r="B222" t="s">
        <v>93</v>
      </c>
      <c r="C222" t="s">
        <v>14</v>
      </c>
      <c r="D222" t="s">
        <v>15</v>
      </c>
      <c r="E222" t="str">
        <f>IF(F222&lt;=Escenarios!$B$4,"ExclNum",(IF(AND(H222&gt;=Escenarios!$B$3,(N222&lt;=Escenarios!$B$2)),"ExclDur","Incluido")))</f>
        <v>Incluido</v>
      </c>
      <c r="F222" s="8">
        <f t="shared" si="39"/>
        <v>1763</v>
      </c>
      <c r="G222" s="6">
        <f t="shared" si="40"/>
        <v>4.5660846872737029E-4</v>
      </c>
      <c r="H222" s="6">
        <f t="shared" si="41"/>
        <v>0.86727169597277365</v>
      </c>
      <c r="I222" s="6">
        <f t="shared" si="42"/>
        <v>0.13272830402722632</v>
      </c>
      <c r="J222" s="8">
        <f t="shared" si="43"/>
        <v>24196</v>
      </c>
      <c r="K222" s="6">
        <f t="shared" si="44"/>
        <v>1.3474098270781917E-4</v>
      </c>
      <c r="L222" s="6">
        <f t="shared" si="45"/>
        <v>0.27045792693007109</v>
      </c>
      <c r="M222" s="6">
        <f t="shared" si="46"/>
        <v>0.72954207306992891</v>
      </c>
      <c r="N222" s="4">
        <f t="shared" si="47"/>
        <v>13.724333522404992</v>
      </c>
      <c r="O222" s="8">
        <v>1529</v>
      </c>
      <c r="P222" s="6">
        <f t="shared" si="48"/>
        <v>3.9600360106871761E-4</v>
      </c>
      <c r="Q222" s="8">
        <v>234</v>
      </c>
      <c r="R222" s="6">
        <f t="shared" si="49"/>
        <v>6.0604867658652667E-5</v>
      </c>
      <c r="S222">
        <v>6544</v>
      </c>
      <c r="T222" s="6">
        <f t="shared" si="50"/>
        <v>3.6441766855677333E-5</v>
      </c>
      <c r="U222">
        <v>17652</v>
      </c>
      <c r="V222" s="6">
        <f t="shared" si="51"/>
        <v>9.8299215852141854E-5</v>
      </c>
    </row>
    <row r="223" spans="1:22" x14ac:dyDescent="0.3">
      <c r="A223" t="s">
        <v>2856</v>
      </c>
      <c r="B223" t="s">
        <v>2823</v>
      </c>
      <c r="C223" t="s">
        <v>2824</v>
      </c>
      <c r="D223" t="s">
        <v>1975</v>
      </c>
      <c r="E223" t="str">
        <f>IF(F223&lt;=Escenarios!$B$4,"ExclNum",(IF(AND(H223&gt;=Escenarios!$B$3,(N223&lt;=Escenarios!$B$2)),"ExclDur","Incluido")))</f>
        <v>ExclDur</v>
      </c>
      <c r="F223" s="8">
        <f t="shared" si="39"/>
        <v>1754</v>
      </c>
      <c r="G223" s="6">
        <f t="shared" si="40"/>
        <v>4.5427751227896057E-4</v>
      </c>
      <c r="H223" s="6">
        <f t="shared" si="41"/>
        <v>0.94070695553021666</v>
      </c>
      <c r="I223" s="6">
        <f t="shared" si="42"/>
        <v>5.9293044469783354E-2</v>
      </c>
      <c r="J223" s="8">
        <f t="shared" si="43"/>
        <v>12982</v>
      </c>
      <c r="K223" s="6">
        <f t="shared" si="44"/>
        <v>7.2293248368032271E-5</v>
      </c>
      <c r="L223" s="6">
        <f t="shared" si="45"/>
        <v>0.32645201047604377</v>
      </c>
      <c r="M223" s="6">
        <f t="shared" si="46"/>
        <v>0.67354798952395623</v>
      </c>
      <c r="N223" s="4">
        <f t="shared" si="47"/>
        <v>7.4013683010262259</v>
      </c>
      <c r="O223" s="8">
        <v>1650</v>
      </c>
      <c r="P223" s="6">
        <f t="shared" si="48"/>
        <v>4.2734201554178161E-4</v>
      </c>
      <c r="Q223" s="8">
        <v>104</v>
      </c>
      <c r="R223" s="6">
        <f t="shared" si="49"/>
        <v>2.6935496737178963E-5</v>
      </c>
      <c r="S223">
        <v>4238</v>
      </c>
      <c r="T223" s="6">
        <f t="shared" si="50"/>
        <v>2.3600276273588101E-5</v>
      </c>
      <c r="U223">
        <v>8744</v>
      </c>
      <c r="V223" s="6">
        <f t="shared" si="51"/>
        <v>4.869297209444416E-5</v>
      </c>
    </row>
    <row r="224" spans="1:22" x14ac:dyDescent="0.3">
      <c r="A224" t="s">
        <v>1827</v>
      </c>
      <c r="B224" t="s">
        <v>1828</v>
      </c>
      <c r="C224" t="s">
        <v>1829</v>
      </c>
      <c r="D224" t="s">
        <v>15</v>
      </c>
      <c r="E224" t="str">
        <f>IF(F224&lt;=Escenarios!$B$4,"ExclNum",(IF(AND(H224&gt;=Escenarios!$B$3,(N224&lt;=Escenarios!$B$2)),"ExclDur","Incluido")))</f>
        <v>Incluido</v>
      </c>
      <c r="F224" s="8">
        <f t="shared" si="39"/>
        <v>1746</v>
      </c>
      <c r="G224" s="6">
        <f t="shared" si="40"/>
        <v>4.5220555099148525E-4</v>
      </c>
      <c r="H224" s="6">
        <f t="shared" si="41"/>
        <v>0.33963344788087058</v>
      </c>
      <c r="I224" s="6">
        <f t="shared" si="42"/>
        <v>0.66036655211912942</v>
      </c>
      <c r="J224" s="8">
        <f t="shared" si="43"/>
        <v>95566</v>
      </c>
      <c r="K224" s="6">
        <f t="shared" si="44"/>
        <v>5.3218121811272315E-4</v>
      </c>
      <c r="L224" s="6">
        <f t="shared" si="45"/>
        <v>5.30628047632003E-2</v>
      </c>
      <c r="M224" s="6">
        <f t="shared" si="46"/>
        <v>0.94693719523679964</v>
      </c>
      <c r="N224" s="4">
        <f t="shared" si="47"/>
        <v>54.734249713631158</v>
      </c>
      <c r="O224" s="8">
        <v>593</v>
      </c>
      <c r="P224" s="6">
        <f t="shared" si="48"/>
        <v>1.5358413043410697E-4</v>
      </c>
      <c r="Q224" s="8">
        <v>1153</v>
      </c>
      <c r="R224" s="6">
        <f t="shared" si="49"/>
        <v>2.9862142055737831E-4</v>
      </c>
      <c r="S224">
        <v>5071</v>
      </c>
      <c r="T224" s="6">
        <f t="shared" si="50"/>
        <v>2.8239028075357542E-5</v>
      </c>
      <c r="U224">
        <v>90495</v>
      </c>
      <c r="V224" s="6">
        <f t="shared" si="51"/>
        <v>5.0394219003736557E-4</v>
      </c>
    </row>
    <row r="225" spans="1:22" x14ac:dyDescent="0.3">
      <c r="A225" t="s">
        <v>655</v>
      </c>
      <c r="B225" t="s">
        <v>656</v>
      </c>
      <c r="C225" t="s">
        <v>562</v>
      </c>
      <c r="D225" t="s">
        <v>15</v>
      </c>
      <c r="E225" t="str">
        <f>IF(F225&lt;=Escenarios!$B$4,"ExclNum",(IF(AND(H225&gt;=Escenarios!$B$3,(N225&lt;=Escenarios!$B$2)),"ExclDur","Incluido")))</f>
        <v>Incluido</v>
      </c>
      <c r="F225" s="8">
        <f t="shared" si="39"/>
        <v>1737</v>
      </c>
      <c r="G225" s="6">
        <f t="shared" si="40"/>
        <v>4.4987459454307553E-4</v>
      </c>
      <c r="H225" s="6">
        <f t="shared" si="41"/>
        <v>0.60218767990788713</v>
      </c>
      <c r="I225" s="6">
        <f t="shared" si="42"/>
        <v>0.39781232009211281</v>
      </c>
      <c r="J225" s="8">
        <f t="shared" si="43"/>
        <v>47301</v>
      </c>
      <c r="K225" s="6">
        <f t="shared" si="44"/>
        <v>2.634064813631408E-4</v>
      </c>
      <c r="L225" s="6">
        <f t="shared" si="45"/>
        <v>0.16735375573455108</v>
      </c>
      <c r="M225" s="6">
        <f t="shared" si="46"/>
        <v>0.83264624426544898</v>
      </c>
      <c r="N225" s="4">
        <f t="shared" si="47"/>
        <v>27.231433506044905</v>
      </c>
      <c r="O225" s="8">
        <v>1046</v>
      </c>
      <c r="P225" s="6">
        <f t="shared" si="48"/>
        <v>2.7090893833739611E-4</v>
      </c>
      <c r="Q225" s="8">
        <v>691</v>
      </c>
      <c r="R225" s="6">
        <f t="shared" si="49"/>
        <v>1.7896565620567945E-4</v>
      </c>
      <c r="S225">
        <v>7916</v>
      </c>
      <c r="T225" s="6">
        <f t="shared" si="50"/>
        <v>4.4082063940944644E-5</v>
      </c>
      <c r="U225">
        <v>39385</v>
      </c>
      <c r="V225" s="6">
        <f t="shared" si="51"/>
        <v>2.1932441742219616E-4</v>
      </c>
    </row>
    <row r="226" spans="1:22" x14ac:dyDescent="0.3">
      <c r="A226" t="s">
        <v>1322</v>
      </c>
      <c r="B226" t="s">
        <v>1323</v>
      </c>
      <c r="C226" t="s">
        <v>1319</v>
      </c>
      <c r="D226" t="s">
        <v>15</v>
      </c>
      <c r="E226" t="str">
        <f>IF(F226&lt;=Escenarios!$B$4,"ExclNum",(IF(AND(H226&gt;=Escenarios!$B$3,(N226&lt;=Escenarios!$B$2)),"ExclDur","Incluido")))</f>
        <v>Incluido</v>
      </c>
      <c r="F226" s="8">
        <f t="shared" si="39"/>
        <v>1715</v>
      </c>
      <c r="G226" s="6">
        <f t="shared" si="40"/>
        <v>4.4417670100251847E-4</v>
      </c>
      <c r="H226" s="6">
        <f t="shared" si="41"/>
        <v>0.28979591836734692</v>
      </c>
      <c r="I226" s="6">
        <f t="shared" si="42"/>
        <v>0.71020408163265303</v>
      </c>
      <c r="J226" s="8">
        <f t="shared" si="43"/>
        <v>104442</v>
      </c>
      <c r="K226" s="6">
        <f t="shared" si="44"/>
        <v>5.8160926252149323E-4</v>
      </c>
      <c r="L226" s="6">
        <f t="shared" si="45"/>
        <v>4.1697784416231017E-2</v>
      </c>
      <c r="M226" s="6">
        <f t="shared" si="46"/>
        <v>0.95830221558376893</v>
      </c>
      <c r="N226" s="4">
        <f t="shared" si="47"/>
        <v>60.899125364431484</v>
      </c>
      <c r="O226" s="8">
        <v>497</v>
      </c>
      <c r="P226" s="6">
        <f t="shared" si="48"/>
        <v>1.287205949844033E-4</v>
      </c>
      <c r="Q226" s="8">
        <v>1218</v>
      </c>
      <c r="R226" s="6">
        <f t="shared" si="49"/>
        <v>3.1545610601811517E-4</v>
      </c>
      <c r="S226">
        <v>4355</v>
      </c>
      <c r="T226" s="6">
        <f t="shared" si="50"/>
        <v>2.4251817643104338E-5</v>
      </c>
      <c r="U226">
        <v>100087</v>
      </c>
      <c r="V226" s="6">
        <f t="shared" si="51"/>
        <v>5.5735744487838898E-4</v>
      </c>
    </row>
    <row r="227" spans="1:22" x14ac:dyDescent="0.3">
      <c r="A227" t="s">
        <v>1175</v>
      </c>
      <c r="B227" t="s">
        <v>1176</v>
      </c>
      <c r="C227" t="s">
        <v>1138</v>
      </c>
      <c r="D227" t="s">
        <v>15</v>
      </c>
      <c r="E227" t="str">
        <f>IF(F227&lt;=Escenarios!$B$4,"ExclNum",(IF(AND(H227&gt;=Escenarios!$B$3,(N227&lt;=Escenarios!$B$2)),"ExclDur","Incluido")))</f>
        <v>Incluido</v>
      </c>
      <c r="F227" s="8">
        <f t="shared" si="39"/>
        <v>1714</v>
      </c>
      <c r="G227" s="6">
        <f t="shared" si="40"/>
        <v>4.4391770584158407E-4</v>
      </c>
      <c r="H227" s="6">
        <f t="shared" si="41"/>
        <v>0.48191365227537925</v>
      </c>
      <c r="I227" s="6">
        <f t="shared" si="42"/>
        <v>0.51808634772462081</v>
      </c>
      <c r="J227" s="8">
        <f t="shared" si="43"/>
        <v>83212</v>
      </c>
      <c r="K227" s="6">
        <f t="shared" si="44"/>
        <v>4.6338513196739336E-4</v>
      </c>
      <c r="L227" s="6">
        <f t="shared" si="45"/>
        <v>7.2597702254482532E-2</v>
      </c>
      <c r="M227" s="6">
        <f t="shared" si="46"/>
        <v>0.92740229774551752</v>
      </c>
      <c r="N227" s="4">
        <f t="shared" si="47"/>
        <v>48.548424737456244</v>
      </c>
      <c r="O227" s="8">
        <v>826</v>
      </c>
      <c r="P227" s="6">
        <f t="shared" si="48"/>
        <v>2.1393000293182523E-4</v>
      </c>
      <c r="Q227" s="8">
        <v>888</v>
      </c>
      <c r="R227" s="6">
        <f t="shared" si="49"/>
        <v>2.2998770290975885E-4</v>
      </c>
      <c r="S227">
        <v>6041</v>
      </c>
      <c r="T227" s="6">
        <f t="shared" si="50"/>
        <v>3.3640695839722915E-5</v>
      </c>
      <c r="U227">
        <v>77171</v>
      </c>
      <c r="V227" s="6">
        <f t="shared" si="51"/>
        <v>4.2974443612767046E-4</v>
      </c>
    </row>
    <row r="228" spans="1:22" x14ac:dyDescent="0.3">
      <c r="A228" t="s">
        <v>385</v>
      </c>
      <c r="B228" t="s">
        <v>386</v>
      </c>
      <c r="C228" t="s">
        <v>244</v>
      </c>
      <c r="D228" t="s">
        <v>15</v>
      </c>
      <c r="E228" t="str">
        <f>IF(F228&lt;=Escenarios!$B$4,"ExclNum",(IF(AND(H228&gt;=Escenarios!$B$3,(N228&lt;=Escenarios!$B$2)),"ExclDur","Incluido")))</f>
        <v>Incluido</v>
      </c>
      <c r="F228" s="8">
        <f t="shared" si="39"/>
        <v>1684</v>
      </c>
      <c r="G228" s="6">
        <f t="shared" si="40"/>
        <v>4.3614785101355168E-4</v>
      </c>
      <c r="H228" s="6">
        <f t="shared" si="41"/>
        <v>0.17102137767220901</v>
      </c>
      <c r="I228" s="6">
        <f t="shared" si="42"/>
        <v>0.82897862232779096</v>
      </c>
      <c r="J228" s="8">
        <f t="shared" si="43"/>
        <v>84977</v>
      </c>
      <c r="K228" s="6">
        <f t="shared" si="44"/>
        <v>4.7321393980667676E-4</v>
      </c>
      <c r="L228" s="6">
        <f t="shared" si="45"/>
        <v>2.8595973027995811E-2</v>
      </c>
      <c r="M228" s="6">
        <f t="shared" si="46"/>
        <v>0.97140402697200423</v>
      </c>
      <c r="N228" s="4">
        <f t="shared" si="47"/>
        <v>50.461401425178146</v>
      </c>
      <c r="O228" s="8">
        <v>288</v>
      </c>
      <c r="P228" s="6">
        <f t="shared" si="48"/>
        <v>7.4590606349110979E-5</v>
      </c>
      <c r="Q228" s="8">
        <v>1396</v>
      </c>
      <c r="R228" s="6">
        <f t="shared" si="49"/>
        <v>3.6155724466444071E-4</v>
      </c>
      <c r="S228">
        <v>2430</v>
      </c>
      <c r="T228" s="6">
        <f t="shared" si="50"/>
        <v>1.3532013059183362E-5</v>
      </c>
      <c r="U228">
        <v>82547</v>
      </c>
      <c r="V228" s="6">
        <f t="shared" si="51"/>
        <v>4.5968192674749339E-4</v>
      </c>
    </row>
    <row r="229" spans="1:22" x14ac:dyDescent="0.3">
      <c r="A229" t="s">
        <v>1858</v>
      </c>
      <c r="B229" t="s">
        <v>1859</v>
      </c>
      <c r="C229" t="s">
        <v>1855</v>
      </c>
      <c r="D229" t="s">
        <v>15</v>
      </c>
      <c r="E229" t="str">
        <f>IF(F229&lt;=Escenarios!$B$4,"ExclNum",(IF(AND(H229&gt;=Escenarios!$B$3,(N229&lt;=Escenarios!$B$2)),"ExclDur","Incluido")))</f>
        <v>Incluido</v>
      </c>
      <c r="F229" s="8">
        <f t="shared" si="39"/>
        <v>1681</v>
      </c>
      <c r="G229" s="6">
        <f t="shared" si="40"/>
        <v>4.3537086553074845E-4</v>
      </c>
      <c r="H229" s="6">
        <f t="shared" si="41"/>
        <v>0.11362284354550863</v>
      </c>
      <c r="I229" s="6">
        <f t="shared" si="42"/>
        <v>0.88637715645449133</v>
      </c>
      <c r="J229" s="8">
        <f t="shared" si="43"/>
        <v>151522</v>
      </c>
      <c r="K229" s="6">
        <f t="shared" si="44"/>
        <v>8.4378505463110346E-4</v>
      </c>
      <c r="L229" s="6">
        <f t="shared" si="45"/>
        <v>1.0440728079090826E-2</v>
      </c>
      <c r="M229" s="6">
        <f t="shared" si="46"/>
        <v>0.9895592719209092</v>
      </c>
      <c r="N229" s="4">
        <f t="shared" si="47"/>
        <v>90.138013087447945</v>
      </c>
      <c r="O229" s="8">
        <v>191</v>
      </c>
      <c r="P229" s="6">
        <f t="shared" si="48"/>
        <v>4.9468075738472902E-5</v>
      </c>
      <c r="Q229" s="8">
        <v>1490</v>
      </c>
      <c r="R229" s="6">
        <f t="shared" si="49"/>
        <v>3.859027897922755E-4</v>
      </c>
      <c r="S229">
        <v>1582</v>
      </c>
      <c r="T229" s="6">
        <f t="shared" si="50"/>
        <v>8.8097303126041466E-6</v>
      </c>
      <c r="U229">
        <v>149940</v>
      </c>
      <c r="V229" s="6">
        <f t="shared" si="51"/>
        <v>8.3497532431849931E-4</v>
      </c>
    </row>
    <row r="230" spans="1:22" x14ac:dyDescent="0.3">
      <c r="A230" t="s">
        <v>679</v>
      </c>
      <c r="B230" t="s">
        <v>680</v>
      </c>
      <c r="C230" t="s">
        <v>562</v>
      </c>
      <c r="D230" t="s">
        <v>15</v>
      </c>
      <c r="E230" t="str">
        <f>IF(F230&lt;=Escenarios!$B$4,"ExclNum",(IF(AND(H230&gt;=Escenarios!$B$3,(N230&lt;=Escenarios!$B$2)),"ExclDur","Incluido")))</f>
        <v>Incluido</v>
      </c>
      <c r="F230" s="8">
        <f t="shared" si="39"/>
        <v>1680</v>
      </c>
      <c r="G230" s="6">
        <f t="shared" si="40"/>
        <v>4.35111870369814E-4</v>
      </c>
      <c r="H230" s="6">
        <f t="shared" si="41"/>
        <v>0.51904761904761909</v>
      </c>
      <c r="I230" s="6">
        <f t="shared" si="42"/>
        <v>0.48095238095238096</v>
      </c>
      <c r="J230" s="8">
        <f t="shared" si="43"/>
        <v>65024</v>
      </c>
      <c r="K230" s="6">
        <f t="shared" si="44"/>
        <v>3.6210107702071558E-4</v>
      </c>
      <c r="L230" s="6">
        <f t="shared" si="45"/>
        <v>7.1265994094488194E-2</v>
      </c>
      <c r="M230" s="6">
        <f t="shared" si="46"/>
        <v>0.92873400590551181</v>
      </c>
      <c r="N230" s="4">
        <f t="shared" si="47"/>
        <v>38.704761904761902</v>
      </c>
      <c r="O230" s="8">
        <v>872</v>
      </c>
      <c r="P230" s="6">
        <f t="shared" si="48"/>
        <v>2.2584378033480823E-4</v>
      </c>
      <c r="Q230" s="8">
        <v>808</v>
      </c>
      <c r="R230" s="6">
        <f t="shared" si="49"/>
        <v>2.0926809003500579E-4</v>
      </c>
      <c r="S230">
        <v>4634</v>
      </c>
      <c r="T230" s="6">
        <f t="shared" si="50"/>
        <v>2.5805493216566131E-5</v>
      </c>
      <c r="U230">
        <v>60390</v>
      </c>
      <c r="V230" s="6">
        <f t="shared" si="51"/>
        <v>3.3629558380414946E-4</v>
      </c>
    </row>
    <row r="231" spans="1:22" x14ac:dyDescent="0.3">
      <c r="A231" t="s">
        <v>325</v>
      </c>
      <c r="B231" t="s">
        <v>326</v>
      </c>
      <c r="C231" t="s">
        <v>244</v>
      </c>
      <c r="D231" t="s">
        <v>15</v>
      </c>
      <c r="E231" t="str">
        <f>IF(F231&lt;=Escenarios!$B$4,"ExclNum",(IF(AND(H231&gt;=Escenarios!$B$3,(N231&lt;=Escenarios!$B$2)),"ExclDur","Incluido")))</f>
        <v>Incluido</v>
      </c>
      <c r="F231" s="8">
        <f t="shared" si="39"/>
        <v>1676</v>
      </c>
      <c r="G231" s="6">
        <f t="shared" si="40"/>
        <v>4.3407588972607636E-4</v>
      </c>
      <c r="H231" s="6">
        <f t="shared" si="41"/>
        <v>0.17422434367541767</v>
      </c>
      <c r="I231" s="6">
        <f t="shared" si="42"/>
        <v>0.82577565632458239</v>
      </c>
      <c r="J231" s="8">
        <f t="shared" si="43"/>
        <v>258122</v>
      </c>
      <c r="K231" s="6">
        <f t="shared" si="44"/>
        <v>1.4374116357458962E-3</v>
      </c>
      <c r="L231" s="6">
        <f t="shared" si="45"/>
        <v>9.1972013234052109E-3</v>
      </c>
      <c r="M231" s="6">
        <f t="shared" si="46"/>
        <v>0.99080279867659482</v>
      </c>
      <c r="N231" s="4">
        <f t="shared" si="47"/>
        <v>154.01073985680191</v>
      </c>
      <c r="O231" s="8">
        <v>292</v>
      </c>
      <c r="P231" s="6">
        <f t="shared" si="48"/>
        <v>7.5626586992848626E-5</v>
      </c>
      <c r="Q231" s="8">
        <v>1384</v>
      </c>
      <c r="R231" s="6">
        <f t="shared" si="49"/>
        <v>3.5844930273322775E-4</v>
      </c>
      <c r="S231">
        <v>2374</v>
      </c>
      <c r="T231" s="6">
        <f t="shared" si="50"/>
        <v>1.3220164198560206E-5</v>
      </c>
      <c r="U231">
        <v>255748</v>
      </c>
      <c r="V231" s="6">
        <f t="shared" si="51"/>
        <v>1.4241914715473359E-3</v>
      </c>
    </row>
    <row r="232" spans="1:22" x14ac:dyDescent="0.3">
      <c r="A232" t="s">
        <v>825</v>
      </c>
      <c r="B232" t="s">
        <v>826</v>
      </c>
      <c r="C232" t="s">
        <v>794</v>
      </c>
      <c r="D232" t="s">
        <v>15</v>
      </c>
      <c r="E232" t="str">
        <f>IF(F232&lt;=Escenarios!$B$4,"ExclNum",(IF(AND(H232&gt;=Escenarios!$B$3,(N232&lt;=Escenarios!$B$2)),"ExclDur","Incluido")))</f>
        <v>Incluido</v>
      </c>
      <c r="F232" s="8">
        <f t="shared" si="39"/>
        <v>1666</v>
      </c>
      <c r="G232" s="6">
        <f t="shared" si="40"/>
        <v>4.3148593811673225E-4</v>
      </c>
      <c r="H232" s="6">
        <f t="shared" si="41"/>
        <v>0.46518607442977189</v>
      </c>
      <c r="I232" s="6">
        <f t="shared" si="42"/>
        <v>0.53481392557022811</v>
      </c>
      <c r="J232" s="8">
        <f t="shared" si="43"/>
        <v>54925</v>
      </c>
      <c r="K232" s="6">
        <f t="shared" si="44"/>
        <v>3.0586247624512185E-4</v>
      </c>
      <c r="L232" s="6">
        <f t="shared" si="45"/>
        <v>0.13387346381429222</v>
      </c>
      <c r="M232" s="6">
        <f t="shared" si="46"/>
        <v>0.86612653618570778</v>
      </c>
      <c r="N232" s="4">
        <f t="shared" si="47"/>
        <v>32.968187274909965</v>
      </c>
      <c r="O232" s="8">
        <v>775</v>
      </c>
      <c r="P232" s="6">
        <f t="shared" si="48"/>
        <v>2.0072124972417017E-4</v>
      </c>
      <c r="Q232" s="8">
        <v>891</v>
      </c>
      <c r="R232" s="6">
        <f t="shared" si="49"/>
        <v>2.3076468839256209E-4</v>
      </c>
      <c r="S232">
        <v>7353</v>
      </c>
      <c r="T232" s="6">
        <f t="shared" si="50"/>
        <v>4.0946869145751136E-5</v>
      </c>
      <c r="U232">
        <v>47572</v>
      </c>
      <c r="V232" s="6">
        <f t="shared" si="51"/>
        <v>2.6491560709937073E-4</v>
      </c>
    </row>
    <row r="233" spans="1:22" x14ac:dyDescent="0.3">
      <c r="A233" t="s">
        <v>635</v>
      </c>
      <c r="B233" t="s">
        <v>636</v>
      </c>
      <c r="C233" t="s">
        <v>562</v>
      </c>
      <c r="D233" t="s">
        <v>15</v>
      </c>
      <c r="E233" t="str">
        <f>IF(F233&lt;=Escenarios!$B$4,"ExclNum",(IF(AND(H233&gt;=Escenarios!$B$3,(N233&lt;=Escenarios!$B$2)),"ExclDur","Incluido")))</f>
        <v>Incluido</v>
      </c>
      <c r="F233" s="8">
        <f t="shared" si="39"/>
        <v>1663</v>
      </c>
      <c r="G233" s="6">
        <f t="shared" si="40"/>
        <v>4.3070895263392901E-4</v>
      </c>
      <c r="H233" s="6">
        <f t="shared" si="41"/>
        <v>0.31208659049909804</v>
      </c>
      <c r="I233" s="6">
        <f t="shared" si="42"/>
        <v>0.68791340950090196</v>
      </c>
      <c r="J233" s="8">
        <f t="shared" si="43"/>
        <v>213416</v>
      </c>
      <c r="K233" s="6">
        <f t="shared" si="44"/>
        <v>1.1884560078348463E-3</v>
      </c>
      <c r="L233" s="6">
        <f t="shared" si="45"/>
        <v>1.3115230348240057E-2</v>
      </c>
      <c r="M233" s="6">
        <f t="shared" si="46"/>
        <v>0.98688476965175997</v>
      </c>
      <c r="N233" s="4">
        <f t="shared" si="47"/>
        <v>128.33193024654238</v>
      </c>
      <c r="O233" s="8">
        <v>519</v>
      </c>
      <c r="P233" s="6">
        <f t="shared" si="48"/>
        <v>1.3441848852496039E-4</v>
      </c>
      <c r="Q233" s="8">
        <v>1144</v>
      </c>
      <c r="R233" s="6">
        <f t="shared" si="49"/>
        <v>2.9629046410896859E-4</v>
      </c>
      <c r="S233">
        <v>2799</v>
      </c>
      <c r="T233" s="6">
        <f t="shared" si="50"/>
        <v>1.5586874301503797E-5</v>
      </c>
      <c r="U233">
        <v>210617</v>
      </c>
      <c r="V233" s="6">
        <f t="shared" si="51"/>
        <v>1.1728691335333424E-3</v>
      </c>
    </row>
    <row r="234" spans="1:22" x14ac:dyDescent="0.3">
      <c r="A234" t="s">
        <v>809</v>
      </c>
      <c r="B234" t="s">
        <v>810</v>
      </c>
      <c r="C234" t="s">
        <v>794</v>
      </c>
      <c r="D234" t="s">
        <v>15</v>
      </c>
      <c r="E234" t="str">
        <f>IF(F234&lt;=Escenarios!$B$4,"ExclNum",(IF(AND(H234&gt;=Escenarios!$B$3,(N234&lt;=Escenarios!$B$2)),"ExclDur","Incluido")))</f>
        <v>Incluido</v>
      </c>
      <c r="F234" s="8">
        <f t="shared" si="39"/>
        <v>1660</v>
      </c>
      <c r="G234" s="6">
        <f t="shared" si="40"/>
        <v>4.2993196715112577E-4</v>
      </c>
      <c r="H234" s="6">
        <f t="shared" si="41"/>
        <v>0.51927710843373498</v>
      </c>
      <c r="I234" s="6">
        <f t="shared" si="42"/>
        <v>0.48072289156626508</v>
      </c>
      <c r="J234" s="8">
        <f t="shared" si="43"/>
        <v>36963</v>
      </c>
      <c r="K234" s="6">
        <f t="shared" si="44"/>
        <v>2.0583695420024468E-4</v>
      </c>
      <c r="L234" s="6">
        <f t="shared" si="45"/>
        <v>0.17447176906636366</v>
      </c>
      <c r="M234" s="6">
        <f t="shared" si="46"/>
        <v>0.82552823093363636</v>
      </c>
      <c r="N234" s="4">
        <f t="shared" si="47"/>
        <v>22.266867469879518</v>
      </c>
      <c r="O234" s="8">
        <v>862</v>
      </c>
      <c r="P234" s="6">
        <f t="shared" si="48"/>
        <v>2.2325382872546409E-4</v>
      </c>
      <c r="Q234" s="8">
        <v>798</v>
      </c>
      <c r="R234" s="6">
        <f t="shared" si="49"/>
        <v>2.0667813842566166E-4</v>
      </c>
      <c r="S234">
        <v>6449</v>
      </c>
      <c r="T234" s="6">
        <f t="shared" si="50"/>
        <v>3.5912737538548766E-5</v>
      </c>
      <c r="U234">
        <v>30514</v>
      </c>
      <c r="V234" s="6">
        <f t="shared" si="51"/>
        <v>1.6992421666169592E-4</v>
      </c>
    </row>
    <row r="235" spans="1:22" x14ac:dyDescent="0.3">
      <c r="A235" t="s">
        <v>1145</v>
      </c>
      <c r="B235" t="s">
        <v>1146</v>
      </c>
      <c r="C235" t="s">
        <v>1138</v>
      </c>
      <c r="D235" t="s">
        <v>15</v>
      </c>
      <c r="E235" t="str">
        <f>IF(F235&lt;=Escenarios!$B$4,"ExclNum",(IF(AND(H235&gt;=Escenarios!$B$3,(N235&lt;=Escenarios!$B$2)),"ExclDur","Incluido")))</f>
        <v>Incluido</v>
      </c>
      <c r="F235" s="8">
        <f t="shared" si="39"/>
        <v>1613</v>
      </c>
      <c r="G235" s="6">
        <f t="shared" si="40"/>
        <v>4.1775919458720835E-4</v>
      </c>
      <c r="H235" s="6">
        <f t="shared" si="41"/>
        <v>0.59082455052696836</v>
      </c>
      <c r="I235" s="6">
        <f t="shared" si="42"/>
        <v>0.40917544947303164</v>
      </c>
      <c r="J235" s="8">
        <f t="shared" si="43"/>
        <v>56689</v>
      </c>
      <c r="K235" s="6">
        <f t="shared" si="44"/>
        <v>3.1568571535475125E-4</v>
      </c>
      <c r="L235" s="6">
        <f t="shared" si="45"/>
        <v>0.11245567923230257</v>
      </c>
      <c r="M235" s="6">
        <f t="shared" si="46"/>
        <v>0.8875443207676974</v>
      </c>
      <c r="N235" s="4">
        <f t="shared" si="47"/>
        <v>35.145071295722254</v>
      </c>
      <c r="O235" s="8">
        <v>953</v>
      </c>
      <c r="P235" s="6">
        <f t="shared" si="48"/>
        <v>2.4682238837049571E-4</v>
      </c>
      <c r="Q235" s="8">
        <v>660</v>
      </c>
      <c r="R235" s="6">
        <f t="shared" si="49"/>
        <v>1.7093680621671264E-4</v>
      </c>
      <c r="S235">
        <v>6375</v>
      </c>
      <c r="T235" s="6">
        <f t="shared" si="50"/>
        <v>3.5500651544153884E-5</v>
      </c>
      <c r="U235">
        <v>50314</v>
      </c>
      <c r="V235" s="6">
        <f t="shared" si="51"/>
        <v>2.8018506381059739E-4</v>
      </c>
    </row>
    <row r="236" spans="1:22" x14ac:dyDescent="0.3">
      <c r="A236" t="s">
        <v>714</v>
      </c>
      <c r="B236" t="s">
        <v>715</v>
      </c>
      <c r="C236" t="s">
        <v>687</v>
      </c>
      <c r="D236" t="s">
        <v>15</v>
      </c>
      <c r="E236" t="str">
        <f>IF(F236&lt;=Escenarios!$B$4,"ExclNum",(IF(AND(H236&gt;=Escenarios!$B$3,(N236&lt;=Escenarios!$B$2)),"ExclDur","Incluido")))</f>
        <v>Incluido</v>
      </c>
      <c r="F236" s="8">
        <f t="shared" si="39"/>
        <v>1604</v>
      </c>
      <c r="G236" s="6">
        <f t="shared" si="40"/>
        <v>4.1542823813879863E-4</v>
      </c>
      <c r="H236" s="6">
        <f t="shared" si="41"/>
        <v>0.15461346633416459</v>
      </c>
      <c r="I236" s="6">
        <f t="shared" si="42"/>
        <v>0.84538653366583538</v>
      </c>
      <c r="J236" s="8">
        <f t="shared" si="43"/>
        <v>268210</v>
      </c>
      <c r="K236" s="6">
        <f t="shared" si="44"/>
        <v>1.493588980495296E-3</v>
      </c>
      <c r="L236" s="6">
        <f t="shared" si="45"/>
        <v>7.16602662093136E-3</v>
      </c>
      <c r="M236" s="6">
        <f t="shared" si="46"/>
        <v>0.99283397337906865</v>
      </c>
      <c r="N236" s="4">
        <f t="shared" si="47"/>
        <v>167.21321695760599</v>
      </c>
      <c r="O236" s="8">
        <v>248</v>
      </c>
      <c r="P236" s="6">
        <f t="shared" si="48"/>
        <v>6.4230799911734452E-5</v>
      </c>
      <c r="Q236" s="8">
        <v>1356</v>
      </c>
      <c r="R236" s="6">
        <f t="shared" si="49"/>
        <v>3.5119743822706415E-4</v>
      </c>
      <c r="S236">
        <v>1922</v>
      </c>
      <c r="T236" s="6">
        <f t="shared" si="50"/>
        <v>1.0703098394959021E-5</v>
      </c>
      <c r="U236">
        <v>266288</v>
      </c>
      <c r="V236" s="6">
        <f t="shared" si="51"/>
        <v>1.482885882100337E-3</v>
      </c>
    </row>
    <row r="237" spans="1:22" x14ac:dyDescent="0.3">
      <c r="A237" t="s">
        <v>1060</v>
      </c>
      <c r="B237" t="s">
        <v>1061</v>
      </c>
      <c r="C237" t="s">
        <v>1049</v>
      </c>
      <c r="D237" t="s">
        <v>15</v>
      </c>
      <c r="E237" t="str">
        <f>IF(F237&lt;=Escenarios!$B$4,"ExclNum",(IF(AND(H237&gt;=Escenarios!$B$3,(N237&lt;=Escenarios!$B$2)),"ExclDur","Incluido")))</f>
        <v>Incluido</v>
      </c>
      <c r="F237" s="8">
        <f t="shared" si="39"/>
        <v>1575</v>
      </c>
      <c r="G237" s="6">
        <f t="shared" si="40"/>
        <v>4.0791737847170064E-4</v>
      </c>
      <c r="H237" s="6">
        <f t="shared" si="41"/>
        <v>0.66285714285714281</v>
      </c>
      <c r="I237" s="6">
        <f t="shared" si="42"/>
        <v>0.33714285714285713</v>
      </c>
      <c r="J237" s="8">
        <f t="shared" si="43"/>
        <v>30595</v>
      </c>
      <c r="K237" s="6">
        <f t="shared" si="44"/>
        <v>1.7037528376366871E-4</v>
      </c>
      <c r="L237" s="6">
        <f t="shared" si="45"/>
        <v>0.26899820232064064</v>
      </c>
      <c r="M237" s="6">
        <f t="shared" si="46"/>
        <v>0.73100179767935936</v>
      </c>
      <c r="N237" s="4">
        <f t="shared" si="47"/>
        <v>19.425396825396824</v>
      </c>
      <c r="O237" s="8">
        <v>1044</v>
      </c>
      <c r="P237" s="6">
        <f t="shared" si="48"/>
        <v>2.7039094801552726E-4</v>
      </c>
      <c r="Q237" s="8">
        <v>531</v>
      </c>
      <c r="R237" s="6">
        <f t="shared" si="49"/>
        <v>1.3752643045617335E-4</v>
      </c>
      <c r="S237">
        <v>8230</v>
      </c>
      <c r="T237" s="6">
        <f t="shared" si="50"/>
        <v>4.5830645052295913E-5</v>
      </c>
      <c r="U237">
        <v>22365</v>
      </c>
      <c r="V237" s="6">
        <f t="shared" si="51"/>
        <v>1.2454463871137281E-4</v>
      </c>
    </row>
    <row r="238" spans="1:22" x14ac:dyDescent="0.3">
      <c r="A238" t="s">
        <v>890</v>
      </c>
      <c r="B238" t="s">
        <v>891</v>
      </c>
      <c r="C238" t="s">
        <v>875</v>
      </c>
      <c r="D238" t="s">
        <v>15</v>
      </c>
      <c r="E238" t="str">
        <f>IF(F238&lt;=Escenarios!$B$4,"ExclNum",(IF(AND(H238&gt;=Escenarios!$B$3,(N238&lt;=Escenarios!$B$2)),"ExclDur","Incluido")))</f>
        <v>Incluido</v>
      </c>
      <c r="F238" s="8">
        <f t="shared" si="39"/>
        <v>1557</v>
      </c>
      <c r="G238" s="6">
        <f t="shared" si="40"/>
        <v>4.0325546557488121E-4</v>
      </c>
      <c r="H238" s="6">
        <f t="shared" si="41"/>
        <v>0.74373795761078998</v>
      </c>
      <c r="I238" s="6">
        <f t="shared" si="42"/>
        <v>0.25626204238921002</v>
      </c>
      <c r="J238" s="8">
        <f t="shared" si="43"/>
        <v>42785</v>
      </c>
      <c r="K238" s="6">
        <f t="shared" si="44"/>
        <v>2.3825809824574491E-4</v>
      </c>
      <c r="L238" s="6">
        <f t="shared" si="45"/>
        <v>0.15227299287133342</v>
      </c>
      <c r="M238" s="6">
        <f t="shared" si="46"/>
        <v>0.84772700712866655</v>
      </c>
      <c r="N238" s="4">
        <f t="shared" si="47"/>
        <v>27.479126525369299</v>
      </c>
      <c r="O238" s="8">
        <v>1158</v>
      </c>
      <c r="P238" s="6">
        <f t="shared" si="48"/>
        <v>2.9991639636205039E-4</v>
      </c>
      <c r="Q238" s="8">
        <v>399</v>
      </c>
      <c r="R238" s="6">
        <f t="shared" si="49"/>
        <v>1.0333906921283083E-4</v>
      </c>
      <c r="S238">
        <v>6515</v>
      </c>
      <c r="T238" s="6">
        <f t="shared" si="50"/>
        <v>3.628027369571177E-5</v>
      </c>
      <c r="U238">
        <v>36270</v>
      </c>
      <c r="V238" s="6">
        <f t="shared" si="51"/>
        <v>2.0197782455003314E-4</v>
      </c>
    </row>
    <row r="239" spans="1:22" x14ac:dyDescent="0.3">
      <c r="A239" t="s">
        <v>1183</v>
      </c>
      <c r="B239" t="s">
        <v>1184</v>
      </c>
      <c r="C239" t="s">
        <v>1138</v>
      </c>
      <c r="D239" t="s">
        <v>15</v>
      </c>
      <c r="E239" t="str">
        <f>IF(F239&lt;=Escenarios!$B$4,"ExclNum",(IF(AND(H239&gt;=Escenarios!$B$3,(N239&lt;=Escenarios!$B$2)),"ExclDur","Incluido")))</f>
        <v>Incluido</v>
      </c>
      <c r="F239" s="8">
        <f t="shared" si="39"/>
        <v>1552</v>
      </c>
      <c r="G239" s="6">
        <f t="shared" si="40"/>
        <v>4.0196048977020912E-4</v>
      </c>
      <c r="H239" s="6">
        <f t="shared" si="41"/>
        <v>0.65914948453608246</v>
      </c>
      <c r="I239" s="6">
        <f t="shared" si="42"/>
        <v>0.34085051546391754</v>
      </c>
      <c r="J239" s="8">
        <f t="shared" si="43"/>
        <v>40429</v>
      </c>
      <c r="K239" s="6">
        <f t="shared" si="44"/>
        <v>2.2513817118095643E-4</v>
      </c>
      <c r="L239" s="6">
        <f t="shared" si="45"/>
        <v>0.16465903188305425</v>
      </c>
      <c r="M239" s="6">
        <f t="shared" si="46"/>
        <v>0.8353409681169458</v>
      </c>
      <c r="N239" s="4">
        <f t="shared" si="47"/>
        <v>26.049613402061855</v>
      </c>
      <c r="O239" s="8">
        <v>1023</v>
      </c>
      <c r="P239" s="6">
        <f t="shared" si="48"/>
        <v>2.6495204963590459E-4</v>
      </c>
      <c r="Q239" s="8">
        <v>529</v>
      </c>
      <c r="R239" s="6">
        <f t="shared" si="49"/>
        <v>1.3700844013430453E-4</v>
      </c>
      <c r="S239">
        <v>6657</v>
      </c>
      <c r="T239" s="6">
        <f t="shared" si="50"/>
        <v>3.7071033306577627E-5</v>
      </c>
      <c r="U239">
        <v>33772</v>
      </c>
      <c r="V239" s="6">
        <f t="shared" si="51"/>
        <v>1.8806713787437881E-4</v>
      </c>
    </row>
    <row r="240" spans="1:22" x14ac:dyDescent="0.3">
      <c r="A240" t="s">
        <v>886</v>
      </c>
      <c r="B240" t="s">
        <v>887</v>
      </c>
      <c r="C240" t="s">
        <v>875</v>
      </c>
      <c r="D240" t="s">
        <v>15</v>
      </c>
      <c r="E240" t="str">
        <f>IF(F240&lt;=Escenarios!$B$4,"ExclNum",(IF(AND(H240&gt;=Escenarios!$B$3,(N240&lt;=Escenarios!$B$2)),"ExclDur","Incluido")))</f>
        <v>Incluido</v>
      </c>
      <c r="F240" s="8">
        <f t="shared" si="39"/>
        <v>1526</v>
      </c>
      <c r="G240" s="6">
        <f t="shared" si="40"/>
        <v>3.9522661558591437E-4</v>
      </c>
      <c r="H240" s="6">
        <f t="shared" si="41"/>
        <v>0.73263433813892531</v>
      </c>
      <c r="I240" s="6">
        <f t="shared" si="42"/>
        <v>0.26736566186107469</v>
      </c>
      <c r="J240" s="8">
        <f t="shared" si="43"/>
        <v>27764</v>
      </c>
      <c r="K240" s="6">
        <f t="shared" si="44"/>
        <v>1.546102101132374E-4</v>
      </c>
      <c r="L240" s="6">
        <f t="shared" si="45"/>
        <v>0.22381501224607406</v>
      </c>
      <c r="M240" s="6">
        <f t="shared" si="46"/>
        <v>0.77618498775392597</v>
      </c>
      <c r="N240" s="4">
        <f t="shared" si="47"/>
        <v>18.193971166448232</v>
      </c>
      <c r="O240" s="8">
        <v>1118</v>
      </c>
      <c r="P240" s="6">
        <f t="shared" si="48"/>
        <v>2.8955658992467384E-4</v>
      </c>
      <c r="Q240" s="8">
        <v>408</v>
      </c>
      <c r="R240" s="6">
        <f t="shared" si="49"/>
        <v>1.0567002566124054E-4</v>
      </c>
      <c r="S240">
        <v>6214</v>
      </c>
      <c r="T240" s="6">
        <f t="shared" si="50"/>
        <v>3.4604086069862306E-5</v>
      </c>
      <c r="U240">
        <v>21550</v>
      </c>
      <c r="V240" s="6">
        <f t="shared" si="51"/>
        <v>1.2000612404337508E-4</v>
      </c>
    </row>
    <row r="241" spans="1:22" x14ac:dyDescent="0.3">
      <c r="A241" t="s">
        <v>104</v>
      </c>
      <c r="B241" t="s">
        <v>105</v>
      </c>
      <c r="C241" t="s">
        <v>14</v>
      </c>
      <c r="D241" t="s">
        <v>15</v>
      </c>
      <c r="E241" t="str">
        <f>IF(F241&lt;=Escenarios!$B$4,"ExclNum",(IF(AND(H241&gt;=Escenarios!$B$3,(N241&lt;=Escenarios!$B$2)),"ExclDur","Incluido")))</f>
        <v>Incluido</v>
      </c>
      <c r="F241" s="8">
        <f t="shared" si="39"/>
        <v>1521</v>
      </c>
      <c r="G241" s="6">
        <f t="shared" si="40"/>
        <v>3.9393163978124234E-4</v>
      </c>
      <c r="H241" s="6">
        <f t="shared" si="41"/>
        <v>0.76265614727153186</v>
      </c>
      <c r="I241" s="6">
        <f t="shared" si="42"/>
        <v>0.23734385272846811</v>
      </c>
      <c r="J241" s="8">
        <f t="shared" si="43"/>
        <v>36008</v>
      </c>
      <c r="K241" s="6">
        <f t="shared" si="44"/>
        <v>2.005188173806891E-4</v>
      </c>
      <c r="L241" s="6">
        <f t="shared" si="45"/>
        <v>0.18793045989780049</v>
      </c>
      <c r="M241" s="6">
        <f t="shared" si="46"/>
        <v>0.81206954010219956</v>
      </c>
      <c r="N241" s="4">
        <f t="shared" si="47"/>
        <v>23.673898750821827</v>
      </c>
      <c r="O241" s="8">
        <v>1160</v>
      </c>
      <c r="P241" s="6">
        <f t="shared" si="48"/>
        <v>3.0043438668391918E-4</v>
      </c>
      <c r="Q241" s="8">
        <v>361</v>
      </c>
      <c r="R241" s="6">
        <f t="shared" si="49"/>
        <v>9.3497253097323132E-5</v>
      </c>
      <c r="S241">
        <v>6767</v>
      </c>
      <c r="T241" s="6">
        <f t="shared" si="50"/>
        <v>3.7683593568515972E-5</v>
      </c>
      <c r="U241">
        <v>29241</v>
      </c>
      <c r="V241" s="6">
        <f t="shared" si="51"/>
        <v>1.6283522381217312E-4</v>
      </c>
    </row>
    <row r="242" spans="1:22" x14ac:dyDescent="0.3">
      <c r="A242" t="s">
        <v>1418</v>
      </c>
      <c r="B242" t="s">
        <v>1419</v>
      </c>
      <c r="C242" t="s">
        <v>1319</v>
      </c>
      <c r="D242" t="s">
        <v>15</v>
      </c>
      <c r="E242" t="str">
        <f>IF(F242&lt;=Escenarios!$B$4,"ExclNum",(IF(AND(H242&gt;=Escenarios!$B$3,(N242&lt;=Escenarios!$B$2)),"ExclDur","Incluido")))</f>
        <v>Incluido</v>
      </c>
      <c r="F242" s="8">
        <f t="shared" si="39"/>
        <v>1518</v>
      </c>
      <c r="G242" s="6">
        <f t="shared" si="40"/>
        <v>3.931546542984391E-4</v>
      </c>
      <c r="H242" s="6">
        <f t="shared" si="41"/>
        <v>0.71475625823451916</v>
      </c>
      <c r="I242" s="6">
        <f t="shared" si="42"/>
        <v>0.2852437417654809</v>
      </c>
      <c r="J242" s="8">
        <f t="shared" si="43"/>
        <v>28937</v>
      </c>
      <c r="K242" s="6">
        <f t="shared" si="44"/>
        <v>1.6114232999736171E-4</v>
      </c>
      <c r="L242" s="6">
        <f t="shared" si="45"/>
        <v>0.26398728271762795</v>
      </c>
      <c r="M242" s="6">
        <f t="shared" si="46"/>
        <v>0.73601271728237205</v>
      </c>
      <c r="N242" s="4">
        <f t="shared" si="47"/>
        <v>19.062582345191039</v>
      </c>
      <c r="O242" s="8">
        <v>1085</v>
      </c>
      <c r="P242" s="6">
        <f t="shared" si="48"/>
        <v>2.8100974961383821E-4</v>
      </c>
      <c r="Q242" s="8">
        <v>433</v>
      </c>
      <c r="R242" s="6">
        <f t="shared" si="49"/>
        <v>1.1214490468460088E-4</v>
      </c>
      <c r="S242">
        <v>7639</v>
      </c>
      <c r="T242" s="6">
        <f t="shared" si="50"/>
        <v>4.2539525826790821E-5</v>
      </c>
      <c r="U242">
        <v>21298</v>
      </c>
      <c r="V242" s="6">
        <f t="shared" si="51"/>
        <v>1.1860280417057087E-4</v>
      </c>
    </row>
    <row r="243" spans="1:22" x14ac:dyDescent="0.3">
      <c r="A243" t="s">
        <v>623</v>
      </c>
      <c r="B243" t="s">
        <v>624</v>
      </c>
      <c r="C243" t="s">
        <v>562</v>
      </c>
      <c r="D243" t="s">
        <v>15</v>
      </c>
      <c r="E243" t="str">
        <f>IF(F243&lt;=Escenarios!$B$4,"ExclNum",(IF(AND(H243&gt;=Escenarios!$B$3,(N243&lt;=Escenarios!$B$2)),"ExclDur","Incluido")))</f>
        <v>Incluido</v>
      </c>
      <c r="F243" s="8">
        <f t="shared" si="39"/>
        <v>1514</v>
      </c>
      <c r="G243" s="6">
        <f t="shared" si="40"/>
        <v>3.9211867365470141E-4</v>
      </c>
      <c r="H243" s="6">
        <f t="shared" si="41"/>
        <v>0.22985468956406868</v>
      </c>
      <c r="I243" s="6">
        <f t="shared" si="42"/>
        <v>0.77014531043593126</v>
      </c>
      <c r="J243" s="8">
        <f t="shared" si="43"/>
        <v>175646</v>
      </c>
      <c r="K243" s="6">
        <f t="shared" si="44"/>
        <v>9.7812508880383564E-4</v>
      </c>
      <c r="L243" s="6">
        <f t="shared" si="45"/>
        <v>1.3419036015622332E-2</v>
      </c>
      <c r="M243" s="6">
        <f t="shared" si="46"/>
        <v>0.98658096398437767</v>
      </c>
      <c r="N243" s="4">
        <f t="shared" si="47"/>
        <v>116.01453104359314</v>
      </c>
      <c r="O243" s="8">
        <v>348</v>
      </c>
      <c r="P243" s="6">
        <f t="shared" si="48"/>
        <v>9.0130316005175755E-5</v>
      </c>
      <c r="Q243" s="8">
        <v>1166</v>
      </c>
      <c r="R243" s="6">
        <f t="shared" si="49"/>
        <v>3.0198835764952566E-4</v>
      </c>
      <c r="S243">
        <v>2357</v>
      </c>
      <c r="T243" s="6">
        <f t="shared" si="50"/>
        <v>1.3125495794442462E-5</v>
      </c>
      <c r="U243">
        <v>173289</v>
      </c>
      <c r="V243" s="6">
        <f t="shared" si="51"/>
        <v>9.6499959300939324E-4</v>
      </c>
    </row>
    <row r="244" spans="1:22" x14ac:dyDescent="0.3">
      <c r="A244" t="s">
        <v>1009</v>
      </c>
      <c r="B244" t="s">
        <v>1010</v>
      </c>
      <c r="C244" t="s">
        <v>956</v>
      </c>
      <c r="D244" t="s">
        <v>15</v>
      </c>
      <c r="E244" t="str">
        <f>IF(F244&lt;=Escenarios!$B$4,"ExclNum",(IF(AND(H244&gt;=Escenarios!$B$3,(N244&lt;=Escenarios!$B$2)),"ExclDur","Incluido")))</f>
        <v>Incluido</v>
      </c>
      <c r="F244" s="8">
        <f t="shared" si="39"/>
        <v>1514</v>
      </c>
      <c r="G244" s="6">
        <f t="shared" si="40"/>
        <v>3.9211867365470141E-4</v>
      </c>
      <c r="H244" s="6">
        <f t="shared" si="41"/>
        <v>0.51453104359313073</v>
      </c>
      <c r="I244" s="6">
        <f t="shared" si="42"/>
        <v>0.48546895640686921</v>
      </c>
      <c r="J244" s="8">
        <f t="shared" si="43"/>
        <v>55883</v>
      </c>
      <c r="K244" s="6">
        <f t="shared" si="44"/>
        <v>3.111973192536394E-4</v>
      </c>
      <c r="L244" s="6">
        <f t="shared" si="45"/>
        <v>9.5127319578404881E-2</v>
      </c>
      <c r="M244" s="6">
        <f t="shared" si="46"/>
        <v>0.90487268042159508</v>
      </c>
      <c r="N244" s="4">
        <f t="shared" si="47"/>
        <v>36.910832232496695</v>
      </c>
      <c r="O244" s="8">
        <v>779</v>
      </c>
      <c r="P244" s="6">
        <f t="shared" si="48"/>
        <v>2.017572303679078E-4</v>
      </c>
      <c r="Q244" s="8">
        <v>735</v>
      </c>
      <c r="R244" s="6">
        <f t="shared" si="49"/>
        <v>1.9036144328679364E-4</v>
      </c>
      <c r="S244">
        <v>5316</v>
      </c>
      <c r="T244" s="6">
        <f t="shared" si="50"/>
        <v>2.9603366840583847E-5</v>
      </c>
      <c r="U244">
        <v>50567</v>
      </c>
      <c r="V244" s="6">
        <f t="shared" si="51"/>
        <v>2.8159395241305555E-4</v>
      </c>
    </row>
    <row r="245" spans="1:22" x14ac:dyDescent="0.3">
      <c r="A245" t="s">
        <v>428</v>
      </c>
      <c r="B245" t="s">
        <v>429</v>
      </c>
      <c r="C245" t="s">
        <v>425</v>
      </c>
      <c r="D245" t="s">
        <v>15</v>
      </c>
      <c r="E245" t="str">
        <f>IF(F245&lt;=Escenarios!$B$4,"ExclNum",(IF(AND(H245&gt;=Escenarios!$B$3,(N245&lt;=Escenarios!$B$2)),"ExclDur","Incluido")))</f>
        <v>Incluido</v>
      </c>
      <c r="F245" s="8">
        <f t="shared" si="39"/>
        <v>1499</v>
      </c>
      <c r="G245" s="6">
        <f t="shared" si="40"/>
        <v>3.8823374624068522E-4</v>
      </c>
      <c r="H245" s="6">
        <f t="shared" si="41"/>
        <v>0.38358905937291526</v>
      </c>
      <c r="I245" s="6">
        <f t="shared" si="42"/>
        <v>0.61641094062708468</v>
      </c>
      <c r="J245" s="8">
        <f t="shared" si="43"/>
        <v>105764</v>
      </c>
      <c r="K245" s="6">
        <f t="shared" si="44"/>
        <v>5.8897112312406138E-4</v>
      </c>
      <c r="L245" s="6">
        <f t="shared" si="45"/>
        <v>4.2982489315835253E-2</v>
      </c>
      <c r="M245" s="6">
        <f t="shared" si="46"/>
        <v>0.95701751068416474</v>
      </c>
      <c r="N245" s="4">
        <f t="shared" si="47"/>
        <v>70.556370913942629</v>
      </c>
      <c r="O245" s="8">
        <v>575</v>
      </c>
      <c r="P245" s="6">
        <f t="shared" si="48"/>
        <v>1.4892221753728754E-4</v>
      </c>
      <c r="Q245" s="8">
        <v>924</v>
      </c>
      <c r="R245" s="6">
        <f t="shared" si="49"/>
        <v>2.3931152870339771E-4</v>
      </c>
      <c r="S245">
        <v>4546</v>
      </c>
      <c r="T245" s="6">
        <f t="shared" si="50"/>
        <v>2.5315445007015457E-5</v>
      </c>
      <c r="U245">
        <v>101218</v>
      </c>
      <c r="V245" s="6">
        <f t="shared" si="51"/>
        <v>5.6365567811704584E-4</v>
      </c>
    </row>
    <row r="246" spans="1:22" x14ac:dyDescent="0.3">
      <c r="A246" t="s">
        <v>1638</v>
      </c>
      <c r="B246" t="s">
        <v>1639</v>
      </c>
      <c r="C246" t="s">
        <v>1319</v>
      </c>
      <c r="D246" t="s">
        <v>15</v>
      </c>
      <c r="E246" t="str">
        <f>IF(F246&lt;=Escenarios!$B$4,"ExclNum",(IF(AND(H246&gt;=Escenarios!$B$3,(N246&lt;=Escenarios!$B$2)),"ExclDur","Incluido")))</f>
        <v>Incluido</v>
      </c>
      <c r="F246" s="8">
        <f t="shared" si="39"/>
        <v>1499</v>
      </c>
      <c r="G246" s="6">
        <f t="shared" si="40"/>
        <v>3.8823374624068522E-4</v>
      </c>
      <c r="H246" s="6">
        <f t="shared" si="41"/>
        <v>0.70980653769179458</v>
      </c>
      <c r="I246" s="6">
        <f t="shared" si="42"/>
        <v>0.29019346230820547</v>
      </c>
      <c r="J246" s="8">
        <f t="shared" si="43"/>
        <v>41492</v>
      </c>
      <c r="K246" s="6">
        <f t="shared" si="44"/>
        <v>2.310577308031424E-4</v>
      </c>
      <c r="L246" s="6">
        <f t="shared" si="45"/>
        <v>9.9754169478453683E-2</v>
      </c>
      <c r="M246" s="6">
        <f t="shared" si="46"/>
        <v>0.90024583052154628</v>
      </c>
      <c r="N246" s="4">
        <f t="shared" si="47"/>
        <v>27.679786524349566</v>
      </c>
      <c r="O246" s="8">
        <v>1064</v>
      </c>
      <c r="P246" s="6">
        <f t="shared" si="48"/>
        <v>2.7557085123421554E-4</v>
      </c>
      <c r="Q246" s="8">
        <v>435</v>
      </c>
      <c r="R246" s="6">
        <f t="shared" si="49"/>
        <v>1.1266289500646969E-4</v>
      </c>
      <c r="S246">
        <v>4139</v>
      </c>
      <c r="T246" s="6">
        <f t="shared" si="50"/>
        <v>2.3048972037843595E-5</v>
      </c>
      <c r="U246">
        <v>37353</v>
      </c>
      <c r="V246" s="6">
        <f t="shared" si="51"/>
        <v>2.0800875876529881E-4</v>
      </c>
    </row>
    <row r="247" spans="1:22" x14ac:dyDescent="0.3">
      <c r="A247" t="s">
        <v>1031</v>
      </c>
      <c r="B247" t="s">
        <v>1032</v>
      </c>
      <c r="C247" t="s">
        <v>956</v>
      </c>
      <c r="D247" t="s">
        <v>15</v>
      </c>
      <c r="E247" t="str">
        <f>IF(F247&lt;=Escenarios!$B$4,"ExclNum",(IF(AND(H247&gt;=Escenarios!$B$3,(N247&lt;=Escenarios!$B$2)),"ExclDur","Incluido")))</f>
        <v>Incluido</v>
      </c>
      <c r="F247" s="8">
        <f t="shared" si="39"/>
        <v>1493</v>
      </c>
      <c r="G247" s="6">
        <f t="shared" si="40"/>
        <v>3.8667977527507874E-4</v>
      </c>
      <c r="H247" s="6">
        <f t="shared" si="41"/>
        <v>0.54186202277294038</v>
      </c>
      <c r="I247" s="6">
        <f t="shared" si="42"/>
        <v>0.45813797722705962</v>
      </c>
      <c r="J247" s="8">
        <f t="shared" si="43"/>
        <v>38921</v>
      </c>
      <c r="K247" s="6">
        <f t="shared" si="44"/>
        <v>2.1674052686274716E-4</v>
      </c>
      <c r="L247" s="6">
        <f t="shared" si="45"/>
        <v>0.14932812620436267</v>
      </c>
      <c r="M247" s="6">
        <f t="shared" si="46"/>
        <v>0.85067187379563736</v>
      </c>
      <c r="N247" s="4">
        <f t="shared" si="47"/>
        <v>26.068988613529807</v>
      </c>
      <c r="O247" s="8">
        <v>809</v>
      </c>
      <c r="P247" s="6">
        <f t="shared" si="48"/>
        <v>2.0952708519594019E-4</v>
      </c>
      <c r="Q247" s="8">
        <v>684</v>
      </c>
      <c r="R247" s="6">
        <f t="shared" si="49"/>
        <v>1.7715269007913855E-4</v>
      </c>
      <c r="S247">
        <v>5812</v>
      </c>
      <c r="T247" s="6">
        <f t="shared" si="50"/>
        <v>3.2365456748960369E-5</v>
      </c>
      <c r="U247">
        <v>33109</v>
      </c>
      <c r="V247" s="6">
        <f t="shared" si="51"/>
        <v>1.8437507011378679E-4</v>
      </c>
    </row>
    <row r="248" spans="1:22" x14ac:dyDescent="0.3">
      <c r="A248" t="s">
        <v>1448</v>
      </c>
      <c r="B248" t="s">
        <v>1449</v>
      </c>
      <c r="C248" t="s">
        <v>1319</v>
      </c>
      <c r="D248" t="s">
        <v>15</v>
      </c>
      <c r="E248" t="str">
        <f>IF(F248&lt;=Escenarios!$B$4,"ExclNum",(IF(AND(H248&gt;=Escenarios!$B$3,(N248&lt;=Escenarios!$B$2)),"ExclDur","Incluido")))</f>
        <v>Incluido</v>
      </c>
      <c r="F248" s="8">
        <f t="shared" si="39"/>
        <v>1485</v>
      </c>
      <c r="G248" s="6">
        <f t="shared" si="40"/>
        <v>3.8460781398760348E-4</v>
      </c>
      <c r="H248" s="6">
        <f t="shared" si="41"/>
        <v>0.44511784511784513</v>
      </c>
      <c r="I248" s="6">
        <f t="shared" si="42"/>
        <v>0.55488215488215487</v>
      </c>
      <c r="J248" s="8">
        <f t="shared" si="43"/>
        <v>61246</v>
      </c>
      <c r="K248" s="6">
        <f t="shared" si="44"/>
        <v>3.4106241638796056E-4</v>
      </c>
      <c r="L248" s="6">
        <f t="shared" si="45"/>
        <v>8.8577213205760383E-2</v>
      </c>
      <c r="M248" s="6">
        <f t="shared" si="46"/>
        <v>0.9114227867942396</v>
      </c>
      <c r="N248" s="4">
        <f t="shared" si="47"/>
        <v>41.243097643097641</v>
      </c>
      <c r="O248" s="8">
        <v>661</v>
      </c>
      <c r="P248" s="6">
        <f t="shared" si="48"/>
        <v>1.7119580137764707E-4</v>
      </c>
      <c r="Q248" s="8">
        <v>824</v>
      </c>
      <c r="R248" s="6">
        <f t="shared" si="49"/>
        <v>2.1341201260995638E-4</v>
      </c>
      <c r="S248">
        <v>5425</v>
      </c>
      <c r="T248" s="6">
        <f t="shared" si="50"/>
        <v>3.0210358372868206E-5</v>
      </c>
      <c r="U248">
        <v>55821</v>
      </c>
      <c r="V248" s="6">
        <f t="shared" si="51"/>
        <v>3.1085205801509238E-4</v>
      </c>
    </row>
    <row r="249" spans="1:22" x14ac:dyDescent="0.3">
      <c r="A249" t="s">
        <v>2922</v>
      </c>
      <c r="B249" t="s">
        <v>2881</v>
      </c>
      <c r="C249" t="s">
        <v>2882</v>
      </c>
      <c r="D249" t="s">
        <v>1975</v>
      </c>
      <c r="E249" t="str">
        <f>IF(F249&lt;=Escenarios!$B$4,"ExclNum",(IF(AND(H249&gt;=Escenarios!$B$3,(N249&lt;=Escenarios!$B$2)),"ExclDur","Incluido")))</f>
        <v>Incluido</v>
      </c>
      <c r="F249" s="8">
        <f t="shared" si="39"/>
        <v>1484</v>
      </c>
      <c r="G249" s="6">
        <f t="shared" si="40"/>
        <v>3.8434881882666903E-4</v>
      </c>
      <c r="H249" s="6">
        <f t="shared" si="41"/>
        <v>0.1623989218328841</v>
      </c>
      <c r="I249" s="6">
        <f t="shared" si="42"/>
        <v>0.83760107816711593</v>
      </c>
      <c r="J249" s="8">
        <f t="shared" si="43"/>
        <v>82184</v>
      </c>
      <c r="K249" s="6">
        <f t="shared" si="44"/>
        <v>4.576604778830969E-4</v>
      </c>
      <c r="L249" s="6">
        <f t="shared" si="45"/>
        <v>2.6465005353840162E-2</v>
      </c>
      <c r="M249" s="6">
        <f t="shared" si="46"/>
        <v>0.97353499464615989</v>
      </c>
      <c r="N249" s="4">
        <f t="shared" si="47"/>
        <v>55.380053908355798</v>
      </c>
      <c r="O249" s="8">
        <v>241</v>
      </c>
      <c r="P249" s="6">
        <f t="shared" si="48"/>
        <v>6.2417833785193553E-5</v>
      </c>
      <c r="Q249" s="8">
        <v>1243</v>
      </c>
      <c r="R249" s="6">
        <f t="shared" si="49"/>
        <v>3.2193098504147547E-4</v>
      </c>
      <c r="S249">
        <v>2175</v>
      </c>
      <c r="T249" s="6">
        <f t="shared" si="50"/>
        <v>1.2111986997417206E-5</v>
      </c>
      <c r="U249">
        <v>80009</v>
      </c>
      <c r="V249" s="6">
        <f t="shared" si="51"/>
        <v>4.4554849088567969E-4</v>
      </c>
    </row>
    <row r="250" spans="1:22" x14ac:dyDescent="0.3">
      <c r="A250" t="s">
        <v>140</v>
      </c>
      <c r="B250" t="s">
        <v>141</v>
      </c>
      <c r="C250" t="s">
        <v>14</v>
      </c>
      <c r="D250" t="s">
        <v>15</v>
      </c>
      <c r="E250" t="str">
        <f>IF(F250&lt;=Escenarios!$B$4,"ExclNum",(IF(AND(H250&gt;=Escenarios!$B$3,(N250&lt;=Escenarios!$B$2)),"ExclDur","Incluido")))</f>
        <v>Incluido</v>
      </c>
      <c r="F250" s="8">
        <f t="shared" si="39"/>
        <v>1478</v>
      </c>
      <c r="G250" s="6">
        <f t="shared" si="40"/>
        <v>3.8279484786106255E-4</v>
      </c>
      <c r="H250" s="6">
        <f t="shared" si="41"/>
        <v>0.49391069012178618</v>
      </c>
      <c r="I250" s="6">
        <f t="shared" si="42"/>
        <v>0.50608930987821377</v>
      </c>
      <c r="J250" s="8">
        <f t="shared" si="43"/>
        <v>37707</v>
      </c>
      <c r="K250" s="6">
        <f t="shared" si="44"/>
        <v>2.0998008906280947E-4</v>
      </c>
      <c r="L250" s="6">
        <f t="shared" si="45"/>
        <v>0.16434614262603761</v>
      </c>
      <c r="M250" s="6">
        <f t="shared" si="46"/>
        <v>0.83565385737396236</v>
      </c>
      <c r="N250" s="4">
        <f t="shared" si="47"/>
        <v>25.512178619756426</v>
      </c>
      <c r="O250" s="8">
        <v>730</v>
      </c>
      <c r="P250" s="6">
        <f t="shared" si="48"/>
        <v>1.8906646748212156E-4</v>
      </c>
      <c r="Q250" s="8">
        <v>748</v>
      </c>
      <c r="R250" s="6">
        <f t="shared" si="49"/>
        <v>1.9372838037894099E-4</v>
      </c>
      <c r="S250">
        <v>6197</v>
      </c>
      <c r="T250" s="6">
        <f t="shared" si="50"/>
        <v>3.4509417665744564E-5</v>
      </c>
      <c r="U250">
        <v>31510</v>
      </c>
      <c r="V250" s="6">
        <f t="shared" si="51"/>
        <v>1.754706713970649E-4</v>
      </c>
    </row>
    <row r="251" spans="1:22" x14ac:dyDescent="0.3">
      <c r="A251" t="s">
        <v>817</v>
      </c>
      <c r="B251" t="s">
        <v>818</v>
      </c>
      <c r="C251" t="s">
        <v>794</v>
      </c>
      <c r="D251" t="s">
        <v>15</v>
      </c>
      <c r="E251" t="str">
        <f>IF(F251&lt;=Escenarios!$B$4,"ExclNum",(IF(AND(H251&gt;=Escenarios!$B$3,(N251&lt;=Escenarios!$B$2)),"ExclDur","Incluido")))</f>
        <v>Incluido</v>
      </c>
      <c r="F251" s="8">
        <f t="shared" si="39"/>
        <v>1471</v>
      </c>
      <c r="G251" s="6">
        <f t="shared" si="40"/>
        <v>3.8098188173452168E-4</v>
      </c>
      <c r="H251" s="6">
        <f t="shared" si="41"/>
        <v>0.32087015635622024</v>
      </c>
      <c r="I251" s="6">
        <f t="shared" si="42"/>
        <v>0.67912984364377971</v>
      </c>
      <c r="J251" s="8">
        <f t="shared" si="43"/>
        <v>87342</v>
      </c>
      <c r="K251" s="6">
        <f t="shared" si="44"/>
        <v>4.863839854383511E-4</v>
      </c>
      <c r="L251" s="6">
        <f t="shared" si="45"/>
        <v>5.0594215841176064E-2</v>
      </c>
      <c r="M251" s="6">
        <f t="shared" si="46"/>
        <v>0.94940578415882393</v>
      </c>
      <c r="N251" s="4">
        <f t="shared" si="47"/>
        <v>59.375934738273287</v>
      </c>
      <c r="O251" s="8">
        <v>472</v>
      </c>
      <c r="P251" s="6">
        <f t="shared" si="48"/>
        <v>1.2224571596104299E-4</v>
      </c>
      <c r="Q251" s="8">
        <v>999</v>
      </c>
      <c r="R251" s="6">
        <f t="shared" si="49"/>
        <v>2.5873616577347868E-4</v>
      </c>
      <c r="S251">
        <v>4419</v>
      </c>
      <c r="T251" s="6">
        <f t="shared" si="50"/>
        <v>2.4608216340959374E-5</v>
      </c>
      <c r="U251">
        <v>82923</v>
      </c>
      <c r="V251" s="6">
        <f t="shared" si="51"/>
        <v>4.6177576909739172E-4</v>
      </c>
    </row>
    <row r="252" spans="1:22" x14ac:dyDescent="0.3">
      <c r="A252" t="s">
        <v>22</v>
      </c>
      <c r="B252" t="s">
        <v>23</v>
      </c>
      <c r="C252" t="s">
        <v>14</v>
      </c>
      <c r="D252" t="s">
        <v>15</v>
      </c>
      <c r="E252" t="str">
        <f>IF(F252&lt;=Escenarios!$B$4,"ExclNum",(IF(AND(H252&gt;=Escenarios!$B$3,(N252&lt;=Escenarios!$B$2)),"ExclDur","Incluido")))</f>
        <v>ExclDur</v>
      </c>
      <c r="F252" s="8">
        <f t="shared" si="39"/>
        <v>1470</v>
      </c>
      <c r="G252" s="6">
        <f t="shared" si="40"/>
        <v>3.8072288657358728E-4</v>
      </c>
      <c r="H252" s="6">
        <f t="shared" si="41"/>
        <v>0.96870748299319731</v>
      </c>
      <c r="I252" s="6">
        <f t="shared" si="42"/>
        <v>3.1292517006802724E-2</v>
      </c>
      <c r="J252" s="8">
        <f t="shared" si="43"/>
        <v>6513</v>
      </c>
      <c r="K252" s="6">
        <f t="shared" si="44"/>
        <v>3.6269136236403799E-5</v>
      </c>
      <c r="L252" s="6">
        <f t="shared" si="45"/>
        <v>0.63534469522493475</v>
      </c>
      <c r="M252" s="6">
        <f t="shared" si="46"/>
        <v>0.36465530477506525</v>
      </c>
      <c r="N252" s="4">
        <f t="shared" si="47"/>
        <v>4.4306122448979588</v>
      </c>
      <c r="O252" s="8">
        <v>1424</v>
      </c>
      <c r="P252" s="6">
        <f t="shared" si="48"/>
        <v>3.6880910917060425E-4</v>
      </c>
      <c r="Q252" s="8">
        <v>46</v>
      </c>
      <c r="R252" s="6">
        <f t="shared" si="49"/>
        <v>1.1913777402983002E-5</v>
      </c>
      <c r="S252">
        <v>4138</v>
      </c>
      <c r="T252" s="6">
        <f t="shared" si="50"/>
        <v>2.3043403308189609E-5</v>
      </c>
      <c r="U252">
        <v>2375</v>
      </c>
      <c r="V252" s="6">
        <f t="shared" si="51"/>
        <v>1.3225732928214191E-5</v>
      </c>
    </row>
    <row r="253" spans="1:22" x14ac:dyDescent="0.3">
      <c r="A253" t="s">
        <v>752</v>
      </c>
      <c r="B253" t="s">
        <v>753</v>
      </c>
      <c r="C253" t="s">
        <v>687</v>
      </c>
      <c r="D253" t="s">
        <v>15</v>
      </c>
      <c r="E253" t="str">
        <f>IF(F253&lt;=Escenarios!$B$4,"ExclNum",(IF(AND(H253&gt;=Escenarios!$B$3,(N253&lt;=Escenarios!$B$2)),"ExclDur","Incluido")))</f>
        <v>Incluido</v>
      </c>
      <c r="F253" s="8">
        <f t="shared" si="39"/>
        <v>1421</v>
      </c>
      <c r="G253" s="6">
        <f t="shared" si="40"/>
        <v>3.6803212368780101E-4</v>
      </c>
      <c r="H253" s="6">
        <f t="shared" si="41"/>
        <v>0.18789584799437017</v>
      </c>
      <c r="I253" s="6">
        <f t="shared" si="42"/>
        <v>0.8121041520056298</v>
      </c>
      <c r="J253" s="8">
        <f t="shared" si="43"/>
        <v>236204</v>
      </c>
      <c r="K253" s="6">
        <f t="shared" si="44"/>
        <v>1.3153562191898546E-3</v>
      </c>
      <c r="L253" s="6">
        <f t="shared" si="45"/>
        <v>8.9075544867995467E-3</v>
      </c>
      <c r="M253" s="6">
        <f t="shared" si="46"/>
        <v>0.99109244551320042</v>
      </c>
      <c r="N253" s="4">
        <f t="shared" si="47"/>
        <v>166.22378606615061</v>
      </c>
      <c r="O253" s="8">
        <v>267</v>
      </c>
      <c r="P253" s="6">
        <f t="shared" si="48"/>
        <v>6.9151707969488294E-5</v>
      </c>
      <c r="Q253" s="8">
        <v>1154</v>
      </c>
      <c r="R253" s="6">
        <f t="shared" si="49"/>
        <v>2.988804157183127E-4</v>
      </c>
      <c r="S253">
        <v>2104</v>
      </c>
      <c r="T253" s="6">
        <f t="shared" si="50"/>
        <v>1.1716607191984278E-5</v>
      </c>
      <c r="U253">
        <v>234100</v>
      </c>
      <c r="V253" s="6">
        <f t="shared" si="51"/>
        <v>1.3036396119978704E-3</v>
      </c>
    </row>
    <row r="254" spans="1:22" x14ac:dyDescent="0.3">
      <c r="A254" t="s">
        <v>999</v>
      </c>
      <c r="B254" t="s">
        <v>1000</v>
      </c>
      <c r="C254" t="s">
        <v>956</v>
      </c>
      <c r="D254" t="s">
        <v>15</v>
      </c>
      <c r="E254" t="str">
        <f>IF(F254&lt;=Escenarios!$B$4,"ExclNum",(IF(AND(H254&gt;=Escenarios!$B$3,(N254&lt;=Escenarios!$B$2)),"ExclDur","Incluido")))</f>
        <v>Incluido</v>
      </c>
      <c r="F254" s="8">
        <f t="shared" si="39"/>
        <v>1404</v>
      </c>
      <c r="G254" s="6">
        <f t="shared" si="40"/>
        <v>3.6362920595191597E-4</v>
      </c>
      <c r="H254" s="6">
        <f t="shared" si="41"/>
        <v>0.22435897435897437</v>
      </c>
      <c r="I254" s="6">
        <f t="shared" si="42"/>
        <v>0.77564102564102566</v>
      </c>
      <c r="J254" s="8">
        <f t="shared" si="43"/>
        <v>67553</v>
      </c>
      <c r="K254" s="6">
        <f t="shared" si="44"/>
        <v>3.7618439431564345E-4</v>
      </c>
      <c r="L254" s="6">
        <f t="shared" si="45"/>
        <v>4.3106893846313263E-2</v>
      </c>
      <c r="M254" s="6">
        <f t="shared" si="46"/>
        <v>0.95689310615368672</v>
      </c>
      <c r="N254" s="4">
        <f t="shared" si="47"/>
        <v>48.114672364672366</v>
      </c>
      <c r="O254" s="8">
        <v>315</v>
      </c>
      <c r="P254" s="6">
        <f t="shared" si="48"/>
        <v>8.1583475694340128E-5</v>
      </c>
      <c r="Q254" s="8">
        <v>1089</v>
      </c>
      <c r="R254" s="6">
        <f t="shared" si="49"/>
        <v>2.8204573025757585E-4</v>
      </c>
      <c r="S254">
        <v>2912</v>
      </c>
      <c r="T254" s="6">
        <f t="shared" si="50"/>
        <v>1.6216140752404095E-5</v>
      </c>
      <c r="U254">
        <v>64641</v>
      </c>
      <c r="V254" s="6">
        <f t="shared" si="51"/>
        <v>3.5996825356323937E-4</v>
      </c>
    </row>
    <row r="255" spans="1:22" x14ac:dyDescent="0.3">
      <c r="A255" t="s">
        <v>950</v>
      </c>
      <c r="B255" t="s">
        <v>951</v>
      </c>
      <c r="C255" t="s">
        <v>875</v>
      </c>
      <c r="D255" t="s">
        <v>15</v>
      </c>
      <c r="E255" t="str">
        <f>IF(F255&lt;=Escenarios!$B$4,"ExclNum",(IF(AND(H255&gt;=Escenarios!$B$3,(N255&lt;=Escenarios!$B$2)),"ExclDur","Incluido")))</f>
        <v>Incluido</v>
      </c>
      <c r="F255" s="8">
        <f t="shared" si="39"/>
        <v>1404</v>
      </c>
      <c r="G255" s="6">
        <f t="shared" si="40"/>
        <v>3.6362920595191597E-4</v>
      </c>
      <c r="H255" s="6">
        <f t="shared" si="41"/>
        <v>0.44729344729344728</v>
      </c>
      <c r="I255" s="6">
        <f t="shared" si="42"/>
        <v>0.55270655270655267</v>
      </c>
      <c r="J255" s="8">
        <f t="shared" si="43"/>
        <v>90237</v>
      </c>
      <c r="K255" s="6">
        <f t="shared" si="44"/>
        <v>5.0250545778663747E-4</v>
      </c>
      <c r="L255" s="6">
        <f t="shared" si="45"/>
        <v>4.5790529383733944E-2</v>
      </c>
      <c r="M255" s="6">
        <f t="shared" si="46"/>
        <v>0.95420947061626604</v>
      </c>
      <c r="N255" s="4">
        <f t="shared" si="47"/>
        <v>64.271367521367523</v>
      </c>
      <c r="O255" s="8">
        <v>628</v>
      </c>
      <c r="P255" s="6">
        <f t="shared" si="48"/>
        <v>1.6264896106681144E-4</v>
      </c>
      <c r="Q255" s="8">
        <v>776</v>
      </c>
      <c r="R255" s="6">
        <f t="shared" si="49"/>
        <v>2.0098024488510456E-4</v>
      </c>
      <c r="S255">
        <v>4132</v>
      </c>
      <c r="T255" s="6">
        <f t="shared" si="50"/>
        <v>2.3009990930265699E-5</v>
      </c>
      <c r="U255">
        <v>86105</v>
      </c>
      <c r="V255" s="6">
        <f t="shared" si="51"/>
        <v>4.7949546685637173E-4</v>
      </c>
    </row>
    <row r="256" spans="1:22" x14ac:dyDescent="0.3">
      <c r="A256" t="s">
        <v>633</v>
      </c>
      <c r="B256" t="s">
        <v>634</v>
      </c>
      <c r="C256" t="s">
        <v>562</v>
      </c>
      <c r="D256" t="s">
        <v>15</v>
      </c>
      <c r="E256" t="str">
        <f>IF(F256&lt;=Escenarios!$B$4,"ExclNum",(IF(AND(H256&gt;=Escenarios!$B$3,(N256&lt;=Escenarios!$B$2)),"ExclDur","Incluido")))</f>
        <v>Incluido</v>
      </c>
      <c r="F256" s="8">
        <f t="shared" si="39"/>
        <v>1400</v>
      </c>
      <c r="G256" s="6">
        <f t="shared" si="40"/>
        <v>3.6259322530817834E-4</v>
      </c>
      <c r="H256" s="6">
        <f t="shared" si="41"/>
        <v>0.4707142857142857</v>
      </c>
      <c r="I256" s="6">
        <f t="shared" si="42"/>
        <v>0.52928571428571425</v>
      </c>
      <c r="J256" s="8">
        <f t="shared" si="43"/>
        <v>84465</v>
      </c>
      <c r="K256" s="6">
        <f t="shared" si="44"/>
        <v>4.703627502238365E-4</v>
      </c>
      <c r="L256" s="6">
        <f t="shared" si="45"/>
        <v>5.8272657313680219E-2</v>
      </c>
      <c r="M256" s="6">
        <f t="shared" si="46"/>
        <v>0.94172734268631975</v>
      </c>
      <c r="N256" s="4">
        <f t="shared" si="47"/>
        <v>60.332142857142856</v>
      </c>
      <c r="O256" s="8">
        <v>659</v>
      </c>
      <c r="P256" s="6">
        <f t="shared" si="48"/>
        <v>1.7067781105577822E-4</v>
      </c>
      <c r="Q256" s="8">
        <v>741</v>
      </c>
      <c r="R256" s="6">
        <f t="shared" si="49"/>
        <v>1.9191541425240012E-4</v>
      </c>
      <c r="S256">
        <v>4922</v>
      </c>
      <c r="T256" s="6">
        <f t="shared" si="50"/>
        <v>2.7409287356913788E-5</v>
      </c>
      <c r="U256">
        <v>79543</v>
      </c>
      <c r="V256" s="6">
        <f t="shared" si="51"/>
        <v>4.4295346286692269E-4</v>
      </c>
    </row>
    <row r="257" spans="1:22" x14ac:dyDescent="0.3">
      <c r="A257" t="s">
        <v>426</v>
      </c>
      <c r="B257" t="s">
        <v>427</v>
      </c>
      <c r="C257" t="s">
        <v>425</v>
      </c>
      <c r="D257" t="s">
        <v>15</v>
      </c>
      <c r="E257" t="str">
        <f>IF(F257&lt;=Escenarios!$B$4,"ExclNum",(IF(AND(H257&gt;=Escenarios!$B$3,(N257&lt;=Escenarios!$B$2)),"ExclDur","Incluido")))</f>
        <v>Incluido</v>
      </c>
      <c r="F257" s="8">
        <f t="shared" si="39"/>
        <v>1393</v>
      </c>
      <c r="G257" s="6">
        <f t="shared" si="40"/>
        <v>3.6078025918163747E-4</v>
      </c>
      <c r="H257" s="6">
        <f t="shared" si="41"/>
        <v>0.15362526920315864</v>
      </c>
      <c r="I257" s="6">
        <f t="shared" si="42"/>
        <v>0.84637473079684133</v>
      </c>
      <c r="J257" s="8">
        <f t="shared" si="43"/>
        <v>86980</v>
      </c>
      <c r="K257" s="6">
        <f t="shared" si="44"/>
        <v>4.8436810530360855E-4</v>
      </c>
      <c r="L257" s="6">
        <f t="shared" si="45"/>
        <v>2.2602897217751206E-2</v>
      </c>
      <c r="M257" s="6">
        <f t="shared" si="46"/>
        <v>0.97739710278224878</v>
      </c>
      <c r="N257" s="4">
        <f t="shared" si="47"/>
        <v>62.440775305096913</v>
      </c>
      <c r="O257" s="8">
        <v>214</v>
      </c>
      <c r="P257" s="6">
        <f t="shared" si="48"/>
        <v>5.5424964439964404E-5</v>
      </c>
      <c r="Q257" s="8">
        <v>1179</v>
      </c>
      <c r="R257" s="6">
        <f t="shared" si="49"/>
        <v>3.0535529474167306E-4</v>
      </c>
      <c r="S257">
        <v>1966</v>
      </c>
      <c r="T257" s="6">
        <f t="shared" si="50"/>
        <v>1.0948122499734358E-5</v>
      </c>
      <c r="U257">
        <v>85014</v>
      </c>
      <c r="V257" s="6">
        <f t="shared" si="51"/>
        <v>4.7341998280387419E-4</v>
      </c>
    </row>
    <row r="258" spans="1:22" x14ac:dyDescent="0.3">
      <c r="A258" t="s">
        <v>1159</v>
      </c>
      <c r="B258" t="s">
        <v>1160</v>
      </c>
      <c r="C258" t="s">
        <v>1138</v>
      </c>
      <c r="D258" t="s">
        <v>15</v>
      </c>
      <c r="E258" t="str">
        <f>IF(F258&lt;=Escenarios!$B$4,"ExclNum",(IF(AND(H258&gt;=Escenarios!$B$3,(N258&lt;=Escenarios!$B$2)),"ExclDur","Incluido")))</f>
        <v>Incluido</v>
      </c>
      <c r="F258" s="8">
        <f t="shared" ref="F258:F321" si="52">O258+Q258</f>
        <v>1392</v>
      </c>
      <c r="G258" s="6">
        <f t="shared" ref="G258:G321" si="53">F258/3861076</f>
        <v>3.6052126402070302E-4</v>
      </c>
      <c r="H258" s="6">
        <f t="shared" ref="H258:H321" si="54">O258/F258</f>
        <v>0.25646551724137934</v>
      </c>
      <c r="I258" s="6">
        <f t="shared" ref="I258:I321" si="55">Q258/F258</f>
        <v>0.74353448275862066</v>
      </c>
      <c r="J258" s="8">
        <f t="shared" ref="J258:J321" si="56">S258+U258</f>
        <v>217672</v>
      </c>
      <c r="K258" s="6">
        <f t="shared" ref="K258:K321" si="57">J258/179574169</f>
        <v>1.2121565212422061E-3</v>
      </c>
      <c r="L258" s="6">
        <f t="shared" ref="L258:L321" si="58">S258/J258</f>
        <v>1.15586754382741E-2</v>
      </c>
      <c r="M258" s="6">
        <f t="shared" ref="M258:M321" si="59">U258/J258</f>
        <v>0.98844132456172595</v>
      </c>
      <c r="N258" s="4">
        <f t="shared" ref="N258:N321" si="60">J258/F258</f>
        <v>156.37356321839081</v>
      </c>
      <c r="O258" s="8">
        <v>357</v>
      </c>
      <c r="P258" s="6">
        <f t="shared" ref="P258:P321" si="61">O258/3861076</f>
        <v>9.2461272453585471E-5</v>
      </c>
      <c r="Q258" s="8">
        <v>1035</v>
      </c>
      <c r="R258" s="6">
        <f t="shared" ref="R258:R321" si="62">Q258/3861076</f>
        <v>2.6805999156711755E-4</v>
      </c>
      <c r="S258">
        <v>2516</v>
      </c>
      <c r="T258" s="6">
        <f t="shared" ref="T258:T321" si="63">S258/179574169</f>
        <v>1.4010923809426065E-5</v>
      </c>
      <c r="U258">
        <v>215156</v>
      </c>
      <c r="V258" s="6">
        <f t="shared" ref="V258:V321" si="64">U258/179574169</f>
        <v>1.19814559743278E-3</v>
      </c>
    </row>
    <row r="259" spans="1:22" x14ac:dyDescent="0.3">
      <c r="A259" t="s">
        <v>1544</v>
      </c>
      <c r="B259" t="s">
        <v>1545</v>
      </c>
      <c r="C259" t="s">
        <v>1319</v>
      </c>
      <c r="D259" t="s">
        <v>15</v>
      </c>
      <c r="E259" t="str">
        <f>IF(F259&lt;=Escenarios!$B$4,"ExclNum",(IF(AND(H259&gt;=Escenarios!$B$3,(N259&lt;=Escenarios!$B$2)),"ExclDur","Incluido")))</f>
        <v>Incluido</v>
      </c>
      <c r="F259" s="8">
        <f t="shared" si="52"/>
        <v>1390</v>
      </c>
      <c r="G259" s="6">
        <f t="shared" si="53"/>
        <v>3.6000327369883423E-4</v>
      </c>
      <c r="H259" s="6">
        <f t="shared" si="54"/>
        <v>0.56690647482014389</v>
      </c>
      <c r="I259" s="6">
        <f t="shared" si="55"/>
        <v>0.43309352517985611</v>
      </c>
      <c r="J259" s="8">
        <f t="shared" si="56"/>
        <v>29928</v>
      </c>
      <c r="K259" s="6">
        <f t="shared" si="57"/>
        <v>1.6666094108446077E-4</v>
      </c>
      <c r="L259" s="6">
        <f t="shared" si="58"/>
        <v>0.20485832665062817</v>
      </c>
      <c r="M259" s="6">
        <f t="shared" si="59"/>
        <v>0.7951416733493718</v>
      </c>
      <c r="N259" s="4">
        <f t="shared" si="60"/>
        <v>21.53093525179856</v>
      </c>
      <c r="O259" s="8">
        <v>788</v>
      </c>
      <c r="P259" s="6">
        <f t="shared" si="61"/>
        <v>2.0408818681631752E-4</v>
      </c>
      <c r="Q259" s="8">
        <v>602</v>
      </c>
      <c r="R259" s="6">
        <f t="shared" si="62"/>
        <v>1.5591508688251668E-4</v>
      </c>
      <c r="S259">
        <v>6131</v>
      </c>
      <c r="T259" s="6">
        <f t="shared" si="63"/>
        <v>3.414188150858156E-5</v>
      </c>
      <c r="U259">
        <v>23797</v>
      </c>
      <c r="V259" s="6">
        <f t="shared" si="64"/>
        <v>1.3251905957587919E-4</v>
      </c>
    </row>
    <row r="260" spans="1:22" x14ac:dyDescent="0.3">
      <c r="A260" t="s">
        <v>1185</v>
      </c>
      <c r="B260" t="s">
        <v>1186</v>
      </c>
      <c r="C260" t="s">
        <v>1187</v>
      </c>
      <c r="D260" t="s">
        <v>15</v>
      </c>
      <c r="E260" t="str">
        <f>IF(F260&lt;=Escenarios!$B$4,"ExclNum",(IF(AND(H260&gt;=Escenarios!$B$3,(N260&lt;=Escenarios!$B$2)),"ExclDur","Incluido")))</f>
        <v>Incluido</v>
      </c>
      <c r="F260" s="8">
        <f t="shared" si="52"/>
        <v>1380</v>
      </c>
      <c r="G260" s="6">
        <f t="shared" si="53"/>
        <v>3.5741332208949006E-4</v>
      </c>
      <c r="H260" s="6">
        <f t="shared" si="54"/>
        <v>0.33405797101449275</v>
      </c>
      <c r="I260" s="6">
        <f t="shared" si="55"/>
        <v>0.66594202898550725</v>
      </c>
      <c r="J260" s="8">
        <f t="shared" si="56"/>
        <v>182038</v>
      </c>
      <c r="K260" s="6">
        <f t="shared" si="57"/>
        <v>1.0137204087521073E-3</v>
      </c>
      <c r="L260" s="6">
        <f t="shared" si="58"/>
        <v>1.5831859282127908E-2</v>
      </c>
      <c r="M260" s="6">
        <f t="shared" si="59"/>
        <v>0.98416814071787206</v>
      </c>
      <c r="N260" s="4">
        <f t="shared" si="60"/>
        <v>131.91159420289856</v>
      </c>
      <c r="O260" s="8">
        <v>461</v>
      </c>
      <c r="P260" s="6">
        <f t="shared" si="61"/>
        <v>1.1939676919076443E-4</v>
      </c>
      <c r="Q260" s="8">
        <v>919</v>
      </c>
      <c r="R260" s="6">
        <f t="shared" si="62"/>
        <v>2.3801655289872563E-4</v>
      </c>
      <c r="S260">
        <v>2882</v>
      </c>
      <c r="T260" s="6">
        <f t="shared" si="63"/>
        <v>1.6049078862784546E-5</v>
      </c>
      <c r="U260">
        <v>179156</v>
      </c>
      <c r="V260" s="6">
        <f t="shared" si="64"/>
        <v>9.9767132988932278E-4</v>
      </c>
    </row>
    <row r="261" spans="1:22" x14ac:dyDescent="0.3">
      <c r="A261" t="s">
        <v>524</v>
      </c>
      <c r="B261" t="s">
        <v>525</v>
      </c>
      <c r="C261" t="s">
        <v>517</v>
      </c>
      <c r="D261" t="s">
        <v>15</v>
      </c>
      <c r="E261" t="str">
        <f>IF(F261&lt;=Escenarios!$B$4,"ExclNum",(IF(AND(H261&gt;=Escenarios!$B$3,(N261&lt;=Escenarios!$B$2)),"ExclDur","Incluido")))</f>
        <v>Incluido</v>
      </c>
      <c r="F261" s="8">
        <f t="shared" si="52"/>
        <v>1378</v>
      </c>
      <c r="G261" s="6">
        <f t="shared" si="53"/>
        <v>3.5689533176762127E-4</v>
      </c>
      <c r="H261" s="6">
        <f t="shared" si="54"/>
        <v>0.15312046444121916</v>
      </c>
      <c r="I261" s="6">
        <f t="shared" si="55"/>
        <v>0.84687953555878082</v>
      </c>
      <c r="J261" s="8">
        <f t="shared" si="56"/>
        <v>269961</v>
      </c>
      <c r="K261" s="6">
        <f t="shared" si="57"/>
        <v>1.5033398261194238E-3</v>
      </c>
      <c r="L261" s="6">
        <f t="shared" si="58"/>
        <v>6.2008956849322677E-3</v>
      </c>
      <c r="M261" s="6">
        <f t="shared" si="59"/>
        <v>0.99379910431506768</v>
      </c>
      <c r="N261" s="4">
        <f t="shared" si="60"/>
        <v>195.90783744557331</v>
      </c>
      <c r="O261" s="8">
        <v>211</v>
      </c>
      <c r="P261" s="6">
        <f t="shared" si="61"/>
        <v>5.4647978957161165E-5</v>
      </c>
      <c r="Q261" s="8">
        <v>1167</v>
      </c>
      <c r="R261" s="6">
        <f t="shared" si="62"/>
        <v>3.0224735281046011E-4</v>
      </c>
      <c r="S261">
        <v>1674</v>
      </c>
      <c r="T261" s="6">
        <f t="shared" si="63"/>
        <v>9.3220534407707599E-6</v>
      </c>
      <c r="U261">
        <v>268287</v>
      </c>
      <c r="V261" s="6">
        <f t="shared" si="64"/>
        <v>1.4940177726786529E-3</v>
      </c>
    </row>
    <row r="262" spans="1:22" x14ac:dyDescent="0.3">
      <c r="A262" t="s">
        <v>1066</v>
      </c>
      <c r="B262" t="s">
        <v>1067</v>
      </c>
      <c r="C262" t="s">
        <v>1049</v>
      </c>
      <c r="D262" t="s">
        <v>15</v>
      </c>
      <c r="E262" t="str">
        <f>IF(F262&lt;=Escenarios!$B$4,"ExclNum",(IF(AND(H262&gt;=Escenarios!$B$3,(N262&lt;=Escenarios!$B$2)),"ExclDur","Incluido")))</f>
        <v>Incluido</v>
      </c>
      <c r="F262" s="8">
        <f t="shared" si="52"/>
        <v>1327</v>
      </c>
      <c r="G262" s="6">
        <f t="shared" si="53"/>
        <v>3.4368657855996616E-4</v>
      </c>
      <c r="H262" s="6">
        <f t="shared" si="54"/>
        <v>0.15749811605124342</v>
      </c>
      <c r="I262" s="6">
        <f t="shared" si="55"/>
        <v>0.84250188394875658</v>
      </c>
      <c r="J262" s="8">
        <f t="shared" si="56"/>
        <v>106595</v>
      </c>
      <c r="K262" s="6">
        <f t="shared" si="57"/>
        <v>5.9359873746652283E-4</v>
      </c>
      <c r="L262" s="6">
        <f t="shared" si="58"/>
        <v>1.6276560814297104E-2</v>
      </c>
      <c r="M262" s="6">
        <f t="shared" si="59"/>
        <v>0.98372343918570293</v>
      </c>
      <c r="N262" s="4">
        <f t="shared" si="60"/>
        <v>80.327807083647329</v>
      </c>
      <c r="O262" s="8">
        <v>209</v>
      </c>
      <c r="P262" s="6">
        <f t="shared" si="61"/>
        <v>5.4129988635292341E-5</v>
      </c>
      <c r="Q262" s="8">
        <v>1118</v>
      </c>
      <c r="R262" s="6">
        <f t="shared" si="62"/>
        <v>2.8955658992467384E-4</v>
      </c>
      <c r="S262">
        <v>1735</v>
      </c>
      <c r="T262" s="6">
        <f t="shared" si="63"/>
        <v>9.6617459496638408E-6</v>
      </c>
      <c r="U262">
        <v>104860</v>
      </c>
      <c r="V262" s="6">
        <f t="shared" si="64"/>
        <v>5.8393699151685903E-4</v>
      </c>
    </row>
    <row r="263" spans="1:22" x14ac:dyDescent="0.3">
      <c r="A263" t="s">
        <v>1015</v>
      </c>
      <c r="B263" t="s">
        <v>1016</v>
      </c>
      <c r="C263" t="s">
        <v>956</v>
      </c>
      <c r="D263" t="s">
        <v>15</v>
      </c>
      <c r="E263" t="str">
        <f>IF(F263&lt;=Escenarios!$B$4,"ExclNum",(IF(AND(H263&gt;=Escenarios!$B$3,(N263&lt;=Escenarios!$B$2)),"ExclDur","Incluido")))</f>
        <v>Incluido</v>
      </c>
      <c r="F263" s="8">
        <f t="shared" si="52"/>
        <v>1327</v>
      </c>
      <c r="G263" s="6">
        <f t="shared" si="53"/>
        <v>3.4368657855996616E-4</v>
      </c>
      <c r="H263" s="6">
        <f t="shared" si="54"/>
        <v>0.33383571966842501</v>
      </c>
      <c r="I263" s="6">
        <f t="shared" si="55"/>
        <v>0.66616428033157493</v>
      </c>
      <c r="J263" s="8">
        <f t="shared" si="56"/>
        <v>61014</v>
      </c>
      <c r="K263" s="6">
        <f t="shared" si="57"/>
        <v>3.3977047110823606E-4</v>
      </c>
      <c r="L263" s="6">
        <f t="shared" si="58"/>
        <v>5.9248697020355984E-2</v>
      </c>
      <c r="M263" s="6">
        <f t="shared" si="59"/>
        <v>0.94075130297964404</v>
      </c>
      <c r="N263" s="4">
        <f t="shared" si="60"/>
        <v>45.978899773926152</v>
      </c>
      <c r="O263" s="8">
        <v>443</v>
      </c>
      <c r="P263" s="6">
        <f t="shared" si="61"/>
        <v>1.14734856293945E-4</v>
      </c>
      <c r="Q263" s="8">
        <v>884</v>
      </c>
      <c r="R263" s="6">
        <f t="shared" si="62"/>
        <v>2.2895172226602119E-4</v>
      </c>
      <c r="S263">
        <v>3615</v>
      </c>
      <c r="T263" s="6">
        <f t="shared" si="63"/>
        <v>2.0130957699155496E-5</v>
      </c>
      <c r="U263">
        <v>57399</v>
      </c>
      <c r="V263" s="6">
        <f t="shared" si="64"/>
        <v>3.1963951340908058E-4</v>
      </c>
    </row>
    <row r="264" spans="1:22" x14ac:dyDescent="0.3">
      <c r="A264" t="s">
        <v>2997</v>
      </c>
      <c r="B264" t="s">
        <v>2881</v>
      </c>
      <c r="C264" t="s">
        <v>2882</v>
      </c>
      <c r="D264" t="s">
        <v>1975</v>
      </c>
      <c r="E264" t="str">
        <f>IF(F264&lt;=Escenarios!$B$4,"ExclNum",(IF(AND(H264&gt;=Escenarios!$B$3,(N264&lt;=Escenarios!$B$2)),"ExclDur","Incluido")))</f>
        <v>ExclDur</v>
      </c>
      <c r="F264" s="8">
        <f t="shared" si="52"/>
        <v>1327</v>
      </c>
      <c r="G264" s="6">
        <f t="shared" si="53"/>
        <v>3.4368657855996616E-4</v>
      </c>
      <c r="H264" s="6">
        <f t="shared" si="54"/>
        <v>1</v>
      </c>
      <c r="I264" s="6">
        <f t="shared" si="55"/>
        <v>0</v>
      </c>
      <c r="J264" s="8">
        <f t="shared" si="56"/>
        <v>2274</v>
      </c>
      <c r="K264" s="6">
        <f t="shared" si="57"/>
        <v>1.2663291233161714E-5</v>
      </c>
      <c r="L264" s="6">
        <f t="shared" si="58"/>
        <v>1</v>
      </c>
      <c r="M264" s="6">
        <f t="shared" si="59"/>
        <v>0</v>
      </c>
      <c r="N264" s="4">
        <f t="shared" si="60"/>
        <v>1.7136397889977393</v>
      </c>
      <c r="O264" s="8">
        <v>1327</v>
      </c>
      <c r="P264" s="6">
        <f t="shared" si="61"/>
        <v>3.4368657855996616E-4</v>
      </c>
      <c r="Q264" s="8">
        <v>0</v>
      </c>
      <c r="R264" s="6">
        <f t="shared" si="62"/>
        <v>0</v>
      </c>
      <c r="S264">
        <v>2274</v>
      </c>
      <c r="T264" s="6">
        <f t="shared" si="63"/>
        <v>1.2663291233161714E-5</v>
      </c>
      <c r="U264">
        <v>0</v>
      </c>
      <c r="V264" s="6">
        <f t="shared" si="64"/>
        <v>0</v>
      </c>
    </row>
    <row r="265" spans="1:22" x14ac:dyDescent="0.3">
      <c r="A265" t="s">
        <v>2552</v>
      </c>
      <c r="B265" t="s">
        <v>2520</v>
      </c>
      <c r="C265" t="s">
        <v>2521</v>
      </c>
      <c r="D265" t="s">
        <v>1975</v>
      </c>
      <c r="E265" t="str">
        <f>IF(F265&lt;=Escenarios!$B$4,"ExclNum",(IF(AND(H265&gt;=Escenarios!$B$3,(N265&lt;=Escenarios!$B$2)),"ExclDur","Incluido")))</f>
        <v>ExclDur</v>
      </c>
      <c r="F265" s="8">
        <f t="shared" si="52"/>
        <v>1322</v>
      </c>
      <c r="G265" s="6">
        <f t="shared" si="53"/>
        <v>3.4239160275529413E-4</v>
      </c>
      <c r="H265" s="6">
        <f t="shared" si="54"/>
        <v>0.9863842662632375</v>
      </c>
      <c r="I265" s="6">
        <f t="shared" si="55"/>
        <v>1.3615733736762481E-2</v>
      </c>
      <c r="J265" s="8">
        <f t="shared" si="56"/>
        <v>4927</v>
      </c>
      <c r="K265" s="6">
        <f t="shared" si="57"/>
        <v>2.7437131005183713E-5</v>
      </c>
      <c r="L265" s="6">
        <f t="shared" si="58"/>
        <v>0.87984574791962655</v>
      </c>
      <c r="M265" s="6">
        <f t="shared" si="59"/>
        <v>0.12015425208037345</v>
      </c>
      <c r="N265" s="4">
        <f t="shared" si="60"/>
        <v>3.726928895612708</v>
      </c>
      <c r="O265" s="8">
        <v>1304</v>
      </c>
      <c r="P265" s="6">
        <f t="shared" si="61"/>
        <v>3.377296898584747E-4</v>
      </c>
      <c r="Q265" s="8">
        <v>18</v>
      </c>
      <c r="R265" s="6">
        <f t="shared" si="62"/>
        <v>4.6619128968194362E-6</v>
      </c>
      <c r="S265">
        <v>4335</v>
      </c>
      <c r="T265" s="6">
        <f t="shared" si="63"/>
        <v>2.4140443050024639E-5</v>
      </c>
      <c r="U265">
        <v>592</v>
      </c>
      <c r="V265" s="6">
        <f t="shared" si="64"/>
        <v>3.2966879551590742E-6</v>
      </c>
    </row>
    <row r="266" spans="1:22" x14ac:dyDescent="0.3">
      <c r="A266" t="s">
        <v>405</v>
      </c>
      <c r="B266" t="s">
        <v>406</v>
      </c>
      <c r="C266" t="s">
        <v>244</v>
      </c>
      <c r="D266" t="s">
        <v>15</v>
      </c>
      <c r="E266" t="str">
        <f>IF(F266&lt;=Escenarios!$B$4,"ExclNum",(IF(AND(H266&gt;=Escenarios!$B$3,(N266&lt;=Escenarios!$B$2)),"ExclDur","Incluido")))</f>
        <v>Incluido</v>
      </c>
      <c r="F266" s="8">
        <f t="shared" si="52"/>
        <v>1302</v>
      </c>
      <c r="G266" s="6">
        <f t="shared" si="53"/>
        <v>3.3721169953660585E-4</v>
      </c>
      <c r="H266" s="6">
        <f t="shared" si="54"/>
        <v>2.227342549923195E-2</v>
      </c>
      <c r="I266" s="6">
        <f t="shared" si="55"/>
        <v>0.97772657450076805</v>
      </c>
      <c r="J266" s="8">
        <f t="shared" si="56"/>
        <v>424093</v>
      </c>
      <c r="K266" s="6">
        <f t="shared" si="57"/>
        <v>2.3616592651474278E-3</v>
      </c>
      <c r="L266" s="6">
        <f t="shared" si="58"/>
        <v>5.871353688931437E-4</v>
      </c>
      <c r="M266" s="6">
        <f t="shared" si="59"/>
        <v>0.9994128646311069</v>
      </c>
      <c r="N266" s="4">
        <f t="shared" si="60"/>
        <v>325.72427035330259</v>
      </c>
      <c r="O266" s="8">
        <v>29</v>
      </c>
      <c r="P266" s="6">
        <f t="shared" si="61"/>
        <v>7.5108596670979796E-6</v>
      </c>
      <c r="Q266" s="8">
        <v>1273</v>
      </c>
      <c r="R266" s="6">
        <f t="shared" si="62"/>
        <v>3.2970083986950786E-4</v>
      </c>
      <c r="S266">
        <v>249</v>
      </c>
      <c r="T266" s="6">
        <f t="shared" si="63"/>
        <v>1.3866136838422457E-6</v>
      </c>
      <c r="U266">
        <v>423844</v>
      </c>
      <c r="V266" s="6">
        <f t="shared" si="64"/>
        <v>2.3602726514635854E-3</v>
      </c>
    </row>
    <row r="267" spans="1:22" x14ac:dyDescent="0.3">
      <c r="A267" t="s">
        <v>718</v>
      </c>
      <c r="B267" t="s">
        <v>719</v>
      </c>
      <c r="C267" t="s">
        <v>687</v>
      </c>
      <c r="D267" t="s">
        <v>15</v>
      </c>
      <c r="E267" t="str">
        <f>IF(F267&lt;=Escenarios!$B$4,"ExclNum",(IF(AND(H267&gt;=Escenarios!$B$3,(N267&lt;=Escenarios!$B$2)),"ExclDur","Incluido")))</f>
        <v>Incluido</v>
      </c>
      <c r="F267" s="8">
        <f t="shared" si="52"/>
        <v>1287</v>
      </c>
      <c r="G267" s="6">
        <f t="shared" si="53"/>
        <v>3.3332677212258966E-4</v>
      </c>
      <c r="H267" s="6">
        <f t="shared" si="54"/>
        <v>8.5470085470085472E-2</v>
      </c>
      <c r="I267" s="6">
        <f t="shared" si="55"/>
        <v>0.9145299145299145</v>
      </c>
      <c r="J267" s="8">
        <f t="shared" si="56"/>
        <v>200116</v>
      </c>
      <c r="K267" s="6">
        <f t="shared" si="57"/>
        <v>1.1143919034368468E-3</v>
      </c>
      <c r="L267" s="6">
        <f t="shared" si="58"/>
        <v>5.2419596633952311E-3</v>
      </c>
      <c r="M267" s="6">
        <f t="shared" si="59"/>
        <v>0.99475804033660475</v>
      </c>
      <c r="N267" s="4">
        <f t="shared" si="60"/>
        <v>155.4902874902875</v>
      </c>
      <c r="O267" s="8">
        <v>110</v>
      </c>
      <c r="P267" s="6">
        <f t="shared" si="61"/>
        <v>2.8489467702785441E-5</v>
      </c>
      <c r="Q267" s="8">
        <v>1177</v>
      </c>
      <c r="R267" s="6">
        <f t="shared" si="62"/>
        <v>3.0483730441980422E-4</v>
      </c>
      <c r="S267">
        <v>1049</v>
      </c>
      <c r="T267" s="6">
        <f t="shared" si="63"/>
        <v>5.8415974070301837E-6</v>
      </c>
      <c r="U267">
        <v>199067</v>
      </c>
      <c r="V267" s="6">
        <f t="shared" si="64"/>
        <v>1.1085503060298165E-3</v>
      </c>
    </row>
    <row r="268" spans="1:22" x14ac:dyDescent="0.3">
      <c r="A268" t="s">
        <v>888</v>
      </c>
      <c r="B268" t="s">
        <v>889</v>
      </c>
      <c r="C268" t="s">
        <v>875</v>
      </c>
      <c r="D268" t="s">
        <v>15</v>
      </c>
      <c r="E268" t="str">
        <f>IF(F268&lt;=Escenarios!$B$4,"ExclNum",(IF(AND(H268&gt;=Escenarios!$B$3,(N268&lt;=Escenarios!$B$2)),"ExclDur","Incluido")))</f>
        <v>Incluido</v>
      </c>
      <c r="F268" s="8">
        <f t="shared" si="52"/>
        <v>1278</v>
      </c>
      <c r="G268" s="6">
        <f t="shared" si="53"/>
        <v>3.3099581567417994E-4</v>
      </c>
      <c r="H268" s="6">
        <f t="shared" si="54"/>
        <v>0.63223787167449141</v>
      </c>
      <c r="I268" s="6">
        <f t="shared" si="55"/>
        <v>0.36776212832550859</v>
      </c>
      <c r="J268" s="8">
        <f t="shared" si="56"/>
        <v>35078</v>
      </c>
      <c r="K268" s="6">
        <f t="shared" si="57"/>
        <v>1.9533989880248312E-4</v>
      </c>
      <c r="L268" s="6">
        <f t="shared" si="58"/>
        <v>0.16292262956839043</v>
      </c>
      <c r="M268" s="6">
        <f t="shared" si="59"/>
        <v>0.83707737043160957</v>
      </c>
      <c r="N268" s="4">
        <f t="shared" si="60"/>
        <v>27.447574334898277</v>
      </c>
      <c r="O268" s="8">
        <v>808</v>
      </c>
      <c r="P268" s="6">
        <f t="shared" si="61"/>
        <v>2.0926809003500579E-4</v>
      </c>
      <c r="Q268" s="8">
        <v>470</v>
      </c>
      <c r="R268" s="6">
        <f t="shared" si="62"/>
        <v>1.2172772563917416E-4</v>
      </c>
      <c r="S268">
        <v>5715</v>
      </c>
      <c r="T268" s="6">
        <f t="shared" si="63"/>
        <v>3.1825289972523831E-5</v>
      </c>
      <c r="U268">
        <v>29363</v>
      </c>
      <c r="V268" s="6">
        <f t="shared" si="64"/>
        <v>1.6351460882995929E-4</v>
      </c>
    </row>
    <row r="269" spans="1:22" x14ac:dyDescent="0.3">
      <c r="A269" t="s">
        <v>1634</v>
      </c>
      <c r="B269" t="s">
        <v>1635</v>
      </c>
      <c r="C269" t="s">
        <v>1319</v>
      </c>
      <c r="D269" t="s">
        <v>15</v>
      </c>
      <c r="E269" t="str">
        <f>IF(F269&lt;=Escenarios!$B$4,"ExclNum",(IF(AND(H269&gt;=Escenarios!$B$3,(N269&lt;=Escenarios!$B$2)),"ExclDur","Incluido")))</f>
        <v>Incluido</v>
      </c>
      <c r="F269" s="8">
        <f t="shared" si="52"/>
        <v>1277</v>
      </c>
      <c r="G269" s="6">
        <f t="shared" si="53"/>
        <v>3.3073682051324555E-4</v>
      </c>
      <c r="H269" s="6">
        <f t="shared" si="54"/>
        <v>0.2701644479248238</v>
      </c>
      <c r="I269" s="6">
        <f t="shared" si="55"/>
        <v>0.72983555207517614</v>
      </c>
      <c r="J269" s="8">
        <f t="shared" si="56"/>
        <v>129684</v>
      </c>
      <c r="K269" s="6">
        <f t="shared" si="57"/>
        <v>7.2217513644738066E-4</v>
      </c>
      <c r="L269" s="6">
        <f t="shared" si="58"/>
        <v>2.07889947873292E-2</v>
      </c>
      <c r="M269" s="6">
        <f t="shared" si="59"/>
        <v>0.97921100521267079</v>
      </c>
      <c r="N269" s="4">
        <f t="shared" si="60"/>
        <v>101.55364134690682</v>
      </c>
      <c r="O269" s="8">
        <v>345</v>
      </c>
      <c r="P269" s="6">
        <f t="shared" si="61"/>
        <v>8.9353330522372516E-5</v>
      </c>
      <c r="Q269" s="8">
        <v>932</v>
      </c>
      <c r="R269" s="6">
        <f t="shared" si="62"/>
        <v>2.4138348999087301E-4</v>
      </c>
      <c r="S269">
        <v>2696</v>
      </c>
      <c r="T269" s="6">
        <f t="shared" si="63"/>
        <v>1.501329514714335E-5</v>
      </c>
      <c r="U269">
        <v>126988</v>
      </c>
      <c r="V269" s="6">
        <f t="shared" si="64"/>
        <v>7.0716184130023736E-4</v>
      </c>
    </row>
    <row r="270" spans="1:22" x14ac:dyDescent="0.3">
      <c r="A270" t="s">
        <v>805</v>
      </c>
      <c r="B270" t="s">
        <v>806</v>
      </c>
      <c r="C270" t="s">
        <v>794</v>
      </c>
      <c r="D270" t="s">
        <v>15</v>
      </c>
      <c r="E270" t="str">
        <f>IF(F270&lt;=Escenarios!$B$4,"ExclNum",(IF(AND(H270&gt;=Escenarios!$B$3,(N270&lt;=Escenarios!$B$2)),"ExclDur","Incluido")))</f>
        <v>Incluido</v>
      </c>
      <c r="F270" s="8">
        <f t="shared" si="52"/>
        <v>1275</v>
      </c>
      <c r="G270" s="6">
        <f t="shared" si="53"/>
        <v>3.3021883019137671E-4</v>
      </c>
      <c r="H270" s="6">
        <f t="shared" si="54"/>
        <v>0.85568627450980395</v>
      </c>
      <c r="I270" s="6">
        <f t="shared" si="55"/>
        <v>0.14431372549019608</v>
      </c>
      <c r="J270" s="8">
        <f t="shared" si="56"/>
        <v>14453</v>
      </c>
      <c r="K270" s="6">
        <f t="shared" si="57"/>
        <v>8.0484849689044084E-5</v>
      </c>
      <c r="L270" s="6">
        <f t="shared" si="58"/>
        <v>0.34809382135196842</v>
      </c>
      <c r="M270" s="6">
        <f t="shared" si="59"/>
        <v>0.65190617864803158</v>
      </c>
      <c r="N270" s="4">
        <f t="shared" si="60"/>
        <v>11.335686274509804</v>
      </c>
      <c r="O270" s="8">
        <v>1091</v>
      </c>
      <c r="P270" s="6">
        <f t="shared" si="61"/>
        <v>2.8256372057944469E-4</v>
      </c>
      <c r="Q270" s="8">
        <v>184</v>
      </c>
      <c r="R270" s="6">
        <f t="shared" si="62"/>
        <v>4.7655109611932009E-5</v>
      </c>
      <c r="S270">
        <v>5031</v>
      </c>
      <c r="T270" s="6">
        <f t="shared" si="63"/>
        <v>2.8016278889198144E-5</v>
      </c>
      <c r="U270">
        <v>9422</v>
      </c>
      <c r="V270" s="6">
        <f t="shared" si="64"/>
        <v>5.246857079984594E-5</v>
      </c>
    </row>
    <row r="271" spans="1:22" x14ac:dyDescent="0.3">
      <c r="A271" t="s">
        <v>1382</v>
      </c>
      <c r="B271" t="s">
        <v>1383</v>
      </c>
      <c r="C271" t="s">
        <v>1319</v>
      </c>
      <c r="D271" t="s">
        <v>15</v>
      </c>
      <c r="E271" t="str">
        <f>IF(F271&lt;=Escenarios!$B$4,"ExclNum",(IF(AND(H271&gt;=Escenarios!$B$3,(N271&lt;=Escenarios!$B$2)),"ExclDur","Incluido")))</f>
        <v>Incluido</v>
      </c>
      <c r="F271" s="8">
        <f t="shared" si="52"/>
        <v>1271</v>
      </c>
      <c r="G271" s="6">
        <f t="shared" si="53"/>
        <v>3.2918284954763907E-4</v>
      </c>
      <c r="H271" s="6">
        <f t="shared" si="54"/>
        <v>0.54209284028324156</v>
      </c>
      <c r="I271" s="6">
        <f t="shared" si="55"/>
        <v>0.45790715971675844</v>
      </c>
      <c r="J271" s="8">
        <f t="shared" si="56"/>
        <v>63110</v>
      </c>
      <c r="K271" s="6">
        <f t="shared" si="57"/>
        <v>3.5144252846298847E-4</v>
      </c>
      <c r="L271" s="6">
        <f t="shared" si="58"/>
        <v>8.142925051497385E-2</v>
      </c>
      <c r="M271" s="6">
        <f t="shared" si="59"/>
        <v>0.91857074948502615</v>
      </c>
      <c r="N271" s="4">
        <f t="shared" si="60"/>
        <v>49.653815892997642</v>
      </c>
      <c r="O271" s="8">
        <v>689</v>
      </c>
      <c r="P271" s="6">
        <f t="shared" si="61"/>
        <v>1.7844766588381064E-4</v>
      </c>
      <c r="Q271" s="8">
        <v>582</v>
      </c>
      <c r="R271" s="6">
        <f t="shared" si="62"/>
        <v>1.5073518366382843E-4</v>
      </c>
      <c r="S271">
        <v>5139</v>
      </c>
      <c r="T271" s="6">
        <f t="shared" si="63"/>
        <v>2.8617701691828517E-5</v>
      </c>
      <c r="U271">
        <v>57971</v>
      </c>
      <c r="V271" s="6">
        <f t="shared" si="64"/>
        <v>3.2282482677115993E-4</v>
      </c>
    </row>
    <row r="272" spans="1:22" x14ac:dyDescent="0.3">
      <c r="A272" t="s">
        <v>335</v>
      </c>
      <c r="B272" t="s">
        <v>336</v>
      </c>
      <c r="C272" t="s">
        <v>244</v>
      </c>
      <c r="D272" t="s">
        <v>15</v>
      </c>
      <c r="E272" t="str">
        <f>IF(F272&lt;=Escenarios!$B$4,"ExclNum",(IF(AND(H272&gt;=Escenarios!$B$3,(N272&lt;=Escenarios!$B$2)),"ExclDur","Incluido")))</f>
        <v>Incluido</v>
      </c>
      <c r="F272" s="8">
        <f t="shared" si="52"/>
        <v>1270</v>
      </c>
      <c r="G272" s="6">
        <f t="shared" si="53"/>
        <v>3.2892385438670462E-4</v>
      </c>
      <c r="H272" s="6">
        <f t="shared" si="54"/>
        <v>0.16692913385826771</v>
      </c>
      <c r="I272" s="6">
        <f t="shared" si="55"/>
        <v>0.83307086614173231</v>
      </c>
      <c r="J272" s="8">
        <f t="shared" si="56"/>
        <v>172750</v>
      </c>
      <c r="K272" s="6">
        <f t="shared" si="57"/>
        <v>9.6199804772589533E-4</v>
      </c>
      <c r="L272" s="6">
        <f t="shared" si="58"/>
        <v>9.9160636758321274E-3</v>
      </c>
      <c r="M272" s="6">
        <f t="shared" si="59"/>
        <v>0.99008393632416791</v>
      </c>
      <c r="N272" s="4">
        <f t="shared" si="60"/>
        <v>136.02362204724409</v>
      </c>
      <c r="O272" s="8">
        <v>212</v>
      </c>
      <c r="P272" s="6">
        <f t="shared" si="61"/>
        <v>5.490697411809558E-5</v>
      </c>
      <c r="Q272" s="8">
        <v>1058</v>
      </c>
      <c r="R272" s="6">
        <f t="shared" si="62"/>
        <v>2.7401688026860906E-4</v>
      </c>
      <c r="S272">
        <v>1713</v>
      </c>
      <c r="T272" s="6">
        <f t="shared" si="63"/>
        <v>9.5392338972761722E-6</v>
      </c>
      <c r="U272">
        <v>171037</v>
      </c>
      <c r="V272" s="6">
        <f t="shared" si="64"/>
        <v>9.5245881382861918E-4</v>
      </c>
    </row>
    <row r="273" spans="1:22" x14ac:dyDescent="0.3">
      <c r="A273" t="s">
        <v>1208</v>
      </c>
      <c r="B273" t="s">
        <v>1209</v>
      </c>
      <c r="C273" t="s">
        <v>1187</v>
      </c>
      <c r="D273" t="s">
        <v>15</v>
      </c>
      <c r="E273" t="str">
        <f>IF(F273&lt;=Escenarios!$B$4,"ExclNum",(IF(AND(H273&gt;=Escenarios!$B$3,(N273&lt;=Escenarios!$B$2)),"ExclDur","Incluido")))</f>
        <v>Incluido</v>
      </c>
      <c r="F273" s="8">
        <f t="shared" si="52"/>
        <v>1264</v>
      </c>
      <c r="G273" s="6">
        <f t="shared" si="53"/>
        <v>3.2736988342109815E-4</v>
      </c>
      <c r="H273" s="6">
        <f t="shared" si="54"/>
        <v>0.42325949367088606</v>
      </c>
      <c r="I273" s="6">
        <f t="shared" si="55"/>
        <v>0.57674050632911389</v>
      </c>
      <c r="J273" s="8">
        <f t="shared" si="56"/>
        <v>144010</v>
      </c>
      <c r="K273" s="6">
        <f t="shared" si="57"/>
        <v>8.0195275747036875E-4</v>
      </c>
      <c r="L273" s="6">
        <f t="shared" si="58"/>
        <v>1.9831956114158739E-2</v>
      </c>
      <c r="M273" s="6">
        <f t="shared" si="59"/>
        <v>0.98016804388584122</v>
      </c>
      <c r="N273" s="4">
        <f t="shared" si="60"/>
        <v>113.93196202531645</v>
      </c>
      <c r="O273" s="8">
        <v>535</v>
      </c>
      <c r="P273" s="6">
        <f t="shared" si="61"/>
        <v>1.3856241109991101E-4</v>
      </c>
      <c r="Q273" s="8">
        <v>729</v>
      </c>
      <c r="R273" s="6">
        <f t="shared" si="62"/>
        <v>1.8880747232118716E-4</v>
      </c>
      <c r="S273">
        <v>2856</v>
      </c>
      <c r="T273" s="6">
        <f t="shared" si="63"/>
        <v>1.5904291891780937E-5</v>
      </c>
      <c r="U273">
        <v>141154</v>
      </c>
      <c r="V273" s="6">
        <f t="shared" si="64"/>
        <v>7.8604846557858775E-4</v>
      </c>
    </row>
    <row r="274" spans="1:22" x14ac:dyDescent="0.3">
      <c r="A274" t="s">
        <v>641</v>
      </c>
      <c r="B274" t="s">
        <v>642</v>
      </c>
      <c r="C274" t="s">
        <v>562</v>
      </c>
      <c r="D274" t="s">
        <v>15</v>
      </c>
      <c r="E274" t="str">
        <f>IF(F274&lt;=Escenarios!$B$4,"ExclNum",(IF(AND(H274&gt;=Escenarios!$B$3,(N274&lt;=Escenarios!$B$2)),"ExclDur","Incluido")))</f>
        <v>Incluido</v>
      </c>
      <c r="F274" s="8">
        <f t="shared" si="52"/>
        <v>1261</v>
      </c>
      <c r="G274" s="6">
        <f t="shared" si="53"/>
        <v>3.2659289793829491E-4</v>
      </c>
      <c r="H274" s="6">
        <f t="shared" si="54"/>
        <v>0.21411578112609039</v>
      </c>
      <c r="I274" s="6">
        <f t="shared" si="55"/>
        <v>0.78588421887390958</v>
      </c>
      <c r="J274" s="8">
        <f t="shared" si="56"/>
        <v>139695</v>
      </c>
      <c r="K274" s="6">
        <f t="shared" si="57"/>
        <v>7.7792368901342371E-4</v>
      </c>
      <c r="L274" s="6">
        <f t="shared" si="58"/>
        <v>1.2699094455778661E-2</v>
      </c>
      <c r="M274" s="6">
        <f t="shared" si="59"/>
        <v>0.98730090554422134</v>
      </c>
      <c r="N274" s="4">
        <f t="shared" si="60"/>
        <v>110.78112609040444</v>
      </c>
      <c r="O274" s="8">
        <v>270</v>
      </c>
      <c r="P274" s="6">
        <f t="shared" si="61"/>
        <v>6.9928693452291532E-5</v>
      </c>
      <c r="Q274" s="8">
        <v>991</v>
      </c>
      <c r="R274" s="6">
        <f t="shared" si="62"/>
        <v>2.5666420448600336E-4</v>
      </c>
      <c r="S274">
        <v>1774</v>
      </c>
      <c r="T274" s="6">
        <f t="shared" si="63"/>
        <v>9.8789264061692531E-6</v>
      </c>
      <c r="U274">
        <v>137921</v>
      </c>
      <c r="V274" s="6">
        <f t="shared" si="64"/>
        <v>7.6804476260725453E-4</v>
      </c>
    </row>
    <row r="275" spans="1:22" x14ac:dyDescent="0.3">
      <c r="A275" t="s">
        <v>2979</v>
      </c>
      <c r="B275" t="s">
        <v>2881</v>
      </c>
      <c r="C275" t="s">
        <v>2882</v>
      </c>
      <c r="D275" t="s">
        <v>1975</v>
      </c>
      <c r="E275" t="str">
        <f>IF(F275&lt;=Escenarios!$B$4,"ExclNum",(IF(AND(H275&gt;=Escenarios!$B$3,(N275&lt;=Escenarios!$B$2)),"ExclDur","Incluido")))</f>
        <v>ExclDur</v>
      </c>
      <c r="F275" s="8">
        <f t="shared" si="52"/>
        <v>1245</v>
      </c>
      <c r="G275" s="6">
        <f t="shared" si="53"/>
        <v>3.2244897536334432E-4</v>
      </c>
      <c r="H275" s="6">
        <f t="shared" si="54"/>
        <v>0.9927710843373494</v>
      </c>
      <c r="I275" s="6">
        <f t="shared" si="55"/>
        <v>7.2289156626506026E-3</v>
      </c>
      <c r="J275" s="8">
        <f t="shared" si="56"/>
        <v>2948</v>
      </c>
      <c r="K275" s="6">
        <f t="shared" si="57"/>
        <v>1.641661501994755E-5</v>
      </c>
      <c r="L275" s="6">
        <f t="shared" si="58"/>
        <v>0.79240162822252369</v>
      </c>
      <c r="M275" s="6">
        <f t="shared" si="59"/>
        <v>0.20759837177747625</v>
      </c>
      <c r="N275" s="4">
        <f t="shared" si="60"/>
        <v>2.3678714859437751</v>
      </c>
      <c r="O275" s="8">
        <v>1236</v>
      </c>
      <c r="P275" s="6">
        <f t="shared" si="61"/>
        <v>3.201180189149346E-4</v>
      </c>
      <c r="Q275" s="8">
        <v>9</v>
      </c>
      <c r="R275" s="6">
        <f t="shared" si="62"/>
        <v>2.3309564484097181E-6</v>
      </c>
      <c r="S275">
        <v>2336</v>
      </c>
      <c r="T275" s="6">
        <f t="shared" si="63"/>
        <v>1.3008552471708779E-5</v>
      </c>
      <c r="U275">
        <v>612</v>
      </c>
      <c r="V275" s="6">
        <f t="shared" si="64"/>
        <v>3.4080625482387728E-6</v>
      </c>
    </row>
    <row r="276" spans="1:22" x14ac:dyDescent="0.3">
      <c r="A276" t="s">
        <v>859</v>
      </c>
      <c r="B276" t="s">
        <v>860</v>
      </c>
      <c r="C276" t="s">
        <v>794</v>
      </c>
      <c r="D276" t="s">
        <v>15</v>
      </c>
      <c r="E276" t="str">
        <f>IF(F276&lt;=Escenarios!$B$4,"ExclNum",(IF(AND(H276&gt;=Escenarios!$B$3,(N276&lt;=Escenarios!$B$2)),"ExclDur","Incluido")))</f>
        <v>Incluido</v>
      </c>
      <c r="F276" s="8">
        <f t="shared" si="52"/>
        <v>1236</v>
      </c>
      <c r="G276" s="6">
        <f t="shared" si="53"/>
        <v>3.201180189149346E-4</v>
      </c>
      <c r="H276" s="6">
        <f t="shared" si="54"/>
        <v>0.12135922330097088</v>
      </c>
      <c r="I276" s="6">
        <f t="shared" si="55"/>
        <v>0.87864077669902918</v>
      </c>
      <c r="J276" s="8">
        <f t="shared" si="56"/>
        <v>86473</v>
      </c>
      <c r="K276" s="6">
        <f t="shared" si="57"/>
        <v>4.8154475936903823E-4</v>
      </c>
      <c r="L276" s="6">
        <f t="shared" si="58"/>
        <v>1.6918575740404521E-2</v>
      </c>
      <c r="M276" s="6">
        <f t="shared" si="59"/>
        <v>0.98308142425959544</v>
      </c>
      <c r="N276" s="4">
        <f t="shared" si="60"/>
        <v>69.961974110032358</v>
      </c>
      <c r="O276" s="8">
        <v>150</v>
      </c>
      <c r="P276" s="6">
        <f t="shared" si="61"/>
        <v>3.8849274140161967E-5</v>
      </c>
      <c r="Q276" s="8">
        <v>1086</v>
      </c>
      <c r="R276" s="6">
        <f t="shared" si="62"/>
        <v>2.8126874477477261E-4</v>
      </c>
      <c r="S276">
        <v>1463</v>
      </c>
      <c r="T276" s="6">
        <f t="shared" si="63"/>
        <v>8.1470514837799418E-6</v>
      </c>
      <c r="U276">
        <v>85010</v>
      </c>
      <c r="V276" s="6">
        <f t="shared" si="64"/>
        <v>4.7339770788525824E-4</v>
      </c>
    </row>
    <row r="277" spans="1:22" x14ac:dyDescent="0.3">
      <c r="A277" t="s">
        <v>528</v>
      </c>
      <c r="B277" t="s">
        <v>529</v>
      </c>
      <c r="C277" t="s">
        <v>517</v>
      </c>
      <c r="D277" t="s">
        <v>15</v>
      </c>
      <c r="E277" t="str">
        <f>IF(F277&lt;=Escenarios!$B$4,"ExclNum",(IF(AND(H277&gt;=Escenarios!$B$3,(N277&lt;=Escenarios!$B$2)),"ExclDur","Incluido")))</f>
        <v>Incluido</v>
      </c>
      <c r="F277" s="8">
        <f t="shared" si="52"/>
        <v>1225</v>
      </c>
      <c r="G277" s="6">
        <f t="shared" si="53"/>
        <v>3.1726907214465604E-4</v>
      </c>
      <c r="H277" s="6">
        <f t="shared" si="54"/>
        <v>0.13387755102040816</v>
      </c>
      <c r="I277" s="6">
        <f t="shared" si="55"/>
        <v>0.86612244897959179</v>
      </c>
      <c r="J277" s="8">
        <f t="shared" si="56"/>
        <v>220868</v>
      </c>
      <c r="K277" s="6">
        <f t="shared" si="57"/>
        <v>1.229954181216342E-3</v>
      </c>
      <c r="L277" s="6">
        <f t="shared" si="58"/>
        <v>6.0760273104297586E-3</v>
      </c>
      <c r="M277" s="6">
        <f t="shared" si="59"/>
        <v>0.99392397268957022</v>
      </c>
      <c r="N277" s="4">
        <f t="shared" si="60"/>
        <v>180.3004081632653</v>
      </c>
      <c r="O277" s="8">
        <v>164</v>
      </c>
      <c r="P277" s="6">
        <f t="shared" si="61"/>
        <v>4.2475206393243746E-5</v>
      </c>
      <c r="Q277" s="8">
        <v>1061</v>
      </c>
      <c r="R277" s="6">
        <f t="shared" si="62"/>
        <v>2.747938657514123E-4</v>
      </c>
      <c r="S277">
        <v>1342</v>
      </c>
      <c r="T277" s="6">
        <f t="shared" si="63"/>
        <v>7.4732351956477656E-6</v>
      </c>
      <c r="U277">
        <v>219526</v>
      </c>
      <c r="V277" s="6">
        <f t="shared" si="64"/>
        <v>1.222480946020694E-3</v>
      </c>
    </row>
    <row r="278" spans="1:22" x14ac:dyDescent="0.3">
      <c r="A278" t="s">
        <v>1311</v>
      </c>
      <c r="B278" t="s">
        <v>1312</v>
      </c>
      <c r="C278" t="s">
        <v>1296</v>
      </c>
      <c r="D278" t="s">
        <v>15</v>
      </c>
      <c r="E278" t="str">
        <f>IF(F278&lt;=Escenarios!$B$4,"ExclNum",(IF(AND(H278&gt;=Escenarios!$B$3,(N278&lt;=Escenarios!$B$2)),"ExclDur","Incluido")))</f>
        <v>Incluido</v>
      </c>
      <c r="F278" s="8">
        <f t="shared" si="52"/>
        <v>1208</v>
      </c>
      <c r="G278" s="6">
        <f t="shared" si="53"/>
        <v>3.12866154408771E-4</v>
      </c>
      <c r="H278" s="6">
        <f t="shared" si="54"/>
        <v>0.70033112582781454</v>
      </c>
      <c r="I278" s="6">
        <f t="shared" si="55"/>
        <v>0.29966887417218541</v>
      </c>
      <c r="J278" s="8">
        <f t="shared" si="56"/>
        <v>35027</v>
      </c>
      <c r="K278" s="6">
        <f t="shared" si="57"/>
        <v>1.9505589359012989E-4</v>
      </c>
      <c r="L278" s="6">
        <f t="shared" si="58"/>
        <v>0.10426242612841523</v>
      </c>
      <c r="M278" s="6">
        <f t="shared" si="59"/>
        <v>0.89573757387158481</v>
      </c>
      <c r="N278" s="4">
        <f t="shared" si="60"/>
        <v>28.995860927152318</v>
      </c>
      <c r="O278" s="8">
        <v>846</v>
      </c>
      <c r="P278" s="6">
        <f t="shared" si="61"/>
        <v>2.1910990615051348E-4</v>
      </c>
      <c r="Q278" s="8">
        <v>362</v>
      </c>
      <c r="R278" s="6">
        <f t="shared" si="62"/>
        <v>9.375624825825754E-5</v>
      </c>
      <c r="S278">
        <v>3652</v>
      </c>
      <c r="T278" s="6">
        <f t="shared" si="63"/>
        <v>2.0337000696352937E-5</v>
      </c>
      <c r="U278">
        <v>31375</v>
      </c>
      <c r="V278" s="6">
        <f t="shared" si="64"/>
        <v>1.7471889289377693E-4</v>
      </c>
    </row>
    <row r="279" spans="1:22" x14ac:dyDescent="0.3">
      <c r="A279" t="s">
        <v>299</v>
      </c>
      <c r="B279" t="s">
        <v>300</v>
      </c>
      <c r="C279" t="s">
        <v>244</v>
      </c>
      <c r="D279" t="s">
        <v>15</v>
      </c>
      <c r="E279" t="str">
        <f>IF(F279&lt;=Escenarios!$B$4,"ExclNum",(IF(AND(H279&gt;=Escenarios!$B$3,(N279&lt;=Escenarios!$B$2)),"ExclDur","Incluido")))</f>
        <v>Incluido</v>
      </c>
      <c r="F279" s="8">
        <f t="shared" si="52"/>
        <v>1205</v>
      </c>
      <c r="G279" s="6">
        <f t="shared" si="53"/>
        <v>3.1208916892596776E-4</v>
      </c>
      <c r="H279" s="6">
        <f t="shared" si="54"/>
        <v>0.17593360995850624</v>
      </c>
      <c r="I279" s="6">
        <f t="shared" si="55"/>
        <v>0.82406639004149373</v>
      </c>
      <c r="J279" s="8">
        <f t="shared" si="56"/>
        <v>143642</v>
      </c>
      <c r="K279" s="6">
        <f t="shared" si="57"/>
        <v>7.9990346495770225E-4</v>
      </c>
      <c r="L279" s="6">
        <f t="shared" si="58"/>
        <v>1.2322301276785342E-2</v>
      </c>
      <c r="M279" s="6">
        <f t="shared" si="59"/>
        <v>0.98767769872321465</v>
      </c>
      <c r="N279" s="4">
        <f t="shared" si="60"/>
        <v>119.20497925311203</v>
      </c>
      <c r="O279" s="8">
        <v>212</v>
      </c>
      <c r="P279" s="6">
        <f t="shared" si="61"/>
        <v>5.490697411809558E-5</v>
      </c>
      <c r="Q279" s="8">
        <v>993</v>
      </c>
      <c r="R279" s="6">
        <f t="shared" si="62"/>
        <v>2.571821948078722E-4</v>
      </c>
      <c r="S279">
        <v>1770</v>
      </c>
      <c r="T279" s="6">
        <f t="shared" si="63"/>
        <v>9.8566514875533123E-6</v>
      </c>
      <c r="U279">
        <v>141872</v>
      </c>
      <c r="V279" s="6">
        <f t="shared" si="64"/>
        <v>7.9004681347014897E-4</v>
      </c>
    </row>
    <row r="280" spans="1:22" x14ac:dyDescent="0.3">
      <c r="A280" t="s">
        <v>287</v>
      </c>
      <c r="B280" t="s">
        <v>288</v>
      </c>
      <c r="C280" t="s">
        <v>244</v>
      </c>
      <c r="D280" t="s">
        <v>15</v>
      </c>
      <c r="E280" t="str">
        <f>IF(F280&lt;=Escenarios!$B$4,"ExclNum",(IF(AND(H280&gt;=Escenarios!$B$3,(N280&lt;=Escenarios!$B$2)),"ExclDur","Incluido")))</f>
        <v>Incluido</v>
      </c>
      <c r="F280" s="8">
        <f t="shared" si="52"/>
        <v>1199</v>
      </c>
      <c r="G280" s="6">
        <f t="shared" si="53"/>
        <v>3.1053519796036129E-4</v>
      </c>
      <c r="H280" s="6">
        <f t="shared" si="54"/>
        <v>2.1684737281067557E-2</v>
      </c>
      <c r="I280" s="6">
        <f t="shared" si="55"/>
        <v>0.97831526271893243</v>
      </c>
      <c r="J280" s="8">
        <f t="shared" si="56"/>
        <v>316727</v>
      </c>
      <c r="K280" s="6">
        <f t="shared" si="57"/>
        <v>1.7637670371176825E-3</v>
      </c>
      <c r="L280" s="6">
        <f t="shared" si="58"/>
        <v>6.2514405150176651E-4</v>
      </c>
      <c r="M280" s="6">
        <f t="shared" si="59"/>
        <v>0.99937485594849829</v>
      </c>
      <c r="N280" s="4">
        <f t="shared" si="60"/>
        <v>264.15929941618015</v>
      </c>
      <c r="O280" s="8">
        <v>26</v>
      </c>
      <c r="P280" s="6">
        <f t="shared" si="61"/>
        <v>6.7338741842947408E-6</v>
      </c>
      <c r="Q280" s="8">
        <v>1173</v>
      </c>
      <c r="R280" s="6">
        <f t="shared" si="62"/>
        <v>3.0380132377606659E-4</v>
      </c>
      <c r="S280">
        <v>198</v>
      </c>
      <c r="T280" s="6">
        <f t="shared" si="63"/>
        <v>1.1026084714890147E-6</v>
      </c>
      <c r="U280">
        <v>316529</v>
      </c>
      <c r="V280" s="6">
        <f t="shared" si="64"/>
        <v>1.7626644286461936E-3</v>
      </c>
    </row>
    <row r="281" spans="1:22" x14ac:dyDescent="0.3">
      <c r="A281" t="s">
        <v>2490</v>
      </c>
      <c r="B281" t="s">
        <v>2476</v>
      </c>
      <c r="C281" t="s">
        <v>2477</v>
      </c>
      <c r="D281" t="s">
        <v>1975</v>
      </c>
      <c r="E281" t="str">
        <f>IF(F281&lt;=Escenarios!$B$4,"ExclNum",(IF(AND(H281&gt;=Escenarios!$B$3,(N281&lt;=Escenarios!$B$2)),"ExclDur","Incluido")))</f>
        <v>Incluido</v>
      </c>
      <c r="F281" s="8">
        <f t="shared" si="52"/>
        <v>1191</v>
      </c>
      <c r="G281" s="6">
        <f t="shared" si="53"/>
        <v>3.0846323667288602E-4</v>
      </c>
      <c r="H281" s="6">
        <f t="shared" si="54"/>
        <v>0.63056255247691018</v>
      </c>
      <c r="I281" s="6">
        <f t="shared" si="55"/>
        <v>0.36943744752308982</v>
      </c>
      <c r="J281" s="8">
        <f t="shared" si="56"/>
        <v>23440</v>
      </c>
      <c r="K281" s="6">
        <f t="shared" si="57"/>
        <v>1.3053102308940658E-4</v>
      </c>
      <c r="L281" s="6">
        <f t="shared" si="58"/>
        <v>0.27649317406143342</v>
      </c>
      <c r="M281" s="6">
        <f t="shared" si="59"/>
        <v>0.72350682593856652</v>
      </c>
      <c r="N281" s="4">
        <f t="shared" si="60"/>
        <v>19.680940386230059</v>
      </c>
      <c r="O281" s="8">
        <v>751</v>
      </c>
      <c r="P281" s="6">
        <f t="shared" si="61"/>
        <v>1.9450536586174423E-4</v>
      </c>
      <c r="Q281" s="8">
        <v>440</v>
      </c>
      <c r="R281" s="6">
        <f t="shared" si="62"/>
        <v>1.1395787081114176E-4</v>
      </c>
      <c r="S281">
        <v>6481</v>
      </c>
      <c r="T281" s="6">
        <f t="shared" si="63"/>
        <v>3.6090936887476286E-5</v>
      </c>
      <c r="U281">
        <v>16959</v>
      </c>
      <c r="V281" s="6">
        <f t="shared" si="64"/>
        <v>9.4440086201930302E-5</v>
      </c>
    </row>
    <row r="282" spans="1:22" x14ac:dyDescent="0.3">
      <c r="A282" t="s">
        <v>831</v>
      </c>
      <c r="B282" t="s">
        <v>832</v>
      </c>
      <c r="C282" t="s">
        <v>794</v>
      </c>
      <c r="D282" t="s">
        <v>15</v>
      </c>
      <c r="E282" t="str">
        <f>IF(F282&lt;=Escenarios!$B$4,"ExclNum",(IF(AND(H282&gt;=Escenarios!$B$3,(N282&lt;=Escenarios!$B$2)),"ExclDur","Incluido")))</f>
        <v>Incluido</v>
      </c>
      <c r="F282" s="8">
        <f t="shared" si="52"/>
        <v>1190</v>
      </c>
      <c r="G282" s="6">
        <f t="shared" si="53"/>
        <v>3.0820424151195157E-4</v>
      </c>
      <c r="H282" s="6">
        <f t="shared" si="54"/>
        <v>0.41764705882352943</v>
      </c>
      <c r="I282" s="6">
        <f t="shared" si="55"/>
        <v>0.58235294117647063</v>
      </c>
      <c r="J282" s="8">
        <f t="shared" si="56"/>
        <v>116001</v>
      </c>
      <c r="K282" s="6">
        <f t="shared" si="57"/>
        <v>6.4597820859190499E-4</v>
      </c>
      <c r="L282" s="6">
        <f t="shared" si="58"/>
        <v>3.1784208756821059E-2</v>
      </c>
      <c r="M282" s="6">
        <f t="shared" si="59"/>
        <v>0.96821579124317891</v>
      </c>
      <c r="N282" s="4">
        <f t="shared" si="60"/>
        <v>97.479831932773109</v>
      </c>
      <c r="O282" s="8">
        <v>497</v>
      </c>
      <c r="P282" s="6">
        <f t="shared" si="61"/>
        <v>1.287205949844033E-4</v>
      </c>
      <c r="Q282" s="8">
        <v>693</v>
      </c>
      <c r="R282" s="6">
        <f t="shared" si="62"/>
        <v>1.7948364652754827E-4</v>
      </c>
      <c r="S282">
        <v>3687</v>
      </c>
      <c r="T282" s="6">
        <f t="shared" si="63"/>
        <v>2.053190623424241E-5</v>
      </c>
      <c r="U282">
        <v>112314</v>
      </c>
      <c r="V282" s="6">
        <f t="shared" si="64"/>
        <v>6.2544630235766255E-4</v>
      </c>
    </row>
    <row r="283" spans="1:22" x14ac:dyDescent="0.3">
      <c r="A283" t="s">
        <v>738</v>
      </c>
      <c r="B283" t="s">
        <v>739</v>
      </c>
      <c r="C283" t="s">
        <v>687</v>
      </c>
      <c r="D283" t="s">
        <v>15</v>
      </c>
      <c r="E283" t="str">
        <f>IF(F283&lt;=Escenarios!$B$4,"ExclNum",(IF(AND(H283&gt;=Escenarios!$B$3,(N283&lt;=Escenarios!$B$2)),"ExclDur","Incluido")))</f>
        <v>Incluido</v>
      </c>
      <c r="F283" s="8">
        <f t="shared" si="52"/>
        <v>1183</v>
      </c>
      <c r="G283" s="6">
        <f t="shared" si="53"/>
        <v>3.063912753854107E-4</v>
      </c>
      <c r="H283" s="6">
        <f t="shared" si="54"/>
        <v>9.1293322062552834E-2</v>
      </c>
      <c r="I283" s="6">
        <f t="shared" si="55"/>
        <v>0.90870667793744719</v>
      </c>
      <c r="J283" s="8">
        <f t="shared" si="56"/>
        <v>279266</v>
      </c>
      <c r="K283" s="6">
        <f t="shared" si="57"/>
        <v>1.5551568555497535E-3</v>
      </c>
      <c r="L283" s="6">
        <f t="shared" si="58"/>
        <v>3.2119914346895075E-3</v>
      </c>
      <c r="M283" s="6">
        <f t="shared" si="59"/>
        <v>0.99678800856531047</v>
      </c>
      <c r="N283" s="4">
        <f t="shared" si="60"/>
        <v>236.06593406593407</v>
      </c>
      <c r="O283" s="8">
        <v>108</v>
      </c>
      <c r="P283" s="6">
        <f t="shared" si="61"/>
        <v>2.7971477380916614E-5</v>
      </c>
      <c r="Q283" s="8">
        <v>1075</v>
      </c>
      <c r="R283" s="6">
        <f t="shared" si="62"/>
        <v>2.784197980044941E-4</v>
      </c>
      <c r="S283">
        <v>897</v>
      </c>
      <c r="T283" s="6">
        <f t="shared" si="63"/>
        <v>4.9951504996244752E-6</v>
      </c>
      <c r="U283">
        <v>278369</v>
      </c>
      <c r="V283" s="6">
        <f t="shared" si="64"/>
        <v>1.5501617050501289E-3</v>
      </c>
    </row>
    <row r="284" spans="1:22" x14ac:dyDescent="0.3">
      <c r="A284" t="s">
        <v>871</v>
      </c>
      <c r="B284" t="s">
        <v>872</v>
      </c>
      <c r="C284" t="s">
        <v>794</v>
      </c>
      <c r="D284" t="s">
        <v>15</v>
      </c>
      <c r="E284" t="str">
        <f>IF(F284&lt;=Escenarios!$B$4,"ExclNum",(IF(AND(H284&gt;=Escenarios!$B$3,(N284&lt;=Escenarios!$B$2)),"ExclDur","Incluido")))</f>
        <v>Incluido</v>
      </c>
      <c r="F284" s="8">
        <f t="shared" si="52"/>
        <v>1176</v>
      </c>
      <c r="G284" s="6">
        <f t="shared" si="53"/>
        <v>3.0457830925886983E-4</v>
      </c>
      <c r="H284" s="6">
        <f t="shared" si="54"/>
        <v>0.32142857142857145</v>
      </c>
      <c r="I284" s="6">
        <f t="shared" si="55"/>
        <v>0.6785714285714286</v>
      </c>
      <c r="J284" s="8">
        <f t="shared" si="56"/>
        <v>147668</v>
      </c>
      <c r="K284" s="6">
        <f t="shared" si="57"/>
        <v>8.2232317054464559E-4</v>
      </c>
      <c r="L284" s="6">
        <f t="shared" si="58"/>
        <v>1.8020153316900073E-2</v>
      </c>
      <c r="M284" s="6">
        <f t="shared" si="59"/>
        <v>0.9819798466830999</v>
      </c>
      <c r="N284" s="4">
        <f t="shared" si="60"/>
        <v>125.56802721088435</v>
      </c>
      <c r="O284" s="8">
        <v>378</v>
      </c>
      <c r="P284" s="6">
        <f t="shared" si="61"/>
        <v>9.7900170833208156E-5</v>
      </c>
      <c r="Q284" s="8">
        <v>798</v>
      </c>
      <c r="R284" s="6">
        <f t="shared" si="62"/>
        <v>2.0667813842566166E-4</v>
      </c>
      <c r="S284">
        <v>2661</v>
      </c>
      <c r="T284" s="6">
        <f t="shared" si="63"/>
        <v>1.4818389609253879E-5</v>
      </c>
      <c r="U284">
        <v>145007</v>
      </c>
      <c r="V284" s="6">
        <f t="shared" si="64"/>
        <v>8.0750478093539167E-4</v>
      </c>
    </row>
    <row r="285" spans="1:22" x14ac:dyDescent="0.3">
      <c r="A285" t="s">
        <v>914</v>
      </c>
      <c r="B285" t="s">
        <v>915</v>
      </c>
      <c r="C285" t="s">
        <v>875</v>
      </c>
      <c r="D285" t="s">
        <v>15</v>
      </c>
      <c r="E285" t="str">
        <f>IF(F285&lt;=Escenarios!$B$4,"ExclNum",(IF(AND(H285&gt;=Escenarios!$B$3,(N285&lt;=Escenarios!$B$2)),"ExclDur","Incluido")))</f>
        <v>Incluido</v>
      </c>
      <c r="F285" s="8">
        <f t="shared" si="52"/>
        <v>1174</v>
      </c>
      <c r="G285" s="6">
        <f t="shared" si="53"/>
        <v>3.0406031893700098E-4</v>
      </c>
      <c r="H285" s="6">
        <f t="shared" si="54"/>
        <v>0.13798977853492334</v>
      </c>
      <c r="I285" s="6">
        <f t="shared" si="55"/>
        <v>0.86201022146507666</v>
      </c>
      <c r="J285" s="8">
        <f t="shared" si="56"/>
        <v>43580</v>
      </c>
      <c r="K285" s="6">
        <f t="shared" si="57"/>
        <v>2.4268523832066293E-4</v>
      </c>
      <c r="L285" s="6">
        <f t="shared" si="58"/>
        <v>3.7999082147774206E-2</v>
      </c>
      <c r="M285" s="6">
        <f t="shared" si="59"/>
        <v>0.96200091785222575</v>
      </c>
      <c r="N285" s="4">
        <f t="shared" si="60"/>
        <v>37.120954003407157</v>
      </c>
      <c r="O285" s="8">
        <v>162</v>
      </c>
      <c r="P285" s="6">
        <f t="shared" si="61"/>
        <v>4.1957216071374922E-5</v>
      </c>
      <c r="Q285" s="8">
        <v>1012</v>
      </c>
      <c r="R285" s="6">
        <f t="shared" si="62"/>
        <v>2.6210310286562603E-4</v>
      </c>
      <c r="S285">
        <v>1656</v>
      </c>
      <c r="T285" s="6">
        <f t="shared" si="63"/>
        <v>9.2218163069990322E-6</v>
      </c>
      <c r="U285">
        <v>41924</v>
      </c>
      <c r="V285" s="6">
        <f t="shared" si="64"/>
        <v>2.3346342201366389E-4</v>
      </c>
    </row>
    <row r="286" spans="1:22" x14ac:dyDescent="0.3">
      <c r="A286" t="s">
        <v>724</v>
      </c>
      <c r="B286" t="s">
        <v>725</v>
      </c>
      <c r="C286" t="s">
        <v>687</v>
      </c>
      <c r="D286" t="s">
        <v>15</v>
      </c>
      <c r="E286" t="str">
        <f>IF(F286&lt;=Escenarios!$B$4,"ExclNum",(IF(AND(H286&gt;=Escenarios!$B$3,(N286&lt;=Escenarios!$B$2)),"ExclDur","Incluido")))</f>
        <v>Incluido</v>
      </c>
      <c r="F286" s="8">
        <f t="shared" si="52"/>
        <v>1166</v>
      </c>
      <c r="G286" s="6">
        <f t="shared" si="53"/>
        <v>3.0198835764952566E-4</v>
      </c>
      <c r="H286" s="6">
        <f t="shared" si="54"/>
        <v>0.18696397941680962</v>
      </c>
      <c r="I286" s="6">
        <f t="shared" si="55"/>
        <v>0.81303602058319036</v>
      </c>
      <c r="J286" s="8">
        <f t="shared" si="56"/>
        <v>93862</v>
      </c>
      <c r="K286" s="6">
        <f t="shared" si="57"/>
        <v>5.2269210278233283E-4</v>
      </c>
      <c r="L286" s="6">
        <f t="shared" si="58"/>
        <v>2.0956297543201722E-2</v>
      </c>
      <c r="M286" s="6">
        <f t="shared" si="59"/>
        <v>0.97904370245679828</v>
      </c>
      <c r="N286" s="4">
        <f t="shared" si="60"/>
        <v>80.499142367066895</v>
      </c>
      <c r="O286" s="8">
        <v>218</v>
      </c>
      <c r="P286" s="6">
        <f t="shared" si="61"/>
        <v>5.6460945083702058E-5</v>
      </c>
      <c r="Q286" s="8">
        <v>948</v>
      </c>
      <c r="R286" s="6">
        <f t="shared" si="62"/>
        <v>2.4552741256582362E-4</v>
      </c>
      <c r="S286">
        <v>1967</v>
      </c>
      <c r="T286" s="6">
        <f t="shared" si="63"/>
        <v>1.0953691229388342E-5</v>
      </c>
      <c r="U286">
        <v>91895</v>
      </c>
      <c r="V286" s="6">
        <f t="shared" si="64"/>
        <v>5.1173841155294447E-4</v>
      </c>
    </row>
    <row r="287" spans="1:22" x14ac:dyDescent="0.3">
      <c r="A287" t="s">
        <v>675</v>
      </c>
      <c r="B287" t="s">
        <v>676</v>
      </c>
      <c r="C287" t="s">
        <v>562</v>
      </c>
      <c r="D287" t="s">
        <v>15</v>
      </c>
      <c r="E287" t="str">
        <f>IF(F287&lt;=Escenarios!$B$4,"ExclNum",(IF(AND(H287&gt;=Escenarios!$B$3,(N287&lt;=Escenarios!$B$2)),"ExclDur","Incluido")))</f>
        <v>Incluido</v>
      </c>
      <c r="F287" s="8">
        <f t="shared" si="52"/>
        <v>1148</v>
      </c>
      <c r="G287" s="6">
        <f t="shared" si="53"/>
        <v>2.9732644475270623E-4</v>
      </c>
      <c r="H287" s="6">
        <f t="shared" si="54"/>
        <v>0.46777003484320556</v>
      </c>
      <c r="I287" s="6">
        <f t="shared" si="55"/>
        <v>0.53222996515679444</v>
      </c>
      <c r="J287" s="8">
        <f t="shared" si="56"/>
        <v>38282</v>
      </c>
      <c r="K287" s="6">
        <f t="shared" si="57"/>
        <v>2.1318210861385082E-4</v>
      </c>
      <c r="L287" s="6">
        <f t="shared" si="58"/>
        <v>8.9258659422182751E-2</v>
      </c>
      <c r="M287" s="6">
        <f t="shared" si="59"/>
        <v>0.9107413405778173</v>
      </c>
      <c r="N287" s="4">
        <f t="shared" si="60"/>
        <v>33.346689895470384</v>
      </c>
      <c r="O287" s="8">
        <v>537</v>
      </c>
      <c r="P287" s="6">
        <f t="shared" si="61"/>
        <v>1.3908040142177983E-4</v>
      </c>
      <c r="Q287" s="8">
        <v>611</v>
      </c>
      <c r="R287" s="6">
        <f t="shared" si="62"/>
        <v>1.582460433309264E-4</v>
      </c>
      <c r="S287">
        <v>3417</v>
      </c>
      <c r="T287" s="6">
        <f t="shared" si="63"/>
        <v>1.9028349227666481E-5</v>
      </c>
      <c r="U287">
        <v>34865</v>
      </c>
      <c r="V287" s="6">
        <f t="shared" si="64"/>
        <v>1.9415375938618433E-4</v>
      </c>
    </row>
    <row r="288" spans="1:22" x14ac:dyDescent="0.3">
      <c r="A288" t="s">
        <v>1202</v>
      </c>
      <c r="B288" t="s">
        <v>1203</v>
      </c>
      <c r="C288" t="s">
        <v>1187</v>
      </c>
      <c r="D288" t="s">
        <v>15</v>
      </c>
      <c r="E288" t="str">
        <f>IF(F288&lt;=Escenarios!$B$4,"ExclNum",(IF(AND(H288&gt;=Escenarios!$B$3,(N288&lt;=Escenarios!$B$2)),"ExclDur","Incluido")))</f>
        <v>Incluido</v>
      </c>
      <c r="F288" s="8">
        <f t="shared" si="52"/>
        <v>1113</v>
      </c>
      <c r="G288" s="6">
        <f t="shared" si="53"/>
        <v>2.8826161412000176E-4</v>
      </c>
      <c r="H288" s="6">
        <f t="shared" si="54"/>
        <v>0.24168912848158131</v>
      </c>
      <c r="I288" s="6">
        <f t="shared" si="55"/>
        <v>0.75831087151841869</v>
      </c>
      <c r="J288" s="8">
        <f t="shared" si="56"/>
        <v>158486</v>
      </c>
      <c r="K288" s="6">
        <f t="shared" si="57"/>
        <v>8.8256568794145443E-4</v>
      </c>
      <c r="L288" s="6">
        <f t="shared" si="58"/>
        <v>1.0953648902742199E-2</v>
      </c>
      <c r="M288" s="6">
        <f t="shared" si="59"/>
        <v>0.9890463510972578</v>
      </c>
      <c r="N288" s="4">
        <f t="shared" si="60"/>
        <v>142.39532794249774</v>
      </c>
      <c r="O288" s="8">
        <v>269</v>
      </c>
      <c r="P288" s="6">
        <f t="shared" si="61"/>
        <v>6.9669698291357124E-5</v>
      </c>
      <c r="Q288" s="8">
        <v>844</v>
      </c>
      <c r="R288" s="6">
        <f t="shared" si="62"/>
        <v>2.1859191582864466E-4</v>
      </c>
      <c r="S288">
        <v>1736</v>
      </c>
      <c r="T288" s="6">
        <f t="shared" si="63"/>
        <v>9.6673146793178247E-6</v>
      </c>
      <c r="U288">
        <v>156750</v>
      </c>
      <c r="V288" s="6">
        <f t="shared" si="64"/>
        <v>8.7289837326213658E-4</v>
      </c>
    </row>
    <row r="289" spans="1:22" x14ac:dyDescent="0.3">
      <c r="A289" t="s">
        <v>2845</v>
      </c>
      <c r="B289" t="s">
        <v>2823</v>
      </c>
      <c r="C289" t="s">
        <v>2824</v>
      </c>
      <c r="D289" t="s">
        <v>1975</v>
      </c>
      <c r="E289" t="str">
        <f>IF(F289&lt;=Escenarios!$B$4,"ExclNum",(IF(AND(H289&gt;=Escenarios!$B$3,(N289&lt;=Escenarios!$B$2)),"ExclDur","Incluido")))</f>
        <v>Incluido</v>
      </c>
      <c r="F289" s="8">
        <f t="shared" si="52"/>
        <v>1111</v>
      </c>
      <c r="G289" s="6">
        <f t="shared" si="53"/>
        <v>2.8774362379813297E-4</v>
      </c>
      <c r="H289" s="6">
        <f t="shared" si="54"/>
        <v>0.72187218721872182</v>
      </c>
      <c r="I289" s="6">
        <f t="shared" si="55"/>
        <v>0.27812781278127813</v>
      </c>
      <c r="J289" s="8">
        <f t="shared" si="56"/>
        <v>25103</v>
      </c>
      <c r="K289" s="6">
        <f t="shared" si="57"/>
        <v>1.397918205039835E-4</v>
      </c>
      <c r="L289" s="6">
        <f t="shared" si="58"/>
        <v>0.18149225192208102</v>
      </c>
      <c r="M289" s="6">
        <f t="shared" si="59"/>
        <v>0.81850774807791893</v>
      </c>
      <c r="N289" s="4">
        <f t="shared" si="60"/>
        <v>22.594959495949595</v>
      </c>
      <c r="O289" s="8">
        <v>802</v>
      </c>
      <c r="P289" s="6">
        <f t="shared" si="61"/>
        <v>2.0771411906939932E-4</v>
      </c>
      <c r="Q289" s="8">
        <v>309</v>
      </c>
      <c r="R289" s="6">
        <f t="shared" si="62"/>
        <v>8.002950472873365E-5</v>
      </c>
      <c r="S289">
        <v>4556</v>
      </c>
      <c r="T289" s="6">
        <f t="shared" si="63"/>
        <v>2.5371132303555306E-5</v>
      </c>
      <c r="U289">
        <v>20547</v>
      </c>
      <c r="V289" s="6">
        <f t="shared" si="64"/>
        <v>1.144206882004282E-4</v>
      </c>
    </row>
    <row r="290" spans="1:22" x14ac:dyDescent="0.3">
      <c r="A290" t="s">
        <v>134</v>
      </c>
      <c r="B290" t="s">
        <v>135</v>
      </c>
      <c r="C290" t="s">
        <v>14</v>
      </c>
      <c r="D290" t="s">
        <v>15</v>
      </c>
      <c r="E290" t="str">
        <f>IF(F290&lt;=Escenarios!$B$4,"ExclNum",(IF(AND(H290&gt;=Escenarios!$B$3,(N290&lt;=Escenarios!$B$2)),"ExclDur","Incluido")))</f>
        <v>Incluido</v>
      </c>
      <c r="F290" s="8">
        <f t="shared" si="52"/>
        <v>1084</v>
      </c>
      <c r="G290" s="6">
        <f t="shared" si="53"/>
        <v>2.8075075445290382E-4</v>
      </c>
      <c r="H290" s="6">
        <f t="shared" si="54"/>
        <v>0.84594095940959413</v>
      </c>
      <c r="I290" s="6">
        <f t="shared" si="55"/>
        <v>0.1540590405904059</v>
      </c>
      <c r="J290" s="8">
        <f t="shared" si="56"/>
        <v>13170</v>
      </c>
      <c r="K290" s="6">
        <f t="shared" si="57"/>
        <v>7.3340169542981433E-5</v>
      </c>
      <c r="L290" s="6">
        <f t="shared" si="58"/>
        <v>0.58109339407744875</v>
      </c>
      <c r="M290" s="6">
        <f t="shared" si="59"/>
        <v>0.41890660592255125</v>
      </c>
      <c r="N290" s="4">
        <f t="shared" si="60"/>
        <v>12.149446494464945</v>
      </c>
      <c r="O290" s="8">
        <v>917</v>
      </c>
      <c r="P290" s="6">
        <f t="shared" si="61"/>
        <v>2.3749856257685681E-4</v>
      </c>
      <c r="Q290" s="8">
        <v>167</v>
      </c>
      <c r="R290" s="6">
        <f t="shared" si="62"/>
        <v>4.3252191876046991E-5</v>
      </c>
      <c r="S290">
        <v>7653</v>
      </c>
      <c r="T290" s="6">
        <f t="shared" si="63"/>
        <v>4.2617488041946613E-5</v>
      </c>
      <c r="U290">
        <v>5517</v>
      </c>
      <c r="V290" s="6">
        <f t="shared" si="64"/>
        <v>3.0722681501034819E-5</v>
      </c>
    </row>
    <row r="291" spans="1:22" x14ac:dyDescent="0.3">
      <c r="A291" t="s">
        <v>1068</v>
      </c>
      <c r="B291" t="s">
        <v>1069</v>
      </c>
      <c r="C291" t="s">
        <v>1049</v>
      </c>
      <c r="D291" t="s">
        <v>15</v>
      </c>
      <c r="E291" t="str">
        <f>IF(F291&lt;=Escenarios!$B$4,"ExclNum",(IF(AND(H291&gt;=Escenarios!$B$3,(N291&lt;=Escenarios!$B$2)),"ExclDur","Incluido")))</f>
        <v>Incluido</v>
      </c>
      <c r="F291" s="8">
        <f t="shared" si="52"/>
        <v>1074</v>
      </c>
      <c r="G291" s="6">
        <f t="shared" si="53"/>
        <v>2.7816080284355965E-4</v>
      </c>
      <c r="H291" s="6">
        <f t="shared" si="54"/>
        <v>0.17783985102420857</v>
      </c>
      <c r="I291" s="6">
        <f t="shared" si="55"/>
        <v>0.82216014897579148</v>
      </c>
      <c r="J291" s="8">
        <f t="shared" si="56"/>
        <v>85352</v>
      </c>
      <c r="K291" s="6">
        <f t="shared" si="57"/>
        <v>4.7530221342692109E-4</v>
      </c>
      <c r="L291" s="6">
        <f t="shared" si="58"/>
        <v>1.7445402568188211E-2</v>
      </c>
      <c r="M291" s="6">
        <f t="shared" si="59"/>
        <v>0.98255459743181184</v>
      </c>
      <c r="N291" s="4">
        <f t="shared" si="60"/>
        <v>79.471135940409681</v>
      </c>
      <c r="O291" s="8">
        <v>191</v>
      </c>
      <c r="P291" s="6">
        <f t="shared" si="61"/>
        <v>4.9468075738472902E-5</v>
      </c>
      <c r="Q291" s="8">
        <v>883</v>
      </c>
      <c r="R291" s="6">
        <f t="shared" si="62"/>
        <v>2.2869272710508676E-4</v>
      </c>
      <c r="S291">
        <v>1489</v>
      </c>
      <c r="T291" s="6">
        <f t="shared" si="63"/>
        <v>8.2918384547835494E-6</v>
      </c>
      <c r="U291">
        <v>83863</v>
      </c>
      <c r="V291" s="6">
        <f t="shared" si="64"/>
        <v>4.6701037497213756E-4</v>
      </c>
    </row>
    <row r="292" spans="1:22" x14ac:dyDescent="0.3">
      <c r="A292" t="s">
        <v>942</v>
      </c>
      <c r="B292" t="s">
        <v>943</v>
      </c>
      <c r="C292" t="s">
        <v>875</v>
      </c>
      <c r="D292" t="s">
        <v>15</v>
      </c>
      <c r="E292" t="str">
        <f>IF(F292&lt;=Escenarios!$B$4,"ExclNum",(IF(AND(H292&gt;=Escenarios!$B$3,(N292&lt;=Escenarios!$B$2)),"ExclDur","Incluido")))</f>
        <v>Incluido</v>
      </c>
      <c r="F292" s="8">
        <f t="shared" si="52"/>
        <v>1068</v>
      </c>
      <c r="G292" s="6">
        <f t="shared" si="53"/>
        <v>2.7660683187795317E-4</v>
      </c>
      <c r="H292" s="6">
        <f t="shared" si="54"/>
        <v>0.18164794007490637</v>
      </c>
      <c r="I292" s="6">
        <f t="shared" si="55"/>
        <v>0.81835205992509363</v>
      </c>
      <c r="J292" s="8">
        <f t="shared" si="56"/>
        <v>207317</v>
      </c>
      <c r="K292" s="6">
        <f t="shared" si="57"/>
        <v>1.1544923256751921E-3</v>
      </c>
      <c r="L292" s="6">
        <f t="shared" si="58"/>
        <v>6.7818847465475575E-3</v>
      </c>
      <c r="M292" s="6">
        <f t="shared" si="59"/>
        <v>0.99321811525345249</v>
      </c>
      <c r="N292" s="4">
        <f t="shared" si="60"/>
        <v>194.11704119850188</v>
      </c>
      <c r="O292" s="8">
        <v>194</v>
      </c>
      <c r="P292" s="6">
        <f t="shared" si="61"/>
        <v>5.024506122127614E-5</v>
      </c>
      <c r="Q292" s="8">
        <v>874</v>
      </c>
      <c r="R292" s="6">
        <f t="shared" si="62"/>
        <v>2.2636177065667705E-4</v>
      </c>
      <c r="S292">
        <v>1406</v>
      </c>
      <c r="T292" s="6">
        <f t="shared" si="63"/>
        <v>7.8296338935028017E-6</v>
      </c>
      <c r="U292">
        <v>205911</v>
      </c>
      <c r="V292" s="6">
        <f t="shared" si="64"/>
        <v>1.1466626917816893E-3</v>
      </c>
    </row>
    <row r="293" spans="1:22" x14ac:dyDescent="0.3">
      <c r="A293" t="s">
        <v>1434</v>
      </c>
      <c r="B293" t="s">
        <v>1435</v>
      </c>
      <c r="C293" t="s">
        <v>1319</v>
      </c>
      <c r="D293" t="s">
        <v>15</v>
      </c>
      <c r="E293" t="str">
        <f>IF(F293&lt;=Escenarios!$B$4,"ExclNum",(IF(AND(H293&gt;=Escenarios!$B$3,(N293&lt;=Escenarios!$B$2)),"ExclDur","Incluido")))</f>
        <v>Incluido</v>
      </c>
      <c r="F293" s="8">
        <f t="shared" si="52"/>
        <v>1063</v>
      </c>
      <c r="G293" s="6">
        <f t="shared" si="53"/>
        <v>2.7531185607328115E-4</v>
      </c>
      <c r="H293" s="6">
        <f t="shared" si="54"/>
        <v>0.48824082784571965</v>
      </c>
      <c r="I293" s="6">
        <f t="shared" si="55"/>
        <v>0.51175917215428035</v>
      </c>
      <c r="J293" s="8">
        <f t="shared" si="56"/>
        <v>45069</v>
      </c>
      <c r="K293" s="6">
        <f t="shared" si="57"/>
        <v>2.5097707677544645E-4</v>
      </c>
      <c r="L293" s="6">
        <f t="shared" si="58"/>
        <v>9.9602831214360199E-2</v>
      </c>
      <c r="M293" s="6">
        <f t="shared" si="59"/>
        <v>0.9003971687856398</v>
      </c>
      <c r="N293" s="4">
        <f t="shared" si="60"/>
        <v>42.397930385700846</v>
      </c>
      <c r="O293" s="8">
        <v>519</v>
      </c>
      <c r="P293" s="6">
        <f t="shared" si="61"/>
        <v>1.3441848852496039E-4</v>
      </c>
      <c r="Q293" s="8">
        <v>544</v>
      </c>
      <c r="R293" s="6">
        <f t="shared" si="62"/>
        <v>1.4089336754832073E-4</v>
      </c>
      <c r="S293">
        <v>4489</v>
      </c>
      <c r="T293" s="6">
        <f t="shared" si="63"/>
        <v>2.4998027416738317E-5</v>
      </c>
      <c r="U293">
        <v>40580</v>
      </c>
      <c r="V293" s="6">
        <f t="shared" si="64"/>
        <v>2.2597904935870816E-4</v>
      </c>
    </row>
    <row r="294" spans="1:22" x14ac:dyDescent="0.3">
      <c r="A294" t="s">
        <v>1007</v>
      </c>
      <c r="B294" t="s">
        <v>1008</v>
      </c>
      <c r="C294" t="s">
        <v>956</v>
      </c>
      <c r="D294" t="s">
        <v>15</v>
      </c>
      <c r="E294" t="str">
        <f>IF(F294&lt;=Escenarios!$B$4,"ExclNum",(IF(AND(H294&gt;=Escenarios!$B$3,(N294&lt;=Escenarios!$B$2)),"ExclDur","Incluido")))</f>
        <v>Incluido</v>
      </c>
      <c r="F294" s="8">
        <f t="shared" si="52"/>
        <v>1061</v>
      </c>
      <c r="G294" s="6">
        <f t="shared" si="53"/>
        <v>2.747938657514123E-4</v>
      </c>
      <c r="H294" s="6">
        <f t="shared" si="54"/>
        <v>0.50895381715362864</v>
      </c>
      <c r="I294" s="6">
        <f t="shared" si="55"/>
        <v>0.49104618284637136</v>
      </c>
      <c r="J294" s="8">
        <f t="shared" si="56"/>
        <v>30028</v>
      </c>
      <c r="K294" s="6">
        <f t="shared" si="57"/>
        <v>1.6721781404985925E-4</v>
      </c>
      <c r="L294" s="6">
        <f t="shared" si="58"/>
        <v>0.1279805514852804</v>
      </c>
      <c r="M294" s="6">
        <f t="shared" si="59"/>
        <v>0.87201944851471958</v>
      </c>
      <c r="N294" s="4">
        <f t="shared" si="60"/>
        <v>28.301602262016964</v>
      </c>
      <c r="O294" s="8">
        <v>540</v>
      </c>
      <c r="P294" s="6">
        <f t="shared" si="61"/>
        <v>1.3985738690458306E-4</v>
      </c>
      <c r="Q294" s="8">
        <v>521</v>
      </c>
      <c r="R294" s="6">
        <f t="shared" si="62"/>
        <v>1.3493647884682924E-4</v>
      </c>
      <c r="S294">
        <v>3843</v>
      </c>
      <c r="T294" s="6">
        <f t="shared" si="63"/>
        <v>2.1400628060264056E-5</v>
      </c>
      <c r="U294">
        <v>26185</v>
      </c>
      <c r="V294" s="6">
        <f t="shared" si="64"/>
        <v>1.4581718598959519E-4</v>
      </c>
    </row>
    <row r="295" spans="1:22" x14ac:dyDescent="0.3">
      <c r="A295" t="s">
        <v>407</v>
      </c>
      <c r="B295" t="s">
        <v>408</v>
      </c>
      <c r="C295" t="s">
        <v>244</v>
      </c>
      <c r="D295" t="s">
        <v>15</v>
      </c>
      <c r="E295" t="str">
        <f>IF(F295&lt;=Escenarios!$B$4,"ExclNum",(IF(AND(H295&gt;=Escenarios!$B$3,(N295&lt;=Escenarios!$B$2)),"ExclDur","Incluido")))</f>
        <v>Incluido</v>
      </c>
      <c r="F295" s="8">
        <f t="shared" si="52"/>
        <v>1039</v>
      </c>
      <c r="G295" s="6">
        <f t="shared" si="53"/>
        <v>2.6909597221085524E-4</v>
      </c>
      <c r="H295" s="6">
        <f t="shared" si="54"/>
        <v>1.5399422521655439E-2</v>
      </c>
      <c r="I295" s="6">
        <f t="shared" si="55"/>
        <v>0.98460057747834451</v>
      </c>
      <c r="J295" s="8">
        <f t="shared" si="56"/>
        <v>313292</v>
      </c>
      <c r="K295" s="6">
        <f t="shared" si="57"/>
        <v>1.7446384507562444E-3</v>
      </c>
      <c r="L295" s="6">
        <f t="shared" si="58"/>
        <v>4.3409981742272387E-4</v>
      </c>
      <c r="M295" s="6">
        <f t="shared" si="59"/>
        <v>0.99956590018257729</v>
      </c>
      <c r="N295" s="4">
        <f t="shared" si="60"/>
        <v>301.53224254090469</v>
      </c>
      <c r="O295" s="8">
        <v>16</v>
      </c>
      <c r="P295" s="6">
        <f t="shared" si="61"/>
        <v>4.14392257495061E-6</v>
      </c>
      <c r="Q295" s="8">
        <v>1023</v>
      </c>
      <c r="R295" s="6">
        <f t="shared" si="62"/>
        <v>2.6495204963590459E-4</v>
      </c>
      <c r="S295">
        <v>136</v>
      </c>
      <c r="T295" s="6">
        <f t="shared" si="63"/>
        <v>7.5734723294194951E-7</v>
      </c>
      <c r="U295">
        <v>313156</v>
      </c>
      <c r="V295" s="6">
        <f t="shared" si="64"/>
        <v>1.7438811035233024E-3</v>
      </c>
    </row>
    <row r="296" spans="1:22" x14ac:dyDescent="0.3">
      <c r="A296" t="s">
        <v>2937</v>
      </c>
      <c r="B296" t="s">
        <v>2881</v>
      </c>
      <c r="C296" t="s">
        <v>2882</v>
      </c>
      <c r="D296" t="s">
        <v>1975</v>
      </c>
      <c r="E296" t="str">
        <f>IF(F296&lt;=Escenarios!$B$4,"ExclNum",(IF(AND(H296&gt;=Escenarios!$B$3,(N296&lt;=Escenarios!$B$2)),"ExclDur","Incluido")))</f>
        <v>Incluido</v>
      </c>
      <c r="F296" s="8">
        <f t="shared" si="52"/>
        <v>1021</v>
      </c>
      <c r="G296" s="6">
        <f t="shared" si="53"/>
        <v>2.644340593140358E-4</v>
      </c>
      <c r="H296" s="6">
        <f t="shared" si="54"/>
        <v>0.10577864838393732</v>
      </c>
      <c r="I296" s="6">
        <f t="shared" si="55"/>
        <v>0.89422135161606264</v>
      </c>
      <c r="J296" s="8">
        <f t="shared" si="56"/>
        <v>113781</v>
      </c>
      <c r="K296" s="6">
        <f t="shared" si="57"/>
        <v>6.3361562876005847E-4</v>
      </c>
      <c r="L296" s="6">
        <f t="shared" si="58"/>
        <v>7.9099322382471596E-3</v>
      </c>
      <c r="M296" s="6">
        <f t="shared" si="59"/>
        <v>0.99209006776175279</v>
      </c>
      <c r="N296" s="4">
        <f t="shared" si="60"/>
        <v>111.44074436826641</v>
      </c>
      <c r="O296" s="8">
        <v>108</v>
      </c>
      <c r="P296" s="6">
        <f t="shared" si="61"/>
        <v>2.7971477380916614E-5</v>
      </c>
      <c r="Q296" s="8">
        <v>913</v>
      </c>
      <c r="R296" s="6">
        <f t="shared" si="62"/>
        <v>2.3646258193311915E-4</v>
      </c>
      <c r="S296">
        <v>900</v>
      </c>
      <c r="T296" s="6">
        <f t="shared" si="63"/>
        <v>5.0118566885864304E-6</v>
      </c>
      <c r="U296">
        <v>112881</v>
      </c>
      <c r="V296" s="6">
        <f t="shared" si="64"/>
        <v>6.2860377207147201E-4</v>
      </c>
    </row>
    <row r="297" spans="1:22" x14ac:dyDescent="0.3">
      <c r="A297" t="s">
        <v>1179</v>
      </c>
      <c r="B297" t="s">
        <v>1180</v>
      </c>
      <c r="C297" t="s">
        <v>1138</v>
      </c>
      <c r="D297" t="s">
        <v>15</v>
      </c>
      <c r="E297" t="str">
        <f>IF(F297&lt;=Escenarios!$B$4,"ExclNum",(IF(AND(H297&gt;=Escenarios!$B$3,(N297&lt;=Escenarios!$B$2)),"ExclDur","Incluido")))</f>
        <v>Incluido</v>
      </c>
      <c r="F297" s="8">
        <f t="shared" si="52"/>
        <v>1021</v>
      </c>
      <c r="G297" s="6">
        <f t="shared" si="53"/>
        <v>2.644340593140358E-4</v>
      </c>
      <c r="H297" s="6">
        <f t="shared" si="54"/>
        <v>0.11655239960822723</v>
      </c>
      <c r="I297" s="6">
        <f t="shared" si="55"/>
        <v>0.88344760039177272</v>
      </c>
      <c r="J297" s="8">
        <f t="shared" si="56"/>
        <v>175330</v>
      </c>
      <c r="K297" s="6">
        <f t="shared" si="57"/>
        <v>9.7636537023317645E-4</v>
      </c>
      <c r="L297" s="6">
        <f t="shared" si="58"/>
        <v>5.4810927964409973E-3</v>
      </c>
      <c r="M297" s="6">
        <f t="shared" si="59"/>
        <v>0.99451890720355896</v>
      </c>
      <c r="N297" s="4">
        <f t="shared" si="60"/>
        <v>171.72380019588638</v>
      </c>
      <c r="O297" s="8">
        <v>119</v>
      </c>
      <c r="P297" s="6">
        <f t="shared" si="61"/>
        <v>3.0820424151195157E-5</v>
      </c>
      <c r="Q297" s="8">
        <v>902</v>
      </c>
      <c r="R297" s="6">
        <f t="shared" si="62"/>
        <v>2.3361363516284062E-4</v>
      </c>
      <c r="S297">
        <v>961</v>
      </c>
      <c r="T297" s="6">
        <f t="shared" si="63"/>
        <v>5.3515491974795104E-6</v>
      </c>
      <c r="U297">
        <v>174369</v>
      </c>
      <c r="V297" s="6">
        <f t="shared" si="64"/>
        <v>9.7101382103569696E-4</v>
      </c>
    </row>
    <row r="298" spans="1:22" x14ac:dyDescent="0.3">
      <c r="A298" t="s">
        <v>1502</v>
      </c>
      <c r="B298" t="s">
        <v>1503</v>
      </c>
      <c r="C298" t="s">
        <v>1319</v>
      </c>
      <c r="D298" t="s">
        <v>15</v>
      </c>
      <c r="E298" t="str">
        <f>IF(F298&lt;=Escenarios!$B$4,"ExclNum",(IF(AND(H298&gt;=Escenarios!$B$3,(N298&lt;=Escenarios!$B$2)),"ExclDur","Incluido")))</f>
        <v>Incluido</v>
      </c>
      <c r="F298" s="8">
        <f t="shared" si="52"/>
        <v>1018</v>
      </c>
      <c r="G298" s="6">
        <f t="shared" si="53"/>
        <v>2.6365707383123256E-4</v>
      </c>
      <c r="H298" s="6">
        <f t="shared" si="54"/>
        <v>0.66011787819253442</v>
      </c>
      <c r="I298" s="6">
        <f t="shared" si="55"/>
        <v>0.33988212180746563</v>
      </c>
      <c r="J298" s="8">
        <f t="shared" si="56"/>
        <v>26288</v>
      </c>
      <c r="K298" s="6">
        <f t="shared" si="57"/>
        <v>1.4639076514395564E-4</v>
      </c>
      <c r="L298" s="6">
        <f t="shared" si="58"/>
        <v>0.16695830797321973</v>
      </c>
      <c r="M298" s="6">
        <f t="shared" si="59"/>
        <v>0.83304169202678024</v>
      </c>
      <c r="N298" s="4">
        <f t="shared" si="60"/>
        <v>25.823182711198427</v>
      </c>
      <c r="O298" s="8">
        <v>672</v>
      </c>
      <c r="P298" s="6">
        <f t="shared" si="61"/>
        <v>1.740447481479256E-4</v>
      </c>
      <c r="Q298" s="8">
        <v>346</v>
      </c>
      <c r="R298" s="6">
        <f t="shared" si="62"/>
        <v>8.9612325683306938E-5</v>
      </c>
      <c r="S298">
        <v>4389</v>
      </c>
      <c r="T298" s="6">
        <f t="shared" si="63"/>
        <v>2.4441154451339825E-5</v>
      </c>
      <c r="U298">
        <v>21899</v>
      </c>
      <c r="V298" s="6">
        <f t="shared" si="64"/>
        <v>1.2194961069261581E-4</v>
      </c>
    </row>
    <row r="299" spans="1:22" x14ac:dyDescent="0.3">
      <c r="A299" t="s">
        <v>756</v>
      </c>
      <c r="B299" t="s">
        <v>757</v>
      </c>
      <c r="C299" t="s">
        <v>687</v>
      </c>
      <c r="D299" t="s">
        <v>15</v>
      </c>
      <c r="E299" t="str">
        <f>IF(F299&lt;=Escenarios!$B$4,"ExclNum",(IF(AND(H299&gt;=Escenarios!$B$3,(N299&lt;=Escenarios!$B$2)),"ExclDur","Incluido")))</f>
        <v>Incluido</v>
      </c>
      <c r="F299" s="8">
        <f t="shared" si="52"/>
        <v>1017</v>
      </c>
      <c r="G299" s="6">
        <f t="shared" si="53"/>
        <v>2.6339807867029811E-4</v>
      </c>
      <c r="H299" s="6">
        <f t="shared" si="54"/>
        <v>0.1848574237954769</v>
      </c>
      <c r="I299" s="6">
        <f t="shared" si="55"/>
        <v>0.81514257620452313</v>
      </c>
      <c r="J299" s="8">
        <f t="shared" si="56"/>
        <v>213869</v>
      </c>
      <c r="K299" s="6">
        <f t="shared" si="57"/>
        <v>1.1909786423681013E-3</v>
      </c>
      <c r="L299" s="6">
        <f t="shared" si="58"/>
        <v>6.4291692578167005E-3</v>
      </c>
      <c r="M299" s="6">
        <f t="shared" si="59"/>
        <v>0.99357083074218333</v>
      </c>
      <c r="N299" s="4">
        <f t="shared" si="60"/>
        <v>210.29400196656835</v>
      </c>
      <c r="O299" s="8">
        <v>188</v>
      </c>
      <c r="P299" s="6">
        <f t="shared" si="61"/>
        <v>4.8691090255669663E-5</v>
      </c>
      <c r="Q299" s="8">
        <v>829</v>
      </c>
      <c r="R299" s="6">
        <f t="shared" si="62"/>
        <v>2.1470698841462847E-4</v>
      </c>
      <c r="S299">
        <v>1375</v>
      </c>
      <c r="T299" s="6">
        <f t="shared" si="63"/>
        <v>7.6570032742292693E-6</v>
      </c>
      <c r="U299">
        <v>212494</v>
      </c>
      <c r="V299" s="6">
        <f t="shared" si="64"/>
        <v>1.1833216390938722E-3</v>
      </c>
    </row>
    <row r="300" spans="1:22" x14ac:dyDescent="0.3">
      <c r="A300" t="s">
        <v>383</v>
      </c>
      <c r="B300" t="s">
        <v>384</v>
      </c>
      <c r="C300" t="s">
        <v>244</v>
      </c>
      <c r="D300" t="s">
        <v>15</v>
      </c>
      <c r="E300" t="str">
        <f>IF(F300&lt;=Escenarios!$B$4,"ExclNum",(IF(AND(H300&gt;=Escenarios!$B$3,(N300&lt;=Escenarios!$B$2)),"ExclDur","Incluido")))</f>
        <v>Incluido</v>
      </c>
      <c r="F300" s="8">
        <f t="shared" si="52"/>
        <v>1006</v>
      </c>
      <c r="G300" s="6">
        <f t="shared" si="53"/>
        <v>2.6054913190001955E-4</v>
      </c>
      <c r="H300" s="6">
        <f t="shared" si="54"/>
        <v>0.41650099403578528</v>
      </c>
      <c r="I300" s="6">
        <f t="shared" si="55"/>
        <v>0.58349900596421467</v>
      </c>
      <c r="J300" s="8">
        <f t="shared" si="56"/>
        <v>43810</v>
      </c>
      <c r="K300" s="6">
        <f t="shared" si="57"/>
        <v>2.4396604614107946E-4</v>
      </c>
      <c r="L300" s="6">
        <f t="shared" si="58"/>
        <v>5.9187400136955032E-2</v>
      </c>
      <c r="M300" s="6">
        <f t="shared" si="59"/>
        <v>0.940812599863045</v>
      </c>
      <c r="N300" s="4">
        <f t="shared" si="60"/>
        <v>43.548707753479128</v>
      </c>
      <c r="O300" s="8">
        <v>419</v>
      </c>
      <c r="P300" s="6">
        <f t="shared" si="61"/>
        <v>1.0851897243151909E-4</v>
      </c>
      <c r="Q300" s="8">
        <v>587</v>
      </c>
      <c r="R300" s="6">
        <f t="shared" si="62"/>
        <v>1.5203015946850049E-4</v>
      </c>
      <c r="S300">
        <v>2593</v>
      </c>
      <c r="T300" s="6">
        <f t="shared" si="63"/>
        <v>1.4439715992782904E-5</v>
      </c>
      <c r="U300">
        <v>41217</v>
      </c>
      <c r="V300" s="6">
        <f t="shared" si="64"/>
        <v>2.2952633014829656E-4</v>
      </c>
    </row>
    <row r="301" spans="1:22" x14ac:dyDescent="0.3">
      <c r="A301" t="s">
        <v>327</v>
      </c>
      <c r="B301" t="s">
        <v>328</v>
      </c>
      <c r="C301" t="s">
        <v>244</v>
      </c>
      <c r="D301" t="s">
        <v>15</v>
      </c>
      <c r="E301" t="str">
        <f>IF(F301&lt;=Escenarios!$B$4,"ExclNum",(IF(AND(H301&gt;=Escenarios!$B$3,(N301&lt;=Escenarios!$B$2)),"ExclDur","Incluido")))</f>
        <v>Incluido</v>
      </c>
      <c r="F301" s="8">
        <f t="shared" si="52"/>
        <v>1000</v>
      </c>
      <c r="G301" s="6">
        <f t="shared" si="53"/>
        <v>2.5899516093441308E-4</v>
      </c>
      <c r="H301" s="6">
        <f t="shared" si="54"/>
        <v>4.2000000000000003E-2</v>
      </c>
      <c r="I301" s="6">
        <f t="shared" si="55"/>
        <v>0.95799999999999996</v>
      </c>
      <c r="J301" s="8">
        <f t="shared" si="56"/>
        <v>208256</v>
      </c>
      <c r="K301" s="6">
        <f t="shared" si="57"/>
        <v>1.1597213628202841E-3</v>
      </c>
      <c r="L301" s="6">
        <f t="shared" si="58"/>
        <v>1.6085971112476951E-3</v>
      </c>
      <c r="M301" s="6">
        <f t="shared" si="59"/>
        <v>0.99839140288875228</v>
      </c>
      <c r="N301" s="4">
        <f t="shared" si="60"/>
        <v>208.256</v>
      </c>
      <c r="O301" s="8">
        <v>42</v>
      </c>
      <c r="P301" s="6">
        <f t="shared" si="61"/>
        <v>1.087779675924535E-5</v>
      </c>
      <c r="Q301" s="8">
        <v>958</v>
      </c>
      <c r="R301" s="6">
        <f t="shared" si="62"/>
        <v>2.4811736417516773E-4</v>
      </c>
      <c r="S301">
        <v>335</v>
      </c>
      <c r="T301" s="6">
        <f t="shared" si="63"/>
        <v>1.865524434084949E-6</v>
      </c>
      <c r="U301">
        <v>207921</v>
      </c>
      <c r="V301" s="6">
        <f t="shared" si="64"/>
        <v>1.1578558383861992E-3</v>
      </c>
    </row>
    <row r="302" spans="1:22" x14ac:dyDescent="0.3">
      <c r="A302" t="s">
        <v>377</v>
      </c>
      <c r="B302" t="s">
        <v>378</v>
      </c>
      <c r="C302" t="s">
        <v>244</v>
      </c>
      <c r="D302" t="s">
        <v>15</v>
      </c>
      <c r="E302" t="str">
        <f>IF(F302&lt;=Escenarios!$B$4,"ExclNum",(IF(AND(H302&gt;=Escenarios!$B$3,(N302&lt;=Escenarios!$B$2)),"ExclDur","Incluido")))</f>
        <v>Incluido</v>
      </c>
      <c r="F302" s="8">
        <f t="shared" si="52"/>
        <v>997</v>
      </c>
      <c r="G302" s="6">
        <f t="shared" si="53"/>
        <v>2.5821817545160984E-4</v>
      </c>
      <c r="H302" s="6">
        <f t="shared" si="54"/>
        <v>0.30290872617853559</v>
      </c>
      <c r="I302" s="6">
        <f t="shared" si="55"/>
        <v>0.69709127382146441</v>
      </c>
      <c r="J302" s="8">
        <f t="shared" si="56"/>
        <v>59680</v>
      </c>
      <c r="K302" s="6">
        <f t="shared" si="57"/>
        <v>3.3234178574982018E-4</v>
      </c>
      <c r="L302" s="6">
        <f t="shared" si="58"/>
        <v>3.8270777479892763E-2</v>
      </c>
      <c r="M302" s="6">
        <f t="shared" si="59"/>
        <v>0.96172922252010729</v>
      </c>
      <c r="N302" s="4">
        <f t="shared" si="60"/>
        <v>59.859578736208626</v>
      </c>
      <c r="O302" s="8">
        <v>302</v>
      </c>
      <c r="P302" s="6">
        <f t="shared" si="61"/>
        <v>7.8216538602192751E-5</v>
      </c>
      <c r="Q302" s="8">
        <v>695</v>
      </c>
      <c r="R302" s="6">
        <f t="shared" si="62"/>
        <v>1.8000163684941711E-4</v>
      </c>
      <c r="S302">
        <v>2284</v>
      </c>
      <c r="T302" s="6">
        <f t="shared" si="63"/>
        <v>1.2718978529701564E-5</v>
      </c>
      <c r="U302">
        <v>57396</v>
      </c>
      <c r="V302" s="6">
        <f t="shared" si="64"/>
        <v>3.1962280722011864E-4</v>
      </c>
    </row>
    <row r="303" spans="1:22" x14ac:dyDescent="0.3">
      <c r="A303" t="s">
        <v>505</v>
      </c>
      <c r="B303" t="s">
        <v>506</v>
      </c>
      <c r="C303" t="s">
        <v>496</v>
      </c>
      <c r="D303" t="s">
        <v>15</v>
      </c>
      <c r="E303" t="str">
        <f>IF(F303&lt;=Escenarios!$B$4,"ExclNum",(IF(AND(H303&gt;=Escenarios!$B$3,(N303&lt;=Escenarios!$B$2)),"ExclDur","Incluido")))</f>
        <v>Incluido</v>
      </c>
      <c r="F303" s="8">
        <f t="shared" si="52"/>
        <v>995</v>
      </c>
      <c r="G303" s="6">
        <f t="shared" si="53"/>
        <v>2.5770018512974105E-4</v>
      </c>
      <c r="H303" s="6">
        <f t="shared" si="54"/>
        <v>0.3055276381909548</v>
      </c>
      <c r="I303" s="6">
        <f t="shared" si="55"/>
        <v>0.69447236180904526</v>
      </c>
      <c r="J303" s="8">
        <f t="shared" si="56"/>
        <v>84708</v>
      </c>
      <c r="K303" s="6">
        <f t="shared" si="57"/>
        <v>4.7171595152975483E-4</v>
      </c>
      <c r="L303" s="6">
        <f t="shared" si="58"/>
        <v>2.4000094442083394E-2</v>
      </c>
      <c r="M303" s="6">
        <f t="shared" si="59"/>
        <v>0.9759999055579166</v>
      </c>
      <c r="N303" s="4">
        <f t="shared" si="60"/>
        <v>85.133668341708542</v>
      </c>
      <c r="O303" s="8">
        <v>304</v>
      </c>
      <c r="P303" s="6">
        <f t="shared" si="61"/>
        <v>7.8734528924061581E-5</v>
      </c>
      <c r="Q303" s="8">
        <v>691</v>
      </c>
      <c r="R303" s="6">
        <f t="shared" si="62"/>
        <v>1.7896565620567945E-4</v>
      </c>
      <c r="S303">
        <v>2033</v>
      </c>
      <c r="T303" s="6">
        <f t="shared" si="63"/>
        <v>1.1321227386551347E-5</v>
      </c>
      <c r="U303">
        <v>82675</v>
      </c>
      <c r="V303" s="6">
        <f t="shared" si="64"/>
        <v>4.6039472414320345E-4</v>
      </c>
    </row>
    <row r="304" spans="1:22" x14ac:dyDescent="0.3">
      <c r="A304" t="s">
        <v>1554</v>
      </c>
      <c r="B304" t="s">
        <v>1555</v>
      </c>
      <c r="C304" t="s">
        <v>1319</v>
      </c>
      <c r="D304" t="s">
        <v>15</v>
      </c>
      <c r="E304" t="str">
        <f>IF(F304&lt;=Escenarios!$B$4,"ExclNum",(IF(AND(H304&gt;=Escenarios!$B$3,(N304&lt;=Escenarios!$B$2)),"ExclDur","Incluido")))</f>
        <v>Incluido</v>
      </c>
      <c r="F304" s="8">
        <f t="shared" si="52"/>
        <v>977</v>
      </c>
      <c r="G304" s="6">
        <f t="shared" si="53"/>
        <v>2.5303827223292162E-4</v>
      </c>
      <c r="H304" s="6">
        <f t="shared" si="54"/>
        <v>0.59160696008188329</v>
      </c>
      <c r="I304" s="6">
        <f t="shared" si="55"/>
        <v>0.40839303991811671</v>
      </c>
      <c r="J304" s="8">
        <f t="shared" si="56"/>
        <v>25079</v>
      </c>
      <c r="K304" s="6">
        <f t="shared" si="57"/>
        <v>1.3965817099228787E-4</v>
      </c>
      <c r="L304" s="6">
        <f t="shared" si="58"/>
        <v>0.16288528250727702</v>
      </c>
      <c r="M304" s="6">
        <f t="shared" si="59"/>
        <v>0.83711471749272304</v>
      </c>
      <c r="N304" s="4">
        <f t="shared" si="60"/>
        <v>25.669396110542475</v>
      </c>
      <c r="O304" s="8">
        <v>578</v>
      </c>
      <c r="P304" s="6">
        <f t="shared" si="61"/>
        <v>1.4969920302009077E-4</v>
      </c>
      <c r="Q304" s="8">
        <v>399</v>
      </c>
      <c r="R304" s="6">
        <f t="shared" si="62"/>
        <v>1.0333906921283083E-4</v>
      </c>
      <c r="S304">
        <v>4085</v>
      </c>
      <c r="T304" s="6">
        <f t="shared" si="63"/>
        <v>2.2748260636528408E-5</v>
      </c>
      <c r="U304">
        <v>20994</v>
      </c>
      <c r="V304" s="6">
        <f t="shared" si="64"/>
        <v>1.1690991035575946E-4</v>
      </c>
    </row>
    <row r="305" spans="1:22" x14ac:dyDescent="0.3">
      <c r="A305" t="s">
        <v>615</v>
      </c>
      <c r="B305" t="s">
        <v>616</v>
      </c>
      <c r="C305" t="s">
        <v>562</v>
      </c>
      <c r="D305" t="s">
        <v>15</v>
      </c>
      <c r="E305" t="str">
        <f>IF(F305&lt;=Escenarios!$B$4,"ExclNum",(IF(AND(H305&gt;=Escenarios!$B$3,(N305&lt;=Escenarios!$B$2)),"ExclDur","Incluido")))</f>
        <v>Incluido</v>
      </c>
      <c r="F305" s="8">
        <f t="shared" si="52"/>
        <v>970</v>
      </c>
      <c r="G305" s="6">
        <f t="shared" si="53"/>
        <v>2.5122530610638069E-4</v>
      </c>
      <c r="H305" s="6">
        <f t="shared" si="54"/>
        <v>0.37216494845360826</v>
      </c>
      <c r="I305" s="6">
        <f t="shared" si="55"/>
        <v>0.62783505154639174</v>
      </c>
      <c r="J305" s="8">
        <f t="shared" si="56"/>
        <v>111376</v>
      </c>
      <c r="K305" s="6">
        <f t="shared" si="57"/>
        <v>6.2022283394222476E-4</v>
      </c>
      <c r="L305" s="6">
        <f t="shared" si="58"/>
        <v>2.0534046832351674E-2</v>
      </c>
      <c r="M305" s="6">
        <f t="shared" si="59"/>
        <v>0.97946595316764828</v>
      </c>
      <c r="N305" s="4">
        <f t="shared" si="60"/>
        <v>114.82061855670104</v>
      </c>
      <c r="O305" s="8">
        <v>361</v>
      </c>
      <c r="P305" s="6">
        <f t="shared" si="61"/>
        <v>9.3497253097323132E-5</v>
      </c>
      <c r="Q305" s="8">
        <v>609</v>
      </c>
      <c r="R305" s="6">
        <f t="shared" si="62"/>
        <v>1.5772805300905758E-4</v>
      </c>
      <c r="S305">
        <v>2287</v>
      </c>
      <c r="T305" s="6">
        <f t="shared" si="63"/>
        <v>1.2735684718663517E-5</v>
      </c>
      <c r="U305">
        <v>109089</v>
      </c>
      <c r="V305" s="6">
        <f t="shared" si="64"/>
        <v>6.0748714922356122E-4</v>
      </c>
    </row>
    <row r="306" spans="1:22" x14ac:dyDescent="0.3">
      <c r="A306" t="s">
        <v>1011</v>
      </c>
      <c r="B306" t="s">
        <v>1012</v>
      </c>
      <c r="C306" t="s">
        <v>956</v>
      </c>
      <c r="D306" t="s">
        <v>15</v>
      </c>
      <c r="E306" t="str">
        <f>IF(F306&lt;=Escenarios!$B$4,"ExclNum",(IF(AND(H306&gt;=Escenarios!$B$3,(N306&lt;=Escenarios!$B$2)),"ExclDur","Incluido")))</f>
        <v>Incluido</v>
      </c>
      <c r="F306" s="8">
        <f t="shared" si="52"/>
        <v>970</v>
      </c>
      <c r="G306" s="6">
        <f t="shared" si="53"/>
        <v>2.5122530610638069E-4</v>
      </c>
      <c r="H306" s="6">
        <f t="shared" si="54"/>
        <v>0.3958762886597938</v>
      </c>
      <c r="I306" s="6">
        <f t="shared" si="55"/>
        <v>0.60412371134020615</v>
      </c>
      <c r="J306" s="8">
        <f t="shared" si="56"/>
        <v>36819</v>
      </c>
      <c r="K306" s="6">
        <f t="shared" si="57"/>
        <v>2.0503505713007086E-4</v>
      </c>
      <c r="L306" s="6">
        <f t="shared" si="58"/>
        <v>8.1180912029115398E-2</v>
      </c>
      <c r="M306" s="6">
        <f t="shared" si="59"/>
        <v>0.91881908797088463</v>
      </c>
      <c r="N306" s="4">
        <f t="shared" si="60"/>
        <v>37.957731958762885</v>
      </c>
      <c r="O306" s="8">
        <v>384</v>
      </c>
      <c r="P306" s="6">
        <f t="shared" si="61"/>
        <v>9.9454141798814634E-5</v>
      </c>
      <c r="Q306" s="8">
        <v>586</v>
      </c>
      <c r="R306" s="6">
        <f t="shared" si="62"/>
        <v>1.5177116430756607E-4</v>
      </c>
      <c r="S306">
        <v>2989</v>
      </c>
      <c r="T306" s="6">
        <f t="shared" si="63"/>
        <v>1.6644932935760934E-5</v>
      </c>
      <c r="U306">
        <v>33830</v>
      </c>
      <c r="V306" s="6">
        <f t="shared" si="64"/>
        <v>1.8839012419430992E-4</v>
      </c>
    </row>
    <row r="307" spans="1:22" x14ac:dyDescent="0.3">
      <c r="A307" t="s">
        <v>2857</v>
      </c>
      <c r="B307" t="s">
        <v>2823</v>
      </c>
      <c r="C307" t="s">
        <v>2824</v>
      </c>
      <c r="D307" t="s">
        <v>1975</v>
      </c>
      <c r="E307" t="str">
        <f>IF(F307&lt;=Escenarios!$B$4,"ExclNum",(IF(AND(H307&gt;=Escenarios!$B$3,(N307&lt;=Escenarios!$B$2)),"ExclDur","Incluido")))</f>
        <v>Incluido</v>
      </c>
      <c r="F307" s="8">
        <f t="shared" si="52"/>
        <v>970</v>
      </c>
      <c r="G307" s="6">
        <f t="shared" si="53"/>
        <v>2.5122530610638069E-4</v>
      </c>
      <c r="H307" s="6">
        <f t="shared" si="54"/>
        <v>0.85257731958762883</v>
      </c>
      <c r="I307" s="6">
        <f t="shared" si="55"/>
        <v>0.14742268041237114</v>
      </c>
      <c r="J307" s="8">
        <f t="shared" si="56"/>
        <v>15009</v>
      </c>
      <c r="K307" s="6">
        <f t="shared" si="57"/>
        <v>8.3581063376659699E-5</v>
      </c>
      <c r="L307" s="6">
        <f t="shared" si="58"/>
        <v>0.23232727030448397</v>
      </c>
      <c r="M307" s="6">
        <f t="shared" si="59"/>
        <v>0.76767272969551603</v>
      </c>
      <c r="N307" s="4">
        <f t="shared" si="60"/>
        <v>15.47319587628866</v>
      </c>
      <c r="O307" s="8">
        <v>827</v>
      </c>
      <c r="P307" s="6">
        <f t="shared" si="61"/>
        <v>2.1418899809275962E-4</v>
      </c>
      <c r="Q307" s="8">
        <v>143</v>
      </c>
      <c r="R307" s="6">
        <f t="shared" si="62"/>
        <v>3.7036308013621074E-5</v>
      </c>
      <c r="S307">
        <v>3487</v>
      </c>
      <c r="T307" s="6">
        <f t="shared" si="63"/>
        <v>1.9418160303445424E-5</v>
      </c>
      <c r="U307">
        <v>11522</v>
      </c>
      <c r="V307" s="6">
        <f t="shared" si="64"/>
        <v>6.4162903073214272E-5</v>
      </c>
    </row>
    <row r="308" spans="1:22" x14ac:dyDescent="0.3">
      <c r="A308" t="s">
        <v>716</v>
      </c>
      <c r="B308" t="s">
        <v>717</v>
      </c>
      <c r="C308" t="s">
        <v>687</v>
      </c>
      <c r="D308" t="s">
        <v>15</v>
      </c>
      <c r="E308" t="str">
        <f>IF(F308&lt;=Escenarios!$B$4,"ExclNum",(IF(AND(H308&gt;=Escenarios!$B$3,(N308&lt;=Escenarios!$B$2)),"ExclDur","Incluido")))</f>
        <v>Incluido</v>
      </c>
      <c r="F308" s="8">
        <f t="shared" si="52"/>
        <v>969</v>
      </c>
      <c r="G308" s="6">
        <f t="shared" si="53"/>
        <v>2.5096631094544629E-4</v>
      </c>
      <c r="H308" s="6">
        <f t="shared" si="54"/>
        <v>0.12693498452012383</v>
      </c>
      <c r="I308" s="6">
        <f t="shared" si="55"/>
        <v>0.87306501547987614</v>
      </c>
      <c r="J308" s="8">
        <f t="shared" si="56"/>
        <v>187658</v>
      </c>
      <c r="K308" s="6">
        <f t="shared" si="57"/>
        <v>1.0450166694075027E-3</v>
      </c>
      <c r="L308" s="6">
        <f t="shared" si="58"/>
        <v>5.3021986805784991E-3</v>
      </c>
      <c r="M308" s="6">
        <f t="shared" si="59"/>
        <v>0.99469780131942154</v>
      </c>
      <c r="N308" s="4">
        <f t="shared" si="60"/>
        <v>193.66150670794633</v>
      </c>
      <c r="O308" s="8">
        <v>123</v>
      </c>
      <c r="P308" s="6">
        <f t="shared" si="61"/>
        <v>3.1856404794932811E-5</v>
      </c>
      <c r="Q308" s="8">
        <v>846</v>
      </c>
      <c r="R308" s="6">
        <f t="shared" si="62"/>
        <v>2.1910990615051348E-4</v>
      </c>
      <c r="S308">
        <v>995</v>
      </c>
      <c r="T308" s="6">
        <f t="shared" si="63"/>
        <v>5.540886005714998E-6</v>
      </c>
      <c r="U308">
        <v>186663</v>
      </c>
      <c r="V308" s="6">
        <f t="shared" si="64"/>
        <v>1.0394757834017877E-3</v>
      </c>
    </row>
    <row r="309" spans="1:22" x14ac:dyDescent="0.3">
      <c r="A309" t="s">
        <v>651</v>
      </c>
      <c r="B309" t="s">
        <v>652</v>
      </c>
      <c r="C309" t="s">
        <v>562</v>
      </c>
      <c r="D309" t="s">
        <v>15</v>
      </c>
      <c r="E309" t="str">
        <f>IF(F309&lt;=Escenarios!$B$4,"ExclNum",(IF(AND(H309&gt;=Escenarios!$B$3,(N309&lt;=Escenarios!$B$2)),"ExclDur","Incluido")))</f>
        <v>Incluido</v>
      </c>
      <c r="F309" s="8">
        <f t="shared" si="52"/>
        <v>952</v>
      </c>
      <c r="G309" s="6">
        <f t="shared" si="53"/>
        <v>2.4656339320956126E-4</v>
      </c>
      <c r="H309" s="6">
        <f t="shared" si="54"/>
        <v>0.40756302521008403</v>
      </c>
      <c r="I309" s="6">
        <f t="shared" si="55"/>
        <v>0.59243697478991597</v>
      </c>
      <c r="J309" s="8">
        <f t="shared" si="56"/>
        <v>74030</v>
      </c>
      <c r="K309" s="6">
        <f t="shared" si="57"/>
        <v>4.1225305628450382E-4</v>
      </c>
      <c r="L309" s="6">
        <f t="shared" si="58"/>
        <v>4.1658786978252059E-2</v>
      </c>
      <c r="M309" s="6">
        <f t="shared" si="59"/>
        <v>0.95834121302174791</v>
      </c>
      <c r="N309" s="4">
        <f t="shared" si="60"/>
        <v>77.762605042016801</v>
      </c>
      <c r="O309" s="8">
        <v>388</v>
      </c>
      <c r="P309" s="6">
        <f t="shared" si="61"/>
        <v>1.0049012244255228E-4</v>
      </c>
      <c r="Q309" s="8">
        <v>564</v>
      </c>
      <c r="R309" s="6">
        <f t="shared" si="62"/>
        <v>1.46073270767009E-4</v>
      </c>
      <c r="S309">
        <v>3084</v>
      </c>
      <c r="T309" s="6">
        <f t="shared" si="63"/>
        <v>1.7173962252889501E-5</v>
      </c>
      <c r="U309">
        <v>70946</v>
      </c>
      <c r="V309" s="6">
        <f t="shared" si="64"/>
        <v>3.9507909403161431E-4</v>
      </c>
    </row>
    <row r="310" spans="1:22" x14ac:dyDescent="0.3">
      <c r="A310" t="s">
        <v>930</v>
      </c>
      <c r="B310" t="s">
        <v>931</v>
      </c>
      <c r="C310" t="s">
        <v>875</v>
      </c>
      <c r="D310" t="s">
        <v>15</v>
      </c>
      <c r="E310" t="str">
        <f>IF(F310&lt;=Escenarios!$B$4,"ExclNum",(IF(AND(H310&gt;=Escenarios!$B$3,(N310&lt;=Escenarios!$B$2)),"ExclDur","Incluido")))</f>
        <v>Incluido</v>
      </c>
      <c r="F310" s="8">
        <f t="shared" si="52"/>
        <v>944</v>
      </c>
      <c r="G310" s="6">
        <f t="shared" si="53"/>
        <v>2.4449143192208599E-4</v>
      </c>
      <c r="H310" s="6">
        <f t="shared" si="54"/>
        <v>0.23516949152542374</v>
      </c>
      <c r="I310" s="6">
        <f t="shared" si="55"/>
        <v>0.76483050847457623</v>
      </c>
      <c r="J310" s="8">
        <f t="shared" si="56"/>
        <v>80695</v>
      </c>
      <c r="K310" s="6">
        <f t="shared" si="57"/>
        <v>4.4936863942831332E-4</v>
      </c>
      <c r="L310" s="6">
        <f t="shared" si="58"/>
        <v>2.0447363529338868E-2</v>
      </c>
      <c r="M310" s="6">
        <f t="shared" si="59"/>
        <v>0.97955263647066115</v>
      </c>
      <c r="N310" s="4">
        <f t="shared" si="60"/>
        <v>85.481991525423723</v>
      </c>
      <c r="O310" s="8">
        <v>222</v>
      </c>
      <c r="P310" s="6">
        <f t="shared" si="61"/>
        <v>5.7496925727439712E-5</v>
      </c>
      <c r="Q310" s="8">
        <v>722</v>
      </c>
      <c r="R310" s="6">
        <f t="shared" si="62"/>
        <v>1.8699450619464626E-4</v>
      </c>
      <c r="S310">
        <v>1650</v>
      </c>
      <c r="T310" s="6">
        <f t="shared" si="63"/>
        <v>9.1884039290751218E-6</v>
      </c>
      <c r="U310">
        <v>79045</v>
      </c>
      <c r="V310" s="6">
        <f t="shared" si="64"/>
        <v>4.401802354992382E-4</v>
      </c>
    </row>
    <row r="311" spans="1:22" x14ac:dyDescent="0.3">
      <c r="A311" t="s">
        <v>3089</v>
      </c>
      <c r="B311" t="s">
        <v>3074</v>
      </c>
      <c r="C311" t="s">
        <v>3075</v>
      </c>
      <c r="D311" t="s">
        <v>1975</v>
      </c>
      <c r="E311" t="str">
        <f>IF(F311&lt;=Escenarios!$B$4,"ExclNum",(IF(AND(H311&gt;=Escenarios!$B$3,(N311&lt;=Escenarios!$B$2)),"ExclDur","Incluido")))</f>
        <v>Incluido</v>
      </c>
      <c r="F311" s="8">
        <f t="shared" si="52"/>
        <v>925</v>
      </c>
      <c r="G311" s="6">
        <f t="shared" si="53"/>
        <v>2.3957052386433211E-4</v>
      </c>
      <c r="H311" s="6">
        <f t="shared" si="54"/>
        <v>0.4</v>
      </c>
      <c r="I311" s="6">
        <f t="shared" si="55"/>
        <v>0.6</v>
      </c>
      <c r="J311" s="8">
        <f t="shared" si="56"/>
        <v>35123</v>
      </c>
      <c r="K311" s="6">
        <f t="shared" si="57"/>
        <v>1.9559049163691243E-4</v>
      </c>
      <c r="L311" s="6">
        <f t="shared" si="58"/>
        <v>5.9248925205705662E-2</v>
      </c>
      <c r="M311" s="6">
        <f t="shared" si="59"/>
        <v>0.94075107479429432</v>
      </c>
      <c r="N311" s="4">
        <f t="shared" si="60"/>
        <v>37.970810810810811</v>
      </c>
      <c r="O311" s="8">
        <v>370</v>
      </c>
      <c r="P311" s="6">
        <f t="shared" si="61"/>
        <v>9.5828209545732848E-5</v>
      </c>
      <c r="Q311" s="8">
        <v>555</v>
      </c>
      <c r="R311" s="6">
        <f t="shared" si="62"/>
        <v>1.4374231431859926E-4</v>
      </c>
      <c r="S311">
        <v>2081</v>
      </c>
      <c r="T311" s="6">
        <f t="shared" si="63"/>
        <v>1.1588526409942624E-5</v>
      </c>
      <c r="U311">
        <v>33042</v>
      </c>
      <c r="V311" s="6">
        <f t="shared" si="64"/>
        <v>1.8400196522696982E-4</v>
      </c>
    </row>
    <row r="312" spans="1:22" x14ac:dyDescent="0.3">
      <c r="A312" t="s">
        <v>639</v>
      </c>
      <c r="B312" t="s">
        <v>640</v>
      </c>
      <c r="C312" t="s">
        <v>562</v>
      </c>
      <c r="D312" t="s">
        <v>15</v>
      </c>
      <c r="E312" t="str">
        <f>IF(F312&lt;=Escenarios!$B$4,"ExclNum",(IF(AND(H312&gt;=Escenarios!$B$3,(N312&lt;=Escenarios!$B$2)),"ExclDur","Incluido")))</f>
        <v>Incluido</v>
      </c>
      <c r="F312" s="8">
        <f t="shared" si="52"/>
        <v>914</v>
      </c>
      <c r="G312" s="6">
        <f t="shared" si="53"/>
        <v>2.3672157709405357E-4</v>
      </c>
      <c r="H312" s="6">
        <f t="shared" si="54"/>
        <v>0.45295404814004375</v>
      </c>
      <c r="I312" s="6">
        <f t="shared" si="55"/>
        <v>0.54704595185995619</v>
      </c>
      <c r="J312" s="8">
        <f t="shared" si="56"/>
        <v>41400</v>
      </c>
      <c r="K312" s="6">
        <f t="shared" si="57"/>
        <v>2.305454076749758E-4</v>
      </c>
      <c r="L312" s="6">
        <f t="shared" si="58"/>
        <v>7.7536231884057977E-2</v>
      </c>
      <c r="M312" s="6">
        <f t="shared" si="59"/>
        <v>0.922463768115942</v>
      </c>
      <c r="N312" s="4">
        <f t="shared" si="60"/>
        <v>45.295404814004378</v>
      </c>
      <c r="O312" s="8">
        <v>414</v>
      </c>
      <c r="P312" s="6">
        <f t="shared" si="61"/>
        <v>1.0722399662684702E-4</v>
      </c>
      <c r="Q312" s="8">
        <v>500</v>
      </c>
      <c r="R312" s="6">
        <f t="shared" si="62"/>
        <v>1.2949758046720654E-4</v>
      </c>
      <c r="S312">
        <v>3210</v>
      </c>
      <c r="T312" s="6">
        <f t="shared" si="63"/>
        <v>1.7875622189291602E-5</v>
      </c>
      <c r="U312">
        <v>38190</v>
      </c>
      <c r="V312" s="6">
        <f t="shared" si="64"/>
        <v>2.1266978548568419E-4</v>
      </c>
    </row>
    <row r="313" spans="1:22" x14ac:dyDescent="0.3">
      <c r="A313" t="s">
        <v>2943</v>
      </c>
      <c r="B313" t="s">
        <v>2881</v>
      </c>
      <c r="C313" t="s">
        <v>2882</v>
      </c>
      <c r="D313" t="s">
        <v>1975</v>
      </c>
      <c r="E313" t="str">
        <f>IF(F313&lt;=Escenarios!$B$4,"ExclNum",(IF(AND(H313&gt;=Escenarios!$B$3,(N313&lt;=Escenarios!$B$2)),"ExclDur","Incluido")))</f>
        <v>Incluido</v>
      </c>
      <c r="F313" s="8">
        <f t="shared" si="52"/>
        <v>907</v>
      </c>
      <c r="G313" s="6">
        <f t="shared" si="53"/>
        <v>2.3490861096751267E-4</v>
      </c>
      <c r="H313" s="6">
        <f t="shared" si="54"/>
        <v>0.33737596471885334</v>
      </c>
      <c r="I313" s="6">
        <f t="shared" si="55"/>
        <v>0.66262403528114666</v>
      </c>
      <c r="J313" s="8">
        <f t="shared" si="56"/>
        <v>37802</v>
      </c>
      <c r="K313" s="6">
        <f t="shared" si="57"/>
        <v>2.1050911837993804E-4</v>
      </c>
      <c r="L313" s="6">
        <f t="shared" si="58"/>
        <v>6.6557325009258775E-2</v>
      </c>
      <c r="M313" s="6">
        <f t="shared" si="59"/>
        <v>0.93344267499074118</v>
      </c>
      <c r="N313" s="4">
        <f t="shared" si="60"/>
        <v>41.678059536934953</v>
      </c>
      <c r="O313" s="8">
        <v>306</v>
      </c>
      <c r="P313" s="6">
        <f t="shared" si="61"/>
        <v>7.9252519245930411E-5</v>
      </c>
      <c r="Q313" s="8">
        <v>601</v>
      </c>
      <c r="R313" s="6">
        <f t="shared" si="62"/>
        <v>1.5565609172158226E-4</v>
      </c>
      <c r="S313">
        <v>2516</v>
      </c>
      <c r="T313" s="6">
        <f t="shared" si="63"/>
        <v>1.4010923809426065E-5</v>
      </c>
      <c r="U313">
        <v>35286</v>
      </c>
      <c r="V313" s="6">
        <f t="shared" si="64"/>
        <v>1.9649819457051197E-4</v>
      </c>
    </row>
    <row r="314" spans="1:22" x14ac:dyDescent="0.3">
      <c r="A314" t="s">
        <v>1450</v>
      </c>
      <c r="B314" t="s">
        <v>1451</v>
      </c>
      <c r="C314" t="s">
        <v>1319</v>
      </c>
      <c r="D314" t="s">
        <v>15</v>
      </c>
      <c r="E314" t="str">
        <f>IF(F314&lt;=Escenarios!$B$4,"ExclNum",(IF(AND(H314&gt;=Escenarios!$B$3,(N314&lt;=Escenarios!$B$2)),"ExclDur","Incluido")))</f>
        <v>Incluido</v>
      </c>
      <c r="F314" s="8">
        <f t="shared" si="52"/>
        <v>894</v>
      </c>
      <c r="G314" s="6">
        <f t="shared" si="53"/>
        <v>2.3154167387536532E-4</v>
      </c>
      <c r="H314" s="6">
        <f t="shared" si="54"/>
        <v>0.59619686800894856</v>
      </c>
      <c r="I314" s="6">
        <f t="shared" si="55"/>
        <v>0.40380313199105144</v>
      </c>
      <c r="J314" s="8">
        <f t="shared" si="56"/>
        <v>27251</v>
      </c>
      <c r="K314" s="6">
        <f t="shared" si="57"/>
        <v>1.5175345180074313E-4</v>
      </c>
      <c r="L314" s="6">
        <f t="shared" si="58"/>
        <v>0.14538916003082455</v>
      </c>
      <c r="M314" s="6">
        <f t="shared" si="59"/>
        <v>0.85461083996917542</v>
      </c>
      <c r="N314" s="4">
        <f t="shared" si="60"/>
        <v>30.482102908277405</v>
      </c>
      <c r="O314" s="8">
        <v>533</v>
      </c>
      <c r="P314" s="6">
        <f t="shared" si="61"/>
        <v>1.3804442077804219E-4</v>
      </c>
      <c r="Q314" s="8">
        <v>361</v>
      </c>
      <c r="R314" s="6">
        <f t="shared" si="62"/>
        <v>9.3497253097323132E-5</v>
      </c>
      <c r="S314">
        <v>3962</v>
      </c>
      <c r="T314" s="6">
        <f t="shared" si="63"/>
        <v>2.2063306889088264E-5</v>
      </c>
      <c r="U314">
        <v>23289</v>
      </c>
      <c r="V314" s="6">
        <f t="shared" si="64"/>
        <v>1.2969014491165487E-4</v>
      </c>
    </row>
    <row r="315" spans="1:22" x14ac:dyDescent="0.3">
      <c r="A315" t="s">
        <v>2580</v>
      </c>
      <c r="B315" t="s">
        <v>2577</v>
      </c>
      <c r="C315" t="s">
        <v>2578</v>
      </c>
      <c r="D315" t="s">
        <v>1975</v>
      </c>
      <c r="E315" t="str">
        <f>IF(F315&lt;=Escenarios!$B$4,"ExclNum",(IF(AND(H315&gt;=Escenarios!$B$3,(N315&lt;=Escenarios!$B$2)),"ExclDur","Incluido")))</f>
        <v>Incluido</v>
      </c>
      <c r="F315" s="8">
        <f t="shared" si="52"/>
        <v>889</v>
      </c>
      <c r="G315" s="6">
        <f t="shared" si="53"/>
        <v>2.3024669807069324E-4</v>
      </c>
      <c r="H315" s="6">
        <f t="shared" si="54"/>
        <v>0.72103487064116989</v>
      </c>
      <c r="I315" s="6">
        <f t="shared" si="55"/>
        <v>0.27896512935883017</v>
      </c>
      <c r="J315" s="8">
        <f t="shared" si="56"/>
        <v>13154</v>
      </c>
      <c r="K315" s="6">
        <f t="shared" si="57"/>
        <v>7.3251069868517676E-5</v>
      </c>
      <c r="L315" s="6">
        <f t="shared" si="58"/>
        <v>0.35669758248441541</v>
      </c>
      <c r="M315" s="6">
        <f t="shared" si="59"/>
        <v>0.64330241751558459</v>
      </c>
      <c r="N315" s="4">
        <f t="shared" si="60"/>
        <v>14.796400449943757</v>
      </c>
      <c r="O315" s="8">
        <v>641</v>
      </c>
      <c r="P315" s="6">
        <f t="shared" si="61"/>
        <v>1.6601589815895879E-4</v>
      </c>
      <c r="Q315" s="8">
        <v>248</v>
      </c>
      <c r="R315" s="6">
        <f t="shared" si="62"/>
        <v>6.4230799911734452E-5</v>
      </c>
      <c r="S315">
        <v>4692</v>
      </c>
      <c r="T315" s="6">
        <f t="shared" si="63"/>
        <v>2.6128479536497257E-5</v>
      </c>
      <c r="U315">
        <v>8462</v>
      </c>
      <c r="V315" s="6">
        <f t="shared" si="64"/>
        <v>4.7122590332020416E-5</v>
      </c>
    </row>
    <row r="316" spans="1:22" x14ac:dyDescent="0.3">
      <c r="A316" t="s">
        <v>371</v>
      </c>
      <c r="B316" t="s">
        <v>372</v>
      </c>
      <c r="C316" t="s">
        <v>244</v>
      </c>
      <c r="D316" t="s">
        <v>15</v>
      </c>
      <c r="E316" t="str">
        <f>IF(F316&lt;=Escenarios!$B$4,"ExclNum",(IF(AND(H316&gt;=Escenarios!$B$3,(N316&lt;=Escenarios!$B$2)),"ExclDur","Incluido")))</f>
        <v>Incluido</v>
      </c>
      <c r="F316" s="8">
        <f t="shared" si="52"/>
        <v>880</v>
      </c>
      <c r="G316" s="6">
        <f t="shared" si="53"/>
        <v>2.2791574162228352E-4</v>
      </c>
      <c r="H316" s="6">
        <f t="shared" si="54"/>
        <v>0.63636363636363635</v>
      </c>
      <c r="I316" s="6">
        <f t="shared" si="55"/>
        <v>0.36363636363636365</v>
      </c>
      <c r="J316" s="8">
        <f t="shared" si="56"/>
        <v>45635</v>
      </c>
      <c r="K316" s="6">
        <f t="shared" si="57"/>
        <v>2.5412897775960197E-4</v>
      </c>
      <c r="L316" s="6">
        <f t="shared" si="58"/>
        <v>3.8961323545524271E-2</v>
      </c>
      <c r="M316" s="6">
        <f t="shared" si="59"/>
        <v>0.96103867645447572</v>
      </c>
      <c r="N316" s="4">
        <f t="shared" si="60"/>
        <v>51.857954545454547</v>
      </c>
      <c r="O316" s="8">
        <v>560</v>
      </c>
      <c r="P316" s="6">
        <f t="shared" si="61"/>
        <v>1.4503729012327134E-4</v>
      </c>
      <c r="Q316" s="8">
        <v>320</v>
      </c>
      <c r="R316" s="6">
        <f t="shared" si="62"/>
        <v>8.2878451499012197E-5</v>
      </c>
      <c r="S316">
        <v>1778</v>
      </c>
      <c r="T316" s="6">
        <f t="shared" si="63"/>
        <v>9.9012013247851922E-6</v>
      </c>
      <c r="U316">
        <v>43857</v>
      </c>
      <c r="V316" s="6">
        <f t="shared" si="64"/>
        <v>2.4422777643481674E-4</v>
      </c>
    </row>
    <row r="317" spans="1:22" x14ac:dyDescent="0.3">
      <c r="A317" t="s">
        <v>271</v>
      </c>
      <c r="B317" t="s">
        <v>272</v>
      </c>
      <c r="C317" t="s">
        <v>244</v>
      </c>
      <c r="D317" t="s">
        <v>15</v>
      </c>
      <c r="E317" t="str">
        <f>IF(F317&lt;=Escenarios!$B$4,"ExclNum",(IF(AND(H317&gt;=Escenarios!$B$3,(N317&lt;=Escenarios!$B$2)),"ExclDur","Incluido")))</f>
        <v>Incluido</v>
      </c>
      <c r="F317" s="8">
        <f t="shared" si="52"/>
        <v>867</v>
      </c>
      <c r="G317" s="6">
        <f t="shared" si="53"/>
        <v>2.2454880453013615E-4</v>
      </c>
      <c r="H317" s="6">
        <f t="shared" si="54"/>
        <v>6.1130334486735868E-2</v>
      </c>
      <c r="I317" s="6">
        <f t="shared" si="55"/>
        <v>0.93886966551326412</v>
      </c>
      <c r="J317" s="8">
        <f t="shared" si="56"/>
        <v>275165</v>
      </c>
      <c r="K317" s="6">
        <f t="shared" si="57"/>
        <v>1.5323194952387611E-3</v>
      </c>
      <c r="L317" s="6">
        <f t="shared" si="58"/>
        <v>1.0793523885668599E-3</v>
      </c>
      <c r="M317" s="6">
        <f t="shared" si="59"/>
        <v>0.99892064761143318</v>
      </c>
      <c r="N317" s="4">
        <f t="shared" si="60"/>
        <v>317.37600922722032</v>
      </c>
      <c r="O317" s="8">
        <v>53</v>
      </c>
      <c r="P317" s="6">
        <f t="shared" si="61"/>
        <v>1.3726743529523895E-5</v>
      </c>
      <c r="Q317" s="8">
        <v>814</v>
      </c>
      <c r="R317" s="6">
        <f t="shared" si="62"/>
        <v>2.1082206100061227E-4</v>
      </c>
      <c r="S317">
        <v>297</v>
      </c>
      <c r="T317" s="6">
        <f t="shared" si="63"/>
        <v>1.6539127072335219E-6</v>
      </c>
      <c r="U317">
        <v>274868</v>
      </c>
      <c r="V317" s="6">
        <f t="shared" si="64"/>
        <v>1.5306655825315276E-3</v>
      </c>
    </row>
    <row r="318" spans="1:22" x14ac:dyDescent="0.3">
      <c r="A318" t="s">
        <v>1346</v>
      </c>
      <c r="B318" t="s">
        <v>1347</v>
      </c>
      <c r="C318" t="s">
        <v>1319</v>
      </c>
      <c r="D318" t="s">
        <v>15</v>
      </c>
      <c r="E318" t="str">
        <f>IF(F318&lt;=Escenarios!$B$4,"ExclNum",(IF(AND(H318&gt;=Escenarios!$B$3,(N318&lt;=Escenarios!$B$2)),"ExclDur","Incluido")))</f>
        <v>Incluido</v>
      </c>
      <c r="F318" s="8">
        <f t="shared" si="52"/>
        <v>861</v>
      </c>
      <c r="G318" s="6">
        <f t="shared" si="53"/>
        <v>2.2299483356452967E-4</v>
      </c>
      <c r="H318" s="6">
        <f t="shared" si="54"/>
        <v>3.3681765389082463E-2</v>
      </c>
      <c r="I318" s="6">
        <f t="shared" si="55"/>
        <v>0.96631823461091759</v>
      </c>
      <c r="J318" s="8">
        <f t="shared" si="56"/>
        <v>136820</v>
      </c>
      <c r="K318" s="6">
        <f t="shared" si="57"/>
        <v>7.619135912582171E-4</v>
      </c>
      <c r="L318" s="6">
        <f t="shared" si="58"/>
        <v>2.2511328753106272E-3</v>
      </c>
      <c r="M318" s="6">
        <f t="shared" si="59"/>
        <v>0.99774886712468935</v>
      </c>
      <c r="N318" s="4">
        <f t="shared" si="60"/>
        <v>158.9082462253194</v>
      </c>
      <c r="O318" s="8">
        <v>29</v>
      </c>
      <c r="P318" s="6">
        <f t="shared" si="61"/>
        <v>7.5108596670979796E-6</v>
      </c>
      <c r="Q318" s="8">
        <v>832</v>
      </c>
      <c r="R318" s="6">
        <f t="shared" si="62"/>
        <v>2.154839738974317E-4</v>
      </c>
      <c r="S318">
        <v>308</v>
      </c>
      <c r="T318" s="6">
        <f t="shared" si="63"/>
        <v>1.7151687334273562E-6</v>
      </c>
      <c r="U318">
        <v>136512</v>
      </c>
      <c r="V318" s="6">
        <f t="shared" si="64"/>
        <v>7.6019842252478969E-4</v>
      </c>
    </row>
    <row r="319" spans="1:22" x14ac:dyDescent="0.3">
      <c r="A319" t="s">
        <v>948</v>
      </c>
      <c r="B319" t="s">
        <v>949</v>
      </c>
      <c r="C319" t="s">
        <v>875</v>
      </c>
      <c r="D319" t="s">
        <v>15</v>
      </c>
      <c r="E319" t="str">
        <f>IF(F319&lt;=Escenarios!$B$4,"ExclNum",(IF(AND(H319&gt;=Escenarios!$B$3,(N319&lt;=Escenarios!$B$2)),"ExclDur","Incluido")))</f>
        <v>Incluido</v>
      </c>
      <c r="F319" s="8">
        <f t="shared" si="52"/>
        <v>860</v>
      </c>
      <c r="G319" s="6">
        <f t="shared" si="53"/>
        <v>2.2273583840359528E-4</v>
      </c>
      <c r="H319" s="6">
        <f t="shared" si="54"/>
        <v>0.19767441860465115</v>
      </c>
      <c r="I319" s="6">
        <f t="shared" si="55"/>
        <v>0.80232558139534882</v>
      </c>
      <c r="J319" s="8">
        <f t="shared" si="56"/>
        <v>58738</v>
      </c>
      <c r="K319" s="6">
        <f t="shared" si="57"/>
        <v>3.270960424157664E-4</v>
      </c>
      <c r="L319" s="6">
        <f t="shared" si="58"/>
        <v>2.2966393135619191E-2</v>
      </c>
      <c r="M319" s="6">
        <f t="shared" si="59"/>
        <v>0.97703360686438079</v>
      </c>
      <c r="N319" s="4">
        <f t="shared" si="60"/>
        <v>68.3</v>
      </c>
      <c r="O319" s="8">
        <v>170</v>
      </c>
      <c r="P319" s="6">
        <f t="shared" si="61"/>
        <v>4.402917735885023E-5</v>
      </c>
      <c r="Q319" s="8">
        <v>690</v>
      </c>
      <c r="R319" s="6">
        <f t="shared" si="62"/>
        <v>1.7870666104474503E-4</v>
      </c>
      <c r="S319">
        <v>1349</v>
      </c>
      <c r="T319" s="6">
        <f t="shared" si="63"/>
        <v>7.5122163032256608E-6</v>
      </c>
      <c r="U319">
        <v>57389</v>
      </c>
      <c r="V319" s="6">
        <f t="shared" si="64"/>
        <v>3.195838261125407E-4</v>
      </c>
    </row>
    <row r="320" spans="1:22" x14ac:dyDescent="0.3">
      <c r="A320" t="s">
        <v>647</v>
      </c>
      <c r="B320" t="s">
        <v>648</v>
      </c>
      <c r="C320" t="s">
        <v>562</v>
      </c>
      <c r="D320" t="s">
        <v>15</v>
      </c>
      <c r="E320" t="str">
        <f>IF(F320&lt;=Escenarios!$B$4,"ExclNum",(IF(AND(H320&gt;=Escenarios!$B$3,(N320&lt;=Escenarios!$B$2)),"ExclDur","Incluido")))</f>
        <v>Incluido</v>
      </c>
      <c r="F320" s="8">
        <f t="shared" si="52"/>
        <v>858</v>
      </c>
      <c r="G320" s="6">
        <f t="shared" si="53"/>
        <v>2.2221784808172643E-4</v>
      </c>
      <c r="H320" s="6">
        <f t="shared" si="54"/>
        <v>0.40559440559440557</v>
      </c>
      <c r="I320" s="6">
        <f t="shared" si="55"/>
        <v>0.59440559440559437</v>
      </c>
      <c r="J320" s="8">
        <f t="shared" si="56"/>
        <v>94213</v>
      </c>
      <c r="K320" s="6">
        <f t="shared" si="57"/>
        <v>5.246467268908815E-4</v>
      </c>
      <c r="L320" s="6">
        <f t="shared" si="58"/>
        <v>2.1430163565537664E-2</v>
      </c>
      <c r="M320" s="6">
        <f t="shared" si="59"/>
        <v>0.97856983643446238</v>
      </c>
      <c r="N320" s="4">
        <f t="shared" si="60"/>
        <v>109.8053613053613</v>
      </c>
      <c r="O320" s="8">
        <v>348</v>
      </c>
      <c r="P320" s="6">
        <f t="shared" si="61"/>
        <v>9.0130316005175755E-5</v>
      </c>
      <c r="Q320" s="8">
        <v>510</v>
      </c>
      <c r="R320" s="6">
        <f t="shared" si="62"/>
        <v>1.3208753207655068E-4</v>
      </c>
      <c r="S320">
        <v>2019</v>
      </c>
      <c r="T320" s="6">
        <f t="shared" si="63"/>
        <v>1.1243265171395559E-5</v>
      </c>
      <c r="U320">
        <v>92194</v>
      </c>
      <c r="V320" s="6">
        <f t="shared" si="64"/>
        <v>5.1340346171948594E-4</v>
      </c>
    </row>
    <row r="321" spans="1:22" x14ac:dyDescent="0.3">
      <c r="A321" t="s">
        <v>409</v>
      </c>
      <c r="B321" t="s">
        <v>410</v>
      </c>
      <c r="C321" t="s">
        <v>244</v>
      </c>
      <c r="D321" t="s">
        <v>15</v>
      </c>
      <c r="E321" t="str">
        <f>IF(F321&lt;=Escenarios!$B$4,"ExclNum",(IF(AND(H321&gt;=Escenarios!$B$3,(N321&lt;=Escenarios!$B$2)),"ExclDur","Incluido")))</f>
        <v>Incluido</v>
      </c>
      <c r="F321" s="8">
        <f t="shared" si="52"/>
        <v>852</v>
      </c>
      <c r="G321" s="6">
        <f t="shared" si="53"/>
        <v>2.2066387711611995E-4</v>
      </c>
      <c r="H321" s="6">
        <f t="shared" si="54"/>
        <v>0.38145539906103287</v>
      </c>
      <c r="I321" s="6">
        <f t="shared" si="55"/>
        <v>0.61854460093896713</v>
      </c>
      <c r="J321" s="8">
        <f t="shared" si="56"/>
        <v>37673</v>
      </c>
      <c r="K321" s="6">
        <f t="shared" si="57"/>
        <v>2.0979075225457399E-4</v>
      </c>
      <c r="L321" s="6">
        <f t="shared" si="58"/>
        <v>7.1934807421760949E-2</v>
      </c>
      <c r="M321" s="6">
        <f t="shared" si="59"/>
        <v>0.92806519257823905</v>
      </c>
      <c r="N321" s="4">
        <f t="shared" si="60"/>
        <v>44.217136150234744</v>
      </c>
      <c r="O321" s="8">
        <v>325</v>
      </c>
      <c r="P321" s="6">
        <f t="shared" si="61"/>
        <v>8.4173427303684253E-5</v>
      </c>
      <c r="Q321" s="8">
        <v>527</v>
      </c>
      <c r="R321" s="6">
        <f t="shared" si="62"/>
        <v>1.3649044981243571E-4</v>
      </c>
      <c r="S321">
        <v>2710</v>
      </c>
      <c r="T321" s="6">
        <f t="shared" si="63"/>
        <v>1.5091257362299141E-5</v>
      </c>
      <c r="U321">
        <v>34963</v>
      </c>
      <c r="V321" s="6">
        <f t="shared" si="64"/>
        <v>1.9469949489227484E-4</v>
      </c>
    </row>
    <row r="322" spans="1:22" x14ac:dyDescent="0.3">
      <c r="A322" t="s">
        <v>1856</v>
      </c>
      <c r="B322" t="s">
        <v>1857</v>
      </c>
      <c r="C322" t="s">
        <v>1855</v>
      </c>
      <c r="D322" t="s">
        <v>15</v>
      </c>
      <c r="E322" t="str">
        <f>IF(F322&lt;=Escenarios!$B$4,"ExclNum",(IF(AND(H322&gt;=Escenarios!$B$3,(N322&lt;=Escenarios!$B$2)),"ExclDur","Incluido")))</f>
        <v>Incluido</v>
      </c>
      <c r="F322" s="8">
        <f t="shared" ref="F322:F385" si="65">O322+Q322</f>
        <v>851</v>
      </c>
      <c r="G322" s="6">
        <f t="shared" ref="G322:G385" si="66">F322/3861076</f>
        <v>2.2040488195518556E-4</v>
      </c>
      <c r="H322" s="6">
        <f t="shared" ref="H322:H385" si="67">O322/F322</f>
        <v>0.3783783783783784</v>
      </c>
      <c r="I322" s="6">
        <f t="shared" ref="I322:I385" si="68">Q322/F322</f>
        <v>0.6216216216216216</v>
      </c>
      <c r="J322" s="8">
        <f t="shared" ref="J322:J385" si="69">S322+U322</f>
        <v>34526</v>
      </c>
      <c r="K322" s="6">
        <f t="shared" ref="K322:K385" si="70">J322/179574169</f>
        <v>1.9226596003348343E-4</v>
      </c>
      <c r="L322" s="6">
        <f t="shared" ref="L322:L385" si="71">S322/J322</f>
        <v>6.2938075653130976E-2</v>
      </c>
      <c r="M322" s="6">
        <f t="shared" ref="M322:M385" si="72">U322/J322</f>
        <v>0.93706192434686908</v>
      </c>
      <c r="N322" s="4">
        <f t="shared" ref="N322:N385" si="73">J322/F322</f>
        <v>40.571092831962396</v>
      </c>
      <c r="O322" s="8">
        <v>322</v>
      </c>
      <c r="P322" s="6">
        <f t="shared" ref="P322:P385" si="74">O322/3861076</f>
        <v>8.3396441820881014E-5</v>
      </c>
      <c r="Q322" s="8">
        <v>529</v>
      </c>
      <c r="R322" s="6">
        <f t="shared" ref="R322:R385" si="75">Q322/3861076</f>
        <v>1.3700844013430453E-4</v>
      </c>
      <c r="S322">
        <v>2173</v>
      </c>
      <c r="T322" s="6">
        <f t="shared" ref="T322:T385" si="76">S322/179574169</f>
        <v>1.2100849538109237E-5</v>
      </c>
      <c r="U322">
        <v>32353</v>
      </c>
      <c r="V322" s="6">
        <f t="shared" ref="V322:V385" si="77">U322/179574169</f>
        <v>1.801651104953742E-4</v>
      </c>
    </row>
    <row r="323" spans="1:22" x14ac:dyDescent="0.3">
      <c r="A323" t="s">
        <v>2498</v>
      </c>
      <c r="B323" t="s">
        <v>2476</v>
      </c>
      <c r="C323" t="s">
        <v>2477</v>
      </c>
      <c r="D323" t="s">
        <v>1975</v>
      </c>
      <c r="E323" t="str">
        <f>IF(F323&lt;=Escenarios!$B$4,"ExclNum",(IF(AND(H323&gt;=Escenarios!$B$3,(N323&lt;=Escenarios!$B$2)),"ExclDur","Incluido")))</f>
        <v>Incluido</v>
      </c>
      <c r="F323" s="8">
        <f t="shared" si="65"/>
        <v>841</v>
      </c>
      <c r="G323" s="6">
        <f t="shared" si="66"/>
        <v>2.1781493034584142E-4</v>
      </c>
      <c r="H323" s="6">
        <f t="shared" si="67"/>
        <v>0.58620689655172409</v>
      </c>
      <c r="I323" s="6">
        <f t="shared" si="68"/>
        <v>0.41379310344827586</v>
      </c>
      <c r="J323" s="8">
        <f t="shared" si="69"/>
        <v>14445</v>
      </c>
      <c r="K323" s="6">
        <f t="shared" si="70"/>
        <v>8.0440299851812212E-5</v>
      </c>
      <c r="L323" s="6">
        <f t="shared" si="71"/>
        <v>0.27372793354101765</v>
      </c>
      <c r="M323" s="6">
        <f t="shared" si="72"/>
        <v>0.72627206645898235</v>
      </c>
      <c r="N323" s="4">
        <f t="shared" si="73"/>
        <v>17.175980975029727</v>
      </c>
      <c r="O323" s="8">
        <v>493</v>
      </c>
      <c r="P323" s="6">
        <f t="shared" si="74"/>
        <v>1.2768461434066567E-4</v>
      </c>
      <c r="Q323" s="8">
        <v>348</v>
      </c>
      <c r="R323" s="6">
        <f t="shared" si="75"/>
        <v>9.0130316005175755E-5</v>
      </c>
      <c r="S323">
        <v>3954</v>
      </c>
      <c r="T323" s="6">
        <f t="shared" si="76"/>
        <v>2.2018757051856383E-5</v>
      </c>
      <c r="U323">
        <v>10491</v>
      </c>
      <c r="V323" s="6">
        <f t="shared" si="77"/>
        <v>5.8421542799955823E-5</v>
      </c>
    </row>
    <row r="324" spans="1:22" x14ac:dyDescent="0.3">
      <c r="A324" t="s">
        <v>1360</v>
      </c>
      <c r="B324" t="s">
        <v>1361</v>
      </c>
      <c r="C324" t="s">
        <v>1319</v>
      </c>
      <c r="D324" t="s">
        <v>15</v>
      </c>
      <c r="E324" t="str">
        <f>IF(F324&lt;=Escenarios!$B$4,"ExclNum",(IF(AND(H324&gt;=Escenarios!$B$3,(N324&lt;=Escenarios!$B$2)),"ExclDur","Incluido")))</f>
        <v>Incluido</v>
      </c>
      <c r="F324" s="8">
        <f t="shared" si="65"/>
        <v>830</v>
      </c>
      <c r="G324" s="6">
        <f t="shared" si="66"/>
        <v>2.1496598357556289E-4</v>
      </c>
      <c r="H324" s="6">
        <f t="shared" si="67"/>
        <v>0.25060240963855424</v>
      </c>
      <c r="I324" s="6">
        <f t="shared" si="68"/>
        <v>0.74939759036144582</v>
      </c>
      <c r="J324" s="8">
        <f t="shared" si="69"/>
        <v>53527</v>
      </c>
      <c r="K324" s="6">
        <f t="shared" si="70"/>
        <v>2.9807739218885095E-4</v>
      </c>
      <c r="L324" s="6">
        <f t="shared" si="71"/>
        <v>3.4711454032544324E-2</v>
      </c>
      <c r="M324" s="6">
        <f t="shared" si="72"/>
        <v>0.96528854596745572</v>
      </c>
      <c r="N324" s="4">
        <f t="shared" si="73"/>
        <v>64.490361445783137</v>
      </c>
      <c r="O324" s="8">
        <v>208</v>
      </c>
      <c r="P324" s="6">
        <f t="shared" si="74"/>
        <v>5.3870993474357926E-5</v>
      </c>
      <c r="Q324" s="8">
        <v>622</v>
      </c>
      <c r="R324" s="6">
        <f t="shared" si="75"/>
        <v>1.6109499010120496E-4</v>
      </c>
      <c r="S324">
        <v>1858</v>
      </c>
      <c r="T324" s="6">
        <f t="shared" si="76"/>
        <v>1.0346699697103986E-5</v>
      </c>
      <c r="U324">
        <v>51669</v>
      </c>
      <c r="V324" s="6">
        <f t="shared" si="77"/>
        <v>2.8773069249174698E-4</v>
      </c>
    </row>
    <row r="325" spans="1:22" x14ac:dyDescent="0.3">
      <c r="A325" t="s">
        <v>395</v>
      </c>
      <c r="B325" t="s">
        <v>396</v>
      </c>
      <c r="C325" t="s">
        <v>244</v>
      </c>
      <c r="D325" t="s">
        <v>15</v>
      </c>
      <c r="E325" t="str">
        <f>IF(F325&lt;=Escenarios!$B$4,"ExclNum",(IF(AND(H325&gt;=Escenarios!$B$3,(N325&lt;=Escenarios!$B$2)),"ExclDur","Incluido")))</f>
        <v>Incluido</v>
      </c>
      <c r="F325" s="8">
        <f t="shared" si="65"/>
        <v>824</v>
      </c>
      <c r="G325" s="6">
        <f t="shared" si="66"/>
        <v>2.1341201260995638E-4</v>
      </c>
      <c r="H325" s="6">
        <f t="shared" si="67"/>
        <v>7.5242718446601936E-2</v>
      </c>
      <c r="I325" s="6">
        <f t="shared" si="68"/>
        <v>0.92475728155339809</v>
      </c>
      <c r="J325" s="8">
        <f t="shared" si="69"/>
        <v>214720</v>
      </c>
      <c r="K325" s="6">
        <f t="shared" si="70"/>
        <v>1.1957176313036426E-3</v>
      </c>
      <c r="L325" s="6">
        <f t="shared" si="71"/>
        <v>1.9746646795827123E-3</v>
      </c>
      <c r="M325" s="6">
        <f t="shared" si="72"/>
        <v>0.99802533532041726</v>
      </c>
      <c r="N325" s="4">
        <f t="shared" si="73"/>
        <v>260.58252427184465</v>
      </c>
      <c r="O325" s="8">
        <v>62</v>
      </c>
      <c r="P325" s="6">
        <f t="shared" si="74"/>
        <v>1.6057699977933613E-5</v>
      </c>
      <c r="Q325" s="8">
        <v>762</v>
      </c>
      <c r="R325" s="6">
        <f t="shared" si="75"/>
        <v>1.9735431263202279E-4</v>
      </c>
      <c r="S325">
        <v>424</v>
      </c>
      <c r="T325" s="6">
        <f t="shared" si="76"/>
        <v>2.3611413732896071E-6</v>
      </c>
      <c r="U325">
        <v>214296</v>
      </c>
      <c r="V325" s="6">
        <f t="shared" si="77"/>
        <v>1.193356489930353E-3</v>
      </c>
    </row>
    <row r="326" spans="1:22" x14ac:dyDescent="0.3">
      <c r="A326" t="s">
        <v>2920</v>
      </c>
      <c r="B326" t="s">
        <v>2881</v>
      </c>
      <c r="C326" t="s">
        <v>2882</v>
      </c>
      <c r="D326" t="s">
        <v>1975</v>
      </c>
      <c r="E326" t="str">
        <f>IF(F326&lt;=Escenarios!$B$4,"ExclNum",(IF(AND(H326&gt;=Escenarios!$B$3,(N326&lt;=Escenarios!$B$2)),"ExclDur","Incluido")))</f>
        <v>Incluido</v>
      </c>
      <c r="F326" s="8">
        <f t="shared" si="65"/>
        <v>822</v>
      </c>
      <c r="G326" s="6">
        <f t="shared" si="66"/>
        <v>2.1289402228808757E-4</v>
      </c>
      <c r="H326" s="6">
        <f t="shared" si="67"/>
        <v>0.77007299270072993</v>
      </c>
      <c r="I326" s="6">
        <f t="shared" si="68"/>
        <v>0.22992700729927007</v>
      </c>
      <c r="J326" s="8">
        <f t="shared" si="69"/>
        <v>13342</v>
      </c>
      <c r="K326" s="6">
        <f t="shared" si="70"/>
        <v>7.4297991043466839E-5</v>
      </c>
      <c r="L326" s="6">
        <f t="shared" si="71"/>
        <v>0.27357217808424522</v>
      </c>
      <c r="M326" s="6">
        <f t="shared" si="72"/>
        <v>0.72642782191575472</v>
      </c>
      <c r="N326" s="4">
        <f t="shared" si="73"/>
        <v>16.231143552311437</v>
      </c>
      <c r="O326" s="8">
        <v>633</v>
      </c>
      <c r="P326" s="6">
        <f t="shared" si="74"/>
        <v>1.6394393687148349E-4</v>
      </c>
      <c r="Q326" s="8">
        <v>189</v>
      </c>
      <c r="R326" s="6">
        <f t="shared" si="75"/>
        <v>4.8950085416604078E-5</v>
      </c>
      <c r="S326">
        <v>3650</v>
      </c>
      <c r="T326" s="6">
        <f t="shared" si="76"/>
        <v>2.0325863237044966E-5</v>
      </c>
      <c r="U326">
        <v>9692</v>
      </c>
      <c r="V326" s="6">
        <f t="shared" si="77"/>
        <v>5.397212780642187E-5</v>
      </c>
    </row>
    <row r="327" spans="1:22" x14ac:dyDescent="0.3">
      <c r="A327" t="s">
        <v>821</v>
      </c>
      <c r="B327" t="s">
        <v>822</v>
      </c>
      <c r="C327" t="s">
        <v>794</v>
      </c>
      <c r="D327" t="s">
        <v>15</v>
      </c>
      <c r="E327" t="str">
        <f>IF(F327&lt;=Escenarios!$B$4,"ExclNum",(IF(AND(H327&gt;=Escenarios!$B$3,(N327&lt;=Escenarios!$B$2)),"ExclDur","Incluido")))</f>
        <v>Incluido</v>
      </c>
      <c r="F327" s="8">
        <f t="shared" si="65"/>
        <v>815</v>
      </c>
      <c r="G327" s="6">
        <f t="shared" si="66"/>
        <v>2.1108105616154667E-4</v>
      </c>
      <c r="H327" s="6">
        <f t="shared" si="67"/>
        <v>0.39754601226993863</v>
      </c>
      <c r="I327" s="6">
        <f t="shared" si="68"/>
        <v>0.60245398773006131</v>
      </c>
      <c r="J327" s="8">
        <f t="shared" si="69"/>
        <v>32276</v>
      </c>
      <c r="K327" s="6">
        <f t="shared" si="70"/>
        <v>1.7973631831201737E-4</v>
      </c>
      <c r="L327" s="6">
        <f t="shared" si="71"/>
        <v>9.4528442186144507E-2</v>
      </c>
      <c r="M327" s="6">
        <f t="shared" si="72"/>
        <v>0.90547155781385547</v>
      </c>
      <c r="N327" s="4">
        <f t="shared" si="73"/>
        <v>39.602453987730058</v>
      </c>
      <c r="O327" s="8">
        <v>324</v>
      </c>
      <c r="P327" s="6">
        <f t="shared" si="74"/>
        <v>8.3914432142749844E-5</v>
      </c>
      <c r="Q327" s="8">
        <v>491</v>
      </c>
      <c r="R327" s="6">
        <f t="shared" si="75"/>
        <v>1.2716662401879682E-4</v>
      </c>
      <c r="S327">
        <v>3051</v>
      </c>
      <c r="T327" s="6">
        <f t="shared" si="76"/>
        <v>1.6990194174307999E-5</v>
      </c>
      <c r="U327">
        <v>29225</v>
      </c>
      <c r="V327" s="6">
        <f t="shared" si="77"/>
        <v>1.6274612413770935E-4</v>
      </c>
    </row>
    <row r="328" spans="1:22" x14ac:dyDescent="0.3">
      <c r="A328" t="s">
        <v>740</v>
      </c>
      <c r="B328" t="s">
        <v>741</v>
      </c>
      <c r="C328" t="s">
        <v>687</v>
      </c>
      <c r="D328" t="s">
        <v>15</v>
      </c>
      <c r="E328" t="str">
        <f>IF(F328&lt;=Escenarios!$B$4,"ExclNum",(IF(AND(H328&gt;=Escenarios!$B$3,(N328&lt;=Escenarios!$B$2)),"ExclDur","Incluido")))</f>
        <v>Incluido</v>
      </c>
      <c r="F328" s="8">
        <f t="shared" si="65"/>
        <v>812</v>
      </c>
      <c r="G328" s="6">
        <f t="shared" si="66"/>
        <v>2.1030407067874343E-4</v>
      </c>
      <c r="H328" s="6">
        <f t="shared" si="67"/>
        <v>0.16995073891625614</v>
      </c>
      <c r="I328" s="6">
        <f t="shared" si="68"/>
        <v>0.83004926108374388</v>
      </c>
      <c r="J328" s="8">
        <f t="shared" si="69"/>
        <v>117117</v>
      </c>
      <c r="K328" s="6">
        <f t="shared" si="70"/>
        <v>6.5219291088575214E-4</v>
      </c>
      <c r="L328" s="6">
        <f t="shared" si="71"/>
        <v>9.3667016743939815E-3</v>
      </c>
      <c r="M328" s="6">
        <f t="shared" si="72"/>
        <v>0.99063329832560598</v>
      </c>
      <c r="N328" s="4">
        <f t="shared" si="73"/>
        <v>144.23275862068965</v>
      </c>
      <c r="O328" s="8">
        <v>138</v>
      </c>
      <c r="P328" s="6">
        <f t="shared" si="74"/>
        <v>3.5741332208949005E-5</v>
      </c>
      <c r="Q328" s="8">
        <v>674</v>
      </c>
      <c r="R328" s="6">
        <f t="shared" si="75"/>
        <v>1.7456273846979444E-4</v>
      </c>
      <c r="S328">
        <v>1097</v>
      </c>
      <c r="T328" s="6">
        <f t="shared" si="76"/>
        <v>6.1088964304214599E-6</v>
      </c>
      <c r="U328">
        <v>116020</v>
      </c>
      <c r="V328" s="6">
        <f t="shared" si="77"/>
        <v>6.4608401445533071E-4</v>
      </c>
    </row>
    <row r="329" spans="1:22" x14ac:dyDescent="0.3">
      <c r="A329" t="s">
        <v>819</v>
      </c>
      <c r="B329" t="s">
        <v>820</v>
      </c>
      <c r="C329" t="s">
        <v>794</v>
      </c>
      <c r="D329" t="s">
        <v>15</v>
      </c>
      <c r="E329" t="str">
        <f>IF(F329&lt;=Escenarios!$B$4,"ExclNum",(IF(AND(H329&gt;=Escenarios!$B$3,(N329&lt;=Escenarios!$B$2)),"ExclDur","Incluido")))</f>
        <v>Incluido</v>
      </c>
      <c r="F329" s="8">
        <f t="shared" si="65"/>
        <v>806</v>
      </c>
      <c r="G329" s="6">
        <f t="shared" si="66"/>
        <v>2.0875009971313695E-4</v>
      </c>
      <c r="H329" s="6">
        <f t="shared" si="67"/>
        <v>0.29528535980148884</v>
      </c>
      <c r="I329" s="6">
        <f t="shared" si="68"/>
        <v>0.70471464019851116</v>
      </c>
      <c r="J329" s="8">
        <f t="shared" si="69"/>
        <v>32331</v>
      </c>
      <c r="K329" s="6">
        <f t="shared" si="70"/>
        <v>1.8004259844298654E-4</v>
      </c>
      <c r="L329" s="6">
        <f t="shared" si="71"/>
        <v>7.163403544585692E-2</v>
      </c>
      <c r="M329" s="6">
        <f t="shared" si="72"/>
        <v>0.92836596455414311</v>
      </c>
      <c r="N329" s="4">
        <f t="shared" si="73"/>
        <v>40.112903225806448</v>
      </c>
      <c r="O329" s="8">
        <v>238</v>
      </c>
      <c r="P329" s="6">
        <f t="shared" si="74"/>
        <v>6.1640848302390314E-5</v>
      </c>
      <c r="Q329" s="8">
        <v>568</v>
      </c>
      <c r="R329" s="6">
        <f t="shared" si="75"/>
        <v>1.4710925141074664E-4</v>
      </c>
      <c r="S329">
        <v>2316</v>
      </c>
      <c r="T329" s="6">
        <f t="shared" si="76"/>
        <v>1.289717787862908E-5</v>
      </c>
      <c r="U329">
        <v>30015</v>
      </c>
      <c r="V329" s="6">
        <f t="shared" si="77"/>
        <v>1.6714542056435745E-4</v>
      </c>
    </row>
    <row r="330" spans="1:22" x14ac:dyDescent="0.3">
      <c r="A330" t="s">
        <v>813</v>
      </c>
      <c r="B330" t="s">
        <v>814</v>
      </c>
      <c r="C330" t="s">
        <v>794</v>
      </c>
      <c r="D330" t="s">
        <v>15</v>
      </c>
      <c r="E330" t="str">
        <f>IF(F330&lt;=Escenarios!$B$4,"ExclNum",(IF(AND(H330&gt;=Escenarios!$B$3,(N330&lt;=Escenarios!$B$2)),"ExclDur","Incluido")))</f>
        <v>Incluido</v>
      </c>
      <c r="F330" s="8">
        <f t="shared" si="65"/>
        <v>806</v>
      </c>
      <c r="G330" s="6">
        <f t="shared" si="66"/>
        <v>2.0875009971313695E-4</v>
      </c>
      <c r="H330" s="6">
        <f t="shared" si="67"/>
        <v>0.82506203473945405</v>
      </c>
      <c r="I330" s="6">
        <f t="shared" si="68"/>
        <v>0.17493796526054592</v>
      </c>
      <c r="J330" s="8">
        <f t="shared" si="69"/>
        <v>13814</v>
      </c>
      <c r="K330" s="6">
        <f t="shared" si="70"/>
        <v>7.6926431440147716E-5</v>
      </c>
      <c r="L330" s="6">
        <f t="shared" si="71"/>
        <v>0.25452439554075573</v>
      </c>
      <c r="M330" s="6">
        <f t="shared" si="72"/>
        <v>0.74547560445924421</v>
      </c>
      <c r="N330" s="4">
        <f t="shared" si="73"/>
        <v>17.138957816377172</v>
      </c>
      <c r="O330" s="8">
        <v>665</v>
      </c>
      <c r="P330" s="6">
        <f t="shared" si="74"/>
        <v>1.722317820213847E-4</v>
      </c>
      <c r="Q330" s="8">
        <v>141</v>
      </c>
      <c r="R330" s="6">
        <f t="shared" si="75"/>
        <v>3.6518317691752251E-5</v>
      </c>
      <c r="S330">
        <v>3516</v>
      </c>
      <c r="T330" s="6">
        <f t="shared" si="76"/>
        <v>1.9579653463410987E-5</v>
      </c>
      <c r="U330">
        <v>10298</v>
      </c>
      <c r="V330" s="6">
        <f t="shared" si="77"/>
        <v>5.7346777976736732E-5</v>
      </c>
    </row>
    <row r="331" spans="1:22" x14ac:dyDescent="0.3">
      <c r="A331" t="s">
        <v>130</v>
      </c>
      <c r="B331" t="s">
        <v>131</v>
      </c>
      <c r="C331" t="s">
        <v>14</v>
      </c>
      <c r="D331" t="s">
        <v>15</v>
      </c>
      <c r="E331" t="str">
        <f>IF(F331&lt;=Escenarios!$B$4,"ExclNum",(IF(AND(H331&gt;=Escenarios!$B$3,(N331&lt;=Escenarios!$B$2)),"ExclDur","Incluido")))</f>
        <v>Incluido</v>
      </c>
      <c r="F331" s="8">
        <f t="shared" si="65"/>
        <v>799</v>
      </c>
      <c r="G331" s="6">
        <f t="shared" si="66"/>
        <v>2.0693713358659608E-4</v>
      </c>
      <c r="H331" s="6">
        <f t="shared" si="67"/>
        <v>0.17521902377972465</v>
      </c>
      <c r="I331" s="6">
        <f t="shared" si="68"/>
        <v>0.82478097622027535</v>
      </c>
      <c r="J331" s="8">
        <f t="shared" si="69"/>
        <v>64905</v>
      </c>
      <c r="K331" s="6">
        <f t="shared" si="70"/>
        <v>3.6143839819189141E-4</v>
      </c>
      <c r="L331" s="6">
        <f t="shared" si="71"/>
        <v>1.9228102611509128E-2</v>
      </c>
      <c r="M331" s="6">
        <f t="shared" si="72"/>
        <v>0.98077189738849091</v>
      </c>
      <c r="N331" s="4">
        <f t="shared" si="73"/>
        <v>81.232790988735914</v>
      </c>
      <c r="O331" s="8">
        <v>140</v>
      </c>
      <c r="P331" s="6">
        <f t="shared" si="74"/>
        <v>3.6259322530817835E-5</v>
      </c>
      <c r="Q331" s="8">
        <v>659</v>
      </c>
      <c r="R331" s="6">
        <f t="shared" si="75"/>
        <v>1.7067781105577822E-4</v>
      </c>
      <c r="S331">
        <v>1248</v>
      </c>
      <c r="T331" s="6">
        <f t="shared" si="76"/>
        <v>6.9497746081731837E-6</v>
      </c>
      <c r="U331">
        <v>63657</v>
      </c>
      <c r="V331" s="6">
        <f t="shared" si="77"/>
        <v>3.5448862358371822E-4</v>
      </c>
    </row>
    <row r="332" spans="1:22" x14ac:dyDescent="0.3">
      <c r="A332" t="s">
        <v>2894</v>
      </c>
      <c r="B332" t="s">
        <v>2881</v>
      </c>
      <c r="C332" t="s">
        <v>2882</v>
      </c>
      <c r="D332" t="s">
        <v>1975</v>
      </c>
      <c r="E332" t="str">
        <f>IF(F332&lt;=Escenarios!$B$4,"ExclNum",(IF(AND(H332&gt;=Escenarios!$B$3,(N332&lt;=Escenarios!$B$2)),"ExclDur","Incluido")))</f>
        <v>Incluido</v>
      </c>
      <c r="F332" s="8">
        <f t="shared" si="65"/>
        <v>799</v>
      </c>
      <c r="G332" s="6">
        <f t="shared" si="66"/>
        <v>2.0693713358659608E-4</v>
      </c>
      <c r="H332" s="6">
        <f t="shared" si="67"/>
        <v>0.30538172715894868</v>
      </c>
      <c r="I332" s="6">
        <f t="shared" si="68"/>
        <v>0.69461827284105127</v>
      </c>
      <c r="J332" s="8">
        <f t="shared" si="69"/>
        <v>35229</v>
      </c>
      <c r="K332" s="6">
        <f t="shared" si="70"/>
        <v>1.9618077698023483E-4</v>
      </c>
      <c r="L332" s="6">
        <f t="shared" si="71"/>
        <v>5.7850066706406654E-2</v>
      </c>
      <c r="M332" s="6">
        <f t="shared" si="72"/>
        <v>0.94214993329359331</v>
      </c>
      <c r="N332" s="4">
        <f t="shared" si="73"/>
        <v>44.091364205256568</v>
      </c>
      <c r="O332" s="8">
        <v>244</v>
      </c>
      <c r="P332" s="6">
        <f t="shared" si="74"/>
        <v>6.3194819267996792E-5</v>
      </c>
      <c r="Q332" s="8">
        <v>555</v>
      </c>
      <c r="R332" s="6">
        <f t="shared" si="75"/>
        <v>1.4374231431859926E-4</v>
      </c>
      <c r="S332">
        <v>2038</v>
      </c>
      <c r="T332" s="6">
        <f t="shared" si="76"/>
        <v>1.1349071034821272E-5</v>
      </c>
      <c r="U332">
        <v>33191</v>
      </c>
      <c r="V332" s="6">
        <f t="shared" si="77"/>
        <v>1.8483170594541356E-4</v>
      </c>
    </row>
    <row r="333" spans="1:22" x14ac:dyDescent="0.3">
      <c r="A333" t="s">
        <v>1264</v>
      </c>
      <c r="B333" t="s">
        <v>1265</v>
      </c>
      <c r="C333" t="s">
        <v>1255</v>
      </c>
      <c r="D333" t="s">
        <v>15</v>
      </c>
      <c r="E333" t="str">
        <f>IF(F333&lt;=Escenarios!$B$4,"ExclNum",(IF(AND(H333&gt;=Escenarios!$B$3,(N333&lt;=Escenarios!$B$2)),"ExclDur","Incluido")))</f>
        <v>Incluido</v>
      </c>
      <c r="F333" s="8">
        <f t="shared" si="65"/>
        <v>794</v>
      </c>
      <c r="G333" s="6">
        <f t="shared" si="66"/>
        <v>2.0564215778192399E-4</v>
      </c>
      <c r="H333" s="6">
        <f t="shared" si="67"/>
        <v>5.5415617128463476E-2</v>
      </c>
      <c r="I333" s="6">
        <f t="shared" si="68"/>
        <v>0.94458438287153657</v>
      </c>
      <c r="J333" s="8">
        <f t="shared" si="69"/>
        <v>59153</v>
      </c>
      <c r="K333" s="6">
        <f t="shared" si="70"/>
        <v>3.294070652221701E-4</v>
      </c>
      <c r="L333" s="6">
        <f t="shared" si="71"/>
        <v>7.3369059895525167E-3</v>
      </c>
      <c r="M333" s="6">
        <f t="shared" si="72"/>
        <v>0.9926630940104475</v>
      </c>
      <c r="N333" s="4">
        <f t="shared" si="73"/>
        <v>74.5</v>
      </c>
      <c r="O333" s="8">
        <v>44</v>
      </c>
      <c r="P333" s="6">
        <f t="shared" si="74"/>
        <v>1.1395787081114177E-5</v>
      </c>
      <c r="Q333" s="8">
        <v>750</v>
      </c>
      <c r="R333" s="6">
        <f t="shared" si="75"/>
        <v>1.9424637070080983E-4</v>
      </c>
      <c r="S333">
        <v>434</v>
      </c>
      <c r="T333" s="6">
        <f t="shared" si="76"/>
        <v>2.4168286698294562E-6</v>
      </c>
      <c r="U333">
        <v>58719</v>
      </c>
      <c r="V333" s="6">
        <f t="shared" si="77"/>
        <v>3.2699023655234069E-4</v>
      </c>
    </row>
    <row r="334" spans="1:22" x14ac:dyDescent="0.3">
      <c r="A334" t="s">
        <v>734</v>
      </c>
      <c r="B334" t="s">
        <v>735</v>
      </c>
      <c r="C334" t="s">
        <v>687</v>
      </c>
      <c r="D334" t="s">
        <v>15</v>
      </c>
      <c r="E334" t="str">
        <f>IF(F334&lt;=Escenarios!$B$4,"ExclNum",(IF(AND(H334&gt;=Escenarios!$B$3,(N334&lt;=Escenarios!$B$2)),"ExclDur","Incluido")))</f>
        <v>Incluido</v>
      </c>
      <c r="F334" s="8">
        <f t="shared" si="65"/>
        <v>788</v>
      </c>
      <c r="G334" s="6">
        <f t="shared" si="66"/>
        <v>2.0408818681631752E-4</v>
      </c>
      <c r="H334" s="6">
        <f t="shared" si="67"/>
        <v>0.13071065989847716</v>
      </c>
      <c r="I334" s="6">
        <f t="shared" si="68"/>
        <v>0.86928934010152281</v>
      </c>
      <c r="J334" s="8">
        <f t="shared" si="69"/>
        <v>171275</v>
      </c>
      <c r="K334" s="6">
        <f t="shared" si="70"/>
        <v>9.5378417148626762E-4</v>
      </c>
      <c r="L334" s="6">
        <f t="shared" si="71"/>
        <v>5.1671288862939714E-3</v>
      </c>
      <c r="M334" s="6">
        <f t="shared" si="72"/>
        <v>0.994832871113706</v>
      </c>
      <c r="N334" s="4">
        <f t="shared" si="73"/>
        <v>217.35406091370558</v>
      </c>
      <c r="O334" s="8">
        <v>103</v>
      </c>
      <c r="P334" s="6">
        <f t="shared" si="74"/>
        <v>2.6676501576244548E-5</v>
      </c>
      <c r="Q334" s="8">
        <v>685</v>
      </c>
      <c r="R334" s="6">
        <f t="shared" si="75"/>
        <v>1.7741168524007298E-4</v>
      </c>
      <c r="S334">
        <v>885</v>
      </c>
      <c r="T334" s="6">
        <f t="shared" si="76"/>
        <v>4.9283257437766562E-6</v>
      </c>
      <c r="U334">
        <v>170390</v>
      </c>
      <c r="V334" s="6">
        <f t="shared" si="77"/>
        <v>9.4885584574249098E-4</v>
      </c>
    </row>
    <row r="335" spans="1:22" x14ac:dyDescent="0.3">
      <c r="A335" t="s">
        <v>683</v>
      </c>
      <c r="B335" t="s">
        <v>684</v>
      </c>
      <c r="C335" t="s">
        <v>562</v>
      </c>
      <c r="D335" t="s">
        <v>15</v>
      </c>
      <c r="E335" t="str">
        <f>IF(F335&lt;=Escenarios!$B$4,"ExclNum",(IF(AND(H335&gt;=Escenarios!$B$3,(N335&lt;=Escenarios!$B$2)),"ExclDur","Incluido")))</f>
        <v>Incluido</v>
      </c>
      <c r="F335" s="8">
        <f t="shared" si="65"/>
        <v>781</v>
      </c>
      <c r="G335" s="6">
        <f t="shared" si="66"/>
        <v>2.0227522068977664E-4</v>
      </c>
      <c r="H335" s="6">
        <f t="shared" si="67"/>
        <v>0.30985915492957744</v>
      </c>
      <c r="I335" s="6">
        <f t="shared" si="68"/>
        <v>0.6901408450704225</v>
      </c>
      <c r="J335" s="8">
        <f t="shared" si="69"/>
        <v>77057</v>
      </c>
      <c r="K335" s="6">
        <f t="shared" si="70"/>
        <v>4.2910960094711618E-4</v>
      </c>
      <c r="L335" s="6">
        <f t="shared" si="71"/>
        <v>2.3579947311730277E-2</v>
      </c>
      <c r="M335" s="6">
        <f t="shared" si="72"/>
        <v>0.9764200526882697</v>
      </c>
      <c r="N335" s="4">
        <f t="shared" si="73"/>
        <v>98.664532650448137</v>
      </c>
      <c r="O335" s="8">
        <v>242</v>
      </c>
      <c r="P335" s="6">
        <f t="shared" si="74"/>
        <v>6.2676828946127975E-5</v>
      </c>
      <c r="Q335" s="8">
        <v>539</v>
      </c>
      <c r="R335" s="6">
        <f t="shared" si="75"/>
        <v>1.3959839174364867E-4</v>
      </c>
      <c r="S335">
        <v>1817</v>
      </c>
      <c r="T335" s="6">
        <f t="shared" si="76"/>
        <v>1.0118381781290605E-5</v>
      </c>
      <c r="U335">
        <v>75240</v>
      </c>
      <c r="V335" s="6">
        <f t="shared" si="77"/>
        <v>4.1899121916582558E-4</v>
      </c>
    </row>
    <row r="336" spans="1:22" x14ac:dyDescent="0.3">
      <c r="A336" t="s">
        <v>657</v>
      </c>
      <c r="B336" t="s">
        <v>658</v>
      </c>
      <c r="C336" t="s">
        <v>562</v>
      </c>
      <c r="D336" t="s">
        <v>15</v>
      </c>
      <c r="E336" t="str">
        <f>IF(F336&lt;=Escenarios!$B$4,"ExclNum",(IF(AND(H336&gt;=Escenarios!$B$3,(N336&lt;=Escenarios!$B$2)),"ExclDur","Incluido")))</f>
        <v>Incluido</v>
      </c>
      <c r="F336" s="8">
        <f t="shared" si="65"/>
        <v>781</v>
      </c>
      <c r="G336" s="6">
        <f t="shared" si="66"/>
        <v>2.0227522068977664E-4</v>
      </c>
      <c r="H336" s="6">
        <f t="shared" si="67"/>
        <v>0.52112676056338025</v>
      </c>
      <c r="I336" s="6">
        <f t="shared" si="68"/>
        <v>0.47887323943661969</v>
      </c>
      <c r="J336" s="8">
        <f t="shared" si="69"/>
        <v>26798</v>
      </c>
      <c r="K336" s="6">
        <f t="shared" si="70"/>
        <v>1.4923081726748796E-4</v>
      </c>
      <c r="L336" s="6">
        <f t="shared" si="71"/>
        <v>0.11564295842973356</v>
      </c>
      <c r="M336" s="6">
        <f t="shared" si="72"/>
        <v>0.8843570415702664</v>
      </c>
      <c r="N336" s="4">
        <f t="shared" si="73"/>
        <v>34.312419974391808</v>
      </c>
      <c r="O336" s="8">
        <v>407</v>
      </c>
      <c r="P336" s="6">
        <f t="shared" si="74"/>
        <v>1.0541103050030614E-4</v>
      </c>
      <c r="Q336" s="8">
        <v>374</v>
      </c>
      <c r="R336" s="6">
        <f t="shared" si="75"/>
        <v>9.6864190189470495E-5</v>
      </c>
      <c r="S336">
        <v>3099</v>
      </c>
      <c r="T336" s="6">
        <f t="shared" si="76"/>
        <v>1.7257493197699275E-5</v>
      </c>
      <c r="U336">
        <v>23699</v>
      </c>
      <c r="V336" s="6">
        <f t="shared" si="77"/>
        <v>1.3197332406978868E-4</v>
      </c>
    </row>
    <row r="337" spans="1:22" x14ac:dyDescent="0.3">
      <c r="A337" t="s">
        <v>1924</v>
      </c>
      <c r="B337" t="s">
        <v>1925</v>
      </c>
      <c r="C337" t="s">
        <v>1913</v>
      </c>
      <c r="D337" t="s">
        <v>15</v>
      </c>
      <c r="E337" t="str">
        <f>IF(F337&lt;=Escenarios!$B$4,"ExclNum",(IF(AND(H337&gt;=Escenarios!$B$3,(N337&lt;=Escenarios!$B$2)),"ExclDur","Incluido")))</f>
        <v>Incluido</v>
      </c>
      <c r="F337" s="8">
        <f t="shared" si="65"/>
        <v>776</v>
      </c>
      <c r="G337" s="6">
        <f t="shared" si="66"/>
        <v>2.0098024488510456E-4</v>
      </c>
      <c r="H337" s="6">
        <f t="shared" si="67"/>
        <v>0.47036082474226804</v>
      </c>
      <c r="I337" s="6">
        <f t="shared" si="68"/>
        <v>0.52963917525773196</v>
      </c>
      <c r="J337" s="8">
        <f t="shared" si="69"/>
        <v>23071</v>
      </c>
      <c r="K337" s="6">
        <f t="shared" si="70"/>
        <v>1.2847616184708614E-4</v>
      </c>
      <c r="L337" s="6">
        <f t="shared" si="71"/>
        <v>0.10667071214945169</v>
      </c>
      <c r="M337" s="6">
        <f t="shared" si="72"/>
        <v>0.89332928785054833</v>
      </c>
      <c r="N337" s="4">
        <f t="shared" si="73"/>
        <v>29.730670103092784</v>
      </c>
      <c r="O337" s="8">
        <v>365</v>
      </c>
      <c r="P337" s="6">
        <f t="shared" si="74"/>
        <v>9.4533233741060779E-5</v>
      </c>
      <c r="Q337" s="8">
        <v>411</v>
      </c>
      <c r="R337" s="6">
        <f t="shared" si="75"/>
        <v>1.0644701114404378E-4</v>
      </c>
      <c r="S337">
        <v>2461</v>
      </c>
      <c r="T337" s="6">
        <f t="shared" si="76"/>
        <v>1.3704643678456894E-5</v>
      </c>
      <c r="U337">
        <v>20610</v>
      </c>
      <c r="V337" s="6">
        <f t="shared" si="77"/>
        <v>1.1477151816862925E-4</v>
      </c>
    </row>
    <row r="338" spans="1:22" x14ac:dyDescent="0.3">
      <c r="A338" t="s">
        <v>2660</v>
      </c>
      <c r="B338" t="s">
        <v>2609</v>
      </c>
      <c r="C338" t="s">
        <v>2610</v>
      </c>
      <c r="D338" t="s">
        <v>1975</v>
      </c>
      <c r="E338" t="str">
        <f>IF(F338&lt;=Escenarios!$B$4,"ExclNum",(IF(AND(H338&gt;=Escenarios!$B$3,(N338&lt;=Escenarios!$B$2)),"ExclDur","Incluido")))</f>
        <v>Incluido</v>
      </c>
      <c r="F338" s="8">
        <f t="shared" si="65"/>
        <v>770</v>
      </c>
      <c r="G338" s="6">
        <f t="shared" si="66"/>
        <v>1.9942627391949808E-4</v>
      </c>
      <c r="H338" s="6">
        <f t="shared" si="67"/>
        <v>0.74675324675324672</v>
      </c>
      <c r="I338" s="6">
        <f t="shared" si="68"/>
        <v>0.25324675324675322</v>
      </c>
      <c r="J338" s="8">
        <f t="shared" si="69"/>
        <v>17423</v>
      </c>
      <c r="K338" s="6">
        <f t="shared" si="70"/>
        <v>9.7023976761379308E-5</v>
      </c>
      <c r="L338" s="6">
        <f t="shared" si="71"/>
        <v>0.17362107558973772</v>
      </c>
      <c r="M338" s="6">
        <f t="shared" si="72"/>
        <v>0.82637892441026228</v>
      </c>
      <c r="N338" s="4">
        <f t="shared" si="73"/>
        <v>22.627272727272729</v>
      </c>
      <c r="O338" s="8">
        <v>575</v>
      </c>
      <c r="P338" s="6">
        <f t="shared" si="74"/>
        <v>1.4892221753728754E-4</v>
      </c>
      <c r="Q338" s="8">
        <v>195</v>
      </c>
      <c r="R338" s="6">
        <f t="shared" si="75"/>
        <v>5.0504056382210556E-5</v>
      </c>
      <c r="S338">
        <v>3025</v>
      </c>
      <c r="T338" s="6">
        <f t="shared" si="76"/>
        <v>1.6845407203304389E-5</v>
      </c>
      <c r="U338">
        <v>14398</v>
      </c>
      <c r="V338" s="6">
        <f t="shared" si="77"/>
        <v>8.0178569558074915E-5</v>
      </c>
    </row>
    <row r="339" spans="1:22" x14ac:dyDescent="0.3">
      <c r="A339" t="s">
        <v>1245</v>
      </c>
      <c r="B339" t="s">
        <v>1246</v>
      </c>
      <c r="C339" t="s">
        <v>1214</v>
      </c>
      <c r="D339" t="s">
        <v>15</v>
      </c>
      <c r="E339" t="str">
        <f>IF(F339&lt;=Escenarios!$B$4,"ExclNum",(IF(AND(H339&gt;=Escenarios!$B$3,(N339&lt;=Escenarios!$B$2)),"ExclDur","Incluido")))</f>
        <v>Incluido</v>
      </c>
      <c r="F339" s="8">
        <f t="shared" si="65"/>
        <v>765</v>
      </c>
      <c r="G339" s="6">
        <f t="shared" si="66"/>
        <v>1.9813129811482603E-4</v>
      </c>
      <c r="H339" s="6">
        <f t="shared" si="67"/>
        <v>0.1542483660130719</v>
      </c>
      <c r="I339" s="6">
        <f t="shared" si="68"/>
        <v>0.8457516339869281</v>
      </c>
      <c r="J339" s="8">
        <f t="shared" si="69"/>
        <v>114550</v>
      </c>
      <c r="K339" s="6">
        <f t="shared" si="70"/>
        <v>6.3789798186397284E-4</v>
      </c>
      <c r="L339" s="6">
        <f t="shared" si="71"/>
        <v>7.3417721518987339E-3</v>
      </c>
      <c r="M339" s="6">
        <f t="shared" si="72"/>
        <v>0.99265822784810132</v>
      </c>
      <c r="N339" s="4">
        <f t="shared" si="73"/>
        <v>149.73856209150327</v>
      </c>
      <c r="O339" s="8">
        <v>118</v>
      </c>
      <c r="P339" s="6">
        <f t="shared" si="74"/>
        <v>3.0561428990260749E-5</v>
      </c>
      <c r="Q339" s="8">
        <v>647</v>
      </c>
      <c r="R339" s="6">
        <f t="shared" si="75"/>
        <v>1.6756986912456527E-4</v>
      </c>
      <c r="S339">
        <v>841</v>
      </c>
      <c r="T339" s="6">
        <f t="shared" si="76"/>
        <v>4.6833016390013199E-6</v>
      </c>
      <c r="U339">
        <v>113709</v>
      </c>
      <c r="V339" s="6">
        <f t="shared" si="77"/>
        <v>6.3321468022497151E-4</v>
      </c>
    </row>
    <row r="340" spans="1:22" x14ac:dyDescent="0.3">
      <c r="A340" t="s">
        <v>2782</v>
      </c>
      <c r="B340" t="s">
        <v>2736</v>
      </c>
      <c r="C340" t="s">
        <v>2737</v>
      </c>
      <c r="D340" t="s">
        <v>1975</v>
      </c>
      <c r="E340" t="str">
        <f>IF(F340&lt;=Escenarios!$B$4,"ExclNum",(IF(AND(H340&gt;=Escenarios!$B$3,(N340&lt;=Escenarios!$B$2)),"ExclDur","Incluido")))</f>
        <v>Incluido</v>
      </c>
      <c r="F340" s="8">
        <f t="shared" si="65"/>
        <v>762</v>
      </c>
      <c r="G340" s="6">
        <f t="shared" si="66"/>
        <v>1.9735431263202279E-4</v>
      </c>
      <c r="H340" s="6">
        <f t="shared" si="67"/>
        <v>0.15223097112860892</v>
      </c>
      <c r="I340" s="6">
        <f t="shared" si="68"/>
        <v>0.84776902887139105</v>
      </c>
      <c r="J340" s="8">
        <f t="shared" si="69"/>
        <v>42581</v>
      </c>
      <c r="K340" s="6">
        <f t="shared" si="70"/>
        <v>2.3712207739633198E-4</v>
      </c>
      <c r="L340" s="6">
        <f t="shared" si="71"/>
        <v>2.4212677015570325E-2</v>
      </c>
      <c r="M340" s="6">
        <f t="shared" si="72"/>
        <v>0.97578732298442972</v>
      </c>
      <c r="N340" s="4">
        <f t="shared" si="73"/>
        <v>55.880577427821521</v>
      </c>
      <c r="O340" s="8">
        <v>116</v>
      </c>
      <c r="P340" s="6">
        <f t="shared" si="74"/>
        <v>3.0043438668391918E-5</v>
      </c>
      <c r="Q340" s="8">
        <v>646</v>
      </c>
      <c r="R340" s="6">
        <f t="shared" si="75"/>
        <v>1.6731087396363087E-4</v>
      </c>
      <c r="S340">
        <v>1031</v>
      </c>
      <c r="T340" s="6">
        <f t="shared" si="76"/>
        <v>5.7413602732584551E-6</v>
      </c>
      <c r="U340">
        <v>41550</v>
      </c>
      <c r="V340" s="6">
        <f t="shared" si="77"/>
        <v>2.3138071712307354E-4</v>
      </c>
    </row>
    <row r="341" spans="1:22" x14ac:dyDescent="0.3">
      <c r="A341" t="s">
        <v>536</v>
      </c>
      <c r="B341" t="s">
        <v>537</v>
      </c>
      <c r="C341" t="s">
        <v>517</v>
      </c>
      <c r="D341" t="s">
        <v>15</v>
      </c>
      <c r="E341" t="str">
        <f>IF(F341&lt;=Escenarios!$B$4,"ExclNum",(IF(AND(H341&gt;=Escenarios!$B$3,(N341&lt;=Escenarios!$B$2)),"ExclDur","Incluido")))</f>
        <v>Incluido</v>
      </c>
      <c r="F341" s="8">
        <f t="shared" si="65"/>
        <v>758</v>
      </c>
      <c r="G341" s="6">
        <f t="shared" si="66"/>
        <v>1.9631833198828513E-4</v>
      </c>
      <c r="H341" s="6">
        <f t="shared" si="67"/>
        <v>0.16622691292875991</v>
      </c>
      <c r="I341" s="6">
        <f t="shared" si="68"/>
        <v>0.83377308707124009</v>
      </c>
      <c r="J341" s="8">
        <f t="shared" si="69"/>
        <v>174469</v>
      </c>
      <c r="K341" s="6">
        <f t="shared" si="70"/>
        <v>9.7157069400109547E-4</v>
      </c>
      <c r="L341" s="6">
        <f t="shared" si="71"/>
        <v>4.6025368403555932E-3</v>
      </c>
      <c r="M341" s="6">
        <f t="shared" si="72"/>
        <v>0.99539746315964439</v>
      </c>
      <c r="N341" s="4">
        <f t="shared" si="73"/>
        <v>230.17018469656992</v>
      </c>
      <c r="O341" s="8">
        <v>126</v>
      </c>
      <c r="P341" s="6">
        <f t="shared" si="74"/>
        <v>3.263339027773605E-5</v>
      </c>
      <c r="Q341" s="8">
        <v>632</v>
      </c>
      <c r="R341" s="6">
        <f t="shared" si="75"/>
        <v>1.6368494171054907E-4</v>
      </c>
      <c r="S341">
        <v>803</v>
      </c>
      <c r="T341" s="6">
        <f t="shared" si="76"/>
        <v>4.4716899121498924E-6</v>
      </c>
      <c r="U341">
        <v>173666</v>
      </c>
      <c r="V341" s="6">
        <f t="shared" si="77"/>
        <v>9.6709900408894556E-4</v>
      </c>
    </row>
    <row r="342" spans="1:22" x14ac:dyDescent="0.3">
      <c r="A342" t="s">
        <v>228</v>
      </c>
      <c r="B342" t="s">
        <v>229</v>
      </c>
      <c r="C342" t="s">
        <v>14</v>
      </c>
      <c r="D342" t="s">
        <v>15</v>
      </c>
      <c r="E342" t="str">
        <f>IF(F342&lt;=Escenarios!$B$4,"ExclNum",(IF(AND(H342&gt;=Escenarios!$B$3,(N342&lt;=Escenarios!$B$2)),"ExclDur","Incluido")))</f>
        <v>Incluido</v>
      </c>
      <c r="F342" s="8">
        <f t="shared" si="65"/>
        <v>757</v>
      </c>
      <c r="G342" s="6">
        <f t="shared" si="66"/>
        <v>1.9605933682735071E-4</v>
      </c>
      <c r="H342" s="6">
        <f t="shared" si="67"/>
        <v>0.79260237780713338</v>
      </c>
      <c r="I342" s="6">
        <f t="shared" si="68"/>
        <v>0.20739762219286659</v>
      </c>
      <c r="J342" s="8">
        <f t="shared" si="69"/>
        <v>9429</v>
      </c>
      <c r="K342" s="6">
        <f t="shared" si="70"/>
        <v>5.2507551907423833E-5</v>
      </c>
      <c r="L342" s="6">
        <f t="shared" si="71"/>
        <v>0.34192385194612368</v>
      </c>
      <c r="M342" s="6">
        <f t="shared" si="72"/>
        <v>0.65807614805387638</v>
      </c>
      <c r="N342" s="4">
        <f t="shared" si="73"/>
        <v>12.455746367239101</v>
      </c>
      <c r="O342" s="8">
        <v>600</v>
      </c>
      <c r="P342" s="6">
        <f t="shared" si="74"/>
        <v>1.5539709656064787E-4</v>
      </c>
      <c r="Q342" s="8">
        <v>157</v>
      </c>
      <c r="R342" s="6">
        <f t="shared" si="75"/>
        <v>4.066224026670286E-5</v>
      </c>
      <c r="S342">
        <v>3224</v>
      </c>
      <c r="T342" s="6">
        <f t="shared" si="76"/>
        <v>1.795358440444739E-5</v>
      </c>
      <c r="U342">
        <v>6205</v>
      </c>
      <c r="V342" s="6">
        <f t="shared" si="77"/>
        <v>3.4553967502976443E-5</v>
      </c>
    </row>
    <row r="343" spans="1:22" x14ac:dyDescent="0.3">
      <c r="A343" t="s">
        <v>732</v>
      </c>
      <c r="B343" t="s">
        <v>733</v>
      </c>
      <c r="C343" t="s">
        <v>687</v>
      </c>
      <c r="D343" t="s">
        <v>15</v>
      </c>
      <c r="E343" t="str">
        <f>IF(F343&lt;=Escenarios!$B$4,"ExclNum",(IF(AND(H343&gt;=Escenarios!$B$3,(N343&lt;=Escenarios!$B$2)),"ExclDur","Incluido")))</f>
        <v>Incluido</v>
      </c>
      <c r="F343" s="8">
        <f t="shared" si="65"/>
        <v>756</v>
      </c>
      <c r="G343" s="6">
        <f t="shared" si="66"/>
        <v>1.9580034166641631E-4</v>
      </c>
      <c r="H343" s="6">
        <f t="shared" si="67"/>
        <v>8.8624338624338619E-2</v>
      </c>
      <c r="I343" s="6">
        <f t="shared" si="68"/>
        <v>0.91137566137566139</v>
      </c>
      <c r="J343" s="8">
        <f t="shared" si="69"/>
        <v>182066</v>
      </c>
      <c r="K343" s="6">
        <f t="shared" si="70"/>
        <v>1.0138763331824189E-3</v>
      </c>
      <c r="L343" s="6">
        <f t="shared" si="71"/>
        <v>2.3672734063471487E-3</v>
      </c>
      <c r="M343" s="6">
        <f t="shared" si="72"/>
        <v>0.99763272659365287</v>
      </c>
      <c r="N343" s="4">
        <f t="shared" si="73"/>
        <v>240.82804232804233</v>
      </c>
      <c r="O343" s="8">
        <v>67</v>
      </c>
      <c r="P343" s="6">
        <f t="shared" si="74"/>
        <v>1.7352675782605679E-5</v>
      </c>
      <c r="Q343" s="8">
        <v>689</v>
      </c>
      <c r="R343" s="6">
        <f t="shared" si="75"/>
        <v>1.7844766588381064E-4</v>
      </c>
      <c r="S343">
        <v>431</v>
      </c>
      <c r="T343" s="6">
        <f t="shared" si="76"/>
        <v>2.4001224808675014E-6</v>
      </c>
      <c r="U343">
        <v>181635</v>
      </c>
      <c r="V343" s="6">
        <f t="shared" si="77"/>
        <v>1.0114762107015513E-3</v>
      </c>
    </row>
    <row r="344" spans="1:22" x14ac:dyDescent="0.3">
      <c r="A344" t="s">
        <v>1864</v>
      </c>
      <c r="B344" t="s">
        <v>1865</v>
      </c>
      <c r="C344" t="s">
        <v>1855</v>
      </c>
      <c r="D344" t="s">
        <v>15</v>
      </c>
      <c r="E344" t="str">
        <f>IF(F344&lt;=Escenarios!$B$4,"ExclNum",(IF(AND(H344&gt;=Escenarios!$B$3,(N344&lt;=Escenarios!$B$2)),"ExclDur","Incluido")))</f>
        <v>Incluido</v>
      </c>
      <c r="F344" s="8">
        <f t="shared" si="65"/>
        <v>753</v>
      </c>
      <c r="G344" s="6">
        <f t="shared" si="66"/>
        <v>1.9502335618361307E-4</v>
      </c>
      <c r="H344" s="6">
        <f t="shared" si="67"/>
        <v>0.74103585657370519</v>
      </c>
      <c r="I344" s="6">
        <f t="shared" si="68"/>
        <v>0.25896414342629481</v>
      </c>
      <c r="J344" s="8">
        <f t="shared" si="69"/>
        <v>14184</v>
      </c>
      <c r="K344" s="6">
        <f t="shared" si="70"/>
        <v>7.898686141212214E-5</v>
      </c>
      <c r="L344" s="6">
        <f t="shared" si="71"/>
        <v>0.2326565143824027</v>
      </c>
      <c r="M344" s="6">
        <f t="shared" si="72"/>
        <v>0.76734348561759724</v>
      </c>
      <c r="N344" s="4">
        <f t="shared" si="73"/>
        <v>18.836653386454184</v>
      </c>
      <c r="O344" s="8">
        <v>558</v>
      </c>
      <c r="P344" s="6">
        <f t="shared" si="74"/>
        <v>1.445192998014025E-4</v>
      </c>
      <c r="Q344" s="8">
        <v>195</v>
      </c>
      <c r="R344" s="6">
        <f t="shared" si="75"/>
        <v>5.0504056382210556E-5</v>
      </c>
      <c r="S344">
        <v>3300</v>
      </c>
      <c r="T344" s="6">
        <f t="shared" si="76"/>
        <v>1.8376807858150244E-5</v>
      </c>
      <c r="U344">
        <v>10884</v>
      </c>
      <c r="V344" s="6">
        <f t="shared" si="77"/>
        <v>6.0610053553971896E-5</v>
      </c>
    </row>
    <row r="345" spans="1:22" x14ac:dyDescent="0.3">
      <c r="A345" t="s">
        <v>415</v>
      </c>
      <c r="B345" t="s">
        <v>416</v>
      </c>
      <c r="C345" t="s">
        <v>244</v>
      </c>
      <c r="D345" t="s">
        <v>15</v>
      </c>
      <c r="E345" t="str">
        <f>IF(F345&lt;=Escenarios!$B$4,"ExclNum",(IF(AND(H345&gt;=Escenarios!$B$3,(N345&lt;=Escenarios!$B$2)),"ExclDur","Incluido")))</f>
        <v>Incluido</v>
      </c>
      <c r="F345" s="8">
        <f t="shared" si="65"/>
        <v>751</v>
      </c>
      <c r="G345" s="6">
        <f t="shared" si="66"/>
        <v>1.9450536586174423E-4</v>
      </c>
      <c r="H345" s="6">
        <f t="shared" si="67"/>
        <v>0.10386151797603196</v>
      </c>
      <c r="I345" s="6">
        <f t="shared" si="68"/>
        <v>0.89613848202396806</v>
      </c>
      <c r="J345" s="8">
        <f t="shared" si="69"/>
        <v>100340</v>
      </c>
      <c r="K345" s="6">
        <f t="shared" si="70"/>
        <v>5.5876633348084714E-4</v>
      </c>
      <c r="L345" s="6">
        <f t="shared" si="71"/>
        <v>6.7869244568467208E-3</v>
      </c>
      <c r="M345" s="6">
        <f t="shared" si="72"/>
        <v>0.9932130755431533</v>
      </c>
      <c r="N345" s="4">
        <f t="shared" si="73"/>
        <v>133.60852197070574</v>
      </c>
      <c r="O345" s="8">
        <v>78</v>
      </c>
      <c r="P345" s="6">
        <f t="shared" si="74"/>
        <v>2.0201622552884222E-5</v>
      </c>
      <c r="Q345" s="8">
        <v>673</v>
      </c>
      <c r="R345" s="6">
        <f t="shared" si="75"/>
        <v>1.7430374330886002E-4</v>
      </c>
      <c r="S345">
        <v>681</v>
      </c>
      <c r="T345" s="6">
        <f t="shared" si="76"/>
        <v>3.7923048943637323E-6</v>
      </c>
      <c r="U345">
        <v>99659</v>
      </c>
      <c r="V345" s="6">
        <f t="shared" si="77"/>
        <v>5.549740285864834E-4</v>
      </c>
    </row>
    <row r="346" spans="1:22" x14ac:dyDescent="0.3">
      <c r="A346" t="s">
        <v>548</v>
      </c>
      <c r="B346" t="s">
        <v>549</v>
      </c>
      <c r="C346" t="s">
        <v>517</v>
      </c>
      <c r="D346" t="s">
        <v>15</v>
      </c>
      <c r="E346" t="str">
        <f>IF(F346&lt;=Escenarios!$B$4,"ExclNum",(IF(AND(H346&gt;=Escenarios!$B$3,(N346&lt;=Escenarios!$B$2)),"ExclDur","Incluido")))</f>
        <v>Incluido</v>
      </c>
      <c r="F346" s="8">
        <f t="shared" si="65"/>
        <v>747</v>
      </c>
      <c r="G346" s="6">
        <f t="shared" si="66"/>
        <v>1.934693852180066E-4</v>
      </c>
      <c r="H346" s="6">
        <f t="shared" si="67"/>
        <v>0.21686746987951808</v>
      </c>
      <c r="I346" s="6">
        <f t="shared" si="68"/>
        <v>0.7831325301204819</v>
      </c>
      <c r="J346" s="8">
        <f t="shared" si="69"/>
        <v>101903</v>
      </c>
      <c r="K346" s="6">
        <f t="shared" si="70"/>
        <v>5.6747025793002558E-4</v>
      </c>
      <c r="L346" s="6">
        <f t="shared" si="71"/>
        <v>1.0509994798975497E-2</v>
      </c>
      <c r="M346" s="6">
        <f t="shared" si="72"/>
        <v>0.98949000520102448</v>
      </c>
      <c r="N346" s="4">
        <f t="shared" si="73"/>
        <v>136.41633199464525</v>
      </c>
      <c r="O346" s="8">
        <v>162</v>
      </c>
      <c r="P346" s="6">
        <f t="shared" si="74"/>
        <v>4.1957216071374922E-5</v>
      </c>
      <c r="Q346" s="8">
        <v>585</v>
      </c>
      <c r="R346" s="6">
        <f t="shared" si="75"/>
        <v>1.5151216914663167E-4</v>
      </c>
      <c r="S346">
        <v>1071</v>
      </c>
      <c r="T346" s="6">
        <f t="shared" si="76"/>
        <v>5.9641094594178523E-6</v>
      </c>
      <c r="U346">
        <v>100832</v>
      </c>
      <c r="V346" s="6">
        <f t="shared" si="77"/>
        <v>5.6150614847060769E-4</v>
      </c>
    </row>
    <row r="347" spans="1:22" x14ac:dyDescent="0.3">
      <c r="A347" t="s">
        <v>436</v>
      </c>
      <c r="B347" t="s">
        <v>437</v>
      </c>
      <c r="C347" t="s">
        <v>425</v>
      </c>
      <c r="D347" t="s">
        <v>15</v>
      </c>
      <c r="E347" t="str">
        <f>IF(F347&lt;=Escenarios!$B$4,"ExclNum",(IF(AND(H347&gt;=Escenarios!$B$3,(N347&lt;=Escenarios!$B$2)),"ExclDur","Incluido")))</f>
        <v>Incluido</v>
      </c>
      <c r="F347" s="8">
        <f t="shared" si="65"/>
        <v>744</v>
      </c>
      <c r="G347" s="6">
        <f t="shared" si="66"/>
        <v>1.9269239973520336E-4</v>
      </c>
      <c r="H347" s="6">
        <f t="shared" si="67"/>
        <v>0.15860215053763441</v>
      </c>
      <c r="I347" s="6">
        <f t="shared" si="68"/>
        <v>0.84139784946236562</v>
      </c>
      <c r="J347" s="8">
        <f t="shared" si="69"/>
        <v>63248</v>
      </c>
      <c r="K347" s="6">
        <f t="shared" si="70"/>
        <v>3.5221101315523835E-4</v>
      </c>
      <c r="L347" s="6">
        <f t="shared" si="71"/>
        <v>1.5447128762964836E-2</v>
      </c>
      <c r="M347" s="6">
        <f t="shared" si="72"/>
        <v>0.98455287123703517</v>
      </c>
      <c r="N347" s="4">
        <f t="shared" si="73"/>
        <v>85.010752688172047</v>
      </c>
      <c r="O347" s="8">
        <v>118</v>
      </c>
      <c r="P347" s="6">
        <f t="shared" si="74"/>
        <v>3.0561428990260749E-5</v>
      </c>
      <c r="Q347" s="8">
        <v>626</v>
      </c>
      <c r="R347" s="6">
        <f t="shared" si="75"/>
        <v>1.6213097074494259E-4</v>
      </c>
      <c r="S347">
        <v>977</v>
      </c>
      <c r="T347" s="6">
        <f t="shared" si="76"/>
        <v>5.4406488719432694E-6</v>
      </c>
      <c r="U347">
        <v>62271</v>
      </c>
      <c r="V347" s="6">
        <f t="shared" si="77"/>
        <v>3.4677036428329509E-4</v>
      </c>
    </row>
    <row r="348" spans="1:22" x14ac:dyDescent="0.3">
      <c r="A348" t="s">
        <v>2952</v>
      </c>
      <c r="B348" t="s">
        <v>2881</v>
      </c>
      <c r="C348" t="s">
        <v>2882</v>
      </c>
      <c r="D348" t="s">
        <v>1975</v>
      </c>
      <c r="E348" t="str">
        <f>IF(F348&lt;=Escenarios!$B$4,"ExclNum",(IF(AND(H348&gt;=Escenarios!$B$3,(N348&lt;=Escenarios!$B$2)),"ExclDur","Incluido")))</f>
        <v>Incluido</v>
      </c>
      <c r="F348" s="8">
        <f t="shared" si="65"/>
        <v>742</v>
      </c>
      <c r="G348" s="6">
        <f t="shared" si="66"/>
        <v>1.9217440941333451E-4</v>
      </c>
      <c r="H348" s="6">
        <f t="shared" si="67"/>
        <v>0.58490566037735847</v>
      </c>
      <c r="I348" s="6">
        <f t="shared" si="68"/>
        <v>0.41509433962264153</v>
      </c>
      <c r="J348" s="8">
        <f t="shared" si="69"/>
        <v>26628</v>
      </c>
      <c r="K348" s="6">
        <f t="shared" si="70"/>
        <v>1.4828413322631051E-4</v>
      </c>
      <c r="L348" s="6">
        <f t="shared" si="71"/>
        <v>0.11495418356617094</v>
      </c>
      <c r="M348" s="6">
        <f t="shared" si="72"/>
        <v>0.88504581643382907</v>
      </c>
      <c r="N348" s="4">
        <f t="shared" si="73"/>
        <v>35.886792452830186</v>
      </c>
      <c r="O348" s="8">
        <v>434</v>
      </c>
      <c r="P348" s="6">
        <f t="shared" si="74"/>
        <v>1.1240389984553528E-4</v>
      </c>
      <c r="Q348" s="8">
        <v>308</v>
      </c>
      <c r="R348" s="6">
        <f t="shared" si="75"/>
        <v>7.9770509567799242E-5</v>
      </c>
      <c r="S348">
        <v>3061</v>
      </c>
      <c r="T348" s="6">
        <f t="shared" si="76"/>
        <v>1.7045881470847848E-5</v>
      </c>
      <c r="U348">
        <v>23567</v>
      </c>
      <c r="V348" s="6">
        <f t="shared" si="77"/>
        <v>1.3123825175546266E-4</v>
      </c>
    </row>
    <row r="349" spans="1:22" x14ac:dyDescent="0.3">
      <c r="A349" t="s">
        <v>677</v>
      </c>
      <c r="B349" t="s">
        <v>678</v>
      </c>
      <c r="C349" t="s">
        <v>562</v>
      </c>
      <c r="D349" t="s">
        <v>15</v>
      </c>
      <c r="E349" t="str">
        <f>IF(F349&lt;=Escenarios!$B$4,"ExclNum",(IF(AND(H349&gt;=Escenarios!$B$3,(N349&lt;=Escenarios!$B$2)),"ExclDur","Incluido")))</f>
        <v>Incluido</v>
      </c>
      <c r="F349" s="8">
        <f t="shared" si="65"/>
        <v>737</v>
      </c>
      <c r="G349" s="6">
        <f t="shared" si="66"/>
        <v>1.9087943360866246E-4</v>
      </c>
      <c r="H349" s="6">
        <f t="shared" si="67"/>
        <v>0.14518317503392131</v>
      </c>
      <c r="I349" s="6">
        <f t="shared" si="68"/>
        <v>0.85481682496607869</v>
      </c>
      <c r="J349" s="8">
        <f t="shared" si="69"/>
        <v>56387</v>
      </c>
      <c r="K349" s="6">
        <f t="shared" si="70"/>
        <v>3.1400395899924783E-4</v>
      </c>
      <c r="L349" s="6">
        <f t="shared" si="71"/>
        <v>1.7220281270505611E-2</v>
      </c>
      <c r="M349" s="6">
        <f t="shared" si="72"/>
        <v>0.98277971872949443</v>
      </c>
      <c r="N349" s="4">
        <f t="shared" si="73"/>
        <v>76.508819538670281</v>
      </c>
      <c r="O349" s="8">
        <v>107</v>
      </c>
      <c r="P349" s="6">
        <f t="shared" si="74"/>
        <v>2.7712482219982202E-5</v>
      </c>
      <c r="Q349" s="8">
        <v>630</v>
      </c>
      <c r="R349" s="6">
        <f t="shared" si="75"/>
        <v>1.6316695138868026E-4</v>
      </c>
      <c r="S349">
        <v>971</v>
      </c>
      <c r="T349" s="6">
        <f t="shared" si="76"/>
        <v>5.4072364940193599E-6</v>
      </c>
      <c r="U349">
        <v>55416</v>
      </c>
      <c r="V349" s="6">
        <f t="shared" si="77"/>
        <v>3.0859672250522845E-4</v>
      </c>
    </row>
    <row r="350" spans="1:22" x14ac:dyDescent="0.3">
      <c r="A350" t="s">
        <v>1356</v>
      </c>
      <c r="B350" t="s">
        <v>1357</v>
      </c>
      <c r="C350" t="s">
        <v>1319</v>
      </c>
      <c r="D350" t="s">
        <v>15</v>
      </c>
      <c r="E350" t="str">
        <f>IF(F350&lt;=Escenarios!$B$4,"ExclNum",(IF(AND(H350&gt;=Escenarios!$B$3,(N350&lt;=Escenarios!$B$2)),"ExclDur","Incluido")))</f>
        <v>Incluido</v>
      </c>
      <c r="F350" s="8">
        <f t="shared" si="65"/>
        <v>731</v>
      </c>
      <c r="G350" s="6">
        <f t="shared" si="66"/>
        <v>1.8932546264305598E-4</v>
      </c>
      <c r="H350" s="6">
        <f t="shared" si="67"/>
        <v>0.10807113543091655</v>
      </c>
      <c r="I350" s="6">
        <f t="shared" si="68"/>
        <v>0.89192886456908349</v>
      </c>
      <c r="J350" s="8">
        <f t="shared" si="69"/>
        <v>70062</v>
      </c>
      <c r="K350" s="6">
        <f t="shared" si="70"/>
        <v>3.9015633701749161E-4</v>
      </c>
      <c r="L350" s="6">
        <f t="shared" si="71"/>
        <v>9.5629585224515437E-3</v>
      </c>
      <c r="M350" s="6">
        <f t="shared" si="72"/>
        <v>0.99043704147754841</v>
      </c>
      <c r="N350" s="4">
        <f t="shared" si="73"/>
        <v>95.844049247606023</v>
      </c>
      <c r="O350" s="8">
        <v>79</v>
      </c>
      <c r="P350" s="6">
        <f t="shared" si="74"/>
        <v>2.0460617713818634E-5</v>
      </c>
      <c r="Q350" s="8">
        <v>652</v>
      </c>
      <c r="R350" s="6">
        <f t="shared" si="75"/>
        <v>1.6886484492923735E-4</v>
      </c>
      <c r="S350">
        <v>670</v>
      </c>
      <c r="T350" s="6">
        <f t="shared" si="76"/>
        <v>3.731048868169898E-6</v>
      </c>
      <c r="U350">
        <v>69392</v>
      </c>
      <c r="V350" s="6">
        <f t="shared" si="77"/>
        <v>3.8642528814932176E-4</v>
      </c>
    </row>
    <row r="351" spans="1:22" x14ac:dyDescent="0.3">
      <c r="A351" t="s">
        <v>758</v>
      </c>
      <c r="B351" t="s">
        <v>759</v>
      </c>
      <c r="C351" t="s">
        <v>687</v>
      </c>
      <c r="D351" t="s">
        <v>15</v>
      </c>
      <c r="E351" t="str">
        <f>IF(F351&lt;=Escenarios!$B$4,"ExclNum",(IF(AND(H351&gt;=Escenarios!$B$3,(N351&lt;=Escenarios!$B$2)),"ExclDur","Incluido")))</f>
        <v>Incluido</v>
      </c>
      <c r="F351" s="8">
        <f t="shared" si="65"/>
        <v>730</v>
      </c>
      <c r="G351" s="6">
        <f t="shared" si="66"/>
        <v>1.8906646748212156E-4</v>
      </c>
      <c r="H351" s="6">
        <f t="shared" si="67"/>
        <v>0.32602739726027397</v>
      </c>
      <c r="I351" s="6">
        <f t="shared" si="68"/>
        <v>0.67397260273972603</v>
      </c>
      <c r="J351" s="8">
        <f t="shared" si="69"/>
        <v>101659</v>
      </c>
      <c r="K351" s="6">
        <f t="shared" si="70"/>
        <v>5.6611148789445325E-4</v>
      </c>
      <c r="L351" s="6">
        <f t="shared" si="71"/>
        <v>1.5276561839089505E-2</v>
      </c>
      <c r="M351" s="6">
        <f t="shared" si="72"/>
        <v>0.98472343816091046</v>
      </c>
      <c r="N351" s="4">
        <f t="shared" si="73"/>
        <v>139.25890410958905</v>
      </c>
      <c r="O351" s="8">
        <v>238</v>
      </c>
      <c r="P351" s="6">
        <f t="shared" si="74"/>
        <v>6.1640848302390314E-5</v>
      </c>
      <c r="Q351" s="8">
        <v>492</v>
      </c>
      <c r="R351" s="6">
        <f t="shared" si="75"/>
        <v>1.2742561917973124E-4</v>
      </c>
      <c r="S351">
        <v>1553</v>
      </c>
      <c r="T351" s="6">
        <f t="shared" si="76"/>
        <v>8.6482371526385855E-6</v>
      </c>
      <c r="U351">
        <v>100106</v>
      </c>
      <c r="V351" s="6">
        <f t="shared" si="77"/>
        <v>5.5746325074181469E-4</v>
      </c>
    </row>
    <row r="352" spans="1:22" x14ac:dyDescent="0.3">
      <c r="A352" t="s">
        <v>1157</v>
      </c>
      <c r="B352" t="s">
        <v>1158</v>
      </c>
      <c r="C352" t="s">
        <v>1138</v>
      </c>
      <c r="D352" t="s">
        <v>15</v>
      </c>
      <c r="E352" t="str">
        <f>IF(F352&lt;=Escenarios!$B$4,"ExclNum",(IF(AND(H352&gt;=Escenarios!$B$3,(N352&lt;=Escenarios!$B$2)),"ExclDur","Incluido")))</f>
        <v>Incluido</v>
      </c>
      <c r="F352" s="8">
        <f t="shared" si="65"/>
        <v>729</v>
      </c>
      <c r="G352" s="6">
        <f t="shared" si="66"/>
        <v>1.8880747232118716E-4</v>
      </c>
      <c r="H352" s="6">
        <f t="shared" si="67"/>
        <v>0.5089163237311386</v>
      </c>
      <c r="I352" s="6">
        <f t="shared" si="68"/>
        <v>0.49108367626886146</v>
      </c>
      <c r="J352" s="8">
        <f t="shared" si="69"/>
        <v>56765</v>
      </c>
      <c r="K352" s="6">
        <f t="shared" si="70"/>
        <v>3.161089388084541E-4</v>
      </c>
      <c r="L352" s="6">
        <f t="shared" si="71"/>
        <v>4.3089932176517222E-2</v>
      </c>
      <c r="M352" s="6">
        <f t="shared" si="72"/>
        <v>0.95691006782348276</v>
      </c>
      <c r="N352" s="4">
        <f t="shared" si="73"/>
        <v>77.866941015089168</v>
      </c>
      <c r="O352" s="8">
        <v>371</v>
      </c>
      <c r="P352" s="6">
        <f t="shared" si="74"/>
        <v>9.6087204706667257E-5</v>
      </c>
      <c r="Q352" s="8">
        <v>358</v>
      </c>
      <c r="R352" s="6">
        <f t="shared" si="75"/>
        <v>9.2720267614519893E-5</v>
      </c>
      <c r="S352">
        <v>2446</v>
      </c>
      <c r="T352" s="6">
        <f t="shared" si="76"/>
        <v>1.362111273364712E-5</v>
      </c>
      <c r="U352">
        <v>54319</v>
      </c>
      <c r="V352" s="6">
        <f t="shared" si="77"/>
        <v>3.0248782607480702E-4</v>
      </c>
    </row>
    <row r="353" spans="1:22" x14ac:dyDescent="0.3">
      <c r="A353" t="s">
        <v>1237</v>
      </c>
      <c r="B353" t="s">
        <v>1238</v>
      </c>
      <c r="C353" t="s">
        <v>1214</v>
      </c>
      <c r="D353" t="s">
        <v>15</v>
      </c>
      <c r="E353" t="str">
        <f>IF(F353&lt;=Escenarios!$B$4,"ExclNum",(IF(AND(H353&gt;=Escenarios!$B$3,(N353&lt;=Escenarios!$B$2)),"ExclDur","Incluido")))</f>
        <v>Incluido</v>
      </c>
      <c r="F353" s="8">
        <f t="shared" si="65"/>
        <v>710</v>
      </c>
      <c r="G353" s="6">
        <f t="shared" si="66"/>
        <v>1.8388656426343331E-4</v>
      </c>
      <c r="H353" s="6">
        <f t="shared" si="67"/>
        <v>0.43661971830985913</v>
      </c>
      <c r="I353" s="6">
        <f t="shared" si="68"/>
        <v>0.56338028169014087</v>
      </c>
      <c r="J353" s="8">
        <f t="shared" si="69"/>
        <v>22974</v>
      </c>
      <c r="K353" s="6">
        <f t="shared" si="70"/>
        <v>1.279359950706496E-4</v>
      </c>
      <c r="L353" s="6">
        <f t="shared" si="71"/>
        <v>9.0232436667537219E-2</v>
      </c>
      <c r="M353" s="6">
        <f t="shared" si="72"/>
        <v>0.90976756333246278</v>
      </c>
      <c r="N353" s="4">
        <f t="shared" si="73"/>
        <v>32.357746478873239</v>
      </c>
      <c r="O353" s="8">
        <v>310</v>
      </c>
      <c r="P353" s="6">
        <f t="shared" si="74"/>
        <v>8.0288499889668059E-5</v>
      </c>
      <c r="Q353" s="8">
        <v>400</v>
      </c>
      <c r="R353" s="6">
        <f t="shared" si="75"/>
        <v>1.0359806437376524E-4</v>
      </c>
      <c r="S353">
        <v>2073</v>
      </c>
      <c r="T353" s="6">
        <f t="shared" si="76"/>
        <v>1.1543976572710744E-5</v>
      </c>
      <c r="U353">
        <v>20901</v>
      </c>
      <c r="V353" s="6">
        <f t="shared" si="77"/>
        <v>1.1639201849793886E-4</v>
      </c>
    </row>
    <row r="354" spans="1:22" x14ac:dyDescent="0.3">
      <c r="A354" t="s">
        <v>663</v>
      </c>
      <c r="B354" t="s">
        <v>664</v>
      </c>
      <c r="C354" t="s">
        <v>562</v>
      </c>
      <c r="D354" t="s">
        <v>15</v>
      </c>
      <c r="E354" t="str">
        <f>IF(F354&lt;=Escenarios!$B$4,"ExclNum",(IF(AND(H354&gt;=Escenarios!$B$3,(N354&lt;=Escenarios!$B$2)),"ExclDur","Incluido")))</f>
        <v>Incluido</v>
      </c>
      <c r="F354" s="8">
        <f t="shared" si="65"/>
        <v>707</v>
      </c>
      <c r="G354" s="6">
        <f t="shared" si="66"/>
        <v>1.8310957878063007E-4</v>
      </c>
      <c r="H354" s="6">
        <f t="shared" si="67"/>
        <v>0.31824611032531824</v>
      </c>
      <c r="I354" s="6">
        <f t="shared" si="68"/>
        <v>0.68175388967468176</v>
      </c>
      <c r="J354" s="8">
        <f t="shared" si="69"/>
        <v>33426</v>
      </c>
      <c r="K354" s="6">
        <f t="shared" si="70"/>
        <v>1.8614035741410003E-4</v>
      </c>
      <c r="L354" s="6">
        <f t="shared" si="71"/>
        <v>6.3154430682702087E-2</v>
      </c>
      <c r="M354" s="6">
        <f t="shared" si="72"/>
        <v>0.9368455693172979</v>
      </c>
      <c r="N354" s="4">
        <f t="shared" si="73"/>
        <v>47.278642149929276</v>
      </c>
      <c r="O354" s="8">
        <v>225</v>
      </c>
      <c r="P354" s="6">
        <f t="shared" si="74"/>
        <v>5.827391121024295E-5</v>
      </c>
      <c r="Q354" s="8">
        <v>482</v>
      </c>
      <c r="R354" s="6">
        <f t="shared" si="75"/>
        <v>1.2483566757038711E-4</v>
      </c>
      <c r="S354">
        <v>2111</v>
      </c>
      <c r="T354" s="6">
        <f t="shared" si="76"/>
        <v>1.1755588299562172E-5</v>
      </c>
      <c r="U354">
        <v>31315</v>
      </c>
      <c r="V354" s="6">
        <f t="shared" si="77"/>
        <v>1.7438476911453785E-4</v>
      </c>
    </row>
    <row r="355" spans="1:22" x14ac:dyDescent="0.3">
      <c r="A355" t="s">
        <v>661</v>
      </c>
      <c r="B355" t="s">
        <v>662</v>
      </c>
      <c r="C355" t="s">
        <v>562</v>
      </c>
      <c r="D355" t="s">
        <v>15</v>
      </c>
      <c r="E355" t="str">
        <f>IF(F355&lt;=Escenarios!$B$4,"ExclNum",(IF(AND(H355&gt;=Escenarios!$B$3,(N355&lt;=Escenarios!$B$2)),"ExclDur","Incluido")))</f>
        <v>Incluido</v>
      </c>
      <c r="F355" s="8">
        <f t="shared" si="65"/>
        <v>705</v>
      </c>
      <c r="G355" s="6">
        <f t="shared" si="66"/>
        <v>1.8259158845876123E-4</v>
      </c>
      <c r="H355" s="6">
        <f t="shared" si="67"/>
        <v>0.26099290780141843</v>
      </c>
      <c r="I355" s="6">
        <f t="shared" si="68"/>
        <v>0.73900709219858152</v>
      </c>
      <c r="J355" s="8">
        <f t="shared" si="69"/>
        <v>93762</v>
      </c>
      <c r="K355" s="6">
        <f t="shared" si="70"/>
        <v>5.2213522981693432E-4</v>
      </c>
      <c r="L355" s="6">
        <f t="shared" si="71"/>
        <v>1.6872506985772487E-2</v>
      </c>
      <c r="M355" s="6">
        <f t="shared" si="72"/>
        <v>0.98312749301422753</v>
      </c>
      <c r="N355" s="4">
        <f t="shared" si="73"/>
        <v>132.99574468085106</v>
      </c>
      <c r="O355" s="8">
        <v>184</v>
      </c>
      <c r="P355" s="6">
        <f t="shared" si="74"/>
        <v>4.7655109611932009E-5</v>
      </c>
      <c r="Q355" s="8">
        <v>521</v>
      </c>
      <c r="R355" s="6">
        <f t="shared" si="75"/>
        <v>1.3493647884682924E-4</v>
      </c>
      <c r="S355">
        <v>1582</v>
      </c>
      <c r="T355" s="6">
        <f t="shared" si="76"/>
        <v>8.8097303126041466E-6</v>
      </c>
      <c r="U355">
        <v>92180</v>
      </c>
      <c r="V355" s="6">
        <f t="shared" si="77"/>
        <v>5.1332549950433017E-4</v>
      </c>
    </row>
    <row r="356" spans="1:22" x14ac:dyDescent="0.3">
      <c r="A356" t="s">
        <v>381</v>
      </c>
      <c r="B356" t="s">
        <v>382</v>
      </c>
      <c r="C356" t="s">
        <v>244</v>
      </c>
      <c r="D356" t="s">
        <v>15</v>
      </c>
      <c r="E356" t="str">
        <f>IF(F356&lt;=Escenarios!$B$4,"ExclNum",(IF(AND(H356&gt;=Escenarios!$B$3,(N356&lt;=Escenarios!$B$2)),"ExclDur","Incluido")))</f>
        <v>Incluido</v>
      </c>
      <c r="F356" s="8">
        <f t="shared" si="65"/>
        <v>704</v>
      </c>
      <c r="G356" s="6">
        <f t="shared" si="66"/>
        <v>1.8233259329782683E-4</v>
      </c>
      <c r="H356" s="6">
        <f t="shared" si="67"/>
        <v>0.30397727272727271</v>
      </c>
      <c r="I356" s="6">
        <f t="shared" si="68"/>
        <v>0.69602272727272729</v>
      </c>
      <c r="J356" s="8">
        <f t="shared" si="69"/>
        <v>26327</v>
      </c>
      <c r="K356" s="6">
        <f t="shared" si="70"/>
        <v>1.4660794560046107E-4</v>
      </c>
      <c r="L356" s="6">
        <f t="shared" si="71"/>
        <v>7.2890948455957769E-2</v>
      </c>
      <c r="M356" s="6">
        <f t="shared" si="72"/>
        <v>0.92710905154404222</v>
      </c>
      <c r="N356" s="4">
        <f t="shared" si="73"/>
        <v>37.39630681818182</v>
      </c>
      <c r="O356" s="8">
        <v>214</v>
      </c>
      <c r="P356" s="6">
        <f t="shared" si="74"/>
        <v>5.5424964439964404E-5</v>
      </c>
      <c r="Q356" s="8">
        <v>490</v>
      </c>
      <c r="R356" s="6">
        <f t="shared" si="75"/>
        <v>1.2690762885786243E-4</v>
      </c>
      <c r="S356">
        <v>1919</v>
      </c>
      <c r="T356" s="6">
        <f t="shared" si="76"/>
        <v>1.0686392205997066E-5</v>
      </c>
      <c r="U356">
        <v>24408</v>
      </c>
      <c r="V356" s="6">
        <f t="shared" si="77"/>
        <v>1.3592155339446399E-4</v>
      </c>
    </row>
    <row r="357" spans="1:22" x14ac:dyDescent="0.3">
      <c r="A357" t="s">
        <v>1342</v>
      </c>
      <c r="B357" t="s">
        <v>1343</v>
      </c>
      <c r="C357" t="s">
        <v>1319</v>
      </c>
      <c r="D357" t="s">
        <v>15</v>
      </c>
      <c r="E357" t="str">
        <f>IF(F357&lt;=Escenarios!$B$4,"ExclNum",(IF(AND(H357&gt;=Escenarios!$B$3,(N357&lt;=Escenarios!$B$2)),"ExclDur","Incluido")))</f>
        <v>Incluido</v>
      </c>
      <c r="F357" s="8">
        <f t="shared" si="65"/>
        <v>697</v>
      </c>
      <c r="G357" s="6">
        <f t="shared" si="66"/>
        <v>1.8051962717128593E-4</v>
      </c>
      <c r="H357" s="6">
        <f t="shared" si="67"/>
        <v>1.4347202295552367E-2</v>
      </c>
      <c r="I357" s="6">
        <f t="shared" si="68"/>
        <v>0.98565279770444758</v>
      </c>
      <c r="J357" s="8">
        <f t="shared" si="69"/>
        <v>158216</v>
      </c>
      <c r="K357" s="6">
        <f t="shared" si="70"/>
        <v>8.8106213093487856E-4</v>
      </c>
      <c r="L357" s="6">
        <f t="shared" si="71"/>
        <v>6.3204732770389847E-4</v>
      </c>
      <c r="M357" s="6">
        <f t="shared" si="72"/>
        <v>0.99936795267229606</v>
      </c>
      <c r="N357" s="4">
        <f t="shared" si="73"/>
        <v>226.99569583931134</v>
      </c>
      <c r="O357" s="8">
        <v>10</v>
      </c>
      <c r="P357" s="6">
        <f t="shared" si="74"/>
        <v>2.5899516093441312E-6</v>
      </c>
      <c r="Q357" s="8">
        <v>687</v>
      </c>
      <c r="R357" s="6">
        <f t="shared" si="75"/>
        <v>1.7792967556194179E-4</v>
      </c>
      <c r="S357">
        <v>100</v>
      </c>
      <c r="T357" s="6">
        <f t="shared" si="76"/>
        <v>5.5687296539849225E-7</v>
      </c>
      <c r="U357">
        <v>158116</v>
      </c>
      <c r="V357" s="6">
        <f t="shared" si="77"/>
        <v>8.8050525796948005E-4</v>
      </c>
    </row>
    <row r="358" spans="1:22" x14ac:dyDescent="0.3">
      <c r="A358" t="s">
        <v>3086</v>
      </c>
      <c r="B358" t="s">
        <v>3074</v>
      </c>
      <c r="C358" t="s">
        <v>3075</v>
      </c>
      <c r="D358" t="s">
        <v>1975</v>
      </c>
      <c r="E358" t="str">
        <f>IF(F358&lt;=Escenarios!$B$4,"ExclNum",(IF(AND(H358&gt;=Escenarios!$B$3,(N358&lt;=Escenarios!$B$2)),"ExclDur","Incluido")))</f>
        <v>Incluido</v>
      </c>
      <c r="F358" s="8">
        <f t="shared" si="65"/>
        <v>697</v>
      </c>
      <c r="G358" s="6">
        <f t="shared" si="66"/>
        <v>1.8051962717128593E-4</v>
      </c>
      <c r="H358" s="6">
        <f t="shared" si="67"/>
        <v>0.85078909612625542</v>
      </c>
      <c r="I358" s="6">
        <f t="shared" si="68"/>
        <v>0.14921090387374461</v>
      </c>
      <c r="J358" s="8">
        <f t="shared" si="69"/>
        <v>6424</v>
      </c>
      <c r="K358" s="6">
        <f t="shared" si="70"/>
        <v>3.5773519297199139E-5</v>
      </c>
      <c r="L358" s="6">
        <f t="shared" si="71"/>
        <v>0.4922166874221669</v>
      </c>
      <c r="M358" s="6">
        <f t="shared" si="72"/>
        <v>0.50778331257783316</v>
      </c>
      <c r="N358" s="4">
        <f t="shared" si="73"/>
        <v>9.2166427546628409</v>
      </c>
      <c r="O358" s="8">
        <v>593</v>
      </c>
      <c r="P358" s="6">
        <f t="shared" si="74"/>
        <v>1.5358413043410697E-4</v>
      </c>
      <c r="Q358" s="8">
        <v>104</v>
      </c>
      <c r="R358" s="6">
        <f t="shared" si="75"/>
        <v>2.6935496737178963E-5</v>
      </c>
      <c r="S358">
        <v>3162</v>
      </c>
      <c r="T358" s="6">
        <f t="shared" si="76"/>
        <v>1.7608323165900325E-5</v>
      </c>
      <c r="U358">
        <v>3262</v>
      </c>
      <c r="V358" s="6">
        <f t="shared" si="77"/>
        <v>1.8165196131298817E-5</v>
      </c>
    </row>
    <row r="359" spans="1:22" x14ac:dyDescent="0.3">
      <c r="A359" t="s">
        <v>766</v>
      </c>
      <c r="B359" t="s">
        <v>767</v>
      </c>
      <c r="C359" t="s">
        <v>687</v>
      </c>
      <c r="D359" t="s">
        <v>15</v>
      </c>
      <c r="E359" t="str">
        <f>IF(F359&lt;=Escenarios!$B$4,"ExclNum",(IF(AND(H359&gt;=Escenarios!$B$3,(N359&lt;=Escenarios!$B$2)),"ExclDur","Incluido")))</f>
        <v>Incluido</v>
      </c>
      <c r="F359" s="8">
        <f t="shared" si="65"/>
        <v>681</v>
      </c>
      <c r="G359" s="6">
        <f t="shared" si="66"/>
        <v>1.7637570459633532E-4</v>
      </c>
      <c r="H359" s="6">
        <f t="shared" si="67"/>
        <v>0.17180616740088106</v>
      </c>
      <c r="I359" s="6">
        <f t="shared" si="68"/>
        <v>0.82819383259911894</v>
      </c>
      <c r="J359" s="8">
        <f t="shared" si="69"/>
        <v>121392</v>
      </c>
      <c r="K359" s="6">
        <f t="shared" si="70"/>
        <v>6.7599923015653775E-4</v>
      </c>
      <c r="L359" s="6">
        <f t="shared" si="71"/>
        <v>7.1174377224199285E-3</v>
      </c>
      <c r="M359" s="6">
        <f t="shared" si="72"/>
        <v>0.99288256227758009</v>
      </c>
      <c r="N359" s="4">
        <f t="shared" si="73"/>
        <v>178.2555066079295</v>
      </c>
      <c r="O359" s="8">
        <v>117</v>
      </c>
      <c r="P359" s="6">
        <f t="shared" si="74"/>
        <v>3.0302433829326333E-5</v>
      </c>
      <c r="Q359" s="8">
        <v>564</v>
      </c>
      <c r="R359" s="6">
        <f t="shared" si="75"/>
        <v>1.46073270767009E-4</v>
      </c>
      <c r="S359">
        <v>864</v>
      </c>
      <c r="T359" s="6">
        <f t="shared" si="76"/>
        <v>4.8113824210429732E-6</v>
      </c>
      <c r="U359">
        <v>120528</v>
      </c>
      <c r="V359" s="6">
        <f t="shared" si="77"/>
        <v>6.7118784773549471E-4</v>
      </c>
    </row>
    <row r="360" spans="1:22" x14ac:dyDescent="0.3">
      <c r="A360" t="s">
        <v>1546</v>
      </c>
      <c r="B360" t="s">
        <v>1547</v>
      </c>
      <c r="C360" t="s">
        <v>1319</v>
      </c>
      <c r="D360" t="s">
        <v>15</v>
      </c>
      <c r="E360" t="str">
        <f>IF(F360&lt;=Escenarios!$B$4,"ExclNum",(IF(AND(H360&gt;=Escenarios!$B$3,(N360&lt;=Escenarios!$B$2)),"ExclDur","Incluido")))</f>
        <v>Incluido</v>
      </c>
      <c r="F360" s="8">
        <f t="shared" si="65"/>
        <v>675</v>
      </c>
      <c r="G360" s="6">
        <f t="shared" si="66"/>
        <v>1.7482173363072884E-4</v>
      </c>
      <c r="H360" s="6">
        <f t="shared" si="67"/>
        <v>0.44</v>
      </c>
      <c r="I360" s="6">
        <f t="shared" si="68"/>
        <v>0.56000000000000005</v>
      </c>
      <c r="J360" s="8">
        <f t="shared" si="69"/>
        <v>22548</v>
      </c>
      <c r="K360" s="6">
        <f t="shared" si="70"/>
        <v>1.2556371623805203E-4</v>
      </c>
      <c r="L360" s="6">
        <f t="shared" si="71"/>
        <v>0.10200461238247295</v>
      </c>
      <c r="M360" s="6">
        <f t="shared" si="72"/>
        <v>0.89799538761752706</v>
      </c>
      <c r="N360" s="4">
        <f t="shared" si="73"/>
        <v>33.404444444444444</v>
      </c>
      <c r="O360" s="8">
        <v>297</v>
      </c>
      <c r="P360" s="6">
        <f t="shared" si="74"/>
        <v>7.6921562797520695E-5</v>
      </c>
      <c r="Q360" s="8">
        <v>378</v>
      </c>
      <c r="R360" s="6">
        <f t="shared" si="75"/>
        <v>9.7900170833208156E-5</v>
      </c>
      <c r="S360">
        <v>2300</v>
      </c>
      <c r="T360" s="6">
        <f t="shared" si="76"/>
        <v>1.2808078204165322E-5</v>
      </c>
      <c r="U360">
        <v>20248</v>
      </c>
      <c r="V360" s="6">
        <f t="shared" si="77"/>
        <v>1.1275563803388671E-4</v>
      </c>
    </row>
    <row r="361" spans="1:22" x14ac:dyDescent="0.3">
      <c r="A361" t="s">
        <v>2507</v>
      </c>
      <c r="B361" t="s">
        <v>2476</v>
      </c>
      <c r="C361" t="s">
        <v>2477</v>
      </c>
      <c r="D361" t="s">
        <v>1975</v>
      </c>
      <c r="E361" t="str">
        <f>IF(F361&lt;=Escenarios!$B$4,"ExclNum",(IF(AND(H361&gt;=Escenarios!$B$3,(N361&lt;=Escenarios!$B$2)),"ExclDur","Incluido")))</f>
        <v>Incluido</v>
      </c>
      <c r="F361" s="8">
        <f t="shared" si="65"/>
        <v>675</v>
      </c>
      <c r="G361" s="6">
        <f t="shared" si="66"/>
        <v>1.7482173363072884E-4</v>
      </c>
      <c r="H361" s="6">
        <f t="shared" si="67"/>
        <v>0.64444444444444449</v>
      </c>
      <c r="I361" s="6">
        <f t="shared" si="68"/>
        <v>0.35555555555555557</v>
      </c>
      <c r="J361" s="8">
        <f t="shared" si="69"/>
        <v>24517</v>
      </c>
      <c r="K361" s="6">
        <f t="shared" si="70"/>
        <v>1.3652854492674836E-4</v>
      </c>
      <c r="L361" s="6">
        <f t="shared" si="71"/>
        <v>0.12248643798180854</v>
      </c>
      <c r="M361" s="6">
        <f t="shared" si="72"/>
        <v>0.87751356201819142</v>
      </c>
      <c r="N361" s="4">
        <f t="shared" si="73"/>
        <v>36.321481481481484</v>
      </c>
      <c r="O361" s="8">
        <v>435</v>
      </c>
      <c r="P361" s="6">
        <f t="shared" si="74"/>
        <v>1.1266289500646969E-4</v>
      </c>
      <c r="Q361" s="8">
        <v>240</v>
      </c>
      <c r="R361" s="6">
        <f t="shared" si="75"/>
        <v>6.2158838624259144E-5</v>
      </c>
      <c r="S361">
        <v>3003</v>
      </c>
      <c r="T361" s="6">
        <f t="shared" si="76"/>
        <v>1.6722895150916723E-5</v>
      </c>
      <c r="U361">
        <v>21514</v>
      </c>
      <c r="V361" s="6">
        <f t="shared" si="77"/>
        <v>1.1980564977583162E-4</v>
      </c>
    </row>
    <row r="362" spans="1:22" x14ac:dyDescent="0.3">
      <c r="A362" t="s">
        <v>1005</v>
      </c>
      <c r="B362" t="s">
        <v>1006</v>
      </c>
      <c r="C362" t="s">
        <v>956</v>
      </c>
      <c r="D362" t="s">
        <v>15</v>
      </c>
      <c r="E362" t="str">
        <f>IF(F362&lt;=Escenarios!$B$4,"ExclNum",(IF(AND(H362&gt;=Escenarios!$B$3,(N362&lt;=Escenarios!$B$2)),"ExclDur","Incluido")))</f>
        <v>Incluido</v>
      </c>
      <c r="F362" s="8">
        <f t="shared" si="65"/>
        <v>674</v>
      </c>
      <c r="G362" s="6">
        <f t="shared" si="66"/>
        <v>1.7456273846979444E-4</v>
      </c>
      <c r="H362" s="6">
        <f t="shared" si="67"/>
        <v>0.771513353115727</v>
      </c>
      <c r="I362" s="6">
        <f t="shared" si="68"/>
        <v>0.228486646884273</v>
      </c>
      <c r="J362" s="8">
        <f t="shared" si="69"/>
        <v>7651</v>
      </c>
      <c r="K362" s="6">
        <f t="shared" si="70"/>
        <v>4.2606350582638642E-5</v>
      </c>
      <c r="L362" s="6">
        <f t="shared" si="71"/>
        <v>0.40125473794275257</v>
      </c>
      <c r="M362" s="6">
        <f t="shared" si="72"/>
        <v>0.59874526205724743</v>
      </c>
      <c r="N362" s="4">
        <f t="shared" si="73"/>
        <v>11.351632047477745</v>
      </c>
      <c r="O362" s="8">
        <v>520</v>
      </c>
      <c r="P362" s="6">
        <f t="shared" si="74"/>
        <v>1.3467748368589482E-4</v>
      </c>
      <c r="Q362" s="8">
        <v>154</v>
      </c>
      <c r="R362" s="6">
        <f t="shared" si="75"/>
        <v>3.9885254783899621E-5</v>
      </c>
      <c r="S362">
        <v>3070</v>
      </c>
      <c r="T362" s="6">
        <f t="shared" si="76"/>
        <v>1.7096000037733712E-5</v>
      </c>
      <c r="U362">
        <v>4581</v>
      </c>
      <c r="V362" s="6">
        <f t="shared" si="77"/>
        <v>2.551035054490493E-5</v>
      </c>
    </row>
    <row r="363" spans="1:22" x14ac:dyDescent="0.3">
      <c r="A363" t="s">
        <v>538</v>
      </c>
      <c r="B363" t="s">
        <v>539</v>
      </c>
      <c r="C363" t="s">
        <v>517</v>
      </c>
      <c r="D363" t="s">
        <v>15</v>
      </c>
      <c r="E363" t="str">
        <f>IF(F363&lt;=Escenarios!$B$4,"ExclNum",(IF(AND(H363&gt;=Escenarios!$B$3,(N363&lt;=Escenarios!$B$2)),"ExclDur","Incluido")))</f>
        <v>Incluido</v>
      </c>
      <c r="F363" s="8">
        <f t="shared" si="65"/>
        <v>669</v>
      </c>
      <c r="G363" s="6">
        <f t="shared" si="66"/>
        <v>1.7326776266512236E-4</v>
      </c>
      <c r="H363" s="6">
        <f t="shared" si="67"/>
        <v>0.32286995515695066</v>
      </c>
      <c r="I363" s="6">
        <f t="shared" si="68"/>
        <v>0.67713004484304928</v>
      </c>
      <c r="J363" s="8">
        <f t="shared" si="69"/>
        <v>106080</v>
      </c>
      <c r="K363" s="6">
        <f t="shared" si="70"/>
        <v>5.9073084169472057E-4</v>
      </c>
      <c r="L363" s="6">
        <f t="shared" si="71"/>
        <v>1.0246983408748115E-2</v>
      </c>
      <c r="M363" s="6">
        <f t="shared" si="72"/>
        <v>0.98975301659125192</v>
      </c>
      <c r="N363" s="4">
        <f t="shared" si="73"/>
        <v>158.56502242152467</v>
      </c>
      <c r="O363" s="8">
        <v>216</v>
      </c>
      <c r="P363" s="6">
        <f t="shared" si="74"/>
        <v>5.5942954761833227E-5</v>
      </c>
      <c r="Q363" s="8">
        <v>453</v>
      </c>
      <c r="R363" s="6">
        <f t="shared" si="75"/>
        <v>1.1732480790328914E-4</v>
      </c>
      <c r="S363">
        <v>1087</v>
      </c>
      <c r="T363" s="6">
        <f t="shared" si="76"/>
        <v>6.0532091338816104E-6</v>
      </c>
      <c r="U363">
        <v>104993</v>
      </c>
      <c r="V363" s="6">
        <f t="shared" si="77"/>
        <v>5.8467763256083902E-4</v>
      </c>
    </row>
    <row r="364" spans="1:22" x14ac:dyDescent="0.3">
      <c r="A364" t="s">
        <v>1636</v>
      </c>
      <c r="B364" t="s">
        <v>1637</v>
      </c>
      <c r="C364" t="s">
        <v>1319</v>
      </c>
      <c r="D364" t="s">
        <v>15</v>
      </c>
      <c r="E364" t="str">
        <f>IF(F364&lt;=Escenarios!$B$4,"ExclNum",(IF(AND(H364&gt;=Escenarios!$B$3,(N364&lt;=Escenarios!$B$2)),"ExclDur","Incluido")))</f>
        <v>Incluido</v>
      </c>
      <c r="F364" s="8">
        <f t="shared" si="65"/>
        <v>666</v>
      </c>
      <c r="G364" s="6">
        <f t="shared" si="66"/>
        <v>1.7249077718231912E-4</v>
      </c>
      <c r="H364" s="6">
        <f t="shared" si="67"/>
        <v>0.36036036036036034</v>
      </c>
      <c r="I364" s="6">
        <f t="shared" si="68"/>
        <v>0.63963963963963966</v>
      </c>
      <c r="J364" s="8">
        <f t="shared" si="69"/>
        <v>41156</v>
      </c>
      <c r="K364" s="6">
        <f t="shared" si="70"/>
        <v>2.2918663763940347E-4</v>
      </c>
      <c r="L364" s="6">
        <f t="shared" si="71"/>
        <v>4.5971425794537855E-2</v>
      </c>
      <c r="M364" s="6">
        <f t="shared" si="72"/>
        <v>0.95402857420546217</v>
      </c>
      <c r="N364" s="4">
        <f t="shared" si="73"/>
        <v>61.795795795795797</v>
      </c>
      <c r="O364" s="8">
        <v>240</v>
      </c>
      <c r="P364" s="6">
        <f t="shared" si="74"/>
        <v>6.2158838624259144E-5</v>
      </c>
      <c r="Q364" s="8">
        <v>426</v>
      </c>
      <c r="R364" s="6">
        <f t="shared" si="75"/>
        <v>1.1033193855805998E-4</v>
      </c>
      <c r="S364">
        <v>1892</v>
      </c>
      <c r="T364" s="6">
        <f t="shared" si="76"/>
        <v>1.0536036505339474E-5</v>
      </c>
      <c r="U364">
        <v>39264</v>
      </c>
      <c r="V364" s="6">
        <f t="shared" si="77"/>
        <v>2.18650601134064E-4</v>
      </c>
    </row>
    <row r="365" spans="1:22" x14ac:dyDescent="0.3">
      <c r="A365" t="s">
        <v>736</v>
      </c>
      <c r="B365" t="s">
        <v>737</v>
      </c>
      <c r="C365" t="s">
        <v>687</v>
      </c>
      <c r="D365" t="s">
        <v>15</v>
      </c>
      <c r="E365" t="str">
        <f>IF(F365&lt;=Escenarios!$B$4,"ExclNum",(IF(AND(H365&gt;=Escenarios!$B$3,(N365&lt;=Escenarios!$B$2)),"ExclDur","Incluido")))</f>
        <v>Incluido</v>
      </c>
      <c r="F365" s="8">
        <f t="shared" si="65"/>
        <v>665</v>
      </c>
      <c r="G365" s="6">
        <f t="shared" si="66"/>
        <v>1.722317820213847E-4</v>
      </c>
      <c r="H365" s="6">
        <f t="shared" si="67"/>
        <v>0.32330827067669171</v>
      </c>
      <c r="I365" s="6">
        <f t="shared" si="68"/>
        <v>0.67669172932330823</v>
      </c>
      <c r="J365" s="8">
        <f t="shared" si="69"/>
        <v>62565</v>
      </c>
      <c r="K365" s="6">
        <f t="shared" si="70"/>
        <v>3.4840757080156667E-4</v>
      </c>
      <c r="L365" s="6">
        <f t="shared" si="71"/>
        <v>2.6676256693039239E-2</v>
      </c>
      <c r="M365" s="6">
        <f t="shared" si="72"/>
        <v>0.97332374330696081</v>
      </c>
      <c r="N365" s="4">
        <f t="shared" si="73"/>
        <v>94.082706766917298</v>
      </c>
      <c r="O365" s="8">
        <v>215</v>
      </c>
      <c r="P365" s="6">
        <f t="shared" si="74"/>
        <v>5.5683959600898819E-5</v>
      </c>
      <c r="Q365" s="8">
        <v>450</v>
      </c>
      <c r="R365" s="6">
        <f t="shared" si="75"/>
        <v>1.165478224204859E-4</v>
      </c>
      <c r="S365">
        <v>1669</v>
      </c>
      <c r="T365" s="6">
        <f t="shared" si="76"/>
        <v>9.2942097925008352E-6</v>
      </c>
      <c r="U365">
        <v>60896</v>
      </c>
      <c r="V365" s="6">
        <f t="shared" si="77"/>
        <v>3.3911336100906584E-4</v>
      </c>
    </row>
    <row r="366" spans="1:22" x14ac:dyDescent="0.3">
      <c r="A366" t="s">
        <v>961</v>
      </c>
      <c r="B366" t="s">
        <v>962</v>
      </c>
      <c r="C366" t="s">
        <v>956</v>
      </c>
      <c r="D366" t="s">
        <v>15</v>
      </c>
      <c r="E366" t="str">
        <f>IF(F366&lt;=Escenarios!$B$4,"ExclNum",(IF(AND(H366&gt;=Escenarios!$B$3,(N366&lt;=Escenarios!$B$2)),"ExclDur","Incluido")))</f>
        <v>Incluido</v>
      </c>
      <c r="F366" s="8">
        <f t="shared" si="65"/>
        <v>664</v>
      </c>
      <c r="G366" s="6">
        <f t="shared" si="66"/>
        <v>1.719727868604503E-4</v>
      </c>
      <c r="H366" s="6">
        <f t="shared" si="67"/>
        <v>0.63403614457831325</v>
      </c>
      <c r="I366" s="6">
        <f t="shared" si="68"/>
        <v>0.36596385542168675</v>
      </c>
      <c r="J366" s="8">
        <f t="shared" si="69"/>
        <v>29959</v>
      </c>
      <c r="K366" s="6">
        <f t="shared" si="70"/>
        <v>1.6683357170373429E-4</v>
      </c>
      <c r="L366" s="6">
        <f t="shared" si="71"/>
        <v>0.10444273840915919</v>
      </c>
      <c r="M366" s="6">
        <f t="shared" si="72"/>
        <v>0.89555726159084081</v>
      </c>
      <c r="N366" s="4">
        <f t="shared" si="73"/>
        <v>45.118975903614455</v>
      </c>
      <c r="O366" s="8">
        <v>421</v>
      </c>
      <c r="P366" s="6">
        <f t="shared" si="74"/>
        <v>1.0903696275338792E-4</v>
      </c>
      <c r="Q366" s="8">
        <v>243</v>
      </c>
      <c r="R366" s="6">
        <f t="shared" si="75"/>
        <v>6.2935824107062383E-5</v>
      </c>
      <c r="S366">
        <v>3129</v>
      </c>
      <c r="T366" s="6">
        <f t="shared" si="76"/>
        <v>1.7424555087318823E-5</v>
      </c>
      <c r="U366">
        <v>26830</v>
      </c>
      <c r="V366" s="6">
        <f t="shared" si="77"/>
        <v>1.4940901661641547E-4</v>
      </c>
    </row>
    <row r="367" spans="1:22" x14ac:dyDescent="0.3">
      <c r="A367" t="s">
        <v>997</v>
      </c>
      <c r="B367" t="s">
        <v>998</v>
      </c>
      <c r="C367" t="s">
        <v>956</v>
      </c>
      <c r="D367" t="s">
        <v>15</v>
      </c>
      <c r="E367" t="str">
        <f>IF(F367&lt;=Escenarios!$B$4,"ExclNum",(IF(AND(H367&gt;=Escenarios!$B$3,(N367&lt;=Escenarios!$B$2)),"ExclDur","Incluido")))</f>
        <v>Incluido</v>
      </c>
      <c r="F367" s="8">
        <f t="shared" si="65"/>
        <v>657</v>
      </c>
      <c r="G367" s="6">
        <f t="shared" si="66"/>
        <v>1.701598207339094E-4</v>
      </c>
      <c r="H367" s="6">
        <f t="shared" si="67"/>
        <v>0.42770167427701672</v>
      </c>
      <c r="I367" s="6">
        <f t="shared" si="68"/>
        <v>0.57229832572298323</v>
      </c>
      <c r="J367" s="8">
        <f t="shared" si="69"/>
        <v>45975</v>
      </c>
      <c r="K367" s="6">
        <f t="shared" si="70"/>
        <v>2.5602234584195681E-4</v>
      </c>
      <c r="L367" s="6">
        <f t="shared" si="71"/>
        <v>3.4192495921696577E-2</v>
      </c>
      <c r="M367" s="6">
        <f t="shared" si="72"/>
        <v>0.9658075040783034</v>
      </c>
      <c r="N367" s="4">
        <f t="shared" si="73"/>
        <v>69.977168949771695</v>
      </c>
      <c r="O367" s="8">
        <v>281</v>
      </c>
      <c r="P367" s="6">
        <f t="shared" si="74"/>
        <v>7.2777640222570079E-5</v>
      </c>
      <c r="Q367" s="8">
        <v>376</v>
      </c>
      <c r="R367" s="6">
        <f t="shared" si="75"/>
        <v>9.7382180511339326E-5</v>
      </c>
      <c r="S367">
        <v>1572</v>
      </c>
      <c r="T367" s="6">
        <f t="shared" si="76"/>
        <v>8.7540430160642988E-6</v>
      </c>
      <c r="U367">
        <v>44403</v>
      </c>
      <c r="V367" s="6">
        <f t="shared" si="77"/>
        <v>2.4726830282589254E-4</v>
      </c>
    </row>
    <row r="368" spans="1:22" x14ac:dyDescent="0.3">
      <c r="A368" t="s">
        <v>1294</v>
      </c>
      <c r="B368" t="s">
        <v>1295</v>
      </c>
      <c r="C368" t="s">
        <v>1296</v>
      </c>
      <c r="D368" t="s">
        <v>15</v>
      </c>
      <c r="E368" t="str">
        <f>IF(F368&lt;=Escenarios!$B$4,"ExclNum",(IF(AND(H368&gt;=Escenarios!$B$3,(N368&lt;=Escenarios!$B$2)),"ExclDur","Incluido")))</f>
        <v>Incluido</v>
      </c>
      <c r="F368" s="8">
        <f t="shared" si="65"/>
        <v>656</v>
      </c>
      <c r="G368" s="6">
        <f t="shared" si="66"/>
        <v>1.6990082557297498E-4</v>
      </c>
      <c r="H368" s="6">
        <f t="shared" si="67"/>
        <v>0.42530487804878048</v>
      </c>
      <c r="I368" s="6">
        <f t="shared" si="68"/>
        <v>0.57469512195121952</v>
      </c>
      <c r="J368" s="8">
        <f t="shared" si="69"/>
        <v>61082</v>
      </c>
      <c r="K368" s="6">
        <f t="shared" si="70"/>
        <v>3.4014914472470703E-4</v>
      </c>
      <c r="L368" s="6">
        <f t="shared" si="71"/>
        <v>2.5703153138404114E-2</v>
      </c>
      <c r="M368" s="6">
        <f t="shared" si="72"/>
        <v>0.9742968468615959</v>
      </c>
      <c r="N368" s="4">
        <f t="shared" si="73"/>
        <v>93.112804878048777</v>
      </c>
      <c r="O368" s="8">
        <v>279</v>
      </c>
      <c r="P368" s="6">
        <f t="shared" si="74"/>
        <v>7.2259649900701249E-5</v>
      </c>
      <c r="Q368" s="8">
        <v>377</v>
      </c>
      <c r="R368" s="6">
        <f t="shared" si="75"/>
        <v>9.7641175672273734E-5</v>
      </c>
      <c r="S368">
        <v>1570</v>
      </c>
      <c r="T368" s="6">
        <f t="shared" si="76"/>
        <v>8.7429055567563276E-6</v>
      </c>
      <c r="U368">
        <v>59512</v>
      </c>
      <c r="V368" s="6">
        <f t="shared" si="77"/>
        <v>3.3140623916795071E-4</v>
      </c>
    </row>
    <row r="369" spans="1:22" x14ac:dyDescent="0.3">
      <c r="A369" t="s">
        <v>1192</v>
      </c>
      <c r="B369" t="s">
        <v>1193</v>
      </c>
      <c r="C369" t="s">
        <v>1187</v>
      </c>
      <c r="D369" t="s">
        <v>15</v>
      </c>
      <c r="E369" t="str">
        <f>IF(F369&lt;=Escenarios!$B$4,"ExclNum",(IF(AND(H369&gt;=Escenarios!$B$3,(N369&lt;=Escenarios!$B$2)),"ExclDur","Incluido")))</f>
        <v>Incluido</v>
      </c>
      <c r="F369" s="8">
        <f t="shared" si="65"/>
        <v>654</v>
      </c>
      <c r="G369" s="6">
        <f t="shared" si="66"/>
        <v>1.6938283525110617E-4</v>
      </c>
      <c r="H369" s="6">
        <f t="shared" si="67"/>
        <v>0.54128440366972475</v>
      </c>
      <c r="I369" s="6">
        <f t="shared" si="68"/>
        <v>0.45871559633027525</v>
      </c>
      <c r="J369" s="8">
        <f t="shared" si="69"/>
        <v>59696</v>
      </c>
      <c r="K369" s="6">
        <f t="shared" si="70"/>
        <v>3.3243088542428395E-4</v>
      </c>
      <c r="L369" s="6">
        <f t="shared" si="71"/>
        <v>2.2564325917984455E-2</v>
      </c>
      <c r="M369" s="6">
        <f t="shared" si="72"/>
        <v>0.97743567408201559</v>
      </c>
      <c r="N369" s="4">
        <f t="shared" si="73"/>
        <v>91.278287461773701</v>
      </c>
      <c r="O369" s="8">
        <v>354</v>
      </c>
      <c r="P369" s="6">
        <f t="shared" si="74"/>
        <v>9.1684286970782232E-5</v>
      </c>
      <c r="Q369" s="8">
        <v>300</v>
      </c>
      <c r="R369" s="6">
        <f t="shared" si="75"/>
        <v>7.7698548280323934E-5</v>
      </c>
      <c r="S369">
        <v>1347</v>
      </c>
      <c r="T369" s="6">
        <f t="shared" si="76"/>
        <v>7.5010788439176904E-6</v>
      </c>
      <c r="U369">
        <v>58349</v>
      </c>
      <c r="V369" s="6">
        <f t="shared" si="77"/>
        <v>3.2492980658036625E-4</v>
      </c>
    </row>
    <row r="370" spans="1:22" x14ac:dyDescent="0.3">
      <c r="A370" t="s">
        <v>2941</v>
      </c>
      <c r="B370" t="s">
        <v>2881</v>
      </c>
      <c r="C370" t="s">
        <v>2882</v>
      </c>
      <c r="D370" t="s">
        <v>1975</v>
      </c>
      <c r="E370" t="str">
        <f>IF(F370&lt;=Escenarios!$B$4,"ExclNum",(IF(AND(H370&gt;=Escenarios!$B$3,(N370&lt;=Escenarios!$B$2)),"ExclDur","Incluido")))</f>
        <v>Incluido</v>
      </c>
      <c r="F370" s="8">
        <f t="shared" si="65"/>
        <v>654</v>
      </c>
      <c r="G370" s="6">
        <f t="shared" si="66"/>
        <v>1.6938283525110617E-4</v>
      </c>
      <c r="H370" s="6">
        <f t="shared" si="67"/>
        <v>0.83486238532110091</v>
      </c>
      <c r="I370" s="6">
        <f t="shared" si="68"/>
        <v>0.16513761467889909</v>
      </c>
      <c r="J370" s="8">
        <f t="shared" si="69"/>
        <v>7358</v>
      </c>
      <c r="K370" s="6">
        <f t="shared" si="70"/>
        <v>4.0974712794021057E-5</v>
      </c>
      <c r="L370" s="6">
        <f t="shared" si="71"/>
        <v>0.41261212285947269</v>
      </c>
      <c r="M370" s="6">
        <f t="shared" si="72"/>
        <v>0.58738787714052731</v>
      </c>
      <c r="N370" s="4">
        <f t="shared" si="73"/>
        <v>11.250764525993883</v>
      </c>
      <c r="O370" s="8">
        <v>546</v>
      </c>
      <c r="P370" s="6">
        <f t="shared" si="74"/>
        <v>1.4141135787018954E-4</v>
      </c>
      <c r="Q370" s="8">
        <v>108</v>
      </c>
      <c r="R370" s="6">
        <f t="shared" si="75"/>
        <v>2.7971477380916614E-5</v>
      </c>
      <c r="S370">
        <v>3036</v>
      </c>
      <c r="T370" s="6">
        <f t="shared" si="76"/>
        <v>1.6906663229498225E-5</v>
      </c>
      <c r="U370">
        <v>4322</v>
      </c>
      <c r="V370" s="6">
        <f t="shared" si="77"/>
        <v>2.4068049564522836E-5</v>
      </c>
    </row>
    <row r="371" spans="1:22" x14ac:dyDescent="0.3">
      <c r="A371" t="s">
        <v>989</v>
      </c>
      <c r="B371" t="s">
        <v>990</v>
      </c>
      <c r="C371" t="s">
        <v>956</v>
      </c>
      <c r="D371" t="s">
        <v>15</v>
      </c>
      <c r="E371" t="str">
        <f>IF(F371&lt;=Escenarios!$B$4,"ExclNum",(IF(AND(H371&gt;=Escenarios!$B$3,(N371&lt;=Escenarios!$B$2)),"ExclDur","Incluido")))</f>
        <v>Incluido</v>
      </c>
      <c r="F371" s="8">
        <f t="shared" si="65"/>
        <v>652</v>
      </c>
      <c r="G371" s="6">
        <f t="shared" si="66"/>
        <v>1.6886484492923735E-4</v>
      </c>
      <c r="H371" s="6">
        <f t="shared" si="67"/>
        <v>0.21625766871165644</v>
      </c>
      <c r="I371" s="6">
        <f t="shared" si="68"/>
        <v>0.78374233128834359</v>
      </c>
      <c r="J371" s="8">
        <f t="shared" si="69"/>
        <v>50081</v>
      </c>
      <c r="K371" s="6">
        <f t="shared" si="70"/>
        <v>2.7888754980121889E-4</v>
      </c>
      <c r="L371" s="6">
        <f t="shared" si="71"/>
        <v>2.448034184620914E-2</v>
      </c>
      <c r="M371" s="6">
        <f t="shared" si="72"/>
        <v>0.97551965815379083</v>
      </c>
      <c r="N371" s="4">
        <f t="shared" si="73"/>
        <v>76.811349693251529</v>
      </c>
      <c r="O371" s="8">
        <v>141</v>
      </c>
      <c r="P371" s="6">
        <f t="shared" si="74"/>
        <v>3.6518317691752251E-5</v>
      </c>
      <c r="Q371" s="8">
        <v>511</v>
      </c>
      <c r="R371" s="6">
        <f t="shared" si="75"/>
        <v>1.323465272374851E-4</v>
      </c>
      <c r="S371">
        <v>1226</v>
      </c>
      <c r="T371" s="6">
        <f t="shared" si="76"/>
        <v>6.8272625557855151E-6</v>
      </c>
      <c r="U371">
        <v>48855</v>
      </c>
      <c r="V371" s="6">
        <f t="shared" si="77"/>
        <v>2.7206028724543341E-4</v>
      </c>
    </row>
    <row r="372" spans="1:22" x14ac:dyDescent="0.3">
      <c r="A372" t="s">
        <v>1478</v>
      </c>
      <c r="B372" t="s">
        <v>1479</v>
      </c>
      <c r="C372" t="s">
        <v>1319</v>
      </c>
      <c r="D372" t="s">
        <v>15</v>
      </c>
      <c r="E372" t="str">
        <f>IF(F372&lt;=Escenarios!$B$4,"ExclNum",(IF(AND(H372&gt;=Escenarios!$B$3,(N372&lt;=Escenarios!$B$2)),"ExclDur","Incluido")))</f>
        <v>Incluido</v>
      </c>
      <c r="F372" s="8">
        <f t="shared" si="65"/>
        <v>649</v>
      </c>
      <c r="G372" s="6">
        <f t="shared" si="66"/>
        <v>1.6808785944643411E-4</v>
      </c>
      <c r="H372" s="6">
        <f t="shared" si="67"/>
        <v>0.39907550077041604</v>
      </c>
      <c r="I372" s="6">
        <f t="shared" si="68"/>
        <v>0.60092449922958402</v>
      </c>
      <c r="J372" s="8">
        <f t="shared" si="69"/>
        <v>38687</v>
      </c>
      <c r="K372" s="6">
        <f t="shared" si="70"/>
        <v>2.1543744412371471E-4</v>
      </c>
      <c r="L372" s="6">
        <f t="shared" si="71"/>
        <v>4.8181559697055856E-2</v>
      </c>
      <c r="M372" s="6">
        <f t="shared" si="72"/>
        <v>0.95181844030294416</v>
      </c>
      <c r="N372" s="4">
        <f t="shared" si="73"/>
        <v>59.610169491525426</v>
      </c>
      <c r="O372" s="8">
        <v>259</v>
      </c>
      <c r="P372" s="6">
        <f t="shared" si="74"/>
        <v>6.7079746682012999E-5</v>
      </c>
      <c r="Q372" s="8">
        <v>390</v>
      </c>
      <c r="R372" s="6">
        <f t="shared" si="75"/>
        <v>1.0100811276442111E-4</v>
      </c>
      <c r="S372">
        <v>1864</v>
      </c>
      <c r="T372" s="6">
        <f t="shared" si="76"/>
        <v>1.0380112075027895E-5</v>
      </c>
      <c r="U372">
        <v>36823</v>
      </c>
      <c r="V372" s="6">
        <f t="shared" si="77"/>
        <v>2.050573320486868E-4</v>
      </c>
    </row>
    <row r="373" spans="1:22" x14ac:dyDescent="0.3">
      <c r="A373" t="s">
        <v>1364</v>
      </c>
      <c r="B373" t="s">
        <v>1365</v>
      </c>
      <c r="C373" t="s">
        <v>1319</v>
      </c>
      <c r="D373" t="s">
        <v>15</v>
      </c>
      <c r="E373" t="str">
        <f>IF(F373&lt;=Escenarios!$B$4,"ExclNum",(IF(AND(H373&gt;=Escenarios!$B$3,(N373&lt;=Escenarios!$B$2)),"ExclDur","Incluido")))</f>
        <v>Incluido</v>
      </c>
      <c r="F373" s="8">
        <f t="shared" si="65"/>
        <v>646</v>
      </c>
      <c r="G373" s="6">
        <f t="shared" si="66"/>
        <v>1.6731087396363087E-4</v>
      </c>
      <c r="H373" s="6">
        <f t="shared" si="67"/>
        <v>0.56037151702786381</v>
      </c>
      <c r="I373" s="6">
        <f t="shared" si="68"/>
        <v>0.43962848297213625</v>
      </c>
      <c r="J373" s="8">
        <f t="shared" si="69"/>
        <v>23327</v>
      </c>
      <c r="K373" s="6">
        <f t="shared" si="70"/>
        <v>1.299017566385063E-4</v>
      </c>
      <c r="L373" s="6">
        <f t="shared" si="71"/>
        <v>0.11167316843143139</v>
      </c>
      <c r="M373" s="6">
        <f t="shared" si="72"/>
        <v>0.88832683156856862</v>
      </c>
      <c r="N373" s="4">
        <f t="shared" si="73"/>
        <v>36.109907120743031</v>
      </c>
      <c r="O373" s="8">
        <v>362</v>
      </c>
      <c r="P373" s="6">
        <f t="shared" si="74"/>
        <v>9.375624825825754E-5</v>
      </c>
      <c r="Q373" s="8">
        <v>284</v>
      </c>
      <c r="R373" s="6">
        <f t="shared" si="75"/>
        <v>7.3554625705373318E-5</v>
      </c>
      <c r="S373">
        <v>2605</v>
      </c>
      <c r="T373" s="6">
        <f t="shared" si="76"/>
        <v>1.4506540748630723E-5</v>
      </c>
      <c r="U373">
        <v>20722</v>
      </c>
      <c r="V373" s="6">
        <f t="shared" si="77"/>
        <v>1.1539521588987556E-4</v>
      </c>
    </row>
    <row r="374" spans="1:22" x14ac:dyDescent="0.3">
      <c r="A374" t="s">
        <v>2646</v>
      </c>
      <c r="B374" t="s">
        <v>2609</v>
      </c>
      <c r="C374" t="s">
        <v>2610</v>
      </c>
      <c r="D374" t="s">
        <v>1975</v>
      </c>
      <c r="E374" t="str">
        <f>IF(F374&lt;=Escenarios!$B$4,"ExclNum",(IF(AND(H374&gt;=Escenarios!$B$3,(N374&lt;=Escenarios!$B$2)),"ExclDur","Incluido")))</f>
        <v>Incluido</v>
      </c>
      <c r="F374" s="8">
        <f t="shared" si="65"/>
        <v>642</v>
      </c>
      <c r="G374" s="6">
        <f t="shared" si="66"/>
        <v>1.6627489331989321E-4</v>
      </c>
      <c r="H374" s="6">
        <f t="shared" si="67"/>
        <v>0.71651090342679125</v>
      </c>
      <c r="I374" s="6">
        <f t="shared" si="68"/>
        <v>0.2834890965732087</v>
      </c>
      <c r="J374" s="8">
        <f t="shared" si="69"/>
        <v>19777</v>
      </c>
      <c r="K374" s="6">
        <f t="shared" si="70"/>
        <v>1.1013276636685982E-4</v>
      </c>
      <c r="L374" s="6">
        <f t="shared" si="71"/>
        <v>0.13414572483187542</v>
      </c>
      <c r="M374" s="6">
        <f t="shared" si="72"/>
        <v>0.86585427516812463</v>
      </c>
      <c r="N374" s="4">
        <f t="shared" si="73"/>
        <v>30.805295950155763</v>
      </c>
      <c r="O374" s="8">
        <v>460</v>
      </c>
      <c r="P374" s="6">
        <f t="shared" si="74"/>
        <v>1.1913777402983003E-4</v>
      </c>
      <c r="Q374" s="8">
        <v>182</v>
      </c>
      <c r="R374" s="6">
        <f t="shared" si="75"/>
        <v>4.7137119290063185E-5</v>
      </c>
      <c r="S374">
        <v>2653</v>
      </c>
      <c r="T374" s="6">
        <f t="shared" si="76"/>
        <v>1.4773839772021999E-5</v>
      </c>
      <c r="U374">
        <v>17124</v>
      </c>
      <c r="V374" s="6">
        <f t="shared" si="77"/>
        <v>9.5358926594837809E-5</v>
      </c>
    </row>
    <row r="375" spans="1:22" x14ac:dyDescent="0.3">
      <c r="A375" t="s">
        <v>1352</v>
      </c>
      <c r="B375" t="s">
        <v>1353</v>
      </c>
      <c r="C375" t="s">
        <v>1319</v>
      </c>
      <c r="D375" t="s">
        <v>15</v>
      </c>
      <c r="E375" t="str">
        <f>IF(F375&lt;=Escenarios!$B$4,"ExclNum",(IF(AND(H375&gt;=Escenarios!$B$3,(N375&lt;=Escenarios!$B$2)),"ExclDur","Incluido")))</f>
        <v>Incluido</v>
      </c>
      <c r="F375" s="8">
        <f t="shared" si="65"/>
        <v>633</v>
      </c>
      <c r="G375" s="6">
        <f t="shared" si="66"/>
        <v>1.6394393687148349E-4</v>
      </c>
      <c r="H375" s="6">
        <f t="shared" si="67"/>
        <v>0.17693522906793049</v>
      </c>
      <c r="I375" s="6">
        <f t="shared" si="68"/>
        <v>0.82306477093206953</v>
      </c>
      <c r="J375" s="8">
        <f t="shared" si="69"/>
        <v>44073</v>
      </c>
      <c r="K375" s="6">
        <f t="shared" si="70"/>
        <v>2.4543062204007747E-4</v>
      </c>
      <c r="L375" s="6">
        <f t="shared" si="71"/>
        <v>2.2440042656501714E-2</v>
      </c>
      <c r="M375" s="6">
        <f t="shared" si="72"/>
        <v>0.97755995734349832</v>
      </c>
      <c r="N375" s="4">
        <f t="shared" si="73"/>
        <v>69.625592417061611</v>
      </c>
      <c r="O375" s="8">
        <v>112</v>
      </c>
      <c r="P375" s="6">
        <f t="shared" si="74"/>
        <v>2.9007458024654268E-5</v>
      </c>
      <c r="Q375" s="8">
        <v>521</v>
      </c>
      <c r="R375" s="6">
        <f t="shared" si="75"/>
        <v>1.3493647884682924E-4</v>
      </c>
      <c r="S375">
        <v>989</v>
      </c>
      <c r="T375" s="6">
        <f t="shared" si="76"/>
        <v>5.5074736277910885E-6</v>
      </c>
      <c r="U375">
        <v>43084</v>
      </c>
      <c r="V375" s="6">
        <f t="shared" si="77"/>
        <v>2.3992314841228641E-4</v>
      </c>
    </row>
    <row r="376" spans="1:22" x14ac:dyDescent="0.3">
      <c r="A376" t="s">
        <v>3085</v>
      </c>
      <c r="B376" t="s">
        <v>3074</v>
      </c>
      <c r="C376" t="s">
        <v>3075</v>
      </c>
      <c r="D376" t="s">
        <v>1975</v>
      </c>
      <c r="E376" t="str">
        <f>IF(F376&lt;=Escenarios!$B$4,"ExclNum",(IF(AND(H376&gt;=Escenarios!$B$3,(N376&lt;=Escenarios!$B$2)),"ExclDur","Incluido")))</f>
        <v>Incluido</v>
      </c>
      <c r="F376" s="8">
        <f t="shared" si="65"/>
        <v>626</v>
      </c>
      <c r="G376" s="6">
        <f t="shared" si="66"/>
        <v>1.6213097074494259E-4</v>
      </c>
      <c r="H376" s="6">
        <f t="shared" si="67"/>
        <v>0.59584664536741216</v>
      </c>
      <c r="I376" s="6">
        <f t="shared" si="68"/>
        <v>0.40415335463258784</v>
      </c>
      <c r="J376" s="8">
        <f t="shared" si="69"/>
        <v>18713</v>
      </c>
      <c r="K376" s="6">
        <f t="shared" si="70"/>
        <v>1.0420763801501986E-4</v>
      </c>
      <c r="L376" s="6">
        <f t="shared" si="71"/>
        <v>0.1405440068401646</v>
      </c>
      <c r="M376" s="6">
        <f t="shared" si="72"/>
        <v>0.85945599315983545</v>
      </c>
      <c r="N376" s="4">
        <f t="shared" si="73"/>
        <v>29.89297124600639</v>
      </c>
      <c r="O376" s="8">
        <v>373</v>
      </c>
      <c r="P376" s="6">
        <f t="shared" si="74"/>
        <v>9.6605195028536087E-5</v>
      </c>
      <c r="Q376" s="8">
        <v>253</v>
      </c>
      <c r="R376" s="6">
        <f t="shared" si="75"/>
        <v>6.5525775716406508E-5</v>
      </c>
      <c r="S376">
        <v>2630</v>
      </c>
      <c r="T376" s="6">
        <f t="shared" si="76"/>
        <v>1.4645758989980346E-5</v>
      </c>
      <c r="U376">
        <v>16083</v>
      </c>
      <c r="V376" s="6">
        <f t="shared" si="77"/>
        <v>8.9561879025039503E-5</v>
      </c>
    </row>
    <row r="377" spans="1:22" x14ac:dyDescent="0.3">
      <c r="A377" t="s">
        <v>892</v>
      </c>
      <c r="B377" t="s">
        <v>893</v>
      </c>
      <c r="C377" t="s">
        <v>875</v>
      </c>
      <c r="D377" t="s">
        <v>15</v>
      </c>
      <c r="E377" t="str">
        <f>IF(F377&lt;=Escenarios!$B$4,"ExclNum",(IF(AND(H377&gt;=Escenarios!$B$3,(N377&lt;=Escenarios!$B$2)),"ExclDur","Incluido")))</f>
        <v>Incluido</v>
      </c>
      <c r="F377" s="8">
        <f t="shared" si="65"/>
        <v>623</v>
      </c>
      <c r="G377" s="6">
        <f t="shared" si="66"/>
        <v>1.6135398526213936E-4</v>
      </c>
      <c r="H377" s="6">
        <f t="shared" si="67"/>
        <v>0.8057784911717496</v>
      </c>
      <c r="I377" s="6">
        <f t="shared" si="68"/>
        <v>0.1942215088282504</v>
      </c>
      <c r="J377" s="8">
        <f t="shared" si="69"/>
        <v>12531</v>
      </c>
      <c r="K377" s="6">
        <f t="shared" si="70"/>
        <v>6.9781751294085065E-5</v>
      </c>
      <c r="L377" s="6">
        <f t="shared" si="71"/>
        <v>0.20620860266538985</v>
      </c>
      <c r="M377" s="6">
        <f t="shared" si="72"/>
        <v>0.79379139733461013</v>
      </c>
      <c r="N377" s="4">
        <f t="shared" si="73"/>
        <v>20.113964686998393</v>
      </c>
      <c r="O377" s="8">
        <v>502</v>
      </c>
      <c r="P377" s="6">
        <f t="shared" si="74"/>
        <v>1.3001557078907538E-4</v>
      </c>
      <c r="Q377" s="8">
        <v>121</v>
      </c>
      <c r="R377" s="6">
        <f t="shared" si="75"/>
        <v>3.1338414473063987E-5</v>
      </c>
      <c r="S377">
        <v>2584</v>
      </c>
      <c r="T377" s="6">
        <f t="shared" si="76"/>
        <v>1.438959742589704E-5</v>
      </c>
      <c r="U377">
        <v>9947</v>
      </c>
      <c r="V377" s="6">
        <f t="shared" si="77"/>
        <v>5.5392153868188021E-5</v>
      </c>
    </row>
    <row r="378" spans="1:22" x14ac:dyDescent="0.3">
      <c r="A378" t="s">
        <v>1626</v>
      </c>
      <c r="B378" t="s">
        <v>1627</v>
      </c>
      <c r="C378" t="s">
        <v>1319</v>
      </c>
      <c r="D378" t="s">
        <v>15</v>
      </c>
      <c r="E378" t="str">
        <f>IF(F378&lt;=Escenarios!$B$4,"ExclNum",(IF(AND(H378&gt;=Escenarios!$B$3,(N378&lt;=Escenarios!$B$2)),"ExclDur","Incluido")))</f>
        <v>Incluido</v>
      </c>
      <c r="F378" s="8">
        <f t="shared" si="65"/>
        <v>620</v>
      </c>
      <c r="G378" s="6">
        <f t="shared" si="66"/>
        <v>1.6057699977933612E-4</v>
      </c>
      <c r="H378" s="6">
        <f t="shared" si="67"/>
        <v>0.89516129032258063</v>
      </c>
      <c r="I378" s="6">
        <f t="shared" si="68"/>
        <v>0.10483870967741936</v>
      </c>
      <c r="J378" s="8">
        <f t="shared" si="69"/>
        <v>9528</v>
      </c>
      <c r="K378" s="6">
        <f t="shared" si="70"/>
        <v>5.3058856143168342E-5</v>
      </c>
      <c r="L378" s="6">
        <f t="shared" si="71"/>
        <v>0.18471872376154491</v>
      </c>
      <c r="M378" s="6">
        <f t="shared" si="72"/>
        <v>0.81528127623845503</v>
      </c>
      <c r="N378" s="4">
        <f t="shared" si="73"/>
        <v>15.36774193548387</v>
      </c>
      <c r="O378" s="8">
        <v>555</v>
      </c>
      <c r="P378" s="6">
        <f t="shared" si="74"/>
        <v>1.4374231431859926E-4</v>
      </c>
      <c r="Q378" s="8">
        <v>65</v>
      </c>
      <c r="R378" s="6">
        <f t="shared" si="75"/>
        <v>1.6834685460736852E-5</v>
      </c>
      <c r="S378">
        <v>1760</v>
      </c>
      <c r="T378" s="6">
        <f t="shared" si="76"/>
        <v>9.8009641910134628E-6</v>
      </c>
      <c r="U378">
        <v>7768</v>
      </c>
      <c r="V378" s="6">
        <f t="shared" si="77"/>
        <v>4.3257891952154879E-5</v>
      </c>
    </row>
    <row r="379" spans="1:22" x14ac:dyDescent="0.3">
      <c r="A379" t="s">
        <v>979</v>
      </c>
      <c r="B379" t="s">
        <v>980</v>
      </c>
      <c r="C379" t="s">
        <v>956</v>
      </c>
      <c r="D379" t="s">
        <v>15</v>
      </c>
      <c r="E379" t="str">
        <f>IF(F379&lt;=Escenarios!$B$4,"ExclNum",(IF(AND(H379&gt;=Escenarios!$B$3,(N379&lt;=Escenarios!$B$2)),"ExclDur","Incluido")))</f>
        <v>Incluido</v>
      </c>
      <c r="F379" s="8">
        <f t="shared" si="65"/>
        <v>616</v>
      </c>
      <c r="G379" s="6">
        <f t="shared" si="66"/>
        <v>1.5954101913559848E-4</v>
      </c>
      <c r="H379" s="6">
        <f t="shared" si="67"/>
        <v>0.22240259740259741</v>
      </c>
      <c r="I379" s="6">
        <f t="shared" si="68"/>
        <v>0.77759740259740262</v>
      </c>
      <c r="J379" s="8">
        <f t="shared" si="69"/>
        <v>67172</v>
      </c>
      <c r="K379" s="6">
        <f t="shared" si="70"/>
        <v>3.7406270831747524E-4</v>
      </c>
      <c r="L379" s="6">
        <f t="shared" si="71"/>
        <v>1.5467754421485142E-2</v>
      </c>
      <c r="M379" s="6">
        <f t="shared" si="72"/>
        <v>0.98453224557851482</v>
      </c>
      <c r="N379" s="4">
        <f t="shared" si="73"/>
        <v>109.04545454545455</v>
      </c>
      <c r="O379" s="8">
        <v>137</v>
      </c>
      <c r="P379" s="6">
        <f t="shared" si="74"/>
        <v>3.5482337048014597E-5</v>
      </c>
      <c r="Q379" s="8">
        <v>479</v>
      </c>
      <c r="R379" s="6">
        <f t="shared" si="75"/>
        <v>1.2405868208758387E-4</v>
      </c>
      <c r="S379">
        <v>1039</v>
      </c>
      <c r="T379" s="6">
        <f t="shared" si="76"/>
        <v>5.7859101104903342E-6</v>
      </c>
      <c r="U379">
        <v>66133</v>
      </c>
      <c r="V379" s="6">
        <f t="shared" si="77"/>
        <v>3.6827679820698489E-4</v>
      </c>
    </row>
    <row r="380" spans="1:22" x14ac:dyDescent="0.3">
      <c r="A380" t="s">
        <v>946</v>
      </c>
      <c r="B380" t="s">
        <v>947</v>
      </c>
      <c r="C380" t="s">
        <v>875</v>
      </c>
      <c r="D380" t="s">
        <v>15</v>
      </c>
      <c r="E380" t="str">
        <f>IF(F380&lt;=Escenarios!$B$4,"ExclNum",(IF(AND(H380&gt;=Escenarios!$B$3,(N380&lt;=Escenarios!$B$2)),"ExclDur","Incluido")))</f>
        <v>Incluido</v>
      </c>
      <c r="F380" s="8">
        <f t="shared" si="65"/>
        <v>612</v>
      </c>
      <c r="G380" s="6">
        <f t="shared" si="66"/>
        <v>1.5850503849186082E-4</v>
      </c>
      <c r="H380" s="6">
        <f t="shared" si="67"/>
        <v>0.20751633986928106</v>
      </c>
      <c r="I380" s="6">
        <f t="shared" si="68"/>
        <v>0.79248366013071891</v>
      </c>
      <c r="J380" s="8">
        <f t="shared" si="69"/>
        <v>64123</v>
      </c>
      <c r="K380" s="6">
        <f t="shared" si="70"/>
        <v>3.5708365160247517E-4</v>
      </c>
      <c r="L380" s="6">
        <f t="shared" si="71"/>
        <v>1.582895372955102E-2</v>
      </c>
      <c r="M380" s="6">
        <f t="shared" si="72"/>
        <v>0.98417104627044893</v>
      </c>
      <c r="N380" s="4">
        <f t="shared" si="73"/>
        <v>104.77614379084967</v>
      </c>
      <c r="O380" s="8">
        <v>127</v>
      </c>
      <c r="P380" s="6">
        <f t="shared" si="74"/>
        <v>3.2892385438670465E-5</v>
      </c>
      <c r="Q380" s="8">
        <v>485</v>
      </c>
      <c r="R380" s="6">
        <f t="shared" si="75"/>
        <v>1.2561265305319034E-4</v>
      </c>
      <c r="S380">
        <v>1015</v>
      </c>
      <c r="T380" s="6">
        <f t="shared" si="76"/>
        <v>5.6522605987946961E-6</v>
      </c>
      <c r="U380">
        <v>63108</v>
      </c>
      <c r="V380" s="6">
        <f t="shared" si="77"/>
        <v>3.5143139100368047E-4</v>
      </c>
    </row>
    <row r="381" spans="1:22" x14ac:dyDescent="0.3">
      <c r="A381" t="s">
        <v>1206</v>
      </c>
      <c r="B381" t="s">
        <v>1207</v>
      </c>
      <c r="C381" t="s">
        <v>1187</v>
      </c>
      <c r="D381" t="s">
        <v>15</v>
      </c>
      <c r="E381" t="str">
        <f>IF(F381&lt;=Escenarios!$B$4,"ExclNum",(IF(AND(H381&gt;=Escenarios!$B$3,(N381&lt;=Escenarios!$B$2)),"ExclDur","Incluido")))</f>
        <v>Incluido</v>
      </c>
      <c r="F381" s="8">
        <f t="shared" si="65"/>
        <v>612</v>
      </c>
      <c r="G381" s="6">
        <f t="shared" si="66"/>
        <v>1.5850503849186082E-4</v>
      </c>
      <c r="H381" s="6">
        <f t="shared" si="67"/>
        <v>0.39052287581699346</v>
      </c>
      <c r="I381" s="6">
        <f t="shared" si="68"/>
        <v>0.60947712418300659</v>
      </c>
      <c r="J381" s="8">
        <f t="shared" si="69"/>
        <v>73449</v>
      </c>
      <c r="K381" s="6">
        <f t="shared" si="70"/>
        <v>4.0901762435553859E-4</v>
      </c>
      <c r="L381" s="6">
        <f t="shared" si="71"/>
        <v>1.9496521395798445E-2</v>
      </c>
      <c r="M381" s="6">
        <f t="shared" si="72"/>
        <v>0.98050347860420151</v>
      </c>
      <c r="N381" s="4">
        <f t="shared" si="73"/>
        <v>120.01470588235294</v>
      </c>
      <c r="O381" s="8">
        <v>239</v>
      </c>
      <c r="P381" s="6">
        <f t="shared" si="74"/>
        <v>6.1899843463324736E-5</v>
      </c>
      <c r="Q381" s="8">
        <v>373</v>
      </c>
      <c r="R381" s="6">
        <f t="shared" si="75"/>
        <v>9.6605195028536087E-5</v>
      </c>
      <c r="S381">
        <v>1432</v>
      </c>
      <c r="T381" s="6">
        <f t="shared" si="76"/>
        <v>7.9744208645064094E-6</v>
      </c>
      <c r="U381">
        <v>72017</v>
      </c>
      <c r="V381" s="6">
        <f t="shared" si="77"/>
        <v>4.0104320349103215E-4</v>
      </c>
    </row>
    <row r="382" spans="1:22" x14ac:dyDescent="0.3">
      <c r="A382" t="s">
        <v>790</v>
      </c>
      <c r="B382" t="s">
        <v>791</v>
      </c>
      <c r="C382" t="s">
        <v>687</v>
      </c>
      <c r="D382" t="s">
        <v>15</v>
      </c>
      <c r="E382" t="str">
        <f>IF(F382&lt;=Escenarios!$B$4,"ExclNum",(IF(AND(H382&gt;=Escenarios!$B$3,(N382&lt;=Escenarios!$B$2)),"ExclDur","Incluido")))</f>
        <v>Incluido</v>
      </c>
      <c r="F382" s="8">
        <f t="shared" si="65"/>
        <v>609</v>
      </c>
      <c r="G382" s="6">
        <f t="shared" si="66"/>
        <v>1.5772805300905758E-4</v>
      </c>
      <c r="H382" s="6">
        <f t="shared" si="67"/>
        <v>0.67487684729064035</v>
      </c>
      <c r="I382" s="6">
        <f t="shared" si="68"/>
        <v>0.3251231527093596</v>
      </c>
      <c r="J382" s="8">
        <f t="shared" si="69"/>
        <v>20891</v>
      </c>
      <c r="K382" s="6">
        <f t="shared" si="70"/>
        <v>1.1633633120139902E-4</v>
      </c>
      <c r="L382" s="6">
        <f t="shared" si="71"/>
        <v>6.8977071466181608E-2</v>
      </c>
      <c r="M382" s="6">
        <f t="shared" si="72"/>
        <v>0.93102292853381841</v>
      </c>
      <c r="N382" s="4">
        <f t="shared" si="73"/>
        <v>34.30377668308703</v>
      </c>
      <c r="O382" s="8">
        <v>411</v>
      </c>
      <c r="P382" s="6">
        <f t="shared" si="74"/>
        <v>1.0644701114404378E-4</v>
      </c>
      <c r="Q382" s="8">
        <v>198</v>
      </c>
      <c r="R382" s="6">
        <f t="shared" si="75"/>
        <v>5.1281041865013794E-5</v>
      </c>
      <c r="S382">
        <v>1441</v>
      </c>
      <c r="T382" s="6">
        <f t="shared" si="76"/>
        <v>8.0245394313922732E-6</v>
      </c>
      <c r="U382">
        <v>19450</v>
      </c>
      <c r="V382" s="6">
        <f t="shared" si="77"/>
        <v>1.0831179177000674E-4</v>
      </c>
    </row>
    <row r="383" spans="1:22" x14ac:dyDescent="0.3">
      <c r="A383" t="s">
        <v>2221</v>
      </c>
      <c r="B383" t="s">
        <v>2212</v>
      </c>
      <c r="C383" t="s">
        <v>2213</v>
      </c>
      <c r="D383" t="s">
        <v>1975</v>
      </c>
      <c r="E383" t="str">
        <f>IF(F383&lt;=Escenarios!$B$4,"ExclNum",(IF(AND(H383&gt;=Escenarios!$B$3,(N383&lt;=Escenarios!$B$2)),"ExclDur","Incluido")))</f>
        <v>Incluido</v>
      </c>
      <c r="F383" s="8">
        <f t="shared" si="65"/>
        <v>602</v>
      </c>
      <c r="G383" s="6">
        <f t="shared" si="66"/>
        <v>1.5591508688251668E-4</v>
      </c>
      <c r="H383" s="6">
        <f t="shared" si="67"/>
        <v>0.11129568106312292</v>
      </c>
      <c r="I383" s="6">
        <f t="shared" si="68"/>
        <v>0.88870431893687707</v>
      </c>
      <c r="J383" s="8">
        <f t="shared" si="69"/>
        <v>123659</v>
      </c>
      <c r="K383" s="6">
        <f t="shared" si="70"/>
        <v>6.8862354028212153E-4</v>
      </c>
      <c r="L383" s="6">
        <f t="shared" si="71"/>
        <v>3.4934780323308454E-3</v>
      </c>
      <c r="M383" s="6">
        <f t="shared" si="72"/>
        <v>0.9965065219676692</v>
      </c>
      <c r="N383" s="4">
        <f t="shared" si="73"/>
        <v>205.41362126245846</v>
      </c>
      <c r="O383" s="8">
        <v>67</v>
      </c>
      <c r="P383" s="6">
        <f t="shared" si="74"/>
        <v>1.7352675782605679E-5</v>
      </c>
      <c r="Q383" s="8">
        <v>535</v>
      </c>
      <c r="R383" s="6">
        <f t="shared" si="75"/>
        <v>1.3856241109991101E-4</v>
      </c>
      <c r="S383">
        <v>432</v>
      </c>
      <c r="T383" s="6">
        <f t="shared" si="76"/>
        <v>2.4056912105214866E-6</v>
      </c>
      <c r="U383">
        <v>123227</v>
      </c>
      <c r="V383" s="6">
        <f t="shared" si="77"/>
        <v>6.8621784907160006E-4</v>
      </c>
    </row>
    <row r="384" spans="1:22" x14ac:dyDescent="0.3">
      <c r="A384" t="s">
        <v>1088</v>
      </c>
      <c r="B384" t="s">
        <v>1089</v>
      </c>
      <c r="C384" t="s">
        <v>1049</v>
      </c>
      <c r="D384" t="s">
        <v>15</v>
      </c>
      <c r="E384" t="str">
        <f>IF(F384&lt;=Escenarios!$B$4,"ExclNum",(IF(AND(H384&gt;=Escenarios!$B$3,(N384&lt;=Escenarios!$B$2)),"ExclDur","Incluido")))</f>
        <v>Incluido</v>
      </c>
      <c r="F384" s="8">
        <f t="shared" si="65"/>
        <v>599</v>
      </c>
      <c r="G384" s="6">
        <f t="shared" si="66"/>
        <v>1.5513810139971345E-4</v>
      </c>
      <c r="H384" s="6">
        <f t="shared" si="67"/>
        <v>0.1302170283806344</v>
      </c>
      <c r="I384" s="6">
        <f t="shared" si="68"/>
        <v>0.86978297161936557</v>
      </c>
      <c r="J384" s="8">
        <f t="shared" si="69"/>
        <v>41160</v>
      </c>
      <c r="K384" s="6">
        <f t="shared" si="70"/>
        <v>2.2920891255801942E-4</v>
      </c>
      <c r="L384" s="6">
        <f t="shared" si="71"/>
        <v>1.8658892128279883E-2</v>
      </c>
      <c r="M384" s="6">
        <f t="shared" si="72"/>
        <v>0.98134110787172013</v>
      </c>
      <c r="N384" s="4">
        <f t="shared" si="73"/>
        <v>68.714524207011692</v>
      </c>
      <c r="O384" s="8">
        <v>78</v>
      </c>
      <c r="P384" s="6">
        <f t="shared" si="74"/>
        <v>2.0201622552884222E-5</v>
      </c>
      <c r="Q384" s="8">
        <v>521</v>
      </c>
      <c r="R384" s="6">
        <f t="shared" si="75"/>
        <v>1.3493647884682924E-4</v>
      </c>
      <c r="S384">
        <v>768</v>
      </c>
      <c r="T384" s="6">
        <f t="shared" si="76"/>
        <v>4.2767843742604208E-6</v>
      </c>
      <c r="U384">
        <v>40392</v>
      </c>
      <c r="V384" s="6">
        <f t="shared" si="77"/>
        <v>2.24932128183759E-4</v>
      </c>
    </row>
    <row r="385" spans="1:22" x14ac:dyDescent="0.3">
      <c r="A385" t="s">
        <v>1247</v>
      </c>
      <c r="B385" t="s">
        <v>1248</v>
      </c>
      <c r="C385" t="s">
        <v>1214</v>
      </c>
      <c r="D385" t="s">
        <v>15</v>
      </c>
      <c r="E385" t="str">
        <f>IF(F385&lt;=Escenarios!$B$4,"ExclNum",(IF(AND(H385&gt;=Escenarios!$B$3,(N385&lt;=Escenarios!$B$2)),"ExclDur","Incluido")))</f>
        <v>Incluido</v>
      </c>
      <c r="F385" s="8">
        <f t="shared" si="65"/>
        <v>594</v>
      </c>
      <c r="G385" s="6">
        <f t="shared" si="66"/>
        <v>1.5384312559504139E-4</v>
      </c>
      <c r="H385" s="6">
        <f t="shared" si="67"/>
        <v>0.49158249158249157</v>
      </c>
      <c r="I385" s="6">
        <f t="shared" si="68"/>
        <v>0.50841750841750843</v>
      </c>
      <c r="J385" s="8">
        <f t="shared" si="69"/>
        <v>19256</v>
      </c>
      <c r="K385" s="6">
        <f t="shared" si="70"/>
        <v>1.0723145821713367E-4</v>
      </c>
      <c r="L385" s="6">
        <f t="shared" si="71"/>
        <v>0.1218321562110511</v>
      </c>
      <c r="M385" s="6">
        <f t="shared" si="72"/>
        <v>0.87816784378894885</v>
      </c>
      <c r="N385" s="4">
        <f t="shared" si="73"/>
        <v>32.417508417508415</v>
      </c>
      <c r="O385" s="8">
        <v>292</v>
      </c>
      <c r="P385" s="6">
        <f t="shared" si="74"/>
        <v>7.5626586992848626E-5</v>
      </c>
      <c r="Q385" s="8">
        <v>302</v>
      </c>
      <c r="R385" s="6">
        <f t="shared" si="75"/>
        <v>7.8216538602192751E-5</v>
      </c>
      <c r="S385">
        <v>2346</v>
      </c>
      <c r="T385" s="6">
        <f t="shared" si="76"/>
        <v>1.3064239768248628E-5</v>
      </c>
      <c r="U385">
        <v>16910</v>
      </c>
      <c r="V385" s="6">
        <f t="shared" si="77"/>
        <v>9.4167218448885034E-5</v>
      </c>
    </row>
    <row r="386" spans="1:22" x14ac:dyDescent="0.3">
      <c r="A386" t="s">
        <v>748</v>
      </c>
      <c r="B386" t="s">
        <v>749</v>
      </c>
      <c r="C386" t="s">
        <v>687</v>
      </c>
      <c r="D386" t="s">
        <v>15</v>
      </c>
      <c r="E386" t="str">
        <f>IF(F386&lt;=Escenarios!$B$4,"ExclNum",(IF(AND(H386&gt;=Escenarios!$B$3,(N386&lt;=Escenarios!$B$2)),"ExclDur","Incluido")))</f>
        <v>Incluido</v>
      </c>
      <c r="F386" s="8">
        <f t="shared" ref="F386:F449" si="78">O386+Q386</f>
        <v>592</v>
      </c>
      <c r="G386" s="6">
        <f t="shared" ref="G386:G449" si="79">F386/3861076</f>
        <v>1.5332513527317255E-4</v>
      </c>
      <c r="H386" s="6">
        <f t="shared" ref="H386:H449" si="80">O386/F386</f>
        <v>5.4054054054054057E-2</v>
      </c>
      <c r="I386" s="6">
        <f t="shared" ref="I386:I449" si="81">Q386/F386</f>
        <v>0.94594594594594594</v>
      </c>
      <c r="J386" s="8">
        <f t="shared" ref="J386:J449" si="82">S386+U386</f>
        <v>147008</v>
      </c>
      <c r="K386" s="6">
        <f t="shared" ref="K386:K449" si="83">J386/179574169</f>
        <v>8.1864780897301546E-4</v>
      </c>
      <c r="L386" s="6">
        <f t="shared" ref="L386:L449" si="84">S386/J386</f>
        <v>2.0611123204179365E-3</v>
      </c>
      <c r="M386" s="6">
        <f t="shared" ref="M386:M449" si="85">U386/J386</f>
        <v>0.99793888767958205</v>
      </c>
      <c r="N386" s="4">
        <f t="shared" ref="N386:N449" si="86">J386/F386</f>
        <v>248.32432432432432</v>
      </c>
      <c r="O386" s="8">
        <v>32</v>
      </c>
      <c r="P386" s="6">
        <f t="shared" ref="P386:P449" si="87">O386/3861076</f>
        <v>8.28784514990122E-6</v>
      </c>
      <c r="Q386" s="8">
        <v>560</v>
      </c>
      <c r="R386" s="6">
        <f t="shared" ref="R386:R449" si="88">Q386/3861076</f>
        <v>1.4503729012327134E-4</v>
      </c>
      <c r="S386">
        <v>303</v>
      </c>
      <c r="T386" s="6">
        <f t="shared" ref="T386:T449" si="89">S386/179574169</f>
        <v>1.6873250851574316E-6</v>
      </c>
      <c r="U386">
        <v>146705</v>
      </c>
      <c r="V386" s="6">
        <f t="shared" ref="V386:V449" si="90">U386/179574169</f>
        <v>8.169604838878581E-4</v>
      </c>
    </row>
    <row r="387" spans="1:22" x14ac:dyDescent="0.3">
      <c r="A387" t="s">
        <v>1163</v>
      </c>
      <c r="B387" t="s">
        <v>1164</v>
      </c>
      <c r="C387" t="s">
        <v>1138</v>
      </c>
      <c r="D387" t="s">
        <v>15</v>
      </c>
      <c r="E387" t="str">
        <f>IF(F387&lt;=Escenarios!$B$4,"ExclNum",(IF(AND(H387&gt;=Escenarios!$B$3,(N387&lt;=Escenarios!$B$2)),"ExclDur","Incluido")))</f>
        <v>Incluido</v>
      </c>
      <c r="F387" s="8">
        <f t="shared" si="78"/>
        <v>591</v>
      </c>
      <c r="G387" s="6">
        <f t="shared" si="79"/>
        <v>1.5306614011223815E-4</v>
      </c>
      <c r="H387" s="6">
        <f t="shared" si="80"/>
        <v>0.73773265651438236</v>
      </c>
      <c r="I387" s="6">
        <f t="shared" si="81"/>
        <v>0.26226734348561759</v>
      </c>
      <c r="J387" s="8">
        <f t="shared" si="82"/>
        <v>12584</v>
      </c>
      <c r="K387" s="6">
        <f t="shared" si="83"/>
        <v>7.0076893965746262E-5</v>
      </c>
      <c r="L387" s="6">
        <f t="shared" si="84"/>
        <v>0.17800381436745072</v>
      </c>
      <c r="M387" s="6">
        <f t="shared" si="85"/>
        <v>0.82199618563254928</v>
      </c>
      <c r="N387" s="4">
        <f t="shared" si="86"/>
        <v>21.292724196277497</v>
      </c>
      <c r="O387" s="8">
        <v>436</v>
      </c>
      <c r="P387" s="6">
        <f t="shared" si="87"/>
        <v>1.1292189016740412E-4</v>
      </c>
      <c r="Q387" s="8">
        <v>155</v>
      </c>
      <c r="R387" s="6">
        <f t="shared" si="88"/>
        <v>4.0144249944834029E-5</v>
      </c>
      <c r="S387">
        <v>2240</v>
      </c>
      <c r="T387" s="6">
        <f t="shared" si="89"/>
        <v>1.2473954424926226E-5</v>
      </c>
      <c r="U387">
        <v>10344</v>
      </c>
      <c r="V387" s="6">
        <f t="shared" si="90"/>
        <v>5.7602939540820037E-5</v>
      </c>
    </row>
    <row r="388" spans="1:22" x14ac:dyDescent="0.3">
      <c r="A388" t="s">
        <v>315</v>
      </c>
      <c r="B388" t="s">
        <v>316</v>
      </c>
      <c r="C388" t="s">
        <v>244</v>
      </c>
      <c r="D388" t="s">
        <v>15</v>
      </c>
      <c r="E388" t="str">
        <f>IF(F388&lt;=Escenarios!$B$4,"ExclNum",(IF(AND(H388&gt;=Escenarios!$B$3,(N388&lt;=Escenarios!$B$2)),"ExclDur","Incluido")))</f>
        <v>Incluido</v>
      </c>
      <c r="F388" s="8">
        <f t="shared" si="78"/>
        <v>589</v>
      </c>
      <c r="G388" s="6">
        <f t="shared" si="79"/>
        <v>1.5254814979036931E-4</v>
      </c>
      <c r="H388" s="6">
        <f t="shared" si="80"/>
        <v>2.8862478777589132E-2</v>
      </c>
      <c r="I388" s="6">
        <f t="shared" si="81"/>
        <v>0.97113752122241082</v>
      </c>
      <c r="J388" s="8">
        <f t="shared" si="82"/>
        <v>180474</v>
      </c>
      <c r="K388" s="6">
        <f t="shared" si="83"/>
        <v>1.0050109155732749E-3</v>
      </c>
      <c r="L388" s="6">
        <f t="shared" si="84"/>
        <v>8.5884947416248322E-4</v>
      </c>
      <c r="M388" s="6">
        <f t="shared" si="85"/>
        <v>0.99914115052583752</v>
      </c>
      <c r="N388" s="4">
        <f t="shared" si="86"/>
        <v>306.40747028862478</v>
      </c>
      <c r="O388" s="8">
        <v>17</v>
      </c>
      <c r="P388" s="6">
        <f t="shared" si="87"/>
        <v>4.4029177358850227E-6</v>
      </c>
      <c r="Q388" s="8">
        <v>572</v>
      </c>
      <c r="R388" s="6">
        <f t="shared" si="88"/>
        <v>1.481452320544843E-4</v>
      </c>
      <c r="S388">
        <v>155</v>
      </c>
      <c r="T388" s="6">
        <f t="shared" si="89"/>
        <v>8.6315309636766297E-7</v>
      </c>
      <c r="U388">
        <v>180319</v>
      </c>
      <c r="V388" s="6">
        <f t="shared" si="90"/>
        <v>1.0041477624769073E-3</v>
      </c>
    </row>
    <row r="389" spans="1:22" x14ac:dyDescent="0.3">
      <c r="A389" t="s">
        <v>981</v>
      </c>
      <c r="B389" t="s">
        <v>982</v>
      </c>
      <c r="C389" t="s">
        <v>956</v>
      </c>
      <c r="D389" t="s">
        <v>15</v>
      </c>
      <c r="E389" t="str">
        <f>IF(F389&lt;=Escenarios!$B$4,"ExclNum",(IF(AND(H389&gt;=Escenarios!$B$3,(N389&lt;=Escenarios!$B$2)),"ExclDur","Incluido")))</f>
        <v>Incluido</v>
      </c>
      <c r="F389" s="8">
        <f t="shared" si="78"/>
        <v>586</v>
      </c>
      <c r="G389" s="6">
        <f t="shared" si="79"/>
        <v>1.5177116430756607E-4</v>
      </c>
      <c r="H389" s="6">
        <f t="shared" si="80"/>
        <v>0.51194539249146753</v>
      </c>
      <c r="I389" s="6">
        <f t="shared" si="81"/>
        <v>0.48805460750853241</v>
      </c>
      <c r="J389" s="8">
        <f t="shared" si="82"/>
        <v>25914</v>
      </c>
      <c r="K389" s="6">
        <f t="shared" si="83"/>
        <v>1.4430806025336529E-4</v>
      </c>
      <c r="L389" s="6">
        <f t="shared" si="84"/>
        <v>7.872192637184533E-2</v>
      </c>
      <c r="M389" s="6">
        <f t="shared" si="85"/>
        <v>0.92127807362815461</v>
      </c>
      <c r="N389" s="4">
        <f t="shared" si="86"/>
        <v>44.221843003412971</v>
      </c>
      <c r="O389" s="8">
        <v>300</v>
      </c>
      <c r="P389" s="6">
        <f t="shared" si="87"/>
        <v>7.7698548280323934E-5</v>
      </c>
      <c r="Q389" s="8">
        <v>286</v>
      </c>
      <c r="R389" s="6">
        <f t="shared" si="88"/>
        <v>7.4072616027242148E-5</v>
      </c>
      <c r="S389">
        <v>2040</v>
      </c>
      <c r="T389" s="6">
        <f t="shared" si="89"/>
        <v>1.1360208494129242E-5</v>
      </c>
      <c r="U389">
        <v>23874</v>
      </c>
      <c r="V389" s="6">
        <f t="shared" si="90"/>
        <v>1.3294785175923605E-4</v>
      </c>
    </row>
    <row r="390" spans="1:22" x14ac:dyDescent="0.3">
      <c r="A390" t="s">
        <v>1880</v>
      </c>
      <c r="B390" t="s">
        <v>1881</v>
      </c>
      <c r="C390" t="s">
        <v>1879</v>
      </c>
      <c r="D390" t="s">
        <v>15</v>
      </c>
      <c r="E390" t="str">
        <f>IF(F390&lt;=Escenarios!$B$4,"ExclNum",(IF(AND(H390&gt;=Escenarios!$B$3,(N390&lt;=Escenarios!$B$2)),"ExclDur","Incluido")))</f>
        <v>Incluido</v>
      </c>
      <c r="F390" s="8">
        <f t="shared" si="78"/>
        <v>586</v>
      </c>
      <c r="G390" s="6">
        <f t="shared" si="79"/>
        <v>1.5177116430756607E-4</v>
      </c>
      <c r="H390" s="6">
        <f t="shared" si="80"/>
        <v>0.86348122866894195</v>
      </c>
      <c r="I390" s="6">
        <f t="shared" si="81"/>
        <v>0.13651877133105803</v>
      </c>
      <c r="J390" s="8">
        <f t="shared" si="82"/>
        <v>5701</v>
      </c>
      <c r="K390" s="6">
        <f t="shared" si="83"/>
        <v>3.1747327757368046E-5</v>
      </c>
      <c r="L390" s="6">
        <f t="shared" si="84"/>
        <v>0.4660585862129451</v>
      </c>
      <c r="M390" s="6">
        <f t="shared" si="85"/>
        <v>0.53394141378705495</v>
      </c>
      <c r="N390" s="4">
        <f t="shared" si="86"/>
        <v>9.7286689419795227</v>
      </c>
      <c r="O390" s="8">
        <v>506</v>
      </c>
      <c r="P390" s="6">
        <f t="shared" si="87"/>
        <v>1.3105155143281302E-4</v>
      </c>
      <c r="Q390" s="8">
        <v>80</v>
      </c>
      <c r="R390" s="6">
        <f t="shared" si="88"/>
        <v>2.0719612874753049E-5</v>
      </c>
      <c r="S390">
        <v>2657</v>
      </c>
      <c r="T390" s="6">
        <f t="shared" si="89"/>
        <v>1.479611469063794E-5</v>
      </c>
      <c r="U390">
        <v>3044</v>
      </c>
      <c r="V390" s="6">
        <f t="shared" si="90"/>
        <v>1.6951213066730103E-5</v>
      </c>
    </row>
    <row r="391" spans="1:22" x14ac:dyDescent="0.3">
      <c r="A391" t="s">
        <v>965</v>
      </c>
      <c r="B391" t="s">
        <v>966</v>
      </c>
      <c r="C391" t="s">
        <v>956</v>
      </c>
      <c r="D391" t="s">
        <v>15</v>
      </c>
      <c r="E391" t="str">
        <f>IF(F391&lt;=Escenarios!$B$4,"ExclNum",(IF(AND(H391&gt;=Escenarios!$B$3,(N391&lt;=Escenarios!$B$2)),"ExclDur","Incluido")))</f>
        <v>Incluido</v>
      </c>
      <c r="F391" s="8">
        <f t="shared" si="78"/>
        <v>583</v>
      </c>
      <c r="G391" s="6">
        <f t="shared" si="79"/>
        <v>1.5099417882476283E-4</v>
      </c>
      <c r="H391" s="6">
        <f t="shared" si="80"/>
        <v>0.11492281303602059</v>
      </c>
      <c r="I391" s="6">
        <f t="shared" si="81"/>
        <v>0.88507718696397941</v>
      </c>
      <c r="J391" s="8">
        <f t="shared" si="82"/>
        <v>127022</v>
      </c>
      <c r="K391" s="6">
        <f t="shared" si="83"/>
        <v>7.0735117810847279E-4</v>
      </c>
      <c r="L391" s="6">
        <f t="shared" si="84"/>
        <v>4.1252696383303677E-3</v>
      </c>
      <c r="M391" s="6">
        <f t="shared" si="85"/>
        <v>0.99587473036166962</v>
      </c>
      <c r="N391" s="4">
        <f t="shared" si="86"/>
        <v>217.87650085763292</v>
      </c>
      <c r="O391" s="8">
        <v>67</v>
      </c>
      <c r="P391" s="6">
        <f t="shared" si="87"/>
        <v>1.7352675782605679E-5</v>
      </c>
      <c r="Q391" s="8">
        <v>516</v>
      </c>
      <c r="R391" s="6">
        <f t="shared" si="88"/>
        <v>1.3364150304215715E-4</v>
      </c>
      <c r="S391">
        <v>524</v>
      </c>
      <c r="T391" s="6">
        <f t="shared" si="89"/>
        <v>2.9180143386880995E-6</v>
      </c>
      <c r="U391">
        <v>126498</v>
      </c>
      <c r="V391" s="6">
        <f t="shared" si="90"/>
        <v>7.044331637697847E-4</v>
      </c>
    </row>
    <row r="392" spans="1:22" x14ac:dyDescent="0.3">
      <c r="A392" t="s">
        <v>744</v>
      </c>
      <c r="B392" t="s">
        <v>745</v>
      </c>
      <c r="C392" t="s">
        <v>687</v>
      </c>
      <c r="D392" t="s">
        <v>15</v>
      </c>
      <c r="E392" t="str">
        <f>IF(F392&lt;=Escenarios!$B$4,"ExclNum",(IF(AND(H392&gt;=Escenarios!$B$3,(N392&lt;=Escenarios!$B$2)),"ExclDur","Incluido")))</f>
        <v>Incluido</v>
      </c>
      <c r="F392" s="8">
        <f t="shared" si="78"/>
        <v>582</v>
      </c>
      <c r="G392" s="6">
        <f t="shared" si="79"/>
        <v>1.5073518366382843E-4</v>
      </c>
      <c r="H392" s="6">
        <f t="shared" si="80"/>
        <v>5.4982817869415807E-2</v>
      </c>
      <c r="I392" s="6">
        <f t="shared" si="81"/>
        <v>0.94501718213058417</v>
      </c>
      <c r="J392" s="8">
        <f t="shared" si="82"/>
        <v>170293</v>
      </c>
      <c r="K392" s="6">
        <f t="shared" si="83"/>
        <v>9.4831567896605442E-4</v>
      </c>
      <c r="L392" s="6">
        <f t="shared" si="84"/>
        <v>1.7851585209022096E-3</v>
      </c>
      <c r="M392" s="6">
        <f t="shared" si="85"/>
        <v>0.99821484147909778</v>
      </c>
      <c r="N392" s="4">
        <f t="shared" si="86"/>
        <v>292.59965635738831</v>
      </c>
      <c r="O392" s="8">
        <v>32</v>
      </c>
      <c r="P392" s="6">
        <f t="shared" si="87"/>
        <v>8.28784514990122E-6</v>
      </c>
      <c r="Q392" s="8">
        <v>550</v>
      </c>
      <c r="R392" s="6">
        <f t="shared" si="88"/>
        <v>1.424473385139272E-4</v>
      </c>
      <c r="S392">
        <v>304</v>
      </c>
      <c r="T392" s="6">
        <f t="shared" si="89"/>
        <v>1.6928938148114164E-6</v>
      </c>
      <c r="U392">
        <v>169989</v>
      </c>
      <c r="V392" s="6">
        <f t="shared" si="90"/>
        <v>9.46622785151243E-4</v>
      </c>
    </row>
    <row r="393" spans="1:22" x14ac:dyDescent="0.3">
      <c r="A393" t="s">
        <v>277</v>
      </c>
      <c r="B393" t="s">
        <v>278</v>
      </c>
      <c r="C393" t="s">
        <v>244</v>
      </c>
      <c r="D393" t="s">
        <v>15</v>
      </c>
      <c r="E393" t="str">
        <f>IF(F393&lt;=Escenarios!$B$4,"ExclNum",(IF(AND(H393&gt;=Escenarios!$B$3,(N393&lt;=Escenarios!$B$2)),"ExclDur","Incluido")))</f>
        <v>Incluido</v>
      </c>
      <c r="F393" s="8">
        <f t="shared" si="78"/>
        <v>581</v>
      </c>
      <c r="G393" s="6">
        <f t="shared" si="79"/>
        <v>1.5047618850289401E-4</v>
      </c>
      <c r="H393" s="6">
        <f t="shared" si="80"/>
        <v>3.098106712564544E-2</v>
      </c>
      <c r="I393" s="6">
        <f t="shared" si="81"/>
        <v>0.96901893287435459</v>
      </c>
      <c r="J393" s="8">
        <f t="shared" si="82"/>
        <v>161425</v>
      </c>
      <c r="K393" s="6">
        <f t="shared" si="83"/>
        <v>8.9893218439451611E-4</v>
      </c>
      <c r="L393" s="6">
        <f t="shared" si="84"/>
        <v>8.5488617004800987E-4</v>
      </c>
      <c r="M393" s="6">
        <f t="shared" si="85"/>
        <v>0.99914511382995197</v>
      </c>
      <c r="N393" s="4">
        <f t="shared" si="86"/>
        <v>277.83993115318418</v>
      </c>
      <c r="O393" s="8">
        <v>18</v>
      </c>
      <c r="P393" s="6">
        <f t="shared" si="87"/>
        <v>4.6619128968194362E-6</v>
      </c>
      <c r="Q393" s="8">
        <v>563</v>
      </c>
      <c r="R393" s="6">
        <f t="shared" si="88"/>
        <v>1.4581427560607458E-4</v>
      </c>
      <c r="S393">
        <v>138</v>
      </c>
      <c r="T393" s="6">
        <f t="shared" si="89"/>
        <v>7.6848469224991928E-7</v>
      </c>
      <c r="U393">
        <v>161287</v>
      </c>
      <c r="V393" s="6">
        <f t="shared" si="90"/>
        <v>8.9816369970226618E-4</v>
      </c>
    </row>
    <row r="394" spans="1:22" x14ac:dyDescent="0.3">
      <c r="A394" t="s">
        <v>1330</v>
      </c>
      <c r="B394" t="s">
        <v>1331</v>
      </c>
      <c r="C394" t="s">
        <v>1319</v>
      </c>
      <c r="D394" t="s">
        <v>15</v>
      </c>
      <c r="E394" t="str">
        <f>IF(F394&lt;=Escenarios!$B$4,"ExclNum",(IF(AND(H394&gt;=Escenarios!$B$3,(N394&lt;=Escenarios!$B$2)),"ExclDur","Incluido")))</f>
        <v>Incluido</v>
      </c>
      <c r="F394" s="8">
        <f t="shared" si="78"/>
        <v>579</v>
      </c>
      <c r="G394" s="6">
        <f t="shared" si="79"/>
        <v>1.499581981810252E-4</v>
      </c>
      <c r="H394" s="6">
        <f t="shared" si="80"/>
        <v>1.8998272884283247E-2</v>
      </c>
      <c r="I394" s="6">
        <f t="shared" si="81"/>
        <v>0.98100172711571676</v>
      </c>
      <c r="J394" s="8">
        <f t="shared" si="82"/>
        <v>112876</v>
      </c>
      <c r="K394" s="6">
        <f t="shared" si="83"/>
        <v>6.2857592842320207E-4</v>
      </c>
      <c r="L394" s="6">
        <f t="shared" si="84"/>
        <v>9.5680215457670363E-4</v>
      </c>
      <c r="M394" s="6">
        <f t="shared" si="85"/>
        <v>0.99904319784542328</v>
      </c>
      <c r="N394" s="4">
        <f t="shared" si="86"/>
        <v>194.94991364421415</v>
      </c>
      <c r="O394" s="8">
        <v>11</v>
      </c>
      <c r="P394" s="6">
        <f t="shared" si="87"/>
        <v>2.8489467702785442E-6</v>
      </c>
      <c r="Q394" s="8">
        <v>568</v>
      </c>
      <c r="R394" s="6">
        <f t="shared" si="88"/>
        <v>1.4710925141074664E-4</v>
      </c>
      <c r="S394">
        <v>108</v>
      </c>
      <c r="T394" s="6">
        <f t="shared" si="89"/>
        <v>6.0142280263037165E-7</v>
      </c>
      <c r="U394">
        <v>112768</v>
      </c>
      <c r="V394" s="6">
        <f t="shared" si="90"/>
        <v>6.2797450562057178E-4</v>
      </c>
    </row>
    <row r="395" spans="1:22" x14ac:dyDescent="0.3">
      <c r="A395" t="s">
        <v>1500</v>
      </c>
      <c r="B395" t="s">
        <v>1501</v>
      </c>
      <c r="C395" t="s">
        <v>1319</v>
      </c>
      <c r="D395" t="s">
        <v>15</v>
      </c>
      <c r="E395" t="str">
        <f>IF(F395&lt;=Escenarios!$B$4,"ExclNum",(IF(AND(H395&gt;=Escenarios!$B$3,(N395&lt;=Escenarios!$B$2)),"ExclDur","Incluido")))</f>
        <v>Incluido</v>
      </c>
      <c r="F395" s="8">
        <f t="shared" si="78"/>
        <v>571</v>
      </c>
      <c r="G395" s="6">
        <f t="shared" si="79"/>
        <v>1.4788623689354987E-4</v>
      </c>
      <c r="H395" s="6">
        <f t="shared" si="80"/>
        <v>0.80035026269702281</v>
      </c>
      <c r="I395" s="6">
        <f t="shared" si="81"/>
        <v>0.19964973730297722</v>
      </c>
      <c r="J395" s="8">
        <f t="shared" si="82"/>
        <v>9421</v>
      </c>
      <c r="K395" s="6">
        <f t="shared" si="83"/>
        <v>5.2463002070191955E-5</v>
      </c>
      <c r="L395" s="6">
        <f t="shared" si="84"/>
        <v>0.24010190001061457</v>
      </c>
      <c r="M395" s="6">
        <f t="shared" si="85"/>
        <v>0.7598980999893854</v>
      </c>
      <c r="N395" s="4">
        <f t="shared" si="86"/>
        <v>16.499124343257442</v>
      </c>
      <c r="O395" s="8">
        <v>457</v>
      </c>
      <c r="P395" s="6">
        <f t="shared" si="87"/>
        <v>1.1836078854702679E-4</v>
      </c>
      <c r="Q395" s="8">
        <v>114</v>
      </c>
      <c r="R395" s="6">
        <f t="shared" si="88"/>
        <v>2.9525448346523095E-5</v>
      </c>
      <c r="S395">
        <v>2262</v>
      </c>
      <c r="T395" s="6">
        <f t="shared" si="89"/>
        <v>1.2596466477313895E-5</v>
      </c>
      <c r="U395">
        <v>7159</v>
      </c>
      <c r="V395" s="6">
        <f t="shared" si="90"/>
        <v>3.986653559287806E-5</v>
      </c>
    </row>
    <row r="396" spans="1:22" x14ac:dyDescent="0.3">
      <c r="A396" t="s">
        <v>1173</v>
      </c>
      <c r="B396" t="s">
        <v>1174</v>
      </c>
      <c r="C396" t="s">
        <v>1138</v>
      </c>
      <c r="D396" t="s">
        <v>15</v>
      </c>
      <c r="E396" t="str">
        <f>IF(F396&lt;=Escenarios!$B$4,"ExclNum",(IF(AND(H396&gt;=Escenarios!$B$3,(N396&lt;=Escenarios!$B$2)),"ExclDur","Incluido")))</f>
        <v>Incluido</v>
      </c>
      <c r="F396" s="8">
        <f t="shared" si="78"/>
        <v>566</v>
      </c>
      <c r="G396" s="6">
        <f t="shared" si="79"/>
        <v>1.4659126108887782E-4</v>
      </c>
      <c r="H396" s="6">
        <f t="shared" si="80"/>
        <v>0.64664310954063609</v>
      </c>
      <c r="I396" s="6">
        <f t="shared" si="81"/>
        <v>0.35335689045936397</v>
      </c>
      <c r="J396" s="8">
        <f t="shared" si="82"/>
        <v>10804</v>
      </c>
      <c r="K396" s="6">
        <f t="shared" si="83"/>
        <v>6.01645551816531E-5</v>
      </c>
      <c r="L396" s="6">
        <f t="shared" si="84"/>
        <v>0.24935209181784523</v>
      </c>
      <c r="M396" s="6">
        <f t="shared" si="85"/>
        <v>0.75064790818215477</v>
      </c>
      <c r="N396" s="4">
        <f t="shared" si="86"/>
        <v>19.088339222614842</v>
      </c>
      <c r="O396" s="8">
        <v>366</v>
      </c>
      <c r="P396" s="6">
        <f t="shared" si="87"/>
        <v>9.4792228901995201E-5</v>
      </c>
      <c r="Q396" s="8">
        <v>200</v>
      </c>
      <c r="R396" s="6">
        <f t="shared" si="88"/>
        <v>5.1799032186882618E-5</v>
      </c>
      <c r="S396">
        <v>2694</v>
      </c>
      <c r="T396" s="6">
        <f t="shared" si="89"/>
        <v>1.5002157687835381E-5</v>
      </c>
      <c r="U396">
        <v>8110</v>
      </c>
      <c r="V396" s="6">
        <f t="shared" si="90"/>
        <v>4.516239749381772E-5</v>
      </c>
    </row>
    <row r="397" spans="1:22" x14ac:dyDescent="0.3">
      <c r="A397" t="s">
        <v>309</v>
      </c>
      <c r="B397" t="s">
        <v>310</v>
      </c>
      <c r="C397" t="s">
        <v>244</v>
      </c>
      <c r="D397" t="s">
        <v>15</v>
      </c>
      <c r="E397" t="str">
        <f>IF(F397&lt;=Escenarios!$B$4,"ExclNum",(IF(AND(H397&gt;=Escenarios!$B$3,(N397&lt;=Escenarios!$B$2)),"ExclDur","Incluido")))</f>
        <v>Incluido</v>
      </c>
      <c r="F397" s="8">
        <f t="shared" si="78"/>
        <v>563</v>
      </c>
      <c r="G397" s="6">
        <f t="shared" si="79"/>
        <v>1.4581427560607458E-4</v>
      </c>
      <c r="H397" s="6">
        <f t="shared" si="80"/>
        <v>0.23978685612788633</v>
      </c>
      <c r="I397" s="6">
        <f t="shared" si="81"/>
        <v>0.76021314387211369</v>
      </c>
      <c r="J397" s="8">
        <f t="shared" si="82"/>
        <v>84366</v>
      </c>
      <c r="K397" s="6">
        <f t="shared" si="83"/>
        <v>4.6981144598809199E-4</v>
      </c>
      <c r="L397" s="6">
        <f t="shared" si="84"/>
        <v>1.3299196358722709E-2</v>
      </c>
      <c r="M397" s="6">
        <f t="shared" si="85"/>
        <v>0.98670080364127732</v>
      </c>
      <c r="N397" s="4">
        <f t="shared" si="86"/>
        <v>149.85079928952044</v>
      </c>
      <c r="O397" s="8">
        <v>135</v>
      </c>
      <c r="P397" s="6">
        <f t="shared" si="87"/>
        <v>3.4964346726145766E-5</v>
      </c>
      <c r="Q397" s="8">
        <v>428</v>
      </c>
      <c r="R397" s="6">
        <f t="shared" si="88"/>
        <v>1.1084992887992881E-4</v>
      </c>
      <c r="S397">
        <v>1122</v>
      </c>
      <c r="T397" s="6">
        <f t="shared" si="89"/>
        <v>6.2481146717710828E-6</v>
      </c>
      <c r="U397">
        <v>83244</v>
      </c>
      <c r="V397" s="6">
        <f t="shared" si="90"/>
        <v>4.635633313163209E-4</v>
      </c>
    </row>
    <row r="398" spans="1:22" x14ac:dyDescent="0.3">
      <c r="A398" t="s">
        <v>419</v>
      </c>
      <c r="B398" t="s">
        <v>420</v>
      </c>
      <c r="C398" t="s">
        <v>244</v>
      </c>
      <c r="D398" t="s">
        <v>15</v>
      </c>
      <c r="E398" t="str">
        <f>IF(F398&lt;=Escenarios!$B$4,"ExclNum",(IF(AND(H398&gt;=Escenarios!$B$3,(N398&lt;=Escenarios!$B$2)),"ExclDur","Incluido")))</f>
        <v>Incluido</v>
      </c>
      <c r="F398" s="8">
        <f t="shared" si="78"/>
        <v>561</v>
      </c>
      <c r="G398" s="6">
        <f t="shared" si="79"/>
        <v>1.4529628528420576E-4</v>
      </c>
      <c r="H398" s="6">
        <f t="shared" si="80"/>
        <v>0.13725490196078433</v>
      </c>
      <c r="I398" s="6">
        <f t="shared" si="81"/>
        <v>0.86274509803921573</v>
      </c>
      <c r="J398" s="8">
        <f t="shared" si="82"/>
        <v>123763</v>
      </c>
      <c r="K398" s="6">
        <f t="shared" si="83"/>
        <v>6.8920268816613593E-4</v>
      </c>
      <c r="L398" s="6">
        <f t="shared" si="84"/>
        <v>4.6136567471699941E-3</v>
      </c>
      <c r="M398" s="6">
        <f t="shared" si="85"/>
        <v>0.99538634325283004</v>
      </c>
      <c r="N398" s="4">
        <f t="shared" si="86"/>
        <v>220.61140819964351</v>
      </c>
      <c r="O398" s="8">
        <v>77</v>
      </c>
      <c r="P398" s="6">
        <f t="shared" si="87"/>
        <v>1.994262739194981E-5</v>
      </c>
      <c r="Q398" s="8">
        <v>484</v>
      </c>
      <c r="R398" s="6">
        <f t="shared" si="88"/>
        <v>1.2535365789225595E-4</v>
      </c>
      <c r="S398">
        <v>571</v>
      </c>
      <c r="T398" s="6">
        <f t="shared" si="89"/>
        <v>3.1797446324253909E-6</v>
      </c>
      <c r="U398">
        <v>123192</v>
      </c>
      <c r="V398" s="6">
        <f t="shared" si="90"/>
        <v>6.8602294353371058E-4</v>
      </c>
    </row>
    <row r="399" spans="1:22" x14ac:dyDescent="0.3">
      <c r="A399" t="s">
        <v>204</v>
      </c>
      <c r="B399" t="s">
        <v>205</v>
      </c>
      <c r="C399" t="s">
        <v>14</v>
      </c>
      <c r="D399" t="s">
        <v>15</v>
      </c>
      <c r="E399" t="str">
        <f>IF(F399&lt;=Escenarios!$B$4,"ExclNum",(IF(AND(H399&gt;=Escenarios!$B$3,(N399&lt;=Escenarios!$B$2)),"ExclDur","Incluido")))</f>
        <v>ExclDur</v>
      </c>
      <c r="F399" s="8">
        <f t="shared" si="78"/>
        <v>556</v>
      </c>
      <c r="G399" s="6">
        <f t="shared" si="79"/>
        <v>1.4400130947953368E-4</v>
      </c>
      <c r="H399" s="6">
        <f t="shared" si="80"/>
        <v>0.91366906474820142</v>
      </c>
      <c r="I399" s="6">
        <f t="shared" si="81"/>
        <v>8.6330935251798566E-2</v>
      </c>
      <c r="J399" s="8">
        <f t="shared" si="82"/>
        <v>5227</v>
      </c>
      <c r="K399" s="6">
        <f t="shared" si="83"/>
        <v>2.9107749901379191E-5</v>
      </c>
      <c r="L399" s="6">
        <f t="shared" si="84"/>
        <v>0.29405012435431416</v>
      </c>
      <c r="M399" s="6">
        <f t="shared" si="85"/>
        <v>0.7059498756456859</v>
      </c>
      <c r="N399" s="4">
        <f t="shared" si="86"/>
        <v>9.4010791366906474</v>
      </c>
      <c r="O399" s="8">
        <v>508</v>
      </c>
      <c r="P399" s="6">
        <f t="shared" si="87"/>
        <v>1.3156954175468186E-4</v>
      </c>
      <c r="Q399" s="8">
        <v>48</v>
      </c>
      <c r="R399" s="6">
        <f t="shared" si="88"/>
        <v>1.2431767724851829E-5</v>
      </c>
      <c r="S399">
        <v>1537</v>
      </c>
      <c r="T399" s="6">
        <f t="shared" si="89"/>
        <v>8.5591374781748256E-6</v>
      </c>
      <c r="U399">
        <v>3690</v>
      </c>
      <c r="V399" s="6">
        <f t="shared" si="90"/>
        <v>2.0548612423204364E-5</v>
      </c>
    </row>
    <row r="400" spans="1:22" x14ac:dyDescent="0.3">
      <c r="A400" t="s">
        <v>1309</v>
      </c>
      <c r="B400" t="s">
        <v>1310</v>
      </c>
      <c r="C400" t="s">
        <v>1296</v>
      </c>
      <c r="D400" t="s">
        <v>15</v>
      </c>
      <c r="E400" t="str">
        <f>IF(F400&lt;=Escenarios!$B$4,"ExclNum",(IF(AND(H400&gt;=Escenarios!$B$3,(N400&lt;=Escenarios!$B$2)),"ExclDur","Incluido")))</f>
        <v>Incluido</v>
      </c>
      <c r="F400" s="8">
        <f t="shared" si="78"/>
        <v>552</v>
      </c>
      <c r="G400" s="6">
        <f t="shared" si="79"/>
        <v>1.4296532883579602E-4</v>
      </c>
      <c r="H400" s="6">
        <f t="shared" si="80"/>
        <v>0.60326086956521741</v>
      </c>
      <c r="I400" s="6">
        <f t="shared" si="81"/>
        <v>0.39673913043478259</v>
      </c>
      <c r="J400" s="8">
        <f t="shared" si="82"/>
        <v>17529</v>
      </c>
      <c r="K400" s="6">
        <f t="shared" si="83"/>
        <v>9.7614262104701703E-5</v>
      </c>
      <c r="L400" s="6">
        <f t="shared" si="84"/>
        <v>0.13412060014832564</v>
      </c>
      <c r="M400" s="6">
        <f t="shared" si="85"/>
        <v>0.86587939985167439</v>
      </c>
      <c r="N400" s="4">
        <f t="shared" si="86"/>
        <v>31.755434782608695</v>
      </c>
      <c r="O400" s="8">
        <v>333</v>
      </c>
      <c r="P400" s="6">
        <f t="shared" si="87"/>
        <v>8.6245388591159561E-5</v>
      </c>
      <c r="Q400" s="8">
        <v>219</v>
      </c>
      <c r="R400" s="6">
        <f t="shared" si="88"/>
        <v>5.6719940244636466E-5</v>
      </c>
      <c r="S400">
        <v>2351</v>
      </c>
      <c r="T400" s="6">
        <f t="shared" si="89"/>
        <v>1.3092083416518553E-5</v>
      </c>
      <c r="U400">
        <v>15178</v>
      </c>
      <c r="V400" s="6">
        <f t="shared" si="90"/>
        <v>8.4522178688183148E-5</v>
      </c>
    </row>
    <row r="401" spans="1:22" x14ac:dyDescent="0.3">
      <c r="A401" t="s">
        <v>754</v>
      </c>
      <c r="B401" t="s">
        <v>755</v>
      </c>
      <c r="C401" t="s">
        <v>687</v>
      </c>
      <c r="D401" t="s">
        <v>15</v>
      </c>
      <c r="E401" t="str">
        <f>IF(F401&lt;=Escenarios!$B$4,"ExclNum",(IF(AND(H401&gt;=Escenarios!$B$3,(N401&lt;=Escenarios!$B$2)),"ExclDur","Incluido")))</f>
        <v>Incluido</v>
      </c>
      <c r="F401" s="8">
        <f t="shared" si="78"/>
        <v>549</v>
      </c>
      <c r="G401" s="6">
        <f t="shared" si="79"/>
        <v>1.4218834335299278E-4</v>
      </c>
      <c r="H401" s="6">
        <f t="shared" si="80"/>
        <v>6.9216757741347903E-2</v>
      </c>
      <c r="I401" s="6">
        <f t="shared" si="81"/>
        <v>0.93078324225865205</v>
      </c>
      <c r="J401" s="8">
        <f t="shared" si="82"/>
        <v>128924</v>
      </c>
      <c r="K401" s="6">
        <f t="shared" si="83"/>
        <v>7.1794290191035213E-4</v>
      </c>
      <c r="L401" s="6">
        <f t="shared" si="84"/>
        <v>3.0405510223077163E-3</v>
      </c>
      <c r="M401" s="6">
        <f t="shared" si="85"/>
        <v>0.99695944897769229</v>
      </c>
      <c r="N401" s="4">
        <f t="shared" si="86"/>
        <v>234.83424408014571</v>
      </c>
      <c r="O401" s="8">
        <v>38</v>
      </c>
      <c r="P401" s="6">
        <f t="shared" si="87"/>
        <v>9.8418161155076976E-6</v>
      </c>
      <c r="Q401" s="8">
        <v>511</v>
      </c>
      <c r="R401" s="6">
        <f t="shared" si="88"/>
        <v>1.323465272374851E-4</v>
      </c>
      <c r="S401">
        <v>392</v>
      </c>
      <c r="T401" s="6">
        <f t="shared" si="89"/>
        <v>2.1829420243620895E-6</v>
      </c>
      <c r="U401">
        <v>128532</v>
      </c>
      <c r="V401" s="6">
        <f t="shared" si="90"/>
        <v>7.1575995988599009E-4</v>
      </c>
    </row>
    <row r="402" spans="1:22" x14ac:dyDescent="0.3">
      <c r="A402" t="s">
        <v>432</v>
      </c>
      <c r="B402" t="s">
        <v>433</v>
      </c>
      <c r="C402" t="s">
        <v>425</v>
      </c>
      <c r="D402" t="s">
        <v>15</v>
      </c>
      <c r="E402" t="str">
        <f>IF(F402&lt;=Escenarios!$B$4,"ExclNum",(IF(AND(H402&gt;=Escenarios!$B$3,(N402&lt;=Escenarios!$B$2)),"ExclDur","Incluido")))</f>
        <v>Incluido</v>
      </c>
      <c r="F402" s="8">
        <f t="shared" si="78"/>
        <v>547</v>
      </c>
      <c r="G402" s="6">
        <f t="shared" si="79"/>
        <v>1.4167035303112396E-4</v>
      </c>
      <c r="H402" s="6">
        <f t="shared" si="80"/>
        <v>0.3436928702010969</v>
      </c>
      <c r="I402" s="6">
        <f t="shared" si="81"/>
        <v>0.65630712979890315</v>
      </c>
      <c r="J402" s="8">
        <f t="shared" si="82"/>
        <v>37189</v>
      </c>
      <c r="K402" s="6">
        <f t="shared" si="83"/>
        <v>2.0709548710204527E-4</v>
      </c>
      <c r="L402" s="6">
        <f t="shared" si="84"/>
        <v>3.476834547850171E-2</v>
      </c>
      <c r="M402" s="6">
        <f t="shared" si="85"/>
        <v>0.96523165452149828</v>
      </c>
      <c r="N402" s="4">
        <f t="shared" si="86"/>
        <v>67.987202925045708</v>
      </c>
      <c r="O402" s="8">
        <v>188</v>
      </c>
      <c r="P402" s="6">
        <f t="shared" si="87"/>
        <v>4.8691090255669663E-5</v>
      </c>
      <c r="Q402" s="8">
        <v>359</v>
      </c>
      <c r="R402" s="6">
        <f t="shared" si="88"/>
        <v>9.2979262775454301E-5</v>
      </c>
      <c r="S402">
        <v>1293</v>
      </c>
      <c r="T402" s="6">
        <f t="shared" si="89"/>
        <v>7.2003674426025047E-6</v>
      </c>
      <c r="U402">
        <v>35896</v>
      </c>
      <c r="V402" s="6">
        <f t="shared" si="90"/>
        <v>1.9989511965944279E-4</v>
      </c>
    </row>
    <row r="403" spans="1:22" x14ac:dyDescent="0.3">
      <c r="A403" t="s">
        <v>2888</v>
      </c>
      <c r="B403" t="s">
        <v>2881</v>
      </c>
      <c r="C403" t="s">
        <v>2882</v>
      </c>
      <c r="D403" t="s">
        <v>1975</v>
      </c>
      <c r="E403" t="str">
        <f>IF(F403&lt;=Escenarios!$B$4,"ExclNum",(IF(AND(H403&gt;=Escenarios!$B$3,(N403&lt;=Escenarios!$B$2)),"ExclDur","Incluido")))</f>
        <v>Incluido</v>
      </c>
      <c r="F403" s="8">
        <f t="shared" si="78"/>
        <v>540</v>
      </c>
      <c r="G403" s="6">
        <f t="shared" si="79"/>
        <v>1.3985738690458306E-4</v>
      </c>
      <c r="H403" s="6">
        <f t="shared" si="80"/>
        <v>0.67962962962962958</v>
      </c>
      <c r="I403" s="6">
        <f t="shared" si="81"/>
        <v>0.32037037037037036</v>
      </c>
      <c r="J403" s="8">
        <f t="shared" si="82"/>
        <v>16397</v>
      </c>
      <c r="K403" s="6">
        <f t="shared" si="83"/>
        <v>9.1310460136390773E-5</v>
      </c>
      <c r="L403" s="6">
        <f t="shared" si="84"/>
        <v>0.12898700981886929</v>
      </c>
      <c r="M403" s="6">
        <f t="shared" si="85"/>
        <v>0.87101299018113065</v>
      </c>
      <c r="N403" s="4">
        <f t="shared" si="86"/>
        <v>30.364814814814814</v>
      </c>
      <c r="O403" s="8">
        <v>367</v>
      </c>
      <c r="P403" s="6">
        <f t="shared" si="87"/>
        <v>9.5051224062929609E-5</v>
      </c>
      <c r="Q403" s="8">
        <v>173</v>
      </c>
      <c r="R403" s="6">
        <f t="shared" si="88"/>
        <v>4.4806162841653469E-5</v>
      </c>
      <c r="S403">
        <v>2115</v>
      </c>
      <c r="T403" s="6">
        <f t="shared" si="89"/>
        <v>1.1777863218178111E-5</v>
      </c>
      <c r="U403">
        <v>14282</v>
      </c>
      <c r="V403" s="6">
        <f t="shared" si="90"/>
        <v>7.9532596918212664E-5</v>
      </c>
    </row>
    <row r="404" spans="1:22" x14ac:dyDescent="0.3">
      <c r="A404" t="s">
        <v>24</v>
      </c>
      <c r="B404" t="s">
        <v>25</v>
      </c>
      <c r="C404" t="s">
        <v>14</v>
      </c>
      <c r="D404" t="s">
        <v>15</v>
      </c>
      <c r="E404" t="str">
        <f>IF(F404&lt;=Escenarios!$B$4,"ExclNum",(IF(AND(H404&gt;=Escenarios!$B$3,(N404&lt;=Escenarios!$B$2)),"ExclDur","Incluido")))</f>
        <v>ExclDur</v>
      </c>
      <c r="F404" s="8">
        <f t="shared" si="78"/>
        <v>540</v>
      </c>
      <c r="G404" s="6">
        <f t="shared" si="79"/>
        <v>1.3985738690458306E-4</v>
      </c>
      <c r="H404" s="6">
        <f t="shared" si="80"/>
        <v>0.93888888888888888</v>
      </c>
      <c r="I404" s="6">
        <f t="shared" si="81"/>
        <v>6.1111111111111109E-2</v>
      </c>
      <c r="J404" s="8">
        <f t="shared" si="82"/>
        <v>4873</v>
      </c>
      <c r="K404" s="6">
        <f t="shared" si="83"/>
        <v>2.7136419603868526E-5</v>
      </c>
      <c r="L404" s="6">
        <f t="shared" si="84"/>
        <v>0.33347014159655242</v>
      </c>
      <c r="M404" s="6">
        <f t="shared" si="85"/>
        <v>0.66652985840344758</v>
      </c>
      <c r="N404" s="4">
        <f t="shared" si="86"/>
        <v>9.0240740740740737</v>
      </c>
      <c r="O404" s="8">
        <v>507</v>
      </c>
      <c r="P404" s="6">
        <f t="shared" si="87"/>
        <v>1.3131054659374744E-4</v>
      </c>
      <c r="Q404" s="8">
        <v>33</v>
      </c>
      <c r="R404" s="6">
        <f t="shared" si="88"/>
        <v>8.5468403108356318E-6</v>
      </c>
      <c r="S404">
        <v>1625</v>
      </c>
      <c r="T404" s="6">
        <f t="shared" si="89"/>
        <v>9.0491856877254998E-6</v>
      </c>
      <c r="U404">
        <v>3248</v>
      </c>
      <c r="V404" s="6">
        <f t="shared" si="90"/>
        <v>1.8087233916143028E-5</v>
      </c>
    </row>
    <row r="405" spans="1:22" x14ac:dyDescent="0.3">
      <c r="A405" t="s">
        <v>583</v>
      </c>
      <c r="B405" t="s">
        <v>584</v>
      </c>
      <c r="C405" t="s">
        <v>562</v>
      </c>
      <c r="D405" t="s">
        <v>15</v>
      </c>
      <c r="E405" t="str">
        <f>IF(F405&lt;=Escenarios!$B$4,"ExclNum",(IF(AND(H405&gt;=Escenarios!$B$3,(N405&lt;=Escenarios!$B$2)),"ExclDur","Incluido")))</f>
        <v>Incluido</v>
      </c>
      <c r="F405" s="8">
        <f t="shared" si="78"/>
        <v>533</v>
      </c>
      <c r="G405" s="6">
        <f t="shared" si="79"/>
        <v>1.3804442077804219E-4</v>
      </c>
      <c r="H405" s="6">
        <f t="shared" si="80"/>
        <v>0.42213883677298314</v>
      </c>
      <c r="I405" s="6">
        <f t="shared" si="81"/>
        <v>0.57786116322701686</v>
      </c>
      <c r="J405" s="8">
        <f t="shared" si="82"/>
        <v>74823</v>
      </c>
      <c r="K405" s="6">
        <f t="shared" si="83"/>
        <v>4.1666905890011384E-4</v>
      </c>
      <c r="L405" s="6">
        <f t="shared" si="84"/>
        <v>1.8617270090747498E-2</v>
      </c>
      <c r="M405" s="6">
        <f t="shared" si="85"/>
        <v>0.98138272990925246</v>
      </c>
      <c r="N405" s="4">
        <f t="shared" si="86"/>
        <v>140.38086303939963</v>
      </c>
      <c r="O405" s="8">
        <v>225</v>
      </c>
      <c r="P405" s="6">
        <f t="shared" si="87"/>
        <v>5.827391121024295E-5</v>
      </c>
      <c r="Q405" s="8">
        <v>308</v>
      </c>
      <c r="R405" s="6">
        <f t="shared" si="88"/>
        <v>7.9770509567799242E-5</v>
      </c>
      <c r="S405">
        <v>1393</v>
      </c>
      <c r="T405" s="6">
        <f t="shared" si="89"/>
        <v>7.757240408000997E-6</v>
      </c>
      <c r="U405">
        <v>73430</v>
      </c>
      <c r="V405" s="6">
        <f t="shared" si="90"/>
        <v>4.0891181849211287E-4</v>
      </c>
    </row>
    <row r="406" spans="1:22" x14ac:dyDescent="0.3">
      <c r="A406" t="s">
        <v>1344</v>
      </c>
      <c r="B406" t="s">
        <v>1345</v>
      </c>
      <c r="C406" t="s">
        <v>1319</v>
      </c>
      <c r="D406" t="s">
        <v>15</v>
      </c>
      <c r="E406" t="str">
        <f>IF(F406&lt;=Escenarios!$B$4,"ExclNum",(IF(AND(H406&gt;=Escenarios!$B$3,(N406&lt;=Escenarios!$B$2)),"ExclDur","Incluido")))</f>
        <v>Incluido</v>
      </c>
      <c r="F406" s="8">
        <f t="shared" si="78"/>
        <v>530</v>
      </c>
      <c r="G406" s="6">
        <f t="shared" si="79"/>
        <v>1.3726743529523895E-4</v>
      </c>
      <c r="H406" s="6">
        <f t="shared" si="80"/>
        <v>2.0754716981132074E-2</v>
      </c>
      <c r="I406" s="6">
        <f t="shared" si="81"/>
        <v>0.97924528301886793</v>
      </c>
      <c r="J406" s="8">
        <f t="shared" si="82"/>
        <v>139681</v>
      </c>
      <c r="K406" s="6">
        <f t="shared" si="83"/>
        <v>7.7784572679826794E-4</v>
      </c>
      <c r="L406" s="6">
        <f t="shared" si="84"/>
        <v>7.5887200120274055E-4</v>
      </c>
      <c r="M406" s="6">
        <f t="shared" si="85"/>
        <v>0.99924112799879727</v>
      </c>
      <c r="N406" s="4">
        <f t="shared" si="86"/>
        <v>263.54905660377358</v>
      </c>
      <c r="O406" s="8">
        <v>11</v>
      </c>
      <c r="P406" s="6">
        <f t="shared" si="87"/>
        <v>2.8489467702785442E-6</v>
      </c>
      <c r="Q406" s="8">
        <v>519</v>
      </c>
      <c r="R406" s="6">
        <f t="shared" si="88"/>
        <v>1.3441848852496039E-4</v>
      </c>
      <c r="S406">
        <v>106</v>
      </c>
      <c r="T406" s="6">
        <f t="shared" si="89"/>
        <v>5.9028534332240178E-7</v>
      </c>
      <c r="U406">
        <v>139575</v>
      </c>
      <c r="V406" s="6">
        <f t="shared" si="90"/>
        <v>7.7725544145494554E-4</v>
      </c>
    </row>
    <row r="407" spans="1:22" x14ac:dyDescent="0.3">
      <c r="A407" t="s">
        <v>627</v>
      </c>
      <c r="B407" t="s">
        <v>628</v>
      </c>
      <c r="C407" t="s">
        <v>562</v>
      </c>
      <c r="D407" t="s">
        <v>15</v>
      </c>
      <c r="E407" t="str">
        <f>IF(F407&lt;=Escenarios!$B$4,"ExclNum",(IF(AND(H407&gt;=Escenarios!$B$3,(N407&lt;=Escenarios!$B$2)),"ExclDur","Incluido")))</f>
        <v>Incluido</v>
      </c>
      <c r="F407" s="8">
        <f t="shared" si="78"/>
        <v>530</v>
      </c>
      <c r="G407" s="6">
        <f t="shared" si="79"/>
        <v>1.3726743529523895E-4</v>
      </c>
      <c r="H407" s="6">
        <f t="shared" si="80"/>
        <v>0.1490566037735849</v>
      </c>
      <c r="I407" s="6">
        <f t="shared" si="81"/>
        <v>0.85094339622641513</v>
      </c>
      <c r="J407" s="8">
        <f t="shared" si="82"/>
        <v>130648</v>
      </c>
      <c r="K407" s="6">
        <f t="shared" si="83"/>
        <v>7.2754339183382221E-4</v>
      </c>
      <c r="L407" s="6">
        <f t="shared" si="84"/>
        <v>4.6154552691200787E-3</v>
      </c>
      <c r="M407" s="6">
        <f t="shared" si="85"/>
        <v>0.99538454473087989</v>
      </c>
      <c r="N407" s="4">
        <f t="shared" si="86"/>
        <v>246.50566037735848</v>
      </c>
      <c r="O407" s="8">
        <v>79</v>
      </c>
      <c r="P407" s="6">
        <f t="shared" si="87"/>
        <v>2.0460617713818634E-5</v>
      </c>
      <c r="Q407" s="8">
        <v>451</v>
      </c>
      <c r="R407" s="6">
        <f t="shared" si="88"/>
        <v>1.1680681758142031E-4</v>
      </c>
      <c r="S407">
        <v>603</v>
      </c>
      <c r="T407" s="6">
        <f t="shared" si="89"/>
        <v>3.3579439813529081E-6</v>
      </c>
      <c r="U407">
        <v>130045</v>
      </c>
      <c r="V407" s="6">
        <f t="shared" si="90"/>
        <v>7.2418544785246921E-4</v>
      </c>
    </row>
    <row r="408" spans="1:22" x14ac:dyDescent="0.3">
      <c r="A408" t="s">
        <v>2657</v>
      </c>
      <c r="B408" t="s">
        <v>2609</v>
      </c>
      <c r="C408" t="s">
        <v>2610</v>
      </c>
      <c r="D408" t="s">
        <v>1975</v>
      </c>
      <c r="E408" t="str">
        <f>IF(F408&lt;=Escenarios!$B$4,"ExclNum",(IF(AND(H408&gt;=Escenarios!$B$3,(N408&lt;=Escenarios!$B$2)),"ExclDur","Incluido")))</f>
        <v>Incluido</v>
      </c>
      <c r="F408" s="8">
        <f t="shared" si="78"/>
        <v>528</v>
      </c>
      <c r="G408" s="6">
        <f t="shared" si="79"/>
        <v>1.3674944497337011E-4</v>
      </c>
      <c r="H408" s="6">
        <f t="shared" si="80"/>
        <v>0.47727272727272729</v>
      </c>
      <c r="I408" s="6">
        <f t="shared" si="81"/>
        <v>0.52272727272727271</v>
      </c>
      <c r="J408" s="8">
        <f t="shared" si="82"/>
        <v>32950</v>
      </c>
      <c r="K408" s="6">
        <f t="shared" si="83"/>
        <v>1.834896420988032E-4</v>
      </c>
      <c r="L408" s="6">
        <f t="shared" si="84"/>
        <v>6.1669195751138085E-2</v>
      </c>
      <c r="M408" s="6">
        <f t="shared" si="85"/>
        <v>0.93833080424886195</v>
      </c>
      <c r="N408" s="4">
        <f t="shared" si="86"/>
        <v>62.405303030303031</v>
      </c>
      <c r="O408" s="8">
        <v>252</v>
      </c>
      <c r="P408" s="6">
        <f t="shared" si="87"/>
        <v>6.52667805554721E-5</v>
      </c>
      <c r="Q408" s="8">
        <v>276</v>
      </c>
      <c r="R408" s="6">
        <f t="shared" si="88"/>
        <v>7.148266441789801E-5</v>
      </c>
      <c r="S408">
        <v>2032</v>
      </c>
      <c r="T408" s="6">
        <f t="shared" si="89"/>
        <v>1.1315658656897362E-5</v>
      </c>
      <c r="U408">
        <v>30918</v>
      </c>
      <c r="V408" s="6">
        <f t="shared" si="90"/>
        <v>1.7217398344190584E-4</v>
      </c>
    </row>
    <row r="409" spans="1:22" x14ac:dyDescent="0.3">
      <c r="A409" t="s">
        <v>367</v>
      </c>
      <c r="B409" t="s">
        <v>368</v>
      </c>
      <c r="C409" t="s">
        <v>244</v>
      </c>
      <c r="D409" t="s">
        <v>15</v>
      </c>
      <c r="E409" t="str">
        <f>IF(F409&lt;=Escenarios!$B$4,"ExclNum",(IF(AND(H409&gt;=Escenarios!$B$3,(N409&lt;=Escenarios!$B$2)),"ExclDur","Incluido")))</f>
        <v>Incluido</v>
      </c>
      <c r="F409" s="8">
        <f t="shared" si="78"/>
        <v>524</v>
      </c>
      <c r="G409" s="6">
        <f t="shared" si="79"/>
        <v>1.3571346432963248E-4</v>
      </c>
      <c r="H409" s="6">
        <f t="shared" si="80"/>
        <v>6.2977099236641215E-2</v>
      </c>
      <c r="I409" s="6">
        <f t="shared" si="81"/>
        <v>0.93702290076335881</v>
      </c>
      <c r="J409" s="8">
        <f t="shared" si="82"/>
        <v>122742</v>
      </c>
      <c r="K409" s="6">
        <f t="shared" si="83"/>
        <v>6.8351701518941735E-4</v>
      </c>
      <c r="L409" s="6">
        <f t="shared" si="84"/>
        <v>2.0938228153362338E-3</v>
      </c>
      <c r="M409" s="6">
        <f t="shared" si="85"/>
        <v>0.99790617718466379</v>
      </c>
      <c r="N409" s="4">
        <f t="shared" si="86"/>
        <v>234.24045801526717</v>
      </c>
      <c r="O409" s="8">
        <v>33</v>
      </c>
      <c r="P409" s="6">
        <f t="shared" si="87"/>
        <v>8.5468403108356318E-6</v>
      </c>
      <c r="Q409" s="8">
        <v>491</v>
      </c>
      <c r="R409" s="6">
        <f t="shared" si="88"/>
        <v>1.2716662401879682E-4</v>
      </c>
      <c r="S409">
        <v>257</v>
      </c>
      <c r="T409" s="6">
        <f t="shared" si="89"/>
        <v>1.431163521074125E-6</v>
      </c>
      <c r="U409">
        <v>122485</v>
      </c>
      <c r="V409" s="6">
        <f t="shared" si="90"/>
        <v>6.8208585166834319E-4</v>
      </c>
    </row>
    <row r="410" spans="1:22" x14ac:dyDescent="0.3">
      <c r="A410" t="s">
        <v>934</v>
      </c>
      <c r="B410" t="s">
        <v>935</v>
      </c>
      <c r="C410" t="s">
        <v>875</v>
      </c>
      <c r="D410" t="s">
        <v>15</v>
      </c>
      <c r="E410" t="str">
        <f>IF(F410&lt;=Escenarios!$B$4,"ExclNum",(IF(AND(H410&gt;=Escenarios!$B$3,(N410&lt;=Escenarios!$B$2)),"ExclDur","Incluido")))</f>
        <v>Incluido</v>
      </c>
      <c r="F410" s="8">
        <f t="shared" si="78"/>
        <v>524</v>
      </c>
      <c r="G410" s="6">
        <f t="shared" si="79"/>
        <v>1.3571346432963248E-4</v>
      </c>
      <c r="H410" s="6">
        <f t="shared" si="80"/>
        <v>0.12213740458015267</v>
      </c>
      <c r="I410" s="6">
        <f t="shared" si="81"/>
        <v>0.87786259541984735</v>
      </c>
      <c r="J410" s="8">
        <f t="shared" si="82"/>
        <v>62550</v>
      </c>
      <c r="K410" s="6">
        <f t="shared" si="83"/>
        <v>3.483240398567569E-4</v>
      </c>
      <c r="L410" s="6">
        <f t="shared" si="84"/>
        <v>7.8976818545163866E-3</v>
      </c>
      <c r="M410" s="6">
        <f t="shared" si="85"/>
        <v>0.99210231814548366</v>
      </c>
      <c r="N410" s="4">
        <f t="shared" si="86"/>
        <v>119.37022900763358</v>
      </c>
      <c r="O410" s="8">
        <v>64</v>
      </c>
      <c r="P410" s="6">
        <f t="shared" si="87"/>
        <v>1.657569029980244E-5</v>
      </c>
      <c r="Q410" s="8">
        <v>460</v>
      </c>
      <c r="R410" s="6">
        <f t="shared" si="88"/>
        <v>1.1913777402983003E-4</v>
      </c>
      <c r="S410">
        <v>494</v>
      </c>
      <c r="T410" s="6">
        <f t="shared" si="89"/>
        <v>2.7509524490685518E-6</v>
      </c>
      <c r="U410">
        <v>62056</v>
      </c>
      <c r="V410" s="6">
        <f t="shared" si="90"/>
        <v>3.4557308740768835E-4</v>
      </c>
    </row>
    <row r="411" spans="1:22" x14ac:dyDescent="0.3">
      <c r="A411" t="s">
        <v>611</v>
      </c>
      <c r="B411" t="s">
        <v>612</v>
      </c>
      <c r="C411" t="s">
        <v>562</v>
      </c>
      <c r="D411" t="s">
        <v>15</v>
      </c>
      <c r="E411" t="str">
        <f>IF(F411&lt;=Escenarios!$B$4,"ExclNum",(IF(AND(H411&gt;=Escenarios!$B$3,(N411&lt;=Escenarios!$B$2)),"ExclDur","Incluido")))</f>
        <v>Incluido</v>
      </c>
      <c r="F411" s="8">
        <f t="shared" si="78"/>
        <v>521</v>
      </c>
      <c r="G411" s="6">
        <f t="shared" si="79"/>
        <v>1.3493647884682924E-4</v>
      </c>
      <c r="H411" s="6">
        <f t="shared" si="80"/>
        <v>0.39347408829174663</v>
      </c>
      <c r="I411" s="6">
        <f t="shared" si="81"/>
        <v>0.60652591170825332</v>
      </c>
      <c r="J411" s="8">
        <f t="shared" si="82"/>
        <v>73481</v>
      </c>
      <c r="K411" s="6">
        <f t="shared" si="83"/>
        <v>4.0919582370446607E-4</v>
      </c>
      <c r="L411" s="6">
        <f t="shared" si="84"/>
        <v>1.6385188007784324E-2</v>
      </c>
      <c r="M411" s="6">
        <f t="shared" si="85"/>
        <v>0.98361481199221568</v>
      </c>
      <c r="N411" s="4">
        <f t="shared" si="86"/>
        <v>141.0383877159309</v>
      </c>
      <c r="O411" s="8">
        <v>205</v>
      </c>
      <c r="P411" s="6">
        <f t="shared" si="87"/>
        <v>5.3094007991554687E-5</v>
      </c>
      <c r="Q411" s="8">
        <v>316</v>
      </c>
      <c r="R411" s="6">
        <f t="shared" si="88"/>
        <v>8.1842470855274536E-5</v>
      </c>
      <c r="S411">
        <v>1204</v>
      </c>
      <c r="T411" s="6">
        <f t="shared" si="89"/>
        <v>6.7047505033978466E-6</v>
      </c>
      <c r="U411">
        <v>72277</v>
      </c>
      <c r="V411" s="6">
        <f t="shared" si="90"/>
        <v>4.0249107320106825E-4</v>
      </c>
    </row>
    <row r="412" spans="1:22" x14ac:dyDescent="0.3">
      <c r="A412" t="s">
        <v>3041</v>
      </c>
      <c r="B412" t="s">
        <v>3009</v>
      </c>
      <c r="C412" t="s">
        <v>3010</v>
      </c>
      <c r="D412" t="s">
        <v>1975</v>
      </c>
      <c r="E412" t="str">
        <f>IF(F412&lt;=Escenarios!$B$4,"ExclNum",(IF(AND(H412&gt;=Escenarios!$B$3,(N412&lt;=Escenarios!$B$2)),"ExclDur","Incluido")))</f>
        <v>Incluido</v>
      </c>
      <c r="F412" s="8">
        <f t="shared" si="78"/>
        <v>520</v>
      </c>
      <c r="G412" s="6">
        <f t="shared" si="79"/>
        <v>1.3467748368589482E-4</v>
      </c>
      <c r="H412" s="6">
        <f t="shared" si="80"/>
        <v>0.54230769230769227</v>
      </c>
      <c r="I412" s="6">
        <f t="shared" si="81"/>
        <v>0.45769230769230768</v>
      </c>
      <c r="J412" s="8">
        <f t="shared" si="82"/>
        <v>14279</v>
      </c>
      <c r="K412" s="6">
        <f t="shared" si="83"/>
        <v>7.9515890729250707E-5</v>
      </c>
      <c r="L412" s="6">
        <f t="shared" si="84"/>
        <v>0.13061138735205546</v>
      </c>
      <c r="M412" s="6">
        <f t="shared" si="85"/>
        <v>0.86938861264794454</v>
      </c>
      <c r="N412" s="4">
        <f t="shared" si="86"/>
        <v>27.459615384615386</v>
      </c>
      <c r="O412" s="8">
        <v>282</v>
      </c>
      <c r="P412" s="6">
        <f t="shared" si="87"/>
        <v>7.3036635383504501E-5</v>
      </c>
      <c r="Q412" s="8">
        <v>238</v>
      </c>
      <c r="R412" s="6">
        <f t="shared" si="88"/>
        <v>6.1640848302390314E-5</v>
      </c>
      <c r="S412">
        <v>1865</v>
      </c>
      <c r="T412" s="6">
        <f t="shared" si="89"/>
        <v>1.0385680804681881E-5</v>
      </c>
      <c r="U412">
        <v>12414</v>
      </c>
      <c r="V412" s="6">
        <f t="shared" si="90"/>
        <v>6.9130209924568828E-5</v>
      </c>
    </row>
    <row r="413" spans="1:22" x14ac:dyDescent="0.3">
      <c r="A413" t="s">
        <v>742</v>
      </c>
      <c r="B413" t="s">
        <v>743</v>
      </c>
      <c r="C413" t="s">
        <v>687</v>
      </c>
      <c r="D413" t="s">
        <v>15</v>
      </c>
      <c r="E413" t="str">
        <f>IF(F413&lt;=Escenarios!$B$4,"ExclNum",(IF(AND(H413&gt;=Escenarios!$B$3,(N413&lt;=Escenarios!$B$2)),"ExclDur","Incluido")))</f>
        <v>Incluido</v>
      </c>
      <c r="F413" s="8">
        <f t="shared" si="78"/>
        <v>517</v>
      </c>
      <c r="G413" s="6">
        <f t="shared" si="79"/>
        <v>1.3390049820309158E-4</v>
      </c>
      <c r="H413" s="6">
        <f t="shared" si="80"/>
        <v>5.0290135396518373E-2</v>
      </c>
      <c r="I413" s="6">
        <f t="shared" si="81"/>
        <v>0.94970986460348161</v>
      </c>
      <c r="J413" s="8">
        <f t="shared" si="82"/>
        <v>127315</v>
      </c>
      <c r="K413" s="6">
        <f t="shared" si="83"/>
        <v>7.0898281589709038E-4</v>
      </c>
      <c r="L413" s="6">
        <f t="shared" si="84"/>
        <v>1.7594156226681853E-3</v>
      </c>
      <c r="M413" s="6">
        <f t="shared" si="85"/>
        <v>0.99824058437733176</v>
      </c>
      <c r="N413" s="4">
        <f t="shared" si="86"/>
        <v>246.25725338491296</v>
      </c>
      <c r="O413" s="8">
        <v>26</v>
      </c>
      <c r="P413" s="6">
        <f t="shared" si="87"/>
        <v>6.7338741842947408E-6</v>
      </c>
      <c r="Q413" s="8">
        <v>491</v>
      </c>
      <c r="R413" s="6">
        <f t="shared" si="88"/>
        <v>1.2716662401879682E-4</v>
      </c>
      <c r="S413">
        <v>224</v>
      </c>
      <c r="T413" s="6">
        <f t="shared" si="89"/>
        <v>1.2473954424926226E-6</v>
      </c>
      <c r="U413">
        <v>127091</v>
      </c>
      <c r="V413" s="6">
        <f t="shared" si="90"/>
        <v>7.0773542045459781E-4</v>
      </c>
    </row>
    <row r="414" spans="1:22" x14ac:dyDescent="0.3">
      <c r="A414" t="s">
        <v>1243</v>
      </c>
      <c r="B414" t="s">
        <v>1244</v>
      </c>
      <c r="C414" t="s">
        <v>1214</v>
      </c>
      <c r="D414" t="s">
        <v>15</v>
      </c>
      <c r="E414" t="str">
        <f>IF(F414&lt;=Escenarios!$B$4,"ExclNum",(IF(AND(H414&gt;=Escenarios!$B$3,(N414&lt;=Escenarios!$B$2)),"ExclDur","Incluido")))</f>
        <v>Incluido</v>
      </c>
      <c r="F414" s="8">
        <f t="shared" si="78"/>
        <v>512</v>
      </c>
      <c r="G414" s="6">
        <f t="shared" si="79"/>
        <v>1.3260552239841952E-4</v>
      </c>
      <c r="H414" s="6">
        <f t="shared" si="80"/>
        <v>0.12890625</v>
      </c>
      <c r="I414" s="6">
        <f t="shared" si="81"/>
        <v>0.87109375</v>
      </c>
      <c r="J414" s="8">
        <f t="shared" si="82"/>
        <v>88569</v>
      </c>
      <c r="K414" s="6">
        <f t="shared" si="83"/>
        <v>4.9321681672379058E-4</v>
      </c>
      <c r="L414" s="6">
        <f t="shared" si="84"/>
        <v>6.4469509647845187E-3</v>
      </c>
      <c r="M414" s="6">
        <f t="shared" si="85"/>
        <v>0.99355304903521546</v>
      </c>
      <c r="N414" s="4">
        <f t="shared" si="86"/>
        <v>172.986328125</v>
      </c>
      <c r="O414" s="8">
        <v>66</v>
      </c>
      <c r="P414" s="6">
        <f t="shared" si="87"/>
        <v>1.7093680621671264E-5</v>
      </c>
      <c r="Q414" s="8">
        <v>446</v>
      </c>
      <c r="R414" s="6">
        <f t="shared" si="88"/>
        <v>1.1551184177674824E-4</v>
      </c>
      <c r="S414">
        <v>571</v>
      </c>
      <c r="T414" s="6">
        <f t="shared" si="89"/>
        <v>3.1797446324253909E-6</v>
      </c>
      <c r="U414">
        <v>87998</v>
      </c>
      <c r="V414" s="6">
        <f t="shared" si="90"/>
        <v>4.9003707209136524E-4</v>
      </c>
    </row>
    <row r="415" spans="1:22" x14ac:dyDescent="0.3">
      <c r="A415" t="s">
        <v>896</v>
      </c>
      <c r="B415" t="s">
        <v>897</v>
      </c>
      <c r="C415" t="s">
        <v>875</v>
      </c>
      <c r="D415" t="s">
        <v>15</v>
      </c>
      <c r="E415" t="str">
        <f>IF(F415&lt;=Escenarios!$B$4,"ExclNum",(IF(AND(H415&gt;=Escenarios!$B$3,(N415&lt;=Escenarios!$B$2)),"ExclDur","Incluido")))</f>
        <v>Incluido</v>
      </c>
      <c r="F415" s="8">
        <f t="shared" si="78"/>
        <v>510</v>
      </c>
      <c r="G415" s="6">
        <f t="shared" si="79"/>
        <v>1.3208753207655068E-4</v>
      </c>
      <c r="H415" s="6">
        <f t="shared" si="80"/>
        <v>0.25882352941176473</v>
      </c>
      <c r="I415" s="6">
        <f t="shared" si="81"/>
        <v>0.74117647058823533</v>
      </c>
      <c r="J415" s="8">
        <f t="shared" si="82"/>
        <v>40027</v>
      </c>
      <c r="K415" s="6">
        <f t="shared" si="83"/>
        <v>2.228995418600545E-4</v>
      </c>
      <c r="L415" s="6">
        <f t="shared" si="84"/>
        <v>2.1335598471032054E-2</v>
      </c>
      <c r="M415" s="6">
        <f t="shared" si="85"/>
        <v>0.97866440152896794</v>
      </c>
      <c r="N415" s="4">
        <f t="shared" si="86"/>
        <v>78.484313725490196</v>
      </c>
      <c r="O415" s="8">
        <v>132</v>
      </c>
      <c r="P415" s="6">
        <f t="shared" si="87"/>
        <v>3.4187361243342527E-5</v>
      </c>
      <c r="Q415" s="8">
        <v>378</v>
      </c>
      <c r="R415" s="6">
        <f t="shared" si="88"/>
        <v>9.7900170833208156E-5</v>
      </c>
      <c r="S415">
        <v>854</v>
      </c>
      <c r="T415" s="6">
        <f t="shared" si="89"/>
        <v>4.7556951245031237E-6</v>
      </c>
      <c r="U415">
        <v>39173</v>
      </c>
      <c r="V415" s="6">
        <f t="shared" si="90"/>
        <v>2.1814384673555137E-4</v>
      </c>
    </row>
    <row r="416" spans="1:22" x14ac:dyDescent="0.3">
      <c r="A416" t="s">
        <v>375</v>
      </c>
      <c r="B416" t="s">
        <v>376</v>
      </c>
      <c r="C416" t="s">
        <v>244</v>
      </c>
      <c r="D416" t="s">
        <v>15</v>
      </c>
      <c r="E416" t="str">
        <f>IF(F416&lt;=Escenarios!$B$4,"ExclNum",(IF(AND(H416&gt;=Escenarios!$B$3,(N416&lt;=Escenarios!$B$2)),"ExclDur","Incluido")))</f>
        <v>Incluido</v>
      </c>
      <c r="F416" s="8">
        <f t="shared" si="78"/>
        <v>502</v>
      </c>
      <c r="G416" s="6">
        <f t="shared" si="79"/>
        <v>1.3001557078907538E-4</v>
      </c>
      <c r="H416" s="6">
        <f t="shared" si="80"/>
        <v>0.23306772908366533</v>
      </c>
      <c r="I416" s="6">
        <f t="shared" si="81"/>
        <v>0.76693227091633465</v>
      </c>
      <c r="J416" s="8">
        <f t="shared" si="82"/>
        <v>43523</v>
      </c>
      <c r="K416" s="6">
        <f t="shared" si="83"/>
        <v>2.4236782073038579E-4</v>
      </c>
      <c r="L416" s="6">
        <f t="shared" si="84"/>
        <v>2.3527789904188589E-2</v>
      </c>
      <c r="M416" s="6">
        <f t="shared" si="85"/>
        <v>0.97647221009581142</v>
      </c>
      <c r="N416" s="4">
        <f t="shared" si="86"/>
        <v>86.699203187251001</v>
      </c>
      <c r="O416" s="8">
        <v>117</v>
      </c>
      <c r="P416" s="6">
        <f t="shared" si="87"/>
        <v>3.0302433829326333E-5</v>
      </c>
      <c r="Q416" s="8">
        <v>385</v>
      </c>
      <c r="R416" s="6">
        <f t="shared" si="88"/>
        <v>9.9713136959749042E-5</v>
      </c>
      <c r="S416">
        <v>1024</v>
      </c>
      <c r="T416" s="6">
        <f t="shared" si="89"/>
        <v>5.7023791656805608E-6</v>
      </c>
      <c r="U416">
        <v>42499</v>
      </c>
      <c r="V416" s="6">
        <f t="shared" si="90"/>
        <v>2.3666544156470521E-4</v>
      </c>
    </row>
    <row r="417" spans="1:22" x14ac:dyDescent="0.3">
      <c r="A417" t="s">
        <v>857</v>
      </c>
      <c r="B417" t="s">
        <v>858</v>
      </c>
      <c r="C417" t="s">
        <v>794</v>
      </c>
      <c r="D417" t="s">
        <v>15</v>
      </c>
      <c r="E417" t="str">
        <f>IF(F417&lt;=Escenarios!$B$4,"ExclNum",(IF(AND(H417&gt;=Escenarios!$B$3,(N417&lt;=Escenarios!$B$2)),"ExclDur","Incluido")))</f>
        <v>Incluido</v>
      </c>
      <c r="F417" s="8">
        <f t="shared" si="78"/>
        <v>501</v>
      </c>
      <c r="G417" s="6">
        <f t="shared" si="79"/>
        <v>1.2975657562814096E-4</v>
      </c>
      <c r="H417" s="6">
        <f t="shared" si="80"/>
        <v>0.1217564870259481</v>
      </c>
      <c r="I417" s="6">
        <f t="shared" si="81"/>
        <v>0.8782435129740519</v>
      </c>
      <c r="J417" s="8">
        <f t="shared" si="82"/>
        <v>60138</v>
      </c>
      <c r="K417" s="6">
        <f t="shared" si="83"/>
        <v>3.3489226393134525E-4</v>
      </c>
      <c r="L417" s="6">
        <f t="shared" si="84"/>
        <v>9.5447138248694677E-3</v>
      </c>
      <c r="M417" s="6">
        <f t="shared" si="85"/>
        <v>0.99045528617513057</v>
      </c>
      <c r="N417" s="4">
        <f t="shared" si="86"/>
        <v>120.03592814371258</v>
      </c>
      <c r="O417" s="8">
        <v>61</v>
      </c>
      <c r="P417" s="6">
        <f t="shared" si="87"/>
        <v>1.5798704816999198E-5</v>
      </c>
      <c r="Q417" s="8">
        <v>440</v>
      </c>
      <c r="R417" s="6">
        <f t="shared" si="88"/>
        <v>1.1395787081114176E-4</v>
      </c>
      <c r="S417">
        <v>574</v>
      </c>
      <c r="T417" s="6">
        <f t="shared" si="89"/>
        <v>3.1964508213873457E-6</v>
      </c>
      <c r="U417">
        <v>59564</v>
      </c>
      <c r="V417" s="6">
        <f t="shared" si="90"/>
        <v>3.3169581310995791E-4</v>
      </c>
    </row>
    <row r="418" spans="1:22" x14ac:dyDescent="0.3">
      <c r="A418" t="s">
        <v>621</v>
      </c>
      <c r="B418" t="s">
        <v>622</v>
      </c>
      <c r="C418" t="s">
        <v>562</v>
      </c>
      <c r="D418" t="s">
        <v>15</v>
      </c>
      <c r="E418" t="str">
        <f>IF(F418&lt;=Escenarios!$B$4,"ExclNum",(IF(AND(H418&gt;=Escenarios!$B$3,(N418&lt;=Escenarios!$B$2)),"ExclDur","Incluido")))</f>
        <v>ExclNum</v>
      </c>
      <c r="F418" s="8">
        <f t="shared" si="78"/>
        <v>500</v>
      </c>
      <c r="G418" s="6">
        <f t="shared" si="79"/>
        <v>1.2949758046720654E-4</v>
      </c>
      <c r="H418" s="6">
        <f t="shared" si="80"/>
        <v>0.21</v>
      </c>
      <c r="I418" s="6">
        <f t="shared" si="81"/>
        <v>0.79</v>
      </c>
      <c r="J418" s="8">
        <f t="shared" si="82"/>
        <v>88179</v>
      </c>
      <c r="K418" s="6">
        <f t="shared" si="83"/>
        <v>4.9104501215873643E-4</v>
      </c>
      <c r="L418" s="6">
        <f t="shared" si="84"/>
        <v>9.2085417162816544E-3</v>
      </c>
      <c r="M418" s="6">
        <f t="shared" si="85"/>
        <v>0.9907914582837184</v>
      </c>
      <c r="N418" s="4">
        <f t="shared" si="86"/>
        <v>176.358</v>
      </c>
      <c r="O418" s="8">
        <v>105</v>
      </c>
      <c r="P418" s="6">
        <f t="shared" si="87"/>
        <v>2.7194491898113375E-5</v>
      </c>
      <c r="Q418" s="8">
        <v>395</v>
      </c>
      <c r="R418" s="6">
        <f t="shared" si="88"/>
        <v>1.0230308856909318E-4</v>
      </c>
      <c r="S418">
        <v>812</v>
      </c>
      <c r="T418" s="6">
        <f t="shared" si="89"/>
        <v>4.5218084790357571E-6</v>
      </c>
      <c r="U418">
        <v>87367</v>
      </c>
      <c r="V418" s="6">
        <f t="shared" si="90"/>
        <v>4.865232036797007E-4</v>
      </c>
    </row>
    <row r="419" spans="1:22" x14ac:dyDescent="0.3">
      <c r="A419" t="s">
        <v>1516</v>
      </c>
      <c r="B419" t="s">
        <v>1517</v>
      </c>
      <c r="C419" t="s">
        <v>1319</v>
      </c>
      <c r="D419" t="s">
        <v>15</v>
      </c>
      <c r="E419" t="str">
        <f>IF(F419&lt;=Escenarios!$B$4,"ExclNum",(IF(AND(H419&gt;=Escenarios!$B$3,(N419&lt;=Escenarios!$B$2)),"ExclDur","Incluido")))</f>
        <v>ExclNum</v>
      </c>
      <c r="F419" s="8">
        <f t="shared" si="78"/>
        <v>497</v>
      </c>
      <c r="G419" s="6">
        <f t="shared" si="79"/>
        <v>1.287205949844033E-4</v>
      </c>
      <c r="H419" s="6">
        <f t="shared" si="80"/>
        <v>0.9094567404426559</v>
      </c>
      <c r="I419" s="6">
        <f t="shared" si="81"/>
        <v>9.0543259557344061E-2</v>
      </c>
      <c r="J419" s="8">
        <f t="shared" si="82"/>
        <v>3632</v>
      </c>
      <c r="K419" s="6">
        <f t="shared" si="83"/>
        <v>2.0225626103273238E-5</v>
      </c>
      <c r="L419" s="6">
        <f t="shared" si="84"/>
        <v>0.56800660792951541</v>
      </c>
      <c r="M419" s="6">
        <f t="shared" si="85"/>
        <v>0.43199339207048459</v>
      </c>
      <c r="N419" s="4">
        <f t="shared" si="86"/>
        <v>7.3078470824949697</v>
      </c>
      <c r="O419" s="8">
        <v>452</v>
      </c>
      <c r="P419" s="6">
        <f t="shared" si="87"/>
        <v>1.1706581274235472E-4</v>
      </c>
      <c r="Q419" s="8">
        <v>45</v>
      </c>
      <c r="R419" s="6">
        <f t="shared" si="88"/>
        <v>1.1654782242048589E-5</v>
      </c>
      <c r="S419">
        <v>2063</v>
      </c>
      <c r="T419" s="6">
        <f t="shared" si="89"/>
        <v>1.1488289276170896E-5</v>
      </c>
      <c r="U419">
        <v>1569</v>
      </c>
      <c r="V419" s="6">
        <f t="shared" si="90"/>
        <v>8.7373368271023437E-6</v>
      </c>
    </row>
    <row r="420" spans="1:22" x14ac:dyDescent="0.3">
      <c r="A420" t="s">
        <v>2348</v>
      </c>
      <c r="B420" t="s">
        <v>2336</v>
      </c>
      <c r="C420" t="s">
        <v>2337</v>
      </c>
      <c r="D420" t="s">
        <v>1975</v>
      </c>
      <c r="E420" t="str">
        <f>IF(F420&lt;=Escenarios!$B$4,"ExclNum",(IF(AND(H420&gt;=Escenarios!$B$3,(N420&lt;=Escenarios!$B$2)),"ExclDur","Incluido")))</f>
        <v>ExclNum</v>
      </c>
      <c r="F420" s="8">
        <f t="shared" si="78"/>
        <v>495</v>
      </c>
      <c r="G420" s="6">
        <f t="shared" si="79"/>
        <v>1.2820260466253448E-4</v>
      </c>
      <c r="H420" s="6">
        <f t="shared" si="80"/>
        <v>0.54141414141414146</v>
      </c>
      <c r="I420" s="6">
        <f t="shared" si="81"/>
        <v>0.4585858585858586</v>
      </c>
      <c r="J420" s="8">
        <f t="shared" si="82"/>
        <v>37565</v>
      </c>
      <c r="K420" s="6">
        <f t="shared" si="83"/>
        <v>2.0918932945194362E-4</v>
      </c>
      <c r="L420" s="6">
        <f t="shared" si="84"/>
        <v>3.346199920138427E-2</v>
      </c>
      <c r="M420" s="6">
        <f t="shared" si="85"/>
        <v>0.96653800079861574</v>
      </c>
      <c r="N420" s="4">
        <f t="shared" si="86"/>
        <v>75.888888888888886</v>
      </c>
      <c r="O420" s="8">
        <v>268</v>
      </c>
      <c r="P420" s="6">
        <f t="shared" si="87"/>
        <v>6.9410703130422716E-5</v>
      </c>
      <c r="Q420" s="8">
        <v>227</v>
      </c>
      <c r="R420" s="6">
        <f t="shared" si="88"/>
        <v>5.8791901532111774E-5</v>
      </c>
      <c r="S420">
        <v>1257</v>
      </c>
      <c r="T420" s="6">
        <f t="shared" si="89"/>
        <v>6.9998931750590475E-6</v>
      </c>
      <c r="U420">
        <v>36308</v>
      </c>
      <c r="V420" s="6">
        <f t="shared" si="90"/>
        <v>2.0218943627688457E-4</v>
      </c>
    </row>
    <row r="421" spans="1:22" x14ac:dyDescent="0.3">
      <c r="A421" t="s">
        <v>1390</v>
      </c>
      <c r="B421" t="s">
        <v>1391</v>
      </c>
      <c r="C421" t="s">
        <v>1319</v>
      </c>
      <c r="D421" t="s">
        <v>15</v>
      </c>
      <c r="E421" t="str">
        <f>IF(F421&lt;=Escenarios!$B$4,"ExclNum",(IF(AND(H421&gt;=Escenarios!$B$3,(N421&lt;=Escenarios!$B$2)),"ExclDur","Incluido")))</f>
        <v>ExclNum</v>
      </c>
      <c r="F421" s="8">
        <f t="shared" si="78"/>
        <v>493</v>
      </c>
      <c r="G421" s="6">
        <f t="shared" si="79"/>
        <v>1.2768461434066567E-4</v>
      </c>
      <c r="H421" s="6">
        <f t="shared" si="80"/>
        <v>0.26774847870182555</v>
      </c>
      <c r="I421" s="6">
        <f t="shared" si="81"/>
        <v>0.73225152129817439</v>
      </c>
      <c r="J421" s="8">
        <f t="shared" si="82"/>
        <v>58871</v>
      </c>
      <c r="K421" s="6">
        <f t="shared" si="83"/>
        <v>3.278366834597464E-4</v>
      </c>
      <c r="L421" s="6">
        <f t="shared" si="84"/>
        <v>1.8192318798729425E-2</v>
      </c>
      <c r="M421" s="6">
        <f t="shared" si="85"/>
        <v>0.9818076812012706</v>
      </c>
      <c r="N421" s="4">
        <f t="shared" si="86"/>
        <v>119.41379310344827</v>
      </c>
      <c r="O421" s="8">
        <v>132</v>
      </c>
      <c r="P421" s="6">
        <f t="shared" si="87"/>
        <v>3.4187361243342527E-5</v>
      </c>
      <c r="Q421" s="8">
        <v>361</v>
      </c>
      <c r="R421" s="6">
        <f t="shared" si="88"/>
        <v>9.3497253097323132E-5</v>
      </c>
      <c r="S421">
        <v>1071</v>
      </c>
      <c r="T421" s="6">
        <f t="shared" si="89"/>
        <v>5.9641094594178523E-6</v>
      </c>
      <c r="U421">
        <v>57800</v>
      </c>
      <c r="V421" s="6">
        <f t="shared" si="90"/>
        <v>3.2187257400032851E-4</v>
      </c>
    </row>
    <row r="422" spans="1:22" x14ac:dyDescent="0.3">
      <c r="A422" t="s">
        <v>1241</v>
      </c>
      <c r="B422" t="s">
        <v>1242</v>
      </c>
      <c r="C422" t="s">
        <v>1214</v>
      </c>
      <c r="D422" t="s">
        <v>15</v>
      </c>
      <c r="E422" t="str">
        <f>IF(F422&lt;=Escenarios!$B$4,"ExclNum",(IF(AND(H422&gt;=Escenarios!$B$3,(N422&lt;=Escenarios!$B$2)),"ExclDur","Incluido")))</f>
        <v>ExclNum</v>
      </c>
      <c r="F422" s="8">
        <f t="shared" si="78"/>
        <v>491</v>
      </c>
      <c r="G422" s="6">
        <f t="shared" si="79"/>
        <v>1.2716662401879682E-4</v>
      </c>
      <c r="H422" s="6">
        <f t="shared" si="80"/>
        <v>0.18737270875763748</v>
      </c>
      <c r="I422" s="6">
        <f t="shared" si="81"/>
        <v>0.81262729124236255</v>
      </c>
      <c r="J422" s="8">
        <f t="shared" si="82"/>
        <v>72065</v>
      </c>
      <c r="K422" s="6">
        <f t="shared" si="83"/>
        <v>4.0131050251442346E-4</v>
      </c>
      <c r="L422" s="6">
        <f t="shared" si="84"/>
        <v>8.1176715465205024E-3</v>
      </c>
      <c r="M422" s="6">
        <f t="shared" si="85"/>
        <v>0.99188232845347946</v>
      </c>
      <c r="N422" s="4">
        <f t="shared" si="86"/>
        <v>146.77189409368634</v>
      </c>
      <c r="O422" s="8">
        <v>92</v>
      </c>
      <c r="P422" s="6">
        <f t="shared" si="87"/>
        <v>2.3827554805966004E-5</v>
      </c>
      <c r="Q422" s="8">
        <v>399</v>
      </c>
      <c r="R422" s="6">
        <f t="shared" si="88"/>
        <v>1.0333906921283083E-4</v>
      </c>
      <c r="S422">
        <v>585</v>
      </c>
      <c r="T422" s="6">
        <f t="shared" si="89"/>
        <v>3.2577068475811795E-6</v>
      </c>
      <c r="U422">
        <v>71480</v>
      </c>
      <c r="V422" s="6">
        <f t="shared" si="90"/>
        <v>3.9805279566684228E-4</v>
      </c>
    </row>
    <row r="423" spans="1:22" x14ac:dyDescent="0.3">
      <c r="A423" t="s">
        <v>788</v>
      </c>
      <c r="B423" t="s">
        <v>789</v>
      </c>
      <c r="C423" t="s">
        <v>687</v>
      </c>
      <c r="D423" t="s">
        <v>15</v>
      </c>
      <c r="E423" t="str">
        <f>IF(F423&lt;=Escenarios!$B$4,"ExclNum",(IF(AND(H423&gt;=Escenarios!$B$3,(N423&lt;=Escenarios!$B$2)),"ExclDur","Incluido")))</f>
        <v>ExclNum</v>
      </c>
      <c r="F423" s="8">
        <f t="shared" si="78"/>
        <v>490</v>
      </c>
      <c r="G423" s="6">
        <f t="shared" si="79"/>
        <v>1.2690762885786243E-4</v>
      </c>
      <c r="H423" s="6">
        <f t="shared" si="80"/>
        <v>0.21428571428571427</v>
      </c>
      <c r="I423" s="6">
        <f t="shared" si="81"/>
        <v>0.7857142857142857</v>
      </c>
      <c r="J423" s="8">
        <f t="shared" si="82"/>
        <v>57270</v>
      </c>
      <c r="K423" s="6">
        <f t="shared" si="83"/>
        <v>3.1892114728371653E-4</v>
      </c>
      <c r="L423" s="6">
        <f t="shared" si="84"/>
        <v>1.538327221931203E-2</v>
      </c>
      <c r="M423" s="6">
        <f t="shared" si="85"/>
        <v>0.98461672778068798</v>
      </c>
      <c r="N423" s="4">
        <f t="shared" si="86"/>
        <v>116.87755102040816</v>
      </c>
      <c r="O423" s="8">
        <v>105</v>
      </c>
      <c r="P423" s="6">
        <f t="shared" si="87"/>
        <v>2.7194491898113375E-5</v>
      </c>
      <c r="Q423" s="8">
        <v>385</v>
      </c>
      <c r="R423" s="6">
        <f t="shared" si="88"/>
        <v>9.9713136959749042E-5</v>
      </c>
      <c r="S423">
        <v>881</v>
      </c>
      <c r="T423" s="6">
        <f t="shared" si="89"/>
        <v>4.906050825160717E-6</v>
      </c>
      <c r="U423">
        <v>56389</v>
      </c>
      <c r="V423" s="6">
        <f t="shared" si="90"/>
        <v>3.1401509645855578E-4</v>
      </c>
    </row>
    <row r="424" spans="1:22" x14ac:dyDescent="0.3">
      <c r="A424" t="s">
        <v>331</v>
      </c>
      <c r="B424" t="s">
        <v>332</v>
      </c>
      <c r="C424" t="s">
        <v>244</v>
      </c>
      <c r="D424" t="s">
        <v>15</v>
      </c>
      <c r="E424" t="str">
        <f>IF(F424&lt;=Escenarios!$B$4,"ExclNum",(IF(AND(H424&gt;=Escenarios!$B$3,(N424&lt;=Escenarios!$B$2)),"ExclDur","Incluido")))</f>
        <v>ExclNum</v>
      </c>
      <c r="F424" s="8">
        <f t="shared" si="78"/>
        <v>487</v>
      </c>
      <c r="G424" s="6">
        <f t="shared" si="79"/>
        <v>1.2613064337505919E-4</v>
      </c>
      <c r="H424" s="6">
        <f t="shared" si="80"/>
        <v>2.0533880903490759E-2</v>
      </c>
      <c r="I424" s="6">
        <f t="shared" si="81"/>
        <v>0.97946611909650927</v>
      </c>
      <c r="J424" s="8">
        <f t="shared" si="82"/>
        <v>152662</v>
      </c>
      <c r="K424" s="6">
        <f t="shared" si="83"/>
        <v>8.5013340643664626E-4</v>
      </c>
      <c r="L424" s="6">
        <f t="shared" si="84"/>
        <v>5.5023516002672575E-4</v>
      </c>
      <c r="M424" s="6">
        <f t="shared" si="85"/>
        <v>0.99944976483997328</v>
      </c>
      <c r="N424" s="4">
        <f t="shared" si="86"/>
        <v>313.47433264887064</v>
      </c>
      <c r="O424" s="8">
        <v>10</v>
      </c>
      <c r="P424" s="6">
        <f t="shared" si="87"/>
        <v>2.5899516093441312E-6</v>
      </c>
      <c r="Q424" s="8">
        <v>477</v>
      </c>
      <c r="R424" s="6">
        <f t="shared" si="88"/>
        <v>1.2354069176571505E-4</v>
      </c>
      <c r="S424">
        <v>84</v>
      </c>
      <c r="T424" s="6">
        <f t="shared" si="89"/>
        <v>4.677732909347335E-7</v>
      </c>
      <c r="U424">
        <v>152578</v>
      </c>
      <c r="V424" s="6">
        <f t="shared" si="90"/>
        <v>8.4966563314571152E-4</v>
      </c>
    </row>
    <row r="425" spans="1:22" x14ac:dyDescent="0.3">
      <c r="A425" t="s">
        <v>2346</v>
      </c>
      <c r="B425" t="s">
        <v>2336</v>
      </c>
      <c r="C425" t="s">
        <v>2337</v>
      </c>
      <c r="D425" t="s">
        <v>1975</v>
      </c>
      <c r="E425" t="str">
        <f>IF(F425&lt;=Escenarios!$B$4,"ExclNum",(IF(AND(H425&gt;=Escenarios!$B$3,(N425&lt;=Escenarios!$B$2)),"ExclDur","Incluido")))</f>
        <v>ExclNum</v>
      </c>
      <c r="F425" s="8">
        <f t="shared" si="78"/>
        <v>487</v>
      </c>
      <c r="G425" s="6">
        <f t="shared" si="79"/>
        <v>1.2613064337505919E-4</v>
      </c>
      <c r="H425" s="6">
        <f t="shared" si="80"/>
        <v>0.90965092402464065</v>
      </c>
      <c r="I425" s="6">
        <f t="shared" si="81"/>
        <v>9.034907597535935E-2</v>
      </c>
      <c r="J425" s="8">
        <f t="shared" si="82"/>
        <v>3325</v>
      </c>
      <c r="K425" s="6">
        <f t="shared" si="83"/>
        <v>1.8516026099499867E-5</v>
      </c>
      <c r="L425" s="6">
        <f t="shared" si="84"/>
        <v>0.4366917293233083</v>
      </c>
      <c r="M425" s="6">
        <f t="shared" si="85"/>
        <v>0.56330827067669176</v>
      </c>
      <c r="N425" s="4">
        <f t="shared" si="86"/>
        <v>6.8275154004106779</v>
      </c>
      <c r="O425" s="8">
        <v>443</v>
      </c>
      <c r="P425" s="6">
        <f t="shared" si="87"/>
        <v>1.14734856293945E-4</v>
      </c>
      <c r="Q425" s="8">
        <v>44</v>
      </c>
      <c r="R425" s="6">
        <f t="shared" si="88"/>
        <v>1.1395787081114177E-5</v>
      </c>
      <c r="S425">
        <v>1452</v>
      </c>
      <c r="T425" s="6">
        <f t="shared" si="89"/>
        <v>8.0857954575861067E-6</v>
      </c>
      <c r="U425">
        <v>1873</v>
      </c>
      <c r="V425" s="6">
        <f t="shared" si="90"/>
        <v>1.0430230641913761E-5</v>
      </c>
    </row>
    <row r="426" spans="1:22" x14ac:dyDescent="0.3">
      <c r="A426" t="s">
        <v>1452</v>
      </c>
      <c r="B426" t="s">
        <v>1453</v>
      </c>
      <c r="C426" t="s">
        <v>1319</v>
      </c>
      <c r="D426" t="s">
        <v>15</v>
      </c>
      <c r="E426" t="str">
        <f>IF(F426&lt;=Escenarios!$B$4,"ExclNum",(IF(AND(H426&gt;=Escenarios!$B$3,(N426&lt;=Escenarios!$B$2)),"ExclDur","Incluido")))</f>
        <v>ExclNum</v>
      </c>
      <c r="F426" s="8">
        <f t="shared" si="78"/>
        <v>486</v>
      </c>
      <c r="G426" s="6">
        <f t="shared" si="79"/>
        <v>1.2587164821412477E-4</v>
      </c>
      <c r="H426" s="6">
        <f t="shared" si="80"/>
        <v>0.56995884773662553</v>
      </c>
      <c r="I426" s="6">
        <f t="shared" si="81"/>
        <v>0.43004115226337447</v>
      </c>
      <c r="J426" s="8">
        <f t="shared" si="82"/>
        <v>14590</v>
      </c>
      <c r="K426" s="6">
        <f t="shared" si="83"/>
        <v>8.124776565164002E-5</v>
      </c>
      <c r="L426" s="6">
        <f t="shared" si="84"/>
        <v>0.15154215215901301</v>
      </c>
      <c r="M426" s="6">
        <f t="shared" si="85"/>
        <v>0.84845784784098699</v>
      </c>
      <c r="N426" s="4">
        <f t="shared" si="86"/>
        <v>30.020576131687243</v>
      </c>
      <c r="O426" s="8">
        <v>277</v>
      </c>
      <c r="P426" s="6">
        <f t="shared" si="87"/>
        <v>7.1741659578832432E-5</v>
      </c>
      <c r="Q426" s="8">
        <v>209</v>
      </c>
      <c r="R426" s="6">
        <f t="shared" si="88"/>
        <v>5.4129988635292341E-5</v>
      </c>
      <c r="S426">
        <v>2211</v>
      </c>
      <c r="T426" s="6">
        <f t="shared" si="89"/>
        <v>1.2312461264960664E-5</v>
      </c>
      <c r="U426">
        <v>12379</v>
      </c>
      <c r="V426" s="6">
        <f t="shared" si="90"/>
        <v>6.8935304386679358E-5</v>
      </c>
    </row>
    <row r="427" spans="1:22" x14ac:dyDescent="0.3">
      <c r="A427" t="s">
        <v>1149</v>
      </c>
      <c r="B427" t="s">
        <v>1150</v>
      </c>
      <c r="C427" t="s">
        <v>1138</v>
      </c>
      <c r="D427" t="s">
        <v>15</v>
      </c>
      <c r="E427" t="str">
        <f>IF(F427&lt;=Escenarios!$B$4,"ExclNum",(IF(AND(H427&gt;=Escenarios!$B$3,(N427&lt;=Escenarios!$B$2)),"ExclDur","Incluido")))</f>
        <v>ExclNum</v>
      </c>
      <c r="F427" s="8">
        <f t="shared" si="78"/>
        <v>483</v>
      </c>
      <c r="G427" s="6">
        <f t="shared" si="79"/>
        <v>1.2509466273132153E-4</v>
      </c>
      <c r="H427" s="6">
        <f t="shared" si="80"/>
        <v>0.60662525879917184</v>
      </c>
      <c r="I427" s="6">
        <f t="shared" si="81"/>
        <v>0.39337474120082816</v>
      </c>
      <c r="J427" s="8">
        <f t="shared" si="82"/>
        <v>18886</v>
      </c>
      <c r="K427" s="6">
        <f t="shared" si="83"/>
        <v>1.0517102824515925E-4</v>
      </c>
      <c r="L427" s="6">
        <f t="shared" si="84"/>
        <v>9.1390447950863068E-2</v>
      </c>
      <c r="M427" s="6">
        <f t="shared" si="85"/>
        <v>0.90860955204913696</v>
      </c>
      <c r="N427" s="4">
        <f t="shared" si="86"/>
        <v>39.10144927536232</v>
      </c>
      <c r="O427" s="8">
        <v>293</v>
      </c>
      <c r="P427" s="6">
        <f t="shared" si="87"/>
        <v>7.5885582153783034E-5</v>
      </c>
      <c r="Q427" s="8">
        <v>190</v>
      </c>
      <c r="R427" s="6">
        <f t="shared" si="88"/>
        <v>4.9209080577538486E-5</v>
      </c>
      <c r="S427">
        <v>1726</v>
      </c>
      <c r="T427" s="6">
        <f t="shared" si="89"/>
        <v>9.6116273827779769E-6</v>
      </c>
      <c r="U427">
        <v>17160</v>
      </c>
      <c r="V427" s="6">
        <f t="shared" si="90"/>
        <v>9.5559400862381264E-5</v>
      </c>
    </row>
    <row r="428" spans="1:22" x14ac:dyDescent="0.3">
      <c r="A428" t="s">
        <v>2923</v>
      </c>
      <c r="B428" t="s">
        <v>2881</v>
      </c>
      <c r="C428" t="s">
        <v>2882</v>
      </c>
      <c r="D428" t="s">
        <v>1975</v>
      </c>
      <c r="E428" t="str">
        <f>IF(F428&lt;=Escenarios!$B$4,"ExclNum",(IF(AND(H428&gt;=Escenarios!$B$3,(N428&lt;=Escenarios!$B$2)),"ExclDur","Incluido")))</f>
        <v>ExclNum</v>
      </c>
      <c r="F428" s="8">
        <f t="shared" si="78"/>
        <v>483</v>
      </c>
      <c r="G428" s="6">
        <f t="shared" si="79"/>
        <v>1.2509466273132153E-4</v>
      </c>
      <c r="H428" s="6">
        <f t="shared" si="80"/>
        <v>0.61697722567287783</v>
      </c>
      <c r="I428" s="6">
        <f t="shared" si="81"/>
        <v>0.38302277432712217</v>
      </c>
      <c r="J428" s="8">
        <f t="shared" si="82"/>
        <v>12905</v>
      </c>
      <c r="K428" s="6">
        <f t="shared" si="83"/>
        <v>7.1864456184675431E-5</v>
      </c>
      <c r="L428" s="6">
        <f t="shared" si="84"/>
        <v>0.17264626113909337</v>
      </c>
      <c r="M428" s="6">
        <f t="shared" si="85"/>
        <v>0.82735373886090657</v>
      </c>
      <c r="N428" s="4">
        <f t="shared" si="86"/>
        <v>26.718426501035196</v>
      </c>
      <c r="O428" s="8">
        <v>298</v>
      </c>
      <c r="P428" s="6">
        <f t="shared" si="87"/>
        <v>7.7180557958455103E-5</v>
      </c>
      <c r="Q428" s="8">
        <v>185</v>
      </c>
      <c r="R428" s="6">
        <f t="shared" si="88"/>
        <v>4.7914104772866424E-5</v>
      </c>
      <c r="S428">
        <v>2228</v>
      </c>
      <c r="T428" s="6">
        <f t="shared" si="89"/>
        <v>1.2407129669078407E-5</v>
      </c>
      <c r="U428">
        <v>10677</v>
      </c>
      <c r="V428" s="6">
        <f t="shared" si="90"/>
        <v>5.9457326515597021E-5</v>
      </c>
    </row>
    <row r="429" spans="1:22" x14ac:dyDescent="0.3">
      <c r="A429" t="s">
        <v>2508</v>
      </c>
      <c r="B429" t="s">
        <v>2476</v>
      </c>
      <c r="C429" t="s">
        <v>2477</v>
      </c>
      <c r="D429" t="s">
        <v>1975</v>
      </c>
      <c r="E429" t="str">
        <f>IF(F429&lt;=Escenarios!$B$4,"ExclNum",(IF(AND(H429&gt;=Escenarios!$B$3,(N429&lt;=Escenarios!$B$2)),"ExclDur","Incluido")))</f>
        <v>ExclNum</v>
      </c>
      <c r="F429" s="8">
        <f t="shared" si="78"/>
        <v>483</v>
      </c>
      <c r="G429" s="6">
        <f t="shared" si="79"/>
        <v>1.2509466273132153E-4</v>
      </c>
      <c r="H429" s="6">
        <f t="shared" si="80"/>
        <v>0.78881987577639756</v>
      </c>
      <c r="I429" s="6">
        <f t="shared" si="81"/>
        <v>0.21118012422360249</v>
      </c>
      <c r="J429" s="8">
        <f t="shared" si="82"/>
        <v>10124</v>
      </c>
      <c r="K429" s="6">
        <f t="shared" si="83"/>
        <v>5.6377819016943355E-5</v>
      </c>
      <c r="L429" s="6">
        <f t="shared" si="84"/>
        <v>0.25059265112603712</v>
      </c>
      <c r="M429" s="6">
        <f t="shared" si="85"/>
        <v>0.74940734887396288</v>
      </c>
      <c r="N429" s="4">
        <f t="shared" si="86"/>
        <v>20.960662525879918</v>
      </c>
      <c r="O429" s="8">
        <v>381</v>
      </c>
      <c r="P429" s="6">
        <f t="shared" si="87"/>
        <v>9.8677156316011395E-5</v>
      </c>
      <c r="Q429" s="8">
        <v>102</v>
      </c>
      <c r="R429" s="6">
        <f t="shared" si="88"/>
        <v>2.6417506415310136E-5</v>
      </c>
      <c r="S429">
        <v>2537</v>
      </c>
      <c r="T429" s="6">
        <f t="shared" si="89"/>
        <v>1.4127867132159749E-5</v>
      </c>
      <c r="U429">
        <v>7587</v>
      </c>
      <c r="V429" s="6">
        <f t="shared" si="90"/>
        <v>4.224995188478361E-5</v>
      </c>
    </row>
    <row r="430" spans="1:22" x14ac:dyDescent="0.3">
      <c r="A430" t="s">
        <v>1078</v>
      </c>
      <c r="B430" t="s">
        <v>1079</v>
      </c>
      <c r="C430" t="s">
        <v>1049</v>
      </c>
      <c r="D430" t="s">
        <v>15</v>
      </c>
      <c r="E430" t="str">
        <f>IF(F430&lt;=Escenarios!$B$4,"ExclNum",(IF(AND(H430&gt;=Escenarios!$B$3,(N430&lt;=Escenarios!$B$2)),"ExclDur","Incluido")))</f>
        <v>ExclNum</v>
      </c>
      <c r="F430" s="8">
        <f t="shared" si="78"/>
        <v>480</v>
      </c>
      <c r="G430" s="6">
        <f t="shared" si="79"/>
        <v>1.2431767724851829E-4</v>
      </c>
      <c r="H430" s="6">
        <f t="shared" si="80"/>
        <v>3.9583333333333331E-2</v>
      </c>
      <c r="I430" s="6">
        <f t="shared" si="81"/>
        <v>0.9604166666666667</v>
      </c>
      <c r="J430" s="8">
        <f t="shared" si="82"/>
        <v>47174</v>
      </c>
      <c r="K430" s="6">
        <f t="shared" si="83"/>
        <v>2.6269925269708475E-4</v>
      </c>
      <c r="L430" s="6">
        <f t="shared" si="84"/>
        <v>3.9428498749311059E-3</v>
      </c>
      <c r="M430" s="6">
        <f t="shared" si="85"/>
        <v>0.9960571501250689</v>
      </c>
      <c r="N430" s="4">
        <f t="shared" si="86"/>
        <v>98.279166666666669</v>
      </c>
      <c r="O430" s="8">
        <v>19</v>
      </c>
      <c r="P430" s="6">
        <f t="shared" si="87"/>
        <v>4.9209080577538488E-6</v>
      </c>
      <c r="Q430" s="8">
        <v>461</v>
      </c>
      <c r="R430" s="6">
        <f t="shared" si="88"/>
        <v>1.1939676919076443E-4</v>
      </c>
      <c r="S430">
        <v>186</v>
      </c>
      <c r="T430" s="6">
        <f t="shared" si="89"/>
        <v>1.0357837156411957E-6</v>
      </c>
      <c r="U430">
        <v>46988</v>
      </c>
      <c r="V430" s="6">
        <f t="shared" si="90"/>
        <v>2.6166346898144356E-4</v>
      </c>
    </row>
    <row r="431" spans="1:22" x14ac:dyDescent="0.3">
      <c r="A431" t="s">
        <v>1188</v>
      </c>
      <c r="B431" t="s">
        <v>1189</v>
      </c>
      <c r="C431" t="s">
        <v>1187</v>
      </c>
      <c r="D431" t="s">
        <v>15</v>
      </c>
      <c r="E431" t="str">
        <f>IF(F431&lt;=Escenarios!$B$4,"ExclNum",(IF(AND(H431&gt;=Escenarios!$B$3,(N431&lt;=Escenarios!$B$2)),"ExclDur","Incluido")))</f>
        <v>ExclNum</v>
      </c>
      <c r="F431" s="8">
        <f t="shared" si="78"/>
        <v>474</v>
      </c>
      <c r="G431" s="6">
        <f t="shared" si="79"/>
        <v>1.2276370628291181E-4</v>
      </c>
      <c r="H431" s="6">
        <f t="shared" si="80"/>
        <v>0.28691983122362869</v>
      </c>
      <c r="I431" s="6">
        <f t="shared" si="81"/>
        <v>0.71308016877637126</v>
      </c>
      <c r="J431" s="8">
        <f t="shared" si="82"/>
        <v>58360</v>
      </c>
      <c r="K431" s="6">
        <f t="shared" si="83"/>
        <v>3.2499106260656008E-4</v>
      </c>
      <c r="L431" s="6">
        <f t="shared" si="84"/>
        <v>1.7923235092529129E-2</v>
      </c>
      <c r="M431" s="6">
        <f t="shared" si="85"/>
        <v>0.98207676490747087</v>
      </c>
      <c r="N431" s="4">
        <f t="shared" si="86"/>
        <v>123.12236286919831</v>
      </c>
      <c r="O431" s="8">
        <v>136</v>
      </c>
      <c r="P431" s="6">
        <f t="shared" si="87"/>
        <v>3.5223341887080181E-5</v>
      </c>
      <c r="Q431" s="8">
        <v>338</v>
      </c>
      <c r="R431" s="6">
        <f t="shared" si="88"/>
        <v>8.754036439583163E-5</v>
      </c>
      <c r="S431">
        <v>1046</v>
      </c>
      <c r="T431" s="6">
        <f t="shared" si="89"/>
        <v>5.8248912180682285E-6</v>
      </c>
      <c r="U431">
        <v>57314</v>
      </c>
      <c r="V431" s="6">
        <f t="shared" si="90"/>
        <v>3.1916617138849185E-4</v>
      </c>
    </row>
    <row r="432" spans="1:22" x14ac:dyDescent="0.3">
      <c r="A432" t="s">
        <v>760</v>
      </c>
      <c r="B432" t="s">
        <v>761</v>
      </c>
      <c r="C432" t="s">
        <v>687</v>
      </c>
      <c r="D432" t="s">
        <v>15</v>
      </c>
      <c r="E432" t="str">
        <f>IF(F432&lt;=Escenarios!$B$4,"ExclNum",(IF(AND(H432&gt;=Escenarios!$B$3,(N432&lt;=Escenarios!$B$2)),"ExclDur","Incluido")))</f>
        <v>ExclNum</v>
      </c>
      <c r="F432" s="8">
        <f t="shared" si="78"/>
        <v>470</v>
      </c>
      <c r="G432" s="6">
        <f t="shared" si="79"/>
        <v>1.2172772563917416E-4</v>
      </c>
      <c r="H432" s="6">
        <f t="shared" si="80"/>
        <v>0.11276595744680851</v>
      </c>
      <c r="I432" s="6">
        <f t="shared" si="81"/>
        <v>0.88723404255319149</v>
      </c>
      <c r="J432" s="8">
        <f t="shared" si="82"/>
        <v>106121</v>
      </c>
      <c r="K432" s="6">
        <f t="shared" si="83"/>
        <v>5.9095915961053394E-4</v>
      </c>
      <c r="L432" s="6">
        <f t="shared" si="84"/>
        <v>4.1273640467014072E-3</v>
      </c>
      <c r="M432" s="6">
        <f t="shared" si="85"/>
        <v>0.99587263595329856</v>
      </c>
      <c r="N432" s="4">
        <f t="shared" si="86"/>
        <v>225.78936170212765</v>
      </c>
      <c r="O432" s="8">
        <v>53</v>
      </c>
      <c r="P432" s="6">
        <f t="shared" si="87"/>
        <v>1.3726743529523895E-5</v>
      </c>
      <c r="Q432" s="8">
        <v>417</v>
      </c>
      <c r="R432" s="6">
        <f t="shared" si="88"/>
        <v>1.0800098210965026E-4</v>
      </c>
      <c r="S432">
        <v>438</v>
      </c>
      <c r="T432" s="6">
        <f t="shared" si="89"/>
        <v>2.4391035884453961E-6</v>
      </c>
      <c r="U432">
        <v>105683</v>
      </c>
      <c r="V432" s="6">
        <f t="shared" si="90"/>
        <v>5.8852005602208859E-4</v>
      </c>
    </row>
    <row r="433" spans="1:22" x14ac:dyDescent="0.3">
      <c r="A433" t="s">
        <v>520</v>
      </c>
      <c r="B433" t="s">
        <v>521</v>
      </c>
      <c r="C433" t="s">
        <v>517</v>
      </c>
      <c r="D433" t="s">
        <v>15</v>
      </c>
      <c r="E433" t="str">
        <f>IF(F433&lt;=Escenarios!$B$4,"ExclNum",(IF(AND(H433&gt;=Escenarios!$B$3,(N433&lt;=Escenarios!$B$2)),"ExclDur","Incluido")))</f>
        <v>ExclNum</v>
      </c>
      <c r="F433" s="8">
        <f t="shared" si="78"/>
        <v>466</v>
      </c>
      <c r="G433" s="6">
        <f t="shared" si="79"/>
        <v>1.206917449954365E-4</v>
      </c>
      <c r="H433" s="6">
        <f t="shared" si="80"/>
        <v>0.1609442060085837</v>
      </c>
      <c r="I433" s="6">
        <f t="shared" si="81"/>
        <v>0.83905579399141628</v>
      </c>
      <c r="J433" s="8">
        <f t="shared" si="82"/>
        <v>93441</v>
      </c>
      <c r="K433" s="6">
        <f t="shared" si="83"/>
        <v>5.2034766759800519E-4</v>
      </c>
      <c r="L433" s="6">
        <f t="shared" si="84"/>
        <v>4.9228925204139514E-3</v>
      </c>
      <c r="M433" s="6">
        <f t="shared" si="85"/>
        <v>0.995077107479586</v>
      </c>
      <c r="N433" s="4">
        <f t="shared" si="86"/>
        <v>200.51716738197425</v>
      </c>
      <c r="O433" s="8">
        <v>75</v>
      </c>
      <c r="P433" s="6">
        <f t="shared" si="87"/>
        <v>1.9424637070080983E-5</v>
      </c>
      <c r="Q433" s="8">
        <v>391</v>
      </c>
      <c r="R433" s="6">
        <f t="shared" si="88"/>
        <v>1.0126710792535552E-4</v>
      </c>
      <c r="S433">
        <v>460</v>
      </c>
      <c r="T433" s="6">
        <f t="shared" si="89"/>
        <v>2.5616156408330643E-6</v>
      </c>
      <c r="U433">
        <v>92981</v>
      </c>
      <c r="V433" s="6">
        <f t="shared" si="90"/>
        <v>5.1778605195717208E-4</v>
      </c>
    </row>
    <row r="434" spans="1:22" x14ac:dyDescent="0.3">
      <c r="A434" t="s">
        <v>387</v>
      </c>
      <c r="B434" t="s">
        <v>388</v>
      </c>
      <c r="C434" t="s">
        <v>244</v>
      </c>
      <c r="D434" t="s">
        <v>15</v>
      </c>
      <c r="E434" t="str">
        <f>IF(F434&lt;=Escenarios!$B$4,"ExclNum",(IF(AND(H434&gt;=Escenarios!$B$3,(N434&lt;=Escenarios!$B$2)),"ExclDur","Incluido")))</f>
        <v>ExclNum</v>
      </c>
      <c r="F434" s="8">
        <f t="shared" si="78"/>
        <v>465</v>
      </c>
      <c r="G434" s="6">
        <f t="shared" si="79"/>
        <v>1.2043274983450209E-4</v>
      </c>
      <c r="H434" s="6">
        <f t="shared" si="80"/>
        <v>0.47096774193548385</v>
      </c>
      <c r="I434" s="6">
        <f t="shared" si="81"/>
        <v>0.52903225806451615</v>
      </c>
      <c r="J434" s="8">
        <f t="shared" si="82"/>
        <v>14404</v>
      </c>
      <c r="K434" s="6">
        <f t="shared" si="83"/>
        <v>8.0211981935998829E-5</v>
      </c>
      <c r="L434" s="6">
        <f t="shared" si="84"/>
        <v>0.10149958344904193</v>
      </c>
      <c r="M434" s="6">
        <f t="shared" si="85"/>
        <v>0.89850041655095803</v>
      </c>
      <c r="N434" s="4">
        <f t="shared" si="86"/>
        <v>30.976344086021506</v>
      </c>
      <c r="O434" s="8">
        <v>219</v>
      </c>
      <c r="P434" s="6">
        <f t="shared" si="87"/>
        <v>5.6719940244636466E-5</v>
      </c>
      <c r="Q434" s="8">
        <v>246</v>
      </c>
      <c r="R434" s="6">
        <f t="shared" si="88"/>
        <v>6.3712809589865622E-5</v>
      </c>
      <c r="S434">
        <v>1462</v>
      </c>
      <c r="T434" s="6">
        <f t="shared" si="89"/>
        <v>8.1414827541259561E-6</v>
      </c>
      <c r="U434">
        <v>12942</v>
      </c>
      <c r="V434" s="6">
        <f t="shared" si="90"/>
        <v>7.2070499181872873E-5</v>
      </c>
    </row>
    <row r="435" spans="1:22" x14ac:dyDescent="0.3">
      <c r="A435" t="s">
        <v>659</v>
      </c>
      <c r="B435" t="s">
        <v>660</v>
      </c>
      <c r="C435" t="s">
        <v>562</v>
      </c>
      <c r="D435" t="s">
        <v>15</v>
      </c>
      <c r="E435" t="str">
        <f>IF(F435&lt;=Escenarios!$B$4,"ExclNum",(IF(AND(H435&gt;=Escenarios!$B$3,(N435&lt;=Escenarios!$B$2)),"ExclDur","Incluido")))</f>
        <v>ExclNum</v>
      </c>
      <c r="F435" s="8">
        <f t="shared" si="78"/>
        <v>464</v>
      </c>
      <c r="G435" s="6">
        <f t="shared" si="79"/>
        <v>1.2017375467356767E-4</v>
      </c>
      <c r="H435" s="6">
        <f t="shared" si="80"/>
        <v>0.44827586206896552</v>
      </c>
      <c r="I435" s="6">
        <f t="shared" si="81"/>
        <v>0.55172413793103448</v>
      </c>
      <c r="J435" s="8">
        <f t="shared" si="82"/>
        <v>33055</v>
      </c>
      <c r="K435" s="6">
        <f t="shared" si="83"/>
        <v>1.8407435871247162E-4</v>
      </c>
      <c r="L435" s="6">
        <f t="shared" si="84"/>
        <v>4.7163817879292087E-2</v>
      </c>
      <c r="M435" s="6">
        <f t="shared" si="85"/>
        <v>0.95283618212070786</v>
      </c>
      <c r="N435" s="4">
        <f t="shared" si="86"/>
        <v>71.239224137931032</v>
      </c>
      <c r="O435" s="8">
        <v>208</v>
      </c>
      <c r="P435" s="6">
        <f t="shared" si="87"/>
        <v>5.3870993474357926E-5</v>
      </c>
      <c r="Q435" s="8">
        <v>256</v>
      </c>
      <c r="R435" s="6">
        <f t="shared" si="88"/>
        <v>6.630276119920976E-5</v>
      </c>
      <c r="S435">
        <v>1559</v>
      </c>
      <c r="T435" s="6">
        <f t="shared" si="89"/>
        <v>8.6816495305624942E-6</v>
      </c>
      <c r="U435">
        <v>31496</v>
      </c>
      <c r="V435" s="6">
        <f t="shared" si="90"/>
        <v>1.7539270918190912E-4</v>
      </c>
    </row>
    <row r="436" spans="1:22" x14ac:dyDescent="0.3">
      <c r="A436" t="s">
        <v>1167</v>
      </c>
      <c r="B436" t="s">
        <v>1168</v>
      </c>
      <c r="C436" t="s">
        <v>1138</v>
      </c>
      <c r="D436" t="s">
        <v>15</v>
      </c>
      <c r="E436" t="str">
        <f>IF(F436&lt;=Escenarios!$B$4,"ExclNum",(IF(AND(H436&gt;=Escenarios!$B$3,(N436&lt;=Escenarios!$B$2)),"ExclDur","Incluido")))</f>
        <v>ExclNum</v>
      </c>
      <c r="F436" s="8">
        <f t="shared" si="78"/>
        <v>462</v>
      </c>
      <c r="G436" s="6">
        <f t="shared" si="79"/>
        <v>1.1965576435169886E-4</v>
      </c>
      <c r="H436" s="6">
        <f t="shared" si="80"/>
        <v>0.50216450216450215</v>
      </c>
      <c r="I436" s="6">
        <f t="shared" si="81"/>
        <v>0.49783549783549785</v>
      </c>
      <c r="J436" s="8">
        <f t="shared" si="82"/>
        <v>22225</v>
      </c>
      <c r="K436" s="6">
        <f t="shared" si="83"/>
        <v>1.237650165598149E-4</v>
      </c>
      <c r="L436" s="6">
        <f t="shared" si="84"/>
        <v>7.4285714285714288E-2</v>
      </c>
      <c r="M436" s="6">
        <f t="shared" si="85"/>
        <v>0.92571428571428571</v>
      </c>
      <c r="N436" s="4">
        <f t="shared" si="86"/>
        <v>48.106060606060609</v>
      </c>
      <c r="O436" s="8">
        <v>232</v>
      </c>
      <c r="P436" s="6">
        <f t="shared" si="87"/>
        <v>6.0086877336783836E-5</v>
      </c>
      <c r="Q436" s="8">
        <v>230</v>
      </c>
      <c r="R436" s="6">
        <f t="shared" si="88"/>
        <v>5.9568887014915013E-5</v>
      </c>
      <c r="S436">
        <v>1651</v>
      </c>
      <c r="T436" s="6">
        <f t="shared" si="89"/>
        <v>9.1939726587291074E-6</v>
      </c>
      <c r="U436">
        <v>20574</v>
      </c>
      <c r="V436" s="6">
        <f t="shared" si="90"/>
        <v>1.1457104390108579E-4</v>
      </c>
    </row>
    <row r="437" spans="1:22" x14ac:dyDescent="0.3">
      <c r="A437" t="s">
        <v>2489</v>
      </c>
      <c r="B437" t="s">
        <v>2476</v>
      </c>
      <c r="C437" t="s">
        <v>2477</v>
      </c>
      <c r="D437" t="s">
        <v>1975</v>
      </c>
      <c r="E437" t="str">
        <f>IF(F437&lt;=Escenarios!$B$4,"ExclNum",(IF(AND(H437&gt;=Escenarios!$B$3,(N437&lt;=Escenarios!$B$2)),"ExclDur","Incluido")))</f>
        <v>ExclNum</v>
      </c>
      <c r="F437" s="8">
        <f t="shared" si="78"/>
        <v>461</v>
      </c>
      <c r="G437" s="6">
        <f t="shared" si="79"/>
        <v>1.1939676919076443E-4</v>
      </c>
      <c r="H437" s="6">
        <f t="shared" si="80"/>
        <v>0.6073752711496746</v>
      </c>
      <c r="I437" s="6">
        <f t="shared" si="81"/>
        <v>0.3926247288503254</v>
      </c>
      <c r="J437" s="8">
        <f t="shared" si="82"/>
        <v>8422</v>
      </c>
      <c r="K437" s="6">
        <f t="shared" si="83"/>
        <v>4.6899841145861018E-5</v>
      </c>
      <c r="L437" s="6">
        <f t="shared" si="84"/>
        <v>0.27903110900023748</v>
      </c>
      <c r="M437" s="6">
        <f t="shared" si="85"/>
        <v>0.72096889099976258</v>
      </c>
      <c r="N437" s="4">
        <f t="shared" si="86"/>
        <v>18.268980477223426</v>
      </c>
      <c r="O437" s="8">
        <v>280</v>
      </c>
      <c r="P437" s="6">
        <f t="shared" si="87"/>
        <v>7.2518645061635671E-5</v>
      </c>
      <c r="Q437" s="8">
        <v>181</v>
      </c>
      <c r="R437" s="6">
        <f t="shared" si="88"/>
        <v>4.687812412912877E-5</v>
      </c>
      <c r="S437">
        <v>2350</v>
      </c>
      <c r="T437" s="6">
        <f t="shared" si="89"/>
        <v>1.3086514686864567E-5</v>
      </c>
      <c r="U437">
        <v>6072</v>
      </c>
      <c r="V437" s="6">
        <f t="shared" si="90"/>
        <v>3.3813326458996449E-5</v>
      </c>
    </row>
    <row r="438" spans="1:22" x14ac:dyDescent="0.3">
      <c r="A438" t="s">
        <v>1542</v>
      </c>
      <c r="B438" t="s">
        <v>1543</v>
      </c>
      <c r="C438" t="s">
        <v>1319</v>
      </c>
      <c r="D438" t="s">
        <v>15</v>
      </c>
      <c r="E438" t="str">
        <f>IF(F438&lt;=Escenarios!$B$4,"ExclNum",(IF(AND(H438&gt;=Escenarios!$B$3,(N438&lt;=Escenarios!$B$2)),"ExclDur","Incluido")))</f>
        <v>ExclNum</v>
      </c>
      <c r="F438" s="8">
        <f t="shared" si="78"/>
        <v>451</v>
      </c>
      <c r="G438" s="6">
        <f t="shared" si="79"/>
        <v>1.1680681758142031E-4</v>
      </c>
      <c r="H438" s="6">
        <f t="shared" si="80"/>
        <v>0.52993348115299332</v>
      </c>
      <c r="I438" s="6">
        <f t="shared" si="81"/>
        <v>0.47006651884700668</v>
      </c>
      <c r="J438" s="8">
        <f t="shared" si="82"/>
        <v>11610</v>
      </c>
      <c r="K438" s="6">
        <f t="shared" si="83"/>
        <v>6.4652951282764953E-5</v>
      </c>
      <c r="L438" s="6">
        <f t="shared" si="84"/>
        <v>0.16709732988802756</v>
      </c>
      <c r="M438" s="6">
        <f t="shared" si="85"/>
        <v>0.83290267011197239</v>
      </c>
      <c r="N438" s="4">
        <f t="shared" si="86"/>
        <v>25.742793791574279</v>
      </c>
      <c r="O438" s="8">
        <v>239</v>
      </c>
      <c r="P438" s="6">
        <f t="shared" si="87"/>
        <v>6.1899843463324736E-5</v>
      </c>
      <c r="Q438" s="8">
        <v>212</v>
      </c>
      <c r="R438" s="6">
        <f t="shared" si="88"/>
        <v>5.490697411809558E-5</v>
      </c>
      <c r="S438">
        <v>1940</v>
      </c>
      <c r="T438" s="6">
        <f t="shared" si="89"/>
        <v>1.080333552873075E-5</v>
      </c>
      <c r="U438">
        <v>9670</v>
      </c>
      <c r="V438" s="6">
        <f t="shared" si="90"/>
        <v>5.3849615754034199E-5</v>
      </c>
    </row>
    <row r="439" spans="1:22" x14ac:dyDescent="0.3">
      <c r="A439" t="s">
        <v>762</v>
      </c>
      <c r="B439" t="s">
        <v>763</v>
      </c>
      <c r="C439" t="s">
        <v>687</v>
      </c>
      <c r="D439" t="s">
        <v>15</v>
      </c>
      <c r="E439" t="str">
        <f>IF(F439&lt;=Escenarios!$B$4,"ExclNum",(IF(AND(H439&gt;=Escenarios!$B$3,(N439&lt;=Escenarios!$B$2)),"ExclDur","Incluido")))</f>
        <v>ExclNum</v>
      </c>
      <c r="F439" s="8">
        <f t="shared" si="78"/>
        <v>449</v>
      </c>
      <c r="G439" s="6">
        <f t="shared" si="79"/>
        <v>1.1628882725955148E-4</v>
      </c>
      <c r="H439" s="6">
        <f t="shared" si="80"/>
        <v>5.5679287305122498E-2</v>
      </c>
      <c r="I439" s="6">
        <f t="shared" si="81"/>
        <v>0.9443207126948775</v>
      </c>
      <c r="J439" s="8">
        <f t="shared" si="82"/>
        <v>114171</v>
      </c>
      <c r="K439" s="6">
        <f t="shared" si="83"/>
        <v>6.3578743332511263E-4</v>
      </c>
      <c r="L439" s="6">
        <f t="shared" si="84"/>
        <v>1.6641704110500915E-3</v>
      </c>
      <c r="M439" s="6">
        <f t="shared" si="85"/>
        <v>0.99833582958894995</v>
      </c>
      <c r="N439" s="4">
        <f t="shared" si="86"/>
        <v>254.27839643652561</v>
      </c>
      <c r="O439" s="8">
        <v>25</v>
      </c>
      <c r="P439" s="6">
        <f t="shared" si="87"/>
        <v>6.4748790233603273E-6</v>
      </c>
      <c r="Q439" s="8">
        <v>424</v>
      </c>
      <c r="R439" s="6">
        <f t="shared" si="88"/>
        <v>1.0981394823619116E-4</v>
      </c>
      <c r="S439">
        <v>190</v>
      </c>
      <c r="T439" s="6">
        <f t="shared" si="89"/>
        <v>1.0580586342571352E-6</v>
      </c>
      <c r="U439">
        <v>113981</v>
      </c>
      <c r="V439" s="6">
        <f t="shared" si="90"/>
        <v>6.3472937469085549E-4</v>
      </c>
    </row>
    <row r="440" spans="1:22" x14ac:dyDescent="0.3">
      <c r="A440" t="s">
        <v>534</v>
      </c>
      <c r="B440" t="s">
        <v>535</v>
      </c>
      <c r="C440" t="s">
        <v>517</v>
      </c>
      <c r="D440" t="s">
        <v>15</v>
      </c>
      <c r="E440" t="str">
        <f>IF(F440&lt;=Escenarios!$B$4,"ExclNum",(IF(AND(H440&gt;=Escenarios!$B$3,(N440&lt;=Escenarios!$B$2)),"ExclDur","Incluido")))</f>
        <v>ExclNum</v>
      </c>
      <c r="F440" s="8">
        <f t="shared" si="78"/>
        <v>449</v>
      </c>
      <c r="G440" s="6">
        <f t="shared" si="79"/>
        <v>1.1628882725955148E-4</v>
      </c>
      <c r="H440" s="6">
        <f t="shared" si="80"/>
        <v>0.18262806236080179</v>
      </c>
      <c r="I440" s="6">
        <f t="shared" si="81"/>
        <v>0.81737193763919824</v>
      </c>
      <c r="J440" s="8">
        <f t="shared" si="82"/>
        <v>92757</v>
      </c>
      <c r="K440" s="6">
        <f t="shared" si="83"/>
        <v>5.1653865651467941E-4</v>
      </c>
      <c r="L440" s="6">
        <f t="shared" si="84"/>
        <v>6.3607059305497158E-3</v>
      </c>
      <c r="M440" s="6">
        <f t="shared" si="85"/>
        <v>0.99363929406945029</v>
      </c>
      <c r="N440" s="4">
        <f t="shared" si="86"/>
        <v>206.58574610244989</v>
      </c>
      <c r="O440" s="8">
        <v>82</v>
      </c>
      <c r="P440" s="6">
        <f t="shared" si="87"/>
        <v>2.1237603196621873E-5</v>
      </c>
      <c r="Q440" s="8">
        <v>367</v>
      </c>
      <c r="R440" s="6">
        <f t="shared" si="88"/>
        <v>9.5051224062929609E-5</v>
      </c>
      <c r="S440">
        <v>590</v>
      </c>
      <c r="T440" s="6">
        <f t="shared" si="89"/>
        <v>3.2855504958511042E-6</v>
      </c>
      <c r="U440">
        <v>92167</v>
      </c>
      <c r="V440" s="6">
        <f t="shared" si="90"/>
        <v>5.1325310601882835E-4</v>
      </c>
    </row>
    <row r="441" spans="1:22" x14ac:dyDescent="0.3">
      <c r="A441" t="s">
        <v>1239</v>
      </c>
      <c r="B441" t="s">
        <v>1240</v>
      </c>
      <c r="C441" t="s">
        <v>1214</v>
      </c>
      <c r="D441" t="s">
        <v>15</v>
      </c>
      <c r="E441" t="str">
        <f>IF(F441&lt;=Escenarios!$B$4,"ExclNum",(IF(AND(H441&gt;=Escenarios!$B$3,(N441&lt;=Escenarios!$B$2)),"ExclDur","Incluido")))</f>
        <v>ExclNum</v>
      </c>
      <c r="F441" s="8">
        <f t="shared" si="78"/>
        <v>446</v>
      </c>
      <c r="G441" s="6">
        <f t="shared" si="79"/>
        <v>1.1551184177674824E-4</v>
      </c>
      <c r="H441" s="6">
        <f t="shared" si="80"/>
        <v>0.14798206278026907</v>
      </c>
      <c r="I441" s="6">
        <f t="shared" si="81"/>
        <v>0.85201793721973096</v>
      </c>
      <c r="J441" s="8">
        <f t="shared" si="82"/>
        <v>57411</v>
      </c>
      <c r="K441" s="6">
        <f t="shared" si="83"/>
        <v>3.1970633816492841E-4</v>
      </c>
      <c r="L441" s="6">
        <f t="shared" si="84"/>
        <v>9.1445890160422212E-3</v>
      </c>
      <c r="M441" s="6">
        <f t="shared" si="85"/>
        <v>0.9908554109839578</v>
      </c>
      <c r="N441" s="4">
        <f t="shared" si="86"/>
        <v>128.72421524663676</v>
      </c>
      <c r="O441" s="8">
        <v>66</v>
      </c>
      <c r="P441" s="6">
        <f t="shared" si="87"/>
        <v>1.7093680621671264E-5</v>
      </c>
      <c r="Q441" s="8">
        <v>380</v>
      </c>
      <c r="R441" s="6">
        <f t="shared" si="88"/>
        <v>9.8418161155076973E-5</v>
      </c>
      <c r="S441">
        <v>525</v>
      </c>
      <c r="T441" s="6">
        <f t="shared" si="89"/>
        <v>2.9235830683420843E-6</v>
      </c>
      <c r="U441">
        <v>56886</v>
      </c>
      <c r="V441" s="6">
        <f t="shared" si="90"/>
        <v>3.1678275509658632E-4</v>
      </c>
    </row>
    <row r="442" spans="1:22" x14ac:dyDescent="0.3">
      <c r="A442" t="s">
        <v>1303</v>
      </c>
      <c r="B442" t="s">
        <v>1304</v>
      </c>
      <c r="C442" t="s">
        <v>1296</v>
      </c>
      <c r="D442" t="s">
        <v>15</v>
      </c>
      <c r="E442" t="str">
        <f>IF(F442&lt;=Escenarios!$B$4,"ExclNum",(IF(AND(H442&gt;=Escenarios!$B$3,(N442&lt;=Escenarios!$B$2)),"ExclDur","Incluido")))</f>
        <v>ExclNum</v>
      </c>
      <c r="F442" s="8">
        <f t="shared" si="78"/>
        <v>446</v>
      </c>
      <c r="G442" s="6">
        <f t="shared" si="79"/>
        <v>1.1551184177674824E-4</v>
      </c>
      <c r="H442" s="6">
        <f t="shared" si="80"/>
        <v>0.6659192825112108</v>
      </c>
      <c r="I442" s="6">
        <f t="shared" si="81"/>
        <v>0.33408071748878926</v>
      </c>
      <c r="J442" s="8">
        <f t="shared" si="82"/>
        <v>10171</v>
      </c>
      <c r="K442" s="6">
        <f t="shared" si="83"/>
        <v>5.6639549310680646E-5</v>
      </c>
      <c r="L442" s="6">
        <f t="shared" si="84"/>
        <v>0.15327893029200668</v>
      </c>
      <c r="M442" s="6">
        <f t="shared" si="85"/>
        <v>0.84672106970799332</v>
      </c>
      <c r="N442" s="4">
        <f t="shared" si="86"/>
        <v>22.804932735426011</v>
      </c>
      <c r="O442" s="8">
        <v>297</v>
      </c>
      <c r="P442" s="6">
        <f t="shared" si="87"/>
        <v>7.6921562797520695E-5</v>
      </c>
      <c r="Q442" s="8">
        <v>149</v>
      </c>
      <c r="R442" s="6">
        <f t="shared" si="88"/>
        <v>3.8590278979227552E-5</v>
      </c>
      <c r="S442">
        <v>1559</v>
      </c>
      <c r="T442" s="6">
        <f t="shared" si="89"/>
        <v>8.6816495305624942E-6</v>
      </c>
      <c r="U442">
        <v>8612</v>
      </c>
      <c r="V442" s="6">
        <f t="shared" si="90"/>
        <v>4.7957899780118152E-5</v>
      </c>
    </row>
    <row r="443" spans="1:22" x14ac:dyDescent="0.3">
      <c r="A443" t="s">
        <v>509</v>
      </c>
      <c r="B443" t="s">
        <v>510</v>
      </c>
      <c r="C443" t="s">
        <v>496</v>
      </c>
      <c r="D443" t="s">
        <v>15</v>
      </c>
      <c r="E443" t="str">
        <f>IF(F443&lt;=Escenarios!$B$4,"ExclNum",(IF(AND(H443&gt;=Escenarios!$B$3,(N443&lt;=Escenarios!$B$2)),"ExclDur","Incluido")))</f>
        <v>ExclNum</v>
      </c>
      <c r="F443" s="8">
        <f t="shared" si="78"/>
        <v>442</v>
      </c>
      <c r="G443" s="6">
        <f t="shared" si="79"/>
        <v>1.1447586113301059E-4</v>
      </c>
      <c r="H443" s="6">
        <f t="shared" si="80"/>
        <v>0.28054298642533937</v>
      </c>
      <c r="I443" s="6">
        <f t="shared" si="81"/>
        <v>0.71945701357466063</v>
      </c>
      <c r="J443" s="8">
        <f t="shared" si="82"/>
        <v>49413</v>
      </c>
      <c r="K443" s="6">
        <f t="shared" si="83"/>
        <v>2.7516763839235698E-4</v>
      </c>
      <c r="L443" s="6">
        <f t="shared" si="84"/>
        <v>1.8456681440106853E-2</v>
      </c>
      <c r="M443" s="6">
        <f t="shared" si="85"/>
        <v>0.98154331855989319</v>
      </c>
      <c r="N443" s="4">
        <f t="shared" si="86"/>
        <v>111.79411764705883</v>
      </c>
      <c r="O443" s="8">
        <v>124</v>
      </c>
      <c r="P443" s="6">
        <f t="shared" si="87"/>
        <v>3.2115399955867226E-5</v>
      </c>
      <c r="Q443" s="8">
        <v>318</v>
      </c>
      <c r="R443" s="6">
        <f t="shared" si="88"/>
        <v>8.2360461177143367E-5</v>
      </c>
      <c r="S443">
        <v>912</v>
      </c>
      <c r="T443" s="6">
        <f t="shared" si="89"/>
        <v>5.0786814444342494E-6</v>
      </c>
      <c r="U443">
        <v>48501</v>
      </c>
      <c r="V443" s="6">
        <f t="shared" si="90"/>
        <v>2.7008895694792274E-4</v>
      </c>
    </row>
    <row r="444" spans="1:22" x14ac:dyDescent="0.3">
      <c r="A444" t="s">
        <v>708</v>
      </c>
      <c r="B444" t="s">
        <v>709</v>
      </c>
      <c r="C444" t="s">
        <v>687</v>
      </c>
      <c r="D444" t="s">
        <v>15</v>
      </c>
      <c r="E444" t="str">
        <f>IF(F444&lt;=Escenarios!$B$4,"ExclNum",(IF(AND(H444&gt;=Escenarios!$B$3,(N444&lt;=Escenarios!$B$2)),"ExclDur","Incluido")))</f>
        <v>ExclNum</v>
      </c>
      <c r="F444" s="8">
        <f t="shared" si="78"/>
        <v>434</v>
      </c>
      <c r="G444" s="6">
        <f t="shared" si="79"/>
        <v>1.1240389984553528E-4</v>
      </c>
      <c r="H444" s="6">
        <f t="shared" si="80"/>
        <v>0.43317972350230416</v>
      </c>
      <c r="I444" s="6">
        <f t="shared" si="81"/>
        <v>0.56682027649769584</v>
      </c>
      <c r="J444" s="8">
        <f t="shared" si="82"/>
        <v>33924</v>
      </c>
      <c r="K444" s="6">
        <f t="shared" si="83"/>
        <v>1.8891358478178452E-4</v>
      </c>
      <c r="L444" s="6">
        <f t="shared" si="84"/>
        <v>3.2189600282985495E-2</v>
      </c>
      <c r="M444" s="6">
        <f t="shared" si="85"/>
        <v>0.96781039971701455</v>
      </c>
      <c r="N444" s="4">
        <f t="shared" si="86"/>
        <v>78.165898617511516</v>
      </c>
      <c r="O444" s="8">
        <v>188</v>
      </c>
      <c r="P444" s="6">
        <f t="shared" si="87"/>
        <v>4.8691090255669663E-5</v>
      </c>
      <c r="Q444" s="8">
        <v>246</v>
      </c>
      <c r="R444" s="6">
        <f t="shared" si="88"/>
        <v>6.3712809589865622E-5</v>
      </c>
      <c r="S444">
        <v>1092</v>
      </c>
      <c r="T444" s="6">
        <f t="shared" si="89"/>
        <v>6.0810527821515352E-6</v>
      </c>
      <c r="U444">
        <v>32832</v>
      </c>
      <c r="V444" s="6">
        <f t="shared" si="90"/>
        <v>1.8283253199963297E-4</v>
      </c>
    </row>
    <row r="445" spans="1:22" x14ac:dyDescent="0.3">
      <c r="A445" t="s">
        <v>442</v>
      </c>
      <c r="B445" t="s">
        <v>443</v>
      </c>
      <c r="C445" t="s">
        <v>425</v>
      </c>
      <c r="D445" t="s">
        <v>15</v>
      </c>
      <c r="E445" t="str">
        <f>IF(F445&lt;=Escenarios!$B$4,"ExclNum",(IF(AND(H445&gt;=Escenarios!$B$3,(N445&lt;=Escenarios!$B$2)),"ExclDur","Incluido")))</f>
        <v>ExclNum</v>
      </c>
      <c r="F445" s="8">
        <f t="shared" si="78"/>
        <v>432</v>
      </c>
      <c r="G445" s="6">
        <f t="shared" si="79"/>
        <v>1.1188590952366645E-4</v>
      </c>
      <c r="H445" s="6">
        <f t="shared" si="80"/>
        <v>0.64351851851851849</v>
      </c>
      <c r="I445" s="6">
        <f t="shared" si="81"/>
        <v>0.35648148148148145</v>
      </c>
      <c r="J445" s="8">
        <f t="shared" si="82"/>
        <v>25073</v>
      </c>
      <c r="K445" s="6">
        <f t="shared" si="83"/>
        <v>1.3962475861436396E-4</v>
      </c>
      <c r="L445" s="6">
        <f t="shared" si="84"/>
        <v>4.8298967016312366E-2</v>
      </c>
      <c r="M445" s="6">
        <f t="shared" si="85"/>
        <v>0.95170103298368758</v>
      </c>
      <c r="N445" s="4">
        <f t="shared" si="86"/>
        <v>58.039351851851855</v>
      </c>
      <c r="O445" s="8">
        <v>278</v>
      </c>
      <c r="P445" s="6">
        <f t="shared" si="87"/>
        <v>7.200065473976684E-5</v>
      </c>
      <c r="Q445" s="8">
        <v>154</v>
      </c>
      <c r="R445" s="6">
        <f t="shared" si="88"/>
        <v>3.9885254783899621E-5</v>
      </c>
      <c r="S445">
        <v>1211</v>
      </c>
      <c r="T445" s="6">
        <f t="shared" si="89"/>
        <v>6.7437316109757409E-6</v>
      </c>
      <c r="U445">
        <v>23862</v>
      </c>
      <c r="V445" s="6">
        <f t="shared" si="90"/>
        <v>1.3288102700338822E-4</v>
      </c>
    </row>
    <row r="446" spans="1:22" x14ac:dyDescent="0.3">
      <c r="A446" t="s">
        <v>768</v>
      </c>
      <c r="B446" t="s">
        <v>769</v>
      </c>
      <c r="C446" t="s">
        <v>687</v>
      </c>
      <c r="D446" t="s">
        <v>15</v>
      </c>
      <c r="E446" t="str">
        <f>IF(F446&lt;=Escenarios!$B$4,"ExclNum",(IF(AND(H446&gt;=Escenarios!$B$3,(N446&lt;=Escenarios!$B$2)),"ExclDur","Incluido")))</f>
        <v>ExclNum</v>
      </c>
      <c r="F446" s="8">
        <f t="shared" si="78"/>
        <v>431</v>
      </c>
      <c r="G446" s="6">
        <f t="shared" si="79"/>
        <v>1.1162691436273205E-4</v>
      </c>
      <c r="H446" s="6">
        <f t="shared" si="80"/>
        <v>7.6566125290023199E-2</v>
      </c>
      <c r="I446" s="6">
        <f t="shared" si="81"/>
        <v>0.92343387470997684</v>
      </c>
      <c r="J446" s="8">
        <f t="shared" si="82"/>
        <v>80815</v>
      </c>
      <c r="K446" s="6">
        <f t="shared" si="83"/>
        <v>4.5003688698679154E-4</v>
      </c>
      <c r="L446" s="6">
        <f t="shared" si="84"/>
        <v>3.3904596918888819E-3</v>
      </c>
      <c r="M446" s="6">
        <f t="shared" si="85"/>
        <v>0.99660954030811111</v>
      </c>
      <c r="N446" s="4">
        <f t="shared" si="86"/>
        <v>187.50580046403712</v>
      </c>
      <c r="O446" s="8">
        <v>33</v>
      </c>
      <c r="P446" s="6">
        <f t="shared" si="87"/>
        <v>8.5468403108356318E-6</v>
      </c>
      <c r="Q446" s="8">
        <v>398</v>
      </c>
      <c r="R446" s="6">
        <f t="shared" si="88"/>
        <v>1.0308007405189642E-4</v>
      </c>
      <c r="S446">
        <v>274</v>
      </c>
      <c r="T446" s="6">
        <f t="shared" si="89"/>
        <v>1.5258319251918688E-6</v>
      </c>
      <c r="U446">
        <v>80541</v>
      </c>
      <c r="V446" s="6">
        <f t="shared" si="90"/>
        <v>4.4851105506159966E-4</v>
      </c>
    </row>
    <row r="447" spans="1:22" x14ac:dyDescent="0.3">
      <c r="A447" t="s">
        <v>401</v>
      </c>
      <c r="B447" t="s">
        <v>402</v>
      </c>
      <c r="C447" t="s">
        <v>244</v>
      </c>
      <c r="D447" t="s">
        <v>15</v>
      </c>
      <c r="E447" t="str">
        <f>IF(F447&lt;=Escenarios!$B$4,"ExclNum",(IF(AND(H447&gt;=Escenarios!$B$3,(N447&lt;=Escenarios!$B$2)),"ExclDur","Incluido")))</f>
        <v>ExclNum</v>
      </c>
      <c r="F447" s="8">
        <f t="shared" si="78"/>
        <v>430</v>
      </c>
      <c r="G447" s="6">
        <f t="shared" si="79"/>
        <v>1.1136791920179764E-4</v>
      </c>
      <c r="H447" s="6">
        <f t="shared" si="80"/>
        <v>0.36046511627906974</v>
      </c>
      <c r="I447" s="6">
        <f t="shared" si="81"/>
        <v>0.63953488372093026</v>
      </c>
      <c r="J447" s="8">
        <f t="shared" si="82"/>
        <v>41992</v>
      </c>
      <c r="K447" s="6">
        <f t="shared" si="83"/>
        <v>2.3384209563013486E-4</v>
      </c>
      <c r="L447" s="6">
        <f t="shared" si="84"/>
        <v>2.4718994094113163E-2</v>
      </c>
      <c r="M447" s="6">
        <f t="shared" si="85"/>
        <v>0.97528100590588684</v>
      </c>
      <c r="N447" s="4">
        <f t="shared" si="86"/>
        <v>97.655813953488376</v>
      </c>
      <c r="O447" s="8">
        <v>155</v>
      </c>
      <c r="P447" s="6">
        <f t="shared" si="87"/>
        <v>4.0144249944834029E-5</v>
      </c>
      <c r="Q447" s="8">
        <v>275</v>
      </c>
      <c r="R447" s="6">
        <f t="shared" si="88"/>
        <v>7.1223669256963602E-5</v>
      </c>
      <c r="S447">
        <v>1038</v>
      </c>
      <c r="T447" s="6">
        <f t="shared" si="89"/>
        <v>5.7803413808363495E-6</v>
      </c>
      <c r="U447">
        <v>40954</v>
      </c>
      <c r="V447" s="6">
        <f t="shared" si="90"/>
        <v>2.2806175424929851E-4</v>
      </c>
    </row>
    <row r="448" spans="1:22" x14ac:dyDescent="0.3">
      <c r="A448" t="s">
        <v>2036</v>
      </c>
      <c r="D448" t="s">
        <v>1975</v>
      </c>
      <c r="E448" t="str">
        <f>IF(F448&lt;=Escenarios!$B$4,"ExclNum",(IF(AND(H448&gt;=Escenarios!$B$3,(N448&lt;=Escenarios!$B$2)),"ExclDur","Incluido")))</f>
        <v>ExclNum</v>
      </c>
      <c r="F448" s="8">
        <f t="shared" si="78"/>
        <v>430</v>
      </c>
      <c r="G448" s="6">
        <f t="shared" si="79"/>
        <v>1.1136791920179764E-4</v>
      </c>
      <c r="H448" s="6">
        <f t="shared" si="80"/>
        <v>0.98837209302325579</v>
      </c>
      <c r="I448" s="6">
        <f t="shared" si="81"/>
        <v>1.1627906976744186E-2</v>
      </c>
      <c r="J448" s="8">
        <f t="shared" si="82"/>
        <v>1483</v>
      </c>
      <c r="K448" s="6">
        <f t="shared" si="83"/>
        <v>8.2584260768596407E-6</v>
      </c>
      <c r="L448" s="6">
        <f t="shared" si="84"/>
        <v>0.52393796358732303</v>
      </c>
      <c r="M448" s="6">
        <f t="shared" si="85"/>
        <v>0.47606203641267703</v>
      </c>
      <c r="N448" s="4">
        <f t="shared" si="86"/>
        <v>3.4488372093023254</v>
      </c>
      <c r="O448" s="8">
        <v>425</v>
      </c>
      <c r="P448" s="6">
        <f t="shared" si="87"/>
        <v>1.1007294339712557E-4</v>
      </c>
      <c r="Q448" s="8">
        <v>5</v>
      </c>
      <c r="R448" s="6">
        <f t="shared" si="88"/>
        <v>1.2949758046720656E-6</v>
      </c>
      <c r="S448">
        <v>777</v>
      </c>
      <c r="T448" s="6">
        <f t="shared" si="89"/>
        <v>4.3269029411462847E-6</v>
      </c>
      <c r="U448">
        <v>706</v>
      </c>
      <c r="V448" s="6">
        <f t="shared" si="90"/>
        <v>3.9315231357133552E-6</v>
      </c>
    </row>
    <row r="449" spans="1:22" x14ac:dyDescent="0.3">
      <c r="A449" t="s">
        <v>1442</v>
      </c>
      <c r="B449" t="s">
        <v>1443</v>
      </c>
      <c r="C449" t="s">
        <v>1319</v>
      </c>
      <c r="D449" t="s">
        <v>15</v>
      </c>
      <c r="E449" t="str">
        <f>IF(F449&lt;=Escenarios!$B$4,"ExclNum",(IF(AND(H449&gt;=Escenarios!$B$3,(N449&lt;=Escenarios!$B$2)),"ExclDur","Incluido")))</f>
        <v>ExclNum</v>
      </c>
      <c r="F449" s="8">
        <f t="shared" si="78"/>
        <v>429</v>
      </c>
      <c r="G449" s="6">
        <f t="shared" si="79"/>
        <v>1.1110892404086322E-4</v>
      </c>
      <c r="H449" s="6">
        <f t="shared" si="80"/>
        <v>0.1351981351981352</v>
      </c>
      <c r="I449" s="6">
        <f t="shared" si="81"/>
        <v>0.86480186480186483</v>
      </c>
      <c r="J449" s="8">
        <f t="shared" si="82"/>
        <v>47320</v>
      </c>
      <c r="K449" s="6">
        <f t="shared" si="83"/>
        <v>2.6351228722656651E-4</v>
      </c>
      <c r="L449" s="6">
        <f t="shared" si="84"/>
        <v>1.117920540997464E-2</v>
      </c>
      <c r="M449" s="6">
        <f t="shared" si="85"/>
        <v>0.98882079459002536</v>
      </c>
      <c r="N449" s="4">
        <f t="shared" si="86"/>
        <v>110.3030303030303</v>
      </c>
      <c r="O449" s="8">
        <v>58</v>
      </c>
      <c r="P449" s="6">
        <f t="shared" si="87"/>
        <v>1.5021719334195959E-5</v>
      </c>
      <c r="Q449" s="8">
        <v>371</v>
      </c>
      <c r="R449" s="6">
        <f t="shared" si="88"/>
        <v>9.6087204706667257E-5</v>
      </c>
      <c r="S449">
        <v>529</v>
      </c>
      <c r="T449" s="6">
        <f t="shared" si="89"/>
        <v>2.9458579869580242E-6</v>
      </c>
      <c r="U449">
        <v>46791</v>
      </c>
      <c r="V449" s="6">
        <f t="shared" si="90"/>
        <v>2.6056642923960854E-4</v>
      </c>
    </row>
    <row r="450" spans="1:22" x14ac:dyDescent="0.3">
      <c r="A450" t="s">
        <v>2491</v>
      </c>
      <c r="B450" t="s">
        <v>2476</v>
      </c>
      <c r="C450" t="s">
        <v>2477</v>
      </c>
      <c r="D450" t="s">
        <v>1975</v>
      </c>
      <c r="E450" t="str">
        <f>IF(F450&lt;=Escenarios!$B$4,"ExclNum",(IF(AND(H450&gt;=Escenarios!$B$3,(N450&lt;=Escenarios!$B$2)),"ExclDur","Incluido")))</f>
        <v>ExclNum</v>
      </c>
      <c r="F450" s="8">
        <f t="shared" ref="F450:F513" si="91">O450+Q450</f>
        <v>424</v>
      </c>
      <c r="G450" s="6">
        <f t="shared" ref="G450:G513" si="92">F450/3861076</f>
        <v>1.0981394823619116E-4</v>
      </c>
      <c r="H450" s="6">
        <f t="shared" ref="H450:H513" si="93">O450/F450</f>
        <v>0.89622641509433965</v>
      </c>
      <c r="I450" s="6">
        <f t="shared" ref="I450:I513" si="94">Q450/F450</f>
        <v>0.10377358490566038</v>
      </c>
      <c r="J450" s="8">
        <f t="shared" ref="J450:J513" si="95">S450+U450</f>
        <v>4524</v>
      </c>
      <c r="K450" s="6">
        <f t="shared" ref="K450:K513" si="96">J450/179574169</f>
        <v>2.519293295462779E-5</v>
      </c>
      <c r="L450" s="6">
        <f t="shared" ref="L450:L513" si="97">S450/J450</f>
        <v>0.48784261715296195</v>
      </c>
      <c r="M450" s="6">
        <f t="shared" ref="M450:M513" si="98">U450/J450</f>
        <v>0.51215738284703805</v>
      </c>
      <c r="N450" s="4">
        <f t="shared" ref="N450:N513" si="99">J450/F450</f>
        <v>10.669811320754716</v>
      </c>
      <c r="O450" s="8">
        <v>380</v>
      </c>
      <c r="P450" s="6">
        <f t="shared" ref="P450:P513" si="100">O450/3861076</f>
        <v>9.8418161155076973E-5</v>
      </c>
      <c r="Q450" s="8">
        <v>44</v>
      </c>
      <c r="R450" s="6">
        <f t="shared" ref="R450:R513" si="101">Q450/3861076</f>
        <v>1.1395787081114177E-5</v>
      </c>
      <c r="S450">
        <v>2207</v>
      </c>
      <c r="T450" s="6">
        <f t="shared" ref="T450:T513" si="102">S450/179574169</f>
        <v>1.2290186346344725E-5</v>
      </c>
      <c r="U450">
        <v>2317</v>
      </c>
      <c r="V450" s="6">
        <f t="shared" ref="V450:V513" si="103">U450/179574169</f>
        <v>1.2902746608283066E-5</v>
      </c>
    </row>
    <row r="451" spans="1:22" x14ac:dyDescent="0.3">
      <c r="A451" t="s">
        <v>629</v>
      </c>
      <c r="B451" t="s">
        <v>630</v>
      </c>
      <c r="C451" t="s">
        <v>562</v>
      </c>
      <c r="D451" t="s">
        <v>15</v>
      </c>
      <c r="E451" t="str">
        <f>IF(F451&lt;=Escenarios!$B$4,"ExclNum",(IF(AND(H451&gt;=Escenarios!$B$3,(N451&lt;=Escenarios!$B$2)),"ExclDur","Incluido")))</f>
        <v>ExclNum</v>
      </c>
      <c r="F451" s="8">
        <f t="shared" si="91"/>
        <v>421</v>
      </c>
      <c r="G451" s="6">
        <f t="shared" si="92"/>
        <v>1.0903696275338792E-4</v>
      </c>
      <c r="H451" s="6">
        <f t="shared" si="93"/>
        <v>0.32779097387173395</v>
      </c>
      <c r="I451" s="6">
        <f t="shared" si="94"/>
        <v>0.67220902612826605</v>
      </c>
      <c r="J451" s="8">
        <f t="shared" si="95"/>
        <v>62419</v>
      </c>
      <c r="K451" s="6">
        <f t="shared" si="96"/>
        <v>3.475945362720849E-4</v>
      </c>
      <c r="L451" s="6">
        <f t="shared" si="97"/>
        <v>1.3617648472420257E-2</v>
      </c>
      <c r="M451" s="6">
        <f t="shared" si="98"/>
        <v>0.98638235152757969</v>
      </c>
      <c r="N451" s="4">
        <f t="shared" si="99"/>
        <v>148.26365795724465</v>
      </c>
      <c r="O451" s="8">
        <v>138</v>
      </c>
      <c r="P451" s="6">
        <f t="shared" si="100"/>
        <v>3.5741332208949005E-5</v>
      </c>
      <c r="Q451" s="8">
        <v>283</v>
      </c>
      <c r="R451" s="6">
        <f t="shared" si="101"/>
        <v>7.3295630544438909E-5</v>
      </c>
      <c r="S451">
        <v>850</v>
      </c>
      <c r="T451" s="6">
        <f t="shared" si="102"/>
        <v>4.7334202058871838E-6</v>
      </c>
      <c r="U451">
        <v>61569</v>
      </c>
      <c r="V451" s="6">
        <f t="shared" si="103"/>
        <v>3.4286111606619769E-4</v>
      </c>
    </row>
    <row r="452" spans="1:22" x14ac:dyDescent="0.3">
      <c r="A452" t="s">
        <v>546</v>
      </c>
      <c r="B452" t="s">
        <v>547</v>
      </c>
      <c r="C452" t="s">
        <v>517</v>
      </c>
      <c r="D452" t="s">
        <v>15</v>
      </c>
      <c r="E452" t="str">
        <f>IF(F452&lt;=Escenarios!$B$4,"ExclNum",(IF(AND(H452&gt;=Escenarios!$B$3,(N452&lt;=Escenarios!$B$2)),"ExclDur","Incluido")))</f>
        <v>ExclNum</v>
      </c>
      <c r="F452" s="8">
        <f t="shared" si="91"/>
        <v>419</v>
      </c>
      <c r="G452" s="6">
        <f t="shared" si="92"/>
        <v>1.0851897243151909E-4</v>
      </c>
      <c r="H452" s="6">
        <f t="shared" si="93"/>
        <v>0.31026252983293556</v>
      </c>
      <c r="I452" s="6">
        <f t="shared" si="94"/>
        <v>0.68973747016706444</v>
      </c>
      <c r="J452" s="8">
        <f t="shared" si="95"/>
        <v>50970</v>
      </c>
      <c r="K452" s="6">
        <f t="shared" si="96"/>
        <v>2.8383815046361148E-4</v>
      </c>
      <c r="L452" s="6">
        <f t="shared" si="97"/>
        <v>1.828526584265254E-2</v>
      </c>
      <c r="M452" s="6">
        <f t="shared" si="98"/>
        <v>0.98171473415734745</v>
      </c>
      <c r="N452" s="4">
        <f t="shared" si="99"/>
        <v>121.64677804295943</v>
      </c>
      <c r="O452" s="8">
        <v>130</v>
      </c>
      <c r="P452" s="6">
        <f t="shared" si="100"/>
        <v>3.3669370921473704E-5</v>
      </c>
      <c r="Q452" s="8">
        <v>289</v>
      </c>
      <c r="R452" s="6">
        <f t="shared" si="101"/>
        <v>7.4849601510045387E-5</v>
      </c>
      <c r="S452">
        <v>932</v>
      </c>
      <c r="T452" s="6">
        <f t="shared" si="102"/>
        <v>5.1900560375139476E-6</v>
      </c>
      <c r="U452">
        <v>50038</v>
      </c>
      <c r="V452" s="6">
        <f t="shared" si="103"/>
        <v>2.7864809442609758E-4</v>
      </c>
    </row>
    <row r="453" spans="1:22" x14ac:dyDescent="0.3">
      <c r="A453" t="s">
        <v>2624</v>
      </c>
      <c r="B453" t="s">
        <v>2609</v>
      </c>
      <c r="C453" t="s">
        <v>2610</v>
      </c>
      <c r="D453" t="s">
        <v>1975</v>
      </c>
      <c r="E453" t="str">
        <f>IF(F453&lt;=Escenarios!$B$4,"ExclNum",(IF(AND(H453&gt;=Escenarios!$B$3,(N453&lt;=Escenarios!$B$2)),"ExclDur","Incluido")))</f>
        <v>ExclNum</v>
      </c>
      <c r="F453" s="8">
        <f t="shared" si="91"/>
        <v>419</v>
      </c>
      <c r="G453" s="6">
        <f t="shared" si="92"/>
        <v>1.0851897243151909E-4</v>
      </c>
      <c r="H453" s="6">
        <f t="shared" si="93"/>
        <v>0.40572792362768495</v>
      </c>
      <c r="I453" s="6">
        <f t="shared" si="94"/>
        <v>0.59427207637231505</v>
      </c>
      <c r="J453" s="8">
        <f t="shared" si="95"/>
        <v>44719</v>
      </c>
      <c r="K453" s="6">
        <f t="shared" si="96"/>
        <v>2.4902802139655173E-4</v>
      </c>
      <c r="L453" s="6">
        <f t="shared" si="97"/>
        <v>2.4709854871531118E-2</v>
      </c>
      <c r="M453" s="6">
        <f t="shared" si="98"/>
        <v>0.9752901451284689</v>
      </c>
      <c r="N453" s="4">
        <f t="shared" si="99"/>
        <v>106.72792362768496</v>
      </c>
      <c r="O453" s="8">
        <v>170</v>
      </c>
      <c r="P453" s="6">
        <f t="shared" si="100"/>
        <v>4.402917735885023E-5</v>
      </c>
      <c r="Q453" s="8">
        <v>249</v>
      </c>
      <c r="R453" s="6">
        <f t="shared" si="101"/>
        <v>6.4489795072668861E-5</v>
      </c>
      <c r="S453">
        <v>1105</v>
      </c>
      <c r="T453" s="6">
        <f t="shared" si="102"/>
        <v>6.153446267653339E-6</v>
      </c>
      <c r="U453">
        <v>43614</v>
      </c>
      <c r="V453" s="6">
        <f t="shared" si="103"/>
        <v>2.4287457512889841E-4</v>
      </c>
    </row>
    <row r="454" spans="1:22" x14ac:dyDescent="0.3">
      <c r="A454" t="s">
        <v>192</v>
      </c>
      <c r="B454" t="s">
        <v>193</v>
      </c>
      <c r="C454" t="s">
        <v>14</v>
      </c>
      <c r="D454" t="s">
        <v>15</v>
      </c>
      <c r="E454" t="str">
        <f>IF(F454&lt;=Escenarios!$B$4,"ExclNum",(IF(AND(H454&gt;=Escenarios!$B$3,(N454&lt;=Escenarios!$B$2)),"ExclDur","Incluido")))</f>
        <v>ExclNum</v>
      </c>
      <c r="F454" s="8">
        <f t="shared" si="91"/>
        <v>419</v>
      </c>
      <c r="G454" s="6">
        <f t="shared" si="92"/>
        <v>1.0851897243151909E-4</v>
      </c>
      <c r="H454" s="6">
        <f t="shared" si="93"/>
        <v>0.66109785202863958</v>
      </c>
      <c r="I454" s="6">
        <f t="shared" si="94"/>
        <v>0.33890214797136037</v>
      </c>
      <c r="J454" s="8">
        <f t="shared" si="95"/>
        <v>10772</v>
      </c>
      <c r="K454" s="6">
        <f t="shared" si="96"/>
        <v>5.9986355832725587E-5</v>
      </c>
      <c r="L454" s="6">
        <f t="shared" si="97"/>
        <v>0.16802822131451911</v>
      </c>
      <c r="M454" s="6">
        <f t="shared" si="98"/>
        <v>0.83197177868548089</v>
      </c>
      <c r="N454" s="4">
        <f t="shared" si="99"/>
        <v>25.708830548926013</v>
      </c>
      <c r="O454" s="8">
        <v>277</v>
      </c>
      <c r="P454" s="6">
        <f t="shared" si="100"/>
        <v>7.1741659578832432E-5</v>
      </c>
      <c r="Q454" s="8">
        <v>142</v>
      </c>
      <c r="R454" s="6">
        <f t="shared" si="101"/>
        <v>3.6777312852686659E-5</v>
      </c>
      <c r="S454">
        <v>1810</v>
      </c>
      <c r="T454" s="6">
        <f t="shared" si="102"/>
        <v>1.007940067371271E-5</v>
      </c>
      <c r="U454">
        <v>8962</v>
      </c>
      <c r="V454" s="6">
        <f t="shared" si="103"/>
        <v>4.9906955159012877E-5</v>
      </c>
    </row>
    <row r="455" spans="1:22" x14ac:dyDescent="0.3">
      <c r="A455" t="s">
        <v>2880</v>
      </c>
      <c r="B455" t="s">
        <v>2881</v>
      </c>
      <c r="C455" t="s">
        <v>2882</v>
      </c>
      <c r="D455" t="s">
        <v>1975</v>
      </c>
      <c r="E455" t="str">
        <f>IF(F455&lt;=Escenarios!$B$4,"ExclNum",(IF(AND(H455&gt;=Escenarios!$B$3,(N455&lt;=Escenarios!$B$2)),"ExclDur","Incluido")))</f>
        <v>ExclNum</v>
      </c>
      <c r="F455" s="8">
        <f t="shared" si="91"/>
        <v>416</v>
      </c>
      <c r="G455" s="6">
        <f t="shared" si="92"/>
        <v>1.0774198694871585E-4</v>
      </c>
      <c r="H455" s="6">
        <f t="shared" si="93"/>
        <v>0.87980769230769229</v>
      </c>
      <c r="I455" s="6">
        <f t="shared" si="94"/>
        <v>0.1201923076923077</v>
      </c>
      <c r="J455" s="8">
        <f t="shared" si="95"/>
        <v>3511</v>
      </c>
      <c r="K455" s="6">
        <f t="shared" si="96"/>
        <v>1.9551809815141062E-5</v>
      </c>
      <c r="L455" s="6">
        <f t="shared" si="97"/>
        <v>0.5183708345200797</v>
      </c>
      <c r="M455" s="6">
        <f t="shared" si="98"/>
        <v>0.48162916547992024</v>
      </c>
      <c r="N455" s="4">
        <f t="shared" si="99"/>
        <v>8.4399038461538467</v>
      </c>
      <c r="O455" s="8">
        <v>366</v>
      </c>
      <c r="P455" s="6">
        <f t="shared" si="100"/>
        <v>9.4792228901995201E-5</v>
      </c>
      <c r="Q455" s="8">
        <v>50</v>
      </c>
      <c r="R455" s="6">
        <f t="shared" si="101"/>
        <v>1.2949758046720655E-5</v>
      </c>
      <c r="S455">
        <v>1820</v>
      </c>
      <c r="T455" s="6">
        <f t="shared" si="102"/>
        <v>1.013508797025256E-5</v>
      </c>
      <c r="U455">
        <v>1691</v>
      </c>
      <c r="V455" s="6">
        <f t="shared" si="103"/>
        <v>9.4167218448885037E-6</v>
      </c>
    </row>
    <row r="456" spans="1:22" x14ac:dyDescent="0.3">
      <c r="A456" t="s">
        <v>1504</v>
      </c>
      <c r="B456" t="s">
        <v>1505</v>
      </c>
      <c r="C456" t="s">
        <v>1319</v>
      </c>
      <c r="D456" t="s">
        <v>15</v>
      </c>
      <c r="E456" t="str">
        <f>IF(F456&lt;=Escenarios!$B$4,"ExclNum",(IF(AND(H456&gt;=Escenarios!$B$3,(N456&lt;=Escenarios!$B$2)),"ExclDur","Incluido")))</f>
        <v>ExclNum</v>
      </c>
      <c r="F456" s="8">
        <f t="shared" si="91"/>
        <v>411</v>
      </c>
      <c r="G456" s="6">
        <f t="shared" si="92"/>
        <v>1.0644701114404378E-4</v>
      </c>
      <c r="H456" s="6">
        <f t="shared" si="93"/>
        <v>0.71532846715328469</v>
      </c>
      <c r="I456" s="6">
        <f t="shared" si="94"/>
        <v>0.28467153284671531</v>
      </c>
      <c r="J456" s="8">
        <f t="shared" si="95"/>
        <v>11873</v>
      </c>
      <c r="K456" s="6">
        <f t="shared" si="96"/>
        <v>6.6117527181762983E-5</v>
      </c>
      <c r="L456" s="6">
        <f t="shared" si="97"/>
        <v>0.16348016508043459</v>
      </c>
      <c r="M456" s="6">
        <f t="shared" si="98"/>
        <v>0.83651983491956539</v>
      </c>
      <c r="N456" s="4">
        <f t="shared" si="99"/>
        <v>28.888077858880777</v>
      </c>
      <c r="O456" s="8">
        <v>294</v>
      </c>
      <c r="P456" s="6">
        <f t="shared" si="100"/>
        <v>7.6144577314717456E-5</v>
      </c>
      <c r="Q456" s="8">
        <v>117</v>
      </c>
      <c r="R456" s="6">
        <f t="shared" si="101"/>
        <v>3.0302433829326333E-5</v>
      </c>
      <c r="S456">
        <v>1941</v>
      </c>
      <c r="T456" s="6">
        <f t="shared" si="102"/>
        <v>1.0808904258384734E-5</v>
      </c>
      <c r="U456">
        <v>9932</v>
      </c>
      <c r="V456" s="6">
        <f t="shared" si="103"/>
        <v>5.5308622923378251E-5</v>
      </c>
    </row>
    <row r="457" spans="1:22" x14ac:dyDescent="0.3">
      <c r="A457" t="s">
        <v>196</v>
      </c>
      <c r="B457" t="s">
        <v>197</v>
      </c>
      <c r="C457" t="s">
        <v>14</v>
      </c>
      <c r="D457" t="s">
        <v>15</v>
      </c>
      <c r="E457" t="str">
        <f>IF(F457&lt;=Escenarios!$B$4,"ExclNum",(IF(AND(H457&gt;=Escenarios!$B$3,(N457&lt;=Escenarios!$B$2)),"ExclDur","Incluido")))</f>
        <v>ExclNum</v>
      </c>
      <c r="F457" s="8">
        <f t="shared" si="91"/>
        <v>410</v>
      </c>
      <c r="G457" s="6">
        <f t="shared" si="92"/>
        <v>1.0618801598310937E-4</v>
      </c>
      <c r="H457" s="6">
        <f t="shared" si="93"/>
        <v>0.8365853658536585</v>
      </c>
      <c r="I457" s="6">
        <f t="shared" si="94"/>
        <v>0.16341463414634147</v>
      </c>
      <c r="J457" s="8">
        <f t="shared" si="95"/>
        <v>5544</v>
      </c>
      <c r="K457" s="6">
        <f t="shared" si="96"/>
        <v>3.0873037201692411E-5</v>
      </c>
      <c r="L457" s="6">
        <f t="shared" si="97"/>
        <v>0.27254689754689754</v>
      </c>
      <c r="M457" s="6">
        <f t="shared" si="98"/>
        <v>0.72745310245310246</v>
      </c>
      <c r="N457" s="4">
        <f t="shared" si="99"/>
        <v>13.521951219512195</v>
      </c>
      <c r="O457" s="8">
        <v>343</v>
      </c>
      <c r="P457" s="6">
        <f t="shared" si="100"/>
        <v>8.8835340200503699E-5</v>
      </c>
      <c r="Q457" s="8">
        <v>67</v>
      </c>
      <c r="R457" s="6">
        <f t="shared" si="101"/>
        <v>1.7352675782605679E-5</v>
      </c>
      <c r="S457">
        <v>1511</v>
      </c>
      <c r="T457" s="6">
        <f t="shared" si="102"/>
        <v>8.414350507171218E-6</v>
      </c>
      <c r="U457">
        <v>4033</v>
      </c>
      <c r="V457" s="6">
        <f t="shared" si="103"/>
        <v>2.2458686694521193E-5</v>
      </c>
    </row>
    <row r="458" spans="1:22" x14ac:dyDescent="0.3">
      <c r="A458" t="s">
        <v>234</v>
      </c>
      <c r="B458" t="s">
        <v>235</v>
      </c>
      <c r="C458" t="s">
        <v>14</v>
      </c>
      <c r="D458" t="s">
        <v>15</v>
      </c>
      <c r="E458" t="str">
        <f>IF(F458&lt;=Escenarios!$B$4,"ExclNum",(IF(AND(H458&gt;=Escenarios!$B$3,(N458&lt;=Escenarios!$B$2)),"ExclDur","Incluido")))</f>
        <v>ExclNum</v>
      </c>
      <c r="F458" s="8">
        <f t="shared" si="91"/>
        <v>409</v>
      </c>
      <c r="G458" s="6">
        <f t="shared" si="92"/>
        <v>1.0592902082217495E-4</v>
      </c>
      <c r="H458" s="6">
        <f t="shared" si="93"/>
        <v>0.81418092909535456</v>
      </c>
      <c r="I458" s="6">
        <f t="shared" si="94"/>
        <v>0.18581907090464547</v>
      </c>
      <c r="J458" s="8">
        <f t="shared" si="95"/>
        <v>9706</v>
      </c>
      <c r="K458" s="6">
        <f t="shared" si="96"/>
        <v>5.4050090021577655E-5</v>
      </c>
      <c r="L458" s="6">
        <f t="shared" si="97"/>
        <v>0.18184628065114361</v>
      </c>
      <c r="M458" s="6">
        <f t="shared" si="98"/>
        <v>0.81815371934885639</v>
      </c>
      <c r="N458" s="4">
        <f t="shared" si="99"/>
        <v>23.731051344743275</v>
      </c>
      <c r="O458" s="8">
        <v>333</v>
      </c>
      <c r="P458" s="6">
        <f t="shared" si="100"/>
        <v>8.6245388591159561E-5</v>
      </c>
      <c r="Q458" s="8">
        <v>76</v>
      </c>
      <c r="R458" s="6">
        <f t="shared" si="101"/>
        <v>1.9683632231015395E-5</v>
      </c>
      <c r="S458">
        <v>1765</v>
      </c>
      <c r="T458" s="6">
        <f t="shared" si="102"/>
        <v>9.8288078392833876E-6</v>
      </c>
      <c r="U458">
        <v>7941</v>
      </c>
      <c r="V458" s="6">
        <f t="shared" si="103"/>
        <v>4.4221282182294271E-5</v>
      </c>
    </row>
    <row r="459" spans="1:22" x14ac:dyDescent="0.3">
      <c r="A459" t="s">
        <v>839</v>
      </c>
      <c r="B459" t="s">
        <v>840</v>
      </c>
      <c r="C459" t="s">
        <v>794</v>
      </c>
      <c r="D459" t="s">
        <v>15</v>
      </c>
      <c r="E459" t="str">
        <f>IF(F459&lt;=Escenarios!$B$4,"ExclNum",(IF(AND(H459&gt;=Escenarios!$B$3,(N459&lt;=Escenarios!$B$2)),"ExclDur","Incluido")))</f>
        <v>ExclNum</v>
      </c>
      <c r="F459" s="8">
        <f t="shared" si="91"/>
        <v>404</v>
      </c>
      <c r="G459" s="6">
        <f t="shared" si="92"/>
        <v>1.046340450175029E-4</v>
      </c>
      <c r="H459" s="6">
        <f t="shared" si="93"/>
        <v>0.45792079207920794</v>
      </c>
      <c r="I459" s="6">
        <f t="shared" si="94"/>
        <v>0.54207920792079212</v>
      </c>
      <c r="J459" s="8">
        <f t="shared" si="95"/>
        <v>40567</v>
      </c>
      <c r="K459" s="6">
        <f t="shared" si="96"/>
        <v>2.2590665587320636E-4</v>
      </c>
      <c r="L459" s="6">
        <f t="shared" si="97"/>
        <v>3.4436857544309411E-2</v>
      </c>
      <c r="M459" s="6">
        <f t="shared" si="98"/>
        <v>0.96556314245569064</v>
      </c>
      <c r="N459" s="4">
        <f t="shared" si="99"/>
        <v>100.41336633663366</v>
      </c>
      <c r="O459" s="8">
        <v>185</v>
      </c>
      <c r="P459" s="6">
        <f t="shared" si="100"/>
        <v>4.7914104772866424E-5</v>
      </c>
      <c r="Q459" s="8">
        <v>219</v>
      </c>
      <c r="R459" s="6">
        <f t="shared" si="101"/>
        <v>5.6719940244636466E-5</v>
      </c>
      <c r="S459">
        <v>1397</v>
      </c>
      <c r="T459" s="6">
        <f t="shared" si="102"/>
        <v>7.7795153266169362E-6</v>
      </c>
      <c r="U459">
        <v>39170</v>
      </c>
      <c r="V459" s="6">
        <f t="shared" si="103"/>
        <v>2.181271405465894E-4</v>
      </c>
    </row>
    <row r="460" spans="1:22" x14ac:dyDescent="0.3">
      <c r="A460" t="s">
        <v>2617</v>
      </c>
      <c r="B460" t="s">
        <v>2609</v>
      </c>
      <c r="C460" t="s">
        <v>2610</v>
      </c>
      <c r="D460" t="s">
        <v>1975</v>
      </c>
      <c r="E460" t="str">
        <f>IF(F460&lt;=Escenarios!$B$4,"ExclNum",(IF(AND(H460&gt;=Escenarios!$B$3,(N460&lt;=Escenarios!$B$2)),"ExclDur","Incluido")))</f>
        <v>ExclNum</v>
      </c>
      <c r="F460" s="8">
        <f t="shared" si="91"/>
        <v>403</v>
      </c>
      <c r="G460" s="6">
        <f t="shared" si="92"/>
        <v>1.0437504985656847E-4</v>
      </c>
      <c r="H460" s="6">
        <f t="shared" si="93"/>
        <v>0.82630272952853601</v>
      </c>
      <c r="I460" s="6">
        <f t="shared" si="94"/>
        <v>0.17369727047146402</v>
      </c>
      <c r="J460" s="8">
        <f t="shared" si="95"/>
        <v>4710</v>
      </c>
      <c r="K460" s="6">
        <f t="shared" si="96"/>
        <v>2.6228716670268984E-5</v>
      </c>
      <c r="L460" s="6">
        <f t="shared" si="97"/>
        <v>0.4634819532908705</v>
      </c>
      <c r="M460" s="6">
        <f t="shared" si="98"/>
        <v>0.5365180467091295</v>
      </c>
      <c r="N460" s="4">
        <f t="shared" si="99"/>
        <v>11.687344913151366</v>
      </c>
      <c r="O460" s="8">
        <v>333</v>
      </c>
      <c r="P460" s="6">
        <f t="shared" si="100"/>
        <v>8.6245388591159561E-5</v>
      </c>
      <c r="Q460" s="8">
        <v>70</v>
      </c>
      <c r="R460" s="6">
        <f t="shared" si="101"/>
        <v>1.8129661265408918E-5</v>
      </c>
      <c r="S460">
        <v>2183</v>
      </c>
      <c r="T460" s="6">
        <f t="shared" si="102"/>
        <v>1.2156536834649086E-5</v>
      </c>
      <c r="U460">
        <v>2527</v>
      </c>
      <c r="V460" s="6">
        <f t="shared" si="103"/>
        <v>1.40721798356199E-5</v>
      </c>
    </row>
    <row r="461" spans="1:22" x14ac:dyDescent="0.3">
      <c r="A461" t="s">
        <v>1305</v>
      </c>
      <c r="B461" t="s">
        <v>1306</v>
      </c>
      <c r="C461" t="s">
        <v>1296</v>
      </c>
      <c r="D461" t="s">
        <v>15</v>
      </c>
      <c r="E461" t="str">
        <f>IF(F461&lt;=Escenarios!$B$4,"ExclNum",(IF(AND(H461&gt;=Escenarios!$B$3,(N461&lt;=Escenarios!$B$2)),"ExclDur","Incluido")))</f>
        <v>ExclNum</v>
      </c>
      <c r="F461" s="8">
        <f t="shared" si="91"/>
        <v>402</v>
      </c>
      <c r="G461" s="6">
        <f t="shared" si="92"/>
        <v>1.0411605469563407E-4</v>
      </c>
      <c r="H461" s="6">
        <f t="shared" si="93"/>
        <v>0.29601990049751242</v>
      </c>
      <c r="I461" s="6">
        <f t="shared" si="94"/>
        <v>0.70398009950248752</v>
      </c>
      <c r="J461" s="8">
        <f t="shared" si="95"/>
        <v>56248</v>
      </c>
      <c r="K461" s="6">
        <f t="shared" si="96"/>
        <v>3.132299055773439E-4</v>
      </c>
      <c r="L461" s="6">
        <f t="shared" si="97"/>
        <v>1.274711989759636E-2</v>
      </c>
      <c r="M461" s="6">
        <f t="shared" si="98"/>
        <v>0.98725288010240364</v>
      </c>
      <c r="N461" s="4">
        <f t="shared" si="99"/>
        <v>139.92039800995025</v>
      </c>
      <c r="O461" s="8">
        <v>119</v>
      </c>
      <c r="P461" s="6">
        <f t="shared" si="100"/>
        <v>3.0820424151195157E-5</v>
      </c>
      <c r="Q461" s="8">
        <v>283</v>
      </c>
      <c r="R461" s="6">
        <f t="shared" si="101"/>
        <v>7.3295630544438909E-5</v>
      </c>
      <c r="S461">
        <v>717</v>
      </c>
      <c r="T461" s="6">
        <f t="shared" si="102"/>
        <v>3.9927791619071895E-6</v>
      </c>
      <c r="U461">
        <v>55531</v>
      </c>
      <c r="V461" s="6">
        <f t="shared" si="103"/>
        <v>3.0923712641543673E-4</v>
      </c>
    </row>
    <row r="462" spans="1:22" x14ac:dyDescent="0.3">
      <c r="A462" t="s">
        <v>2910</v>
      </c>
      <c r="B462" t="s">
        <v>2881</v>
      </c>
      <c r="C462" t="s">
        <v>2882</v>
      </c>
      <c r="D462" t="s">
        <v>1975</v>
      </c>
      <c r="E462" t="str">
        <f>IF(F462&lt;=Escenarios!$B$4,"ExclNum",(IF(AND(H462&gt;=Escenarios!$B$3,(N462&lt;=Escenarios!$B$2)),"ExclDur","Incluido")))</f>
        <v>ExclNum</v>
      </c>
      <c r="F462" s="8">
        <f t="shared" si="91"/>
        <v>400</v>
      </c>
      <c r="G462" s="6">
        <f t="shared" si="92"/>
        <v>1.0359806437376524E-4</v>
      </c>
      <c r="H462" s="6">
        <f t="shared" si="93"/>
        <v>0.14499999999999999</v>
      </c>
      <c r="I462" s="6">
        <f t="shared" si="94"/>
        <v>0.85499999999999998</v>
      </c>
      <c r="J462" s="8">
        <f t="shared" si="95"/>
        <v>37347</v>
      </c>
      <c r="K462" s="6">
        <f t="shared" si="96"/>
        <v>2.0797534638737489E-4</v>
      </c>
      <c r="L462" s="6">
        <f t="shared" si="97"/>
        <v>1.5289045974241572E-2</v>
      </c>
      <c r="M462" s="6">
        <f t="shared" si="98"/>
        <v>0.98471095402575848</v>
      </c>
      <c r="N462" s="4">
        <f t="shared" si="99"/>
        <v>93.367500000000007</v>
      </c>
      <c r="O462" s="8">
        <v>58</v>
      </c>
      <c r="P462" s="6">
        <f t="shared" si="100"/>
        <v>1.5021719334195959E-5</v>
      </c>
      <c r="Q462" s="8">
        <v>342</v>
      </c>
      <c r="R462" s="6">
        <f t="shared" si="101"/>
        <v>8.8576345039569277E-5</v>
      </c>
      <c r="S462">
        <v>571</v>
      </c>
      <c r="T462" s="6">
        <f t="shared" si="102"/>
        <v>3.1797446324253909E-6</v>
      </c>
      <c r="U462">
        <v>36776</v>
      </c>
      <c r="V462" s="6">
        <f t="shared" si="103"/>
        <v>2.0479560175494952E-4</v>
      </c>
    </row>
    <row r="463" spans="1:22" x14ac:dyDescent="0.3">
      <c r="A463" t="s">
        <v>265</v>
      </c>
      <c r="B463" t="s">
        <v>266</v>
      </c>
      <c r="C463" t="s">
        <v>244</v>
      </c>
      <c r="D463" t="s">
        <v>15</v>
      </c>
      <c r="E463" t="str">
        <f>IF(F463&lt;=Escenarios!$B$4,"ExclNum",(IF(AND(H463&gt;=Escenarios!$B$3,(N463&lt;=Escenarios!$B$2)),"ExclDur","Incluido")))</f>
        <v>ExclNum</v>
      </c>
      <c r="F463" s="8">
        <f t="shared" si="91"/>
        <v>399</v>
      </c>
      <c r="G463" s="6">
        <f t="shared" si="92"/>
        <v>1.0333906921283083E-4</v>
      </c>
      <c r="H463" s="6">
        <f t="shared" si="93"/>
        <v>3.2581453634085211E-2</v>
      </c>
      <c r="I463" s="6">
        <f t="shared" si="94"/>
        <v>0.96741854636591473</v>
      </c>
      <c r="J463" s="8">
        <f t="shared" si="95"/>
        <v>116870</v>
      </c>
      <c r="K463" s="6">
        <f t="shared" si="96"/>
        <v>6.5081743466121787E-4</v>
      </c>
      <c r="L463" s="6">
        <f t="shared" si="97"/>
        <v>6.6740823136818685E-4</v>
      </c>
      <c r="M463" s="6">
        <f t="shared" si="98"/>
        <v>0.99933259176863176</v>
      </c>
      <c r="N463" s="4">
        <f t="shared" si="99"/>
        <v>292.90726817042605</v>
      </c>
      <c r="O463" s="8">
        <v>13</v>
      </c>
      <c r="P463" s="6">
        <f t="shared" si="100"/>
        <v>3.3669370921473704E-6</v>
      </c>
      <c r="Q463" s="8">
        <v>386</v>
      </c>
      <c r="R463" s="6">
        <f t="shared" si="101"/>
        <v>9.9972132120683451E-5</v>
      </c>
      <c r="S463">
        <v>78</v>
      </c>
      <c r="T463" s="6">
        <f t="shared" si="102"/>
        <v>4.3436091301082398E-7</v>
      </c>
      <c r="U463">
        <v>116792</v>
      </c>
      <c r="V463" s="6">
        <f t="shared" si="103"/>
        <v>6.5038307374820712E-4</v>
      </c>
    </row>
    <row r="464" spans="1:22" x14ac:dyDescent="0.3">
      <c r="A464" t="s">
        <v>444</v>
      </c>
      <c r="B464" t="s">
        <v>445</v>
      </c>
      <c r="C464" t="s">
        <v>425</v>
      </c>
      <c r="D464" t="s">
        <v>15</v>
      </c>
      <c r="E464" t="str">
        <f>IF(F464&lt;=Escenarios!$B$4,"ExclNum",(IF(AND(H464&gt;=Escenarios!$B$3,(N464&lt;=Escenarios!$B$2)),"ExclDur","Incluido")))</f>
        <v>ExclNum</v>
      </c>
      <c r="F464" s="8">
        <f t="shared" si="91"/>
        <v>398</v>
      </c>
      <c r="G464" s="6">
        <f t="shared" si="92"/>
        <v>1.0308007405189642E-4</v>
      </c>
      <c r="H464" s="6">
        <f t="shared" si="93"/>
        <v>0.20854271356783918</v>
      </c>
      <c r="I464" s="6">
        <f t="shared" si="94"/>
        <v>0.79145728643216084</v>
      </c>
      <c r="J464" s="8">
        <f t="shared" si="95"/>
        <v>23962</v>
      </c>
      <c r="K464" s="6">
        <f t="shared" si="96"/>
        <v>1.3343789996878673E-4</v>
      </c>
      <c r="L464" s="6">
        <f t="shared" si="97"/>
        <v>3.2968867373341121E-2</v>
      </c>
      <c r="M464" s="6">
        <f t="shared" si="98"/>
        <v>0.96703113262665885</v>
      </c>
      <c r="N464" s="4">
        <f t="shared" si="99"/>
        <v>60.206030150753769</v>
      </c>
      <c r="O464" s="8">
        <v>83</v>
      </c>
      <c r="P464" s="6">
        <f t="shared" si="100"/>
        <v>2.1496598357556288E-5</v>
      </c>
      <c r="Q464" s="8">
        <v>315</v>
      </c>
      <c r="R464" s="6">
        <f t="shared" si="101"/>
        <v>8.1583475694340128E-5</v>
      </c>
      <c r="S464">
        <v>790</v>
      </c>
      <c r="T464" s="6">
        <f t="shared" si="102"/>
        <v>4.3992964266480885E-6</v>
      </c>
      <c r="U464">
        <v>23172</v>
      </c>
      <c r="V464" s="6">
        <f t="shared" si="103"/>
        <v>1.2903860354213862E-4</v>
      </c>
    </row>
    <row r="465" spans="1:22" x14ac:dyDescent="0.3">
      <c r="A465" t="s">
        <v>478</v>
      </c>
      <c r="B465" t="s">
        <v>479</v>
      </c>
      <c r="C465" t="s">
        <v>425</v>
      </c>
      <c r="D465" t="s">
        <v>15</v>
      </c>
      <c r="E465" t="str">
        <f>IF(F465&lt;=Escenarios!$B$4,"ExclNum",(IF(AND(H465&gt;=Escenarios!$B$3,(N465&lt;=Escenarios!$B$2)),"ExclDur","Incluido")))</f>
        <v>ExclNum</v>
      </c>
      <c r="F465" s="8">
        <f t="shared" si="91"/>
        <v>398</v>
      </c>
      <c r="G465" s="6">
        <f t="shared" si="92"/>
        <v>1.0308007405189642E-4</v>
      </c>
      <c r="H465" s="6">
        <f t="shared" si="93"/>
        <v>0.46733668341708545</v>
      </c>
      <c r="I465" s="6">
        <f t="shared" si="94"/>
        <v>0.53266331658291455</v>
      </c>
      <c r="J465" s="8">
        <f t="shared" si="95"/>
        <v>15319</v>
      </c>
      <c r="K465" s="6">
        <f t="shared" si="96"/>
        <v>8.5307369569395027E-5</v>
      </c>
      <c r="L465" s="6">
        <f t="shared" si="97"/>
        <v>0.10105098244010706</v>
      </c>
      <c r="M465" s="6">
        <f t="shared" si="98"/>
        <v>0.89894901755989298</v>
      </c>
      <c r="N465" s="4">
        <f t="shared" si="99"/>
        <v>38.489949748743719</v>
      </c>
      <c r="O465" s="8">
        <v>186</v>
      </c>
      <c r="P465" s="6">
        <f t="shared" si="100"/>
        <v>4.8173099933800839E-5</v>
      </c>
      <c r="Q465" s="8">
        <v>212</v>
      </c>
      <c r="R465" s="6">
        <f t="shared" si="101"/>
        <v>5.490697411809558E-5</v>
      </c>
      <c r="S465">
        <v>1548</v>
      </c>
      <c r="T465" s="6">
        <f t="shared" si="102"/>
        <v>8.6203935043686607E-6</v>
      </c>
      <c r="U465">
        <v>13771</v>
      </c>
      <c r="V465" s="6">
        <f t="shared" si="103"/>
        <v>7.6686976065026374E-5</v>
      </c>
    </row>
    <row r="466" spans="1:22" x14ac:dyDescent="0.3">
      <c r="A466" t="s">
        <v>18</v>
      </c>
      <c r="B466" t="s">
        <v>19</v>
      </c>
      <c r="C466" t="s">
        <v>14</v>
      </c>
      <c r="D466" t="s">
        <v>15</v>
      </c>
      <c r="E466" t="str">
        <f>IF(F466&lt;=Escenarios!$B$4,"ExclNum",(IF(AND(H466&gt;=Escenarios!$B$3,(N466&lt;=Escenarios!$B$2)),"ExclDur","Incluido")))</f>
        <v>ExclNum</v>
      </c>
      <c r="F466" s="8">
        <f t="shared" si="91"/>
        <v>398</v>
      </c>
      <c r="G466" s="6">
        <f t="shared" si="92"/>
        <v>1.0308007405189642E-4</v>
      </c>
      <c r="H466" s="6">
        <f t="shared" si="93"/>
        <v>0.73366834170854267</v>
      </c>
      <c r="I466" s="6">
        <f t="shared" si="94"/>
        <v>0.26633165829145727</v>
      </c>
      <c r="J466" s="8">
        <f t="shared" si="95"/>
        <v>6741</v>
      </c>
      <c r="K466" s="6">
        <f t="shared" si="96"/>
        <v>3.7538806597512366E-5</v>
      </c>
      <c r="L466" s="6">
        <f t="shared" si="97"/>
        <v>0.30796617712505564</v>
      </c>
      <c r="M466" s="6">
        <f t="shared" si="98"/>
        <v>0.69203382287494442</v>
      </c>
      <c r="N466" s="4">
        <f t="shared" si="99"/>
        <v>16.937185929648241</v>
      </c>
      <c r="O466" s="8">
        <v>292</v>
      </c>
      <c r="P466" s="6">
        <f t="shared" si="100"/>
        <v>7.5626586992848626E-5</v>
      </c>
      <c r="Q466" s="8">
        <v>106</v>
      </c>
      <c r="R466" s="6">
        <f t="shared" si="101"/>
        <v>2.745348705904779E-5</v>
      </c>
      <c r="S466">
        <v>2076</v>
      </c>
      <c r="T466" s="6">
        <f t="shared" si="102"/>
        <v>1.1560682761672699E-5</v>
      </c>
      <c r="U466">
        <v>4665</v>
      </c>
      <c r="V466" s="6">
        <f t="shared" si="103"/>
        <v>2.5978123835839665E-5</v>
      </c>
    </row>
    <row r="467" spans="1:22" x14ac:dyDescent="0.3">
      <c r="A467" t="s">
        <v>898</v>
      </c>
      <c r="B467" t="s">
        <v>899</v>
      </c>
      <c r="C467" t="s">
        <v>875</v>
      </c>
      <c r="D467" t="s">
        <v>15</v>
      </c>
      <c r="E467" t="str">
        <f>IF(F467&lt;=Escenarios!$B$4,"ExclNum",(IF(AND(H467&gt;=Escenarios!$B$3,(N467&lt;=Escenarios!$B$2)),"ExclDur","Incluido")))</f>
        <v>ExclNum</v>
      </c>
      <c r="F467" s="8">
        <f t="shared" si="91"/>
        <v>397</v>
      </c>
      <c r="G467" s="6">
        <f t="shared" si="92"/>
        <v>1.02821078890962E-4</v>
      </c>
      <c r="H467" s="6">
        <f t="shared" si="93"/>
        <v>0.24937027707808565</v>
      </c>
      <c r="I467" s="6">
        <f t="shared" si="94"/>
        <v>0.75062972292191432</v>
      </c>
      <c r="J467" s="8">
        <f t="shared" si="95"/>
        <v>24513</v>
      </c>
      <c r="K467" s="6">
        <f t="shared" si="96"/>
        <v>1.3650627000813241E-4</v>
      </c>
      <c r="L467" s="6">
        <f t="shared" si="97"/>
        <v>2.8433892220454452E-2</v>
      </c>
      <c r="M467" s="6">
        <f t="shared" si="98"/>
        <v>0.97156610777954555</v>
      </c>
      <c r="N467" s="4">
        <f t="shared" si="99"/>
        <v>61.7455919395466</v>
      </c>
      <c r="O467" s="8">
        <v>99</v>
      </c>
      <c r="P467" s="6">
        <f t="shared" si="100"/>
        <v>2.5640520932506897E-5</v>
      </c>
      <c r="Q467" s="8">
        <v>298</v>
      </c>
      <c r="R467" s="6">
        <f t="shared" si="101"/>
        <v>7.7180557958455103E-5</v>
      </c>
      <c r="S467">
        <v>697</v>
      </c>
      <c r="T467" s="6">
        <f t="shared" si="102"/>
        <v>3.8814045688274913E-6</v>
      </c>
      <c r="U467">
        <v>23816</v>
      </c>
      <c r="V467" s="6">
        <f t="shared" si="103"/>
        <v>1.3262486543930491E-4</v>
      </c>
    </row>
    <row r="468" spans="1:22" x14ac:dyDescent="0.3">
      <c r="A468" t="s">
        <v>730</v>
      </c>
      <c r="B468" t="s">
        <v>731</v>
      </c>
      <c r="C468" t="s">
        <v>687</v>
      </c>
      <c r="D468" t="s">
        <v>15</v>
      </c>
      <c r="E468" t="str">
        <f>IF(F468&lt;=Escenarios!$B$4,"ExclNum",(IF(AND(H468&gt;=Escenarios!$B$3,(N468&lt;=Escenarios!$B$2)),"ExclDur","Incluido")))</f>
        <v>ExclNum</v>
      </c>
      <c r="F468" s="8">
        <f t="shared" si="91"/>
        <v>396</v>
      </c>
      <c r="G468" s="6">
        <f t="shared" si="92"/>
        <v>1.0256208373002759E-4</v>
      </c>
      <c r="H468" s="6">
        <f t="shared" si="93"/>
        <v>0.18181818181818182</v>
      </c>
      <c r="I468" s="6">
        <f t="shared" si="94"/>
        <v>0.81818181818181823</v>
      </c>
      <c r="J468" s="8">
        <f t="shared" si="95"/>
        <v>35705</v>
      </c>
      <c r="K468" s="6">
        <f t="shared" si="96"/>
        <v>1.9883149229553166E-4</v>
      </c>
      <c r="L468" s="6">
        <f t="shared" si="97"/>
        <v>1.7476543901414367E-2</v>
      </c>
      <c r="M468" s="6">
        <f t="shared" si="98"/>
        <v>0.9825234560985856</v>
      </c>
      <c r="N468" s="4">
        <f t="shared" si="99"/>
        <v>90.164141414141412</v>
      </c>
      <c r="O468" s="8">
        <v>72</v>
      </c>
      <c r="P468" s="6">
        <f t="shared" si="100"/>
        <v>1.8647651587277745E-5</v>
      </c>
      <c r="Q468" s="8">
        <v>324</v>
      </c>
      <c r="R468" s="6">
        <f t="shared" si="101"/>
        <v>8.3914432142749844E-5</v>
      </c>
      <c r="S468">
        <v>624</v>
      </c>
      <c r="T468" s="6">
        <f t="shared" si="102"/>
        <v>3.4748873040865918E-6</v>
      </c>
      <c r="U468">
        <v>35081</v>
      </c>
      <c r="V468" s="6">
        <f t="shared" si="103"/>
        <v>1.9535660499144506E-4</v>
      </c>
    </row>
    <row r="469" spans="1:22" x14ac:dyDescent="0.3">
      <c r="A469" t="s">
        <v>32</v>
      </c>
      <c r="B469" t="s">
        <v>33</v>
      </c>
      <c r="C469" t="s">
        <v>14</v>
      </c>
      <c r="D469" t="s">
        <v>15</v>
      </c>
      <c r="E469" t="str">
        <f>IF(F469&lt;=Escenarios!$B$4,"ExclNum",(IF(AND(H469&gt;=Escenarios!$B$3,(N469&lt;=Escenarios!$B$2)),"ExclDur","Incluido")))</f>
        <v>ExclNum</v>
      </c>
      <c r="F469" s="8">
        <f t="shared" si="91"/>
        <v>395</v>
      </c>
      <c r="G469" s="6">
        <f t="shared" si="92"/>
        <v>1.0230308856909318E-4</v>
      </c>
      <c r="H469" s="6">
        <f t="shared" si="93"/>
        <v>2.7848101265822784E-2</v>
      </c>
      <c r="I469" s="6">
        <f t="shared" si="94"/>
        <v>0.97215189873417718</v>
      </c>
      <c r="J469" s="8">
        <f t="shared" si="95"/>
        <v>57839</v>
      </c>
      <c r="K469" s="6">
        <f t="shared" si="96"/>
        <v>3.2208975445683393E-4</v>
      </c>
      <c r="L469" s="6">
        <f t="shared" si="97"/>
        <v>1.5387541278376181E-3</v>
      </c>
      <c r="M469" s="6">
        <f t="shared" si="98"/>
        <v>0.99846124587216234</v>
      </c>
      <c r="N469" s="4">
        <f t="shared" si="99"/>
        <v>146.42784810126582</v>
      </c>
      <c r="O469" s="8">
        <v>11</v>
      </c>
      <c r="P469" s="6">
        <f t="shared" si="100"/>
        <v>2.8489467702785442E-6</v>
      </c>
      <c r="Q469" s="8">
        <v>384</v>
      </c>
      <c r="R469" s="6">
        <f t="shared" si="101"/>
        <v>9.9454141798814634E-5</v>
      </c>
      <c r="S469">
        <v>89</v>
      </c>
      <c r="T469" s="6">
        <f t="shared" si="102"/>
        <v>4.9561693920465809E-7</v>
      </c>
      <c r="U469">
        <v>57750</v>
      </c>
      <c r="V469" s="6">
        <f t="shared" si="103"/>
        <v>3.2159413751762925E-4</v>
      </c>
    </row>
    <row r="470" spans="1:22" x14ac:dyDescent="0.3">
      <c r="A470" t="s">
        <v>1888</v>
      </c>
      <c r="B470" t="s">
        <v>1889</v>
      </c>
      <c r="C470" t="s">
        <v>1879</v>
      </c>
      <c r="D470" t="s">
        <v>15</v>
      </c>
      <c r="E470" t="str">
        <f>IF(F470&lt;=Escenarios!$B$4,"ExclNum",(IF(AND(H470&gt;=Escenarios!$B$3,(N470&lt;=Escenarios!$B$2)),"ExclDur","Incluido")))</f>
        <v>ExclNum</v>
      </c>
      <c r="F470" s="8">
        <f t="shared" si="91"/>
        <v>395</v>
      </c>
      <c r="G470" s="6">
        <f t="shared" si="92"/>
        <v>1.0230308856909318E-4</v>
      </c>
      <c r="H470" s="6">
        <f t="shared" si="93"/>
        <v>0.33417721518987342</v>
      </c>
      <c r="I470" s="6">
        <f t="shared" si="94"/>
        <v>0.66582278481012658</v>
      </c>
      <c r="J470" s="8">
        <f t="shared" si="95"/>
        <v>22673</v>
      </c>
      <c r="K470" s="6">
        <f t="shared" si="96"/>
        <v>1.2625980744480016E-4</v>
      </c>
      <c r="L470" s="6">
        <f t="shared" si="97"/>
        <v>4.1944162660433111E-2</v>
      </c>
      <c r="M470" s="6">
        <f t="shared" si="98"/>
        <v>0.9580558373395669</v>
      </c>
      <c r="N470" s="4">
        <f t="shared" si="99"/>
        <v>57.4</v>
      </c>
      <c r="O470" s="8">
        <v>132</v>
      </c>
      <c r="P470" s="6">
        <f t="shared" si="100"/>
        <v>3.4187361243342527E-5</v>
      </c>
      <c r="Q470" s="8">
        <v>263</v>
      </c>
      <c r="R470" s="6">
        <f t="shared" si="101"/>
        <v>6.8115727325750646E-5</v>
      </c>
      <c r="S470">
        <v>951</v>
      </c>
      <c r="T470" s="6">
        <f t="shared" si="102"/>
        <v>5.2958619009396609E-6</v>
      </c>
      <c r="U470">
        <v>21722</v>
      </c>
      <c r="V470" s="6">
        <f t="shared" si="103"/>
        <v>1.2096394554386048E-4</v>
      </c>
    </row>
    <row r="471" spans="1:22" x14ac:dyDescent="0.3">
      <c r="A471" t="s">
        <v>1376</v>
      </c>
      <c r="B471" t="s">
        <v>1377</v>
      </c>
      <c r="C471" t="s">
        <v>1319</v>
      </c>
      <c r="D471" t="s">
        <v>15</v>
      </c>
      <c r="E471" t="str">
        <f>IF(F471&lt;=Escenarios!$B$4,"ExclNum",(IF(AND(H471&gt;=Escenarios!$B$3,(N471&lt;=Escenarios!$B$2)),"ExclDur","Incluido")))</f>
        <v>ExclNum</v>
      </c>
      <c r="F471" s="8">
        <f t="shared" si="91"/>
        <v>390</v>
      </c>
      <c r="G471" s="6">
        <f t="shared" si="92"/>
        <v>1.0100811276442111E-4</v>
      </c>
      <c r="H471" s="6">
        <f t="shared" si="93"/>
        <v>0.2</v>
      </c>
      <c r="I471" s="6">
        <f t="shared" si="94"/>
        <v>0.8</v>
      </c>
      <c r="J471" s="8">
        <f t="shared" si="95"/>
        <v>32934</v>
      </c>
      <c r="K471" s="6">
        <f t="shared" si="96"/>
        <v>1.8340054242433943E-4</v>
      </c>
      <c r="L471" s="6">
        <f t="shared" si="97"/>
        <v>2.3228274731280744E-2</v>
      </c>
      <c r="M471" s="6">
        <f t="shared" si="98"/>
        <v>0.97677172526871925</v>
      </c>
      <c r="N471" s="4">
        <f t="shared" si="99"/>
        <v>84.446153846153848</v>
      </c>
      <c r="O471" s="8">
        <v>78</v>
      </c>
      <c r="P471" s="6">
        <f t="shared" si="100"/>
        <v>2.0201622552884222E-5</v>
      </c>
      <c r="Q471" s="8">
        <v>312</v>
      </c>
      <c r="R471" s="6">
        <f t="shared" si="101"/>
        <v>8.0806490211536889E-5</v>
      </c>
      <c r="S471">
        <v>765</v>
      </c>
      <c r="T471" s="6">
        <f t="shared" si="102"/>
        <v>4.2600781852984657E-6</v>
      </c>
      <c r="U471">
        <v>32169</v>
      </c>
      <c r="V471" s="6">
        <f t="shared" si="103"/>
        <v>1.7914046423904098E-4</v>
      </c>
    </row>
    <row r="472" spans="1:22" x14ac:dyDescent="0.3">
      <c r="A472" t="s">
        <v>1538</v>
      </c>
      <c r="B472" t="s">
        <v>1539</v>
      </c>
      <c r="C472" t="s">
        <v>1319</v>
      </c>
      <c r="D472" t="s">
        <v>15</v>
      </c>
      <c r="E472" t="str">
        <f>IF(F472&lt;=Escenarios!$B$4,"ExclNum",(IF(AND(H472&gt;=Escenarios!$B$3,(N472&lt;=Escenarios!$B$2)),"ExclDur","Incluido")))</f>
        <v>ExclNum</v>
      </c>
      <c r="F472" s="8">
        <f t="shared" si="91"/>
        <v>387</v>
      </c>
      <c r="G472" s="6">
        <f t="shared" si="92"/>
        <v>1.0023112728161787E-4</v>
      </c>
      <c r="H472" s="6">
        <f t="shared" si="93"/>
        <v>0.54780361757105944</v>
      </c>
      <c r="I472" s="6">
        <f t="shared" si="94"/>
        <v>0.45219638242894056</v>
      </c>
      <c r="J472" s="8">
        <f t="shared" si="95"/>
        <v>16334</v>
      </c>
      <c r="K472" s="6">
        <f t="shared" si="96"/>
        <v>9.0959630168189719E-5</v>
      </c>
      <c r="L472" s="6">
        <f t="shared" si="97"/>
        <v>0.10732215011632178</v>
      </c>
      <c r="M472" s="6">
        <f t="shared" si="98"/>
        <v>0.89267784988367826</v>
      </c>
      <c r="N472" s="4">
        <f t="shared" si="99"/>
        <v>42.206718346253233</v>
      </c>
      <c r="O472" s="8">
        <v>212</v>
      </c>
      <c r="P472" s="6">
        <f t="shared" si="100"/>
        <v>5.490697411809558E-5</v>
      </c>
      <c r="Q472" s="8">
        <v>175</v>
      </c>
      <c r="R472" s="6">
        <f t="shared" si="101"/>
        <v>4.5324153163522292E-5</v>
      </c>
      <c r="S472">
        <v>1753</v>
      </c>
      <c r="T472" s="6">
        <f t="shared" si="102"/>
        <v>9.7619830834355685E-6</v>
      </c>
      <c r="U472">
        <v>14581</v>
      </c>
      <c r="V472" s="6">
        <f t="shared" si="103"/>
        <v>8.1197647084754149E-5</v>
      </c>
    </row>
    <row r="473" spans="1:22" x14ac:dyDescent="0.3">
      <c r="A473" t="s">
        <v>581</v>
      </c>
      <c r="B473" t="s">
        <v>582</v>
      </c>
      <c r="C473" t="s">
        <v>562</v>
      </c>
      <c r="D473" t="s">
        <v>15</v>
      </c>
      <c r="E473" t="str">
        <f>IF(F473&lt;=Escenarios!$B$4,"ExclNum",(IF(AND(H473&gt;=Escenarios!$B$3,(N473&lt;=Escenarios!$B$2)),"ExclDur","Incluido")))</f>
        <v>ExclNum</v>
      </c>
      <c r="F473" s="8">
        <f t="shared" si="91"/>
        <v>386</v>
      </c>
      <c r="G473" s="6">
        <f t="shared" si="92"/>
        <v>9.9972132120683451E-5</v>
      </c>
      <c r="H473" s="6">
        <f t="shared" si="93"/>
        <v>3.6269430051813469E-2</v>
      </c>
      <c r="I473" s="6">
        <f t="shared" si="94"/>
        <v>0.96373056994818651</v>
      </c>
      <c r="J473" s="8">
        <f t="shared" si="95"/>
        <v>116235</v>
      </c>
      <c r="K473" s="6">
        <f t="shared" si="96"/>
        <v>6.4728129133093744E-4</v>
      </c>
      <c r="L473" s="6">
        <f t="shared" si="97"/>
        <v>8.6892932421387705E-4</v>
      </c>
      <c r="M473" s="6">
        <f t="shared" si="98"/>
        <v>0.9991310706757861</v>
      </c>
      <c r="N473" s="4">
        <f t="shared" si="99"/>
        <v>301.12694300518137</v>
      </c>
      <c r="O473" s="8">
        <v>14</v>
      </c>
      <c r="P473" s="6">
        <f t="shared" si="100"/>
        <v>3.6259322530817835E-6</v>
      </c>
      <c r="Q473" s="8">
        <v>372</v>
      </c>
      <c r="R473" s="6">
        <f t="shared" si="101"/>
        <v>9.6346199867601679E-5</v>
      </c>
      <c r="S473">
        <v>101</v>
      </c>
      <c r="T473" s="6">
        <f t="shared" si="102"/>
        <v>5.6244169505247714E-7</v>
      </c>
      <c r="U473">
        <v>116134</v>
      </c>
      <c r="V473" s="6">
        <f t="shared" si="103"/>
        <v>6.4671884963588499E-4</v>
      </c>
    </row>
    <row r="474" spans="1:22" x14ac:dyDescent="0.3">
      <c r="A474" t="s">
        <v>823</v>
      </c>
      <c r="B474" t="s">
        <v>824</v>
      </c>
      <c r="C474" t="s">
        <v>794</v>
      </c>
      <c r="D474" t="s">
        <v>15</v>
      </c>
      <c r="E474" t="str">
        <f>IF(F474&lt;=Escenarios!$B$4,"ExclNum",(IF(AND(H474&gt;=Escenarios!$B$3,(N474&lt;=Escenarios!$B$2)),"ExclDur","Incluido")))</f>
        <v>ExclNum</v>
      </c>
      <c r="F474" s="8">
        <f t="shared" si="91"/>
        <v>384</v>
      </c>
      <c r="G474" s="6">
        <f t="shared" si="92"/>
        <v>9.9454141798814634E-5</v>
      </c>
      <c r="H474" s="6">
        <f t="shared" si="93"/>
        <v>0.41927083333333331</v>
      </c>
      <c r="I474" s="6">
        <f t="shared" si="94"/>
        <v>0.58072916666666663</v>
      </c>
      <c r="J474" s="8">
        <f t="shared" si="95"/>
        <v>13414</v>
      </c>
      <c r="K474" s="6">
        <f t="shared" si="96"/>
        <v>7.469893957855375E-5</v>
      </c>
      <c r="L474" s="6">
        <f t="shared" si="97"/>
        <v>0.10764872521246459</v>
      </c>
      <c r="M474" s="6">
        <f t="shared" si="98"/>
        <v>0.8923512747875354</v>
      </c>
      <c r="N474" s="4">
        <f t="shared" si="99"/>
        <v>34.932291666666664</v>
      </c>
      <c r="O474" s="8">
        <v>161</v>
      </c>
      <c r="P474" s="6">
        <f t="shared" si="100"/>
        <v>4.1698220910440507E-5</v>
      </c>
      <c r="Q474" s="8">
        <v>223</v>
      </c>
      <c r="R474" s="6">
        <f t="shared" si="101"/>
        <v>5.775592088837412E-5</v>
      </c>
      <c r="S474">
        <v>1444</v>
      </c>
      <c r="T474" s="6">
        <f t="shared" si="102"/>
        <v>8.0412456203542284E-6</v>
      </c>
      <c r="U474">
        <v>11970</v>
      </c>
      <c r="V474" s="6">
        <f t="shared" si="103"/>
        <v>6.6657693958199521E-5</v>
      </c>
    </row>
    <row r="475" spans="1:22" x14ac:dyDescent="0.3">
      <c r="A475" t="s">
        <v>575</v>
      </c>
      <c r="B475" t="s">
        <v>576</v>
      </c>
      <c r="C475" t="s">
        <v>562</v>
      </c>
      <c r="D475" t="s">
        <v>15</v>
      </c>
      <c r="E475" t="str">
        <f>IF(F475&lt;=Escenarios!$B$4,"ExclNum",(IF(AND(H475&gt;=Escenarios!$B$3,(N475&lt;=Escenarios!$B$2)),"ExclDur","Incluido")))</f>
        <v>ExclNum</v>
      </c>
      <c r="F475" s="8">
        <f t="shared" si="91"/>
        <v>378</v>
      </c>
      <c r="G475" s="6">
        <f t="shared" si="92"/>
        <v>9.7900170833208156E-5</v>
      </c>
      <c r="H475" s="6">
        <f t="shared" si="93"/>
        <v>0.21693121693121692</v>
      </c>
      <c r="I475" s="6">
        <f t="shared" si="94"/>
        <v>0.78306878306878303</v>
      </c>
      <c r="J475" s="8">
        <f t="shared" si="95"/>
        <v>73967</v>
      </c>
      <c r="K475" s="6">
        <f t="shared" si="96"/>
        <v>4.1190222631630279E-4</v>
      </c>
      <c r="L475" s="6">
        <f t="shared" si="97"/>
        <v>7.1788770668000596E-3</v>
      </c>
      <c r="M475" s="6">
        <f t="shared" si="98"/>
        <v>0.99282112293319991</v>
      </c>
      <c r="N475" s="4">
        <f t="shared" si="99"/>
        <v>195.67989417989418</v>
      </c>
      <c r="O475" s="8">
        <v>82</v>
      </c>
      <c r="P475" s="6">
        <f t="shared" si="100"/>
        <v>2.1237603196621873E-5</v>
      </c>
      <c r="Q475" s="8">
        <v>296</v>
      </c>
      <c r="R475" s="6">
        <f t="shared" si="101"/>
        <v>7.6662567636586273E-5</v>
      </c>
      <c r="S475">
        <v>531</v>
      </c>
      <c r="T475" s="6">
        <f t="shared" si="102"/>
        <v>2.9569954462659938E-6</v>
      </c>
      <c r="U475">
        <v>73436</v>
      </c>
      <c r="V475" s="6">
        <f t="shared" si="103"/>
        <v>4.0894523087003676E-4</v>
      </c>
    </row>
    <row r="476" spans="1:22" x14ac:dyDescent="0.3">
      <c r="A476" t="s">
        <v>351</v>
      </c>
      <c r="B476" t="s">
        <v>352</v>
      </c>
      <c r="C476" t="s">
        <v>244</v>
      </c>
      <c r="D476" t="s">
        <v>15</v>
      </c>
      <c r="E476" t="str">
        <f>IF(F476&lt;=Escenarios!$B$4,"ExclNum",(IF(AND(H476&gt;=Escenarios!$B$3,(N476&lt;=Escenarios!$B$2)),"ExclDur","Incluido")))</f>
        <v>ExclNum</v>
      </c>
      <c r="F476" s="8">
        <f t="shared" si="91"/>
        <v>376</v>
      </c>
      <c r="G476" s="6">
        <f t="shared" si="92"/>
        <v>9.7382180511339326E-5</v>
      </c>
      <c r="H476" s="6">
        <f t="shared" si="93"/>
        <v>0.10106382978723404</v>
      </c>
      <c r="I476" s="6">
        <f t="shared" si="94"/>
        <v>0.89893617021276595</v>
      </c>
      <c r="J476" s="8">
        <f t="shared" si="95"/>
        <v>110473</v>
      </c>
      <c r="K476" s="6">
        <f t="shared" si="96"/>
        <v>6.1519427106467635E-4</v>
      </c>
      <c r="L476" s="6">
        <f t="shared" si="97"/>
        <v>1.8375530672653047E-3</v>
      </c>
      <c r="M476" s="6">
        <f t="shared" si="98"/>
        <v>0.9981624469327347</v>
      </c>
      <c r="N476" s="4">
        <f t="shared" si="99"/>
        <v>293.81117021276594</v>
      </c>
      <c r="O476" s="8">
        <v>38</v>
      </c>
      <c r="P476" s="6">
        <f t="shared" si="100"/>
        <v>9.8418161155076976E-6</v>
      </c>
      <c r="Q476" s="8">
        <v>338</v>
      </c>
      <c r="R476" s="6">
        <f t="shared" si="101"/>
        <v>8.754036439583163E-5</v>
      </c>
      <c r="S476">
        <v>203</v>
      </c>
      <c r="T476" s="6">
        <f t="shared" si="102"/>
        <v>1.1304521197589393E-6</v>
      </c>
      <c r="U476">
        <v>110270</v>
      </c>
      <c r="V476" s="6">
        <f t="shared" si="103"/>
        <v>6.1406381894491739E-4</v>
      </c>
    </row>
    <row r="477" spans="1:22" x14ac:dyDescent="0.3">
      <c r="A477" t="s">
        <v>1916</v>
      </c>
      <c r="B477" t="s">
        <v>1917</v>
      </c>
      <c r="C477" t="s">
        <v>1913</v>
      </c>
      <c r="D477" t="s">
        <v>15</v>
      </c>
      <c r="E477" t="str">
        <f>IF(F477&lt;=Escenarios!$B$4,"ExclNum",(IF(AND(H477&gt;=Escenarios!$B$3,(N477&lt;=Escenarios!$B$2)),"ExclDur","Incluido")))</f>
        <v>ExclNum</v>
      </c>
      <c r="F477" s="8">
        <f t="shared" si="91"/>
        <v>374</v>
      </c>
      <c r="G477" s="6">
        <f t="shared" si="92"/>
        <v>9.6864190189470495E-5</v>
      </c>
      <c r="H477" s="6">
        <f t="shared" si="93"/>
        <v>0.33689839572192515</v>
      </c>
      <c r="I477" s="6">
        <f t="shared" si="94"/>
        <v>0.66310160427807485</v>
      </c>
      <c r="J477" s="8">
        <f t="shared" si="95"/>
        <v>24886</v>
      </c>
      <c r="K477" s="6">
        <f t="shared" si="96"/>
        <v>1.3858340616906879E-4</v>
      </c>
      <c r="L477" s="6">
        <f t="shared" si="97"/>
        <v>3.4838865225427951E-2</v>
      </c>
      <c r="M477" s="6">
        <f t="shared" si="98"/>
        <v>0.96516113477457199</v>
      </c>
      <c r="N477" s="4">
        <f t="shared" si="99"/>
        <v>66.540106951871664</v>
      </c>
      <c r="O477" s="8">
        <v>126</v>
      </c>
      <c r="P477" s="6">
        <f t="shared" si="100"/>
        <v>3.263339027773605E-5</v>
      </c>
      <c r="Q477" s="8">
        <v>248</v>
      </c>
      <c r="R477" s="6">
        <f t="shared" si="101"/>
        <v>6.4230799911734452E-5</v>
      </c>
      <c r="S477">
        <v>867</v>
      </c>
      <c r="T477" s="6">
        <f t="shared" si="102"/>
        <v>4.8280886100049276E-6</v>
      </c>
      <c r="U477">
        <v>24019</v>
      </c>
      <c r="V477" s="6">
        <f t="shared" si="103"/>
        <v>1.3375531755906387E-4</v>
      </c>
    </row>
    <row r="478" spans="1:22" x14ac:dyDescent="0.3">
      <c r="A478" t="s">
        <v>399</v>
      </c>
      <c r="B478" t="s">
        <v>400</v>
      </c>
      <c r="C478" t="s">
        <v>244</v>
      </c>
      <c r="D478" t="s">
        <v>15</v>
      </c>
      <c r="E478" t="str">
        <f>IF(F478&lt;=Escenarios!$B$4,"ExclNum",(IF(AND(H478&gt;=Escenarios!$B$3,(N478&lt;=Escenarios!$B$2)),"ExclDur","Incluido")))</f>
        <v>ExclNum</v>
      </c>
      <c r="F478" s="8">
        <f t="shared" si="91"/>
        <v>371</v>
      </c>
      <c r="G478" s="6">
        <f t="shared" si="92"/>
        <v>9.6087204706667257E-5</v>
      </c>
      <c r="H478" s="6">
        <f t="shared" si="93"/>
        <v>0.11859838274932614</v>
      </c>
      <c r="I478" s="6">
        <f t="shared" si="94"/>
        <v>0.8814016172506739</v>
      </c>
      <c r="J478" s="8">
        <f t="shared" si="95"/>
        <v>42070</v>
      </c>
      <c r="K478" s="6">
        <f t="shared" si="96"/>
        <v>2.3427645654314569E-4</v>
      </c>
      <c r="L478" s="6">
        <f t="shared" si="97"/>
        <v>9.5792726408367012E-3</v>
      </c>
      <c r="M478" s="6">
        <f t="shared" si="98"/>
        <v>0.99042072735916331</v>
      </c>
      <c r="N478" s="4">
        <f t="shared" si="99"/>
        <v>113.39622641509433</v>
      </c>
      <c r="O478" s="8">
        <v>44</v>
      </c>
      <c r="P478" s="6">
        <f t="shared" si="100"/>
        <v>1.1395787081114177E-5</v>
      </c>
      <c r="Q478" s="8">
        <v>327</v>
      </c>
      <c r="R478" s="6">
        <f t="shared" si="101"/>
        <v>8.4691417625553083E-5</v>
      </c>
      <c r="S478">
        <v>403</v>
      </c>
      <c r="T478" s="6">
        <f t="shared" si="102"/>
        <v>2.2441980505559238E-6</v>
      </c>
      <c r="U478">
        <v>41667</v>
      </c>
      <c r="V478" s="6">
        <f t="shared" si="103"/>
        <v>2.3203225849258976E-4</v>
      </c>
    </row>
    <row r="479" spans="1:22" x14ac:dyDescent="0.3">
      <c r="A479" t="s">
        <v>977</v>
      </c>
      <c r="B479" t="s">
        <v>978</v>
      </c>
      <c r="C479" t="s">
        <v>956</v>
      </c>
      <c r="D479" t="s">
        <v>15</v>
      </c>
      <c r="E479" t="str">
        <f>IF(F479&lt;=Escenarios!$B$4,"ExclNum",(IF(AND(H479&gt;=Escenarios!$B$3,(N479&lt;=Escenarios!$B$2)),"ExclDur","Incluido")))</f>
        <v>ExclNum</v>
      </c>
      <c r="F479" s="8">
        <f t="shared" si="91"/>
        <v>371</v>
      </c>
      <c r="G479" s="6">
        <f t="shared" si="92"/>
        <v>9.6087204706667257E-5</v>
      </c>
      <c r="H479" s="6">
        <f t="shared" si="93"/>
        <v>0.23450134770889489</v>
      </c>
      <c r="I479" s="6">
        <f t="shared" si="94"/>
        <v>0.76549865229110514</v>
      </c>
      <c r="J479" s="8">
        <f t="shared" si="95"/>
        <v>38413</v>
      </c>
      <c r="K479" s="6">
        <f t="shared" si="96"/>
        <v>2.1391161219852284E-4</v>
      </c>
      <c r="L479" s="6">
        <f t="shared" si="97"/>
        <v>1.8613490224663524E-2</v>
      </c>
      <c r="M479" s="6">
        <f t="shared" si="98"/>
        <v>0.98138650977533648</v>
      </c>
      <c r="N479" s="4">
        <f t="shared" si="99"/>
        <v>103.53908355795149</v>
      </c>
      <c r="O479" s="8">
        <v>87</v>
      </c>
      <c r="P479" s="6">
        <f t="shared" si="100"/>
        <v>2.2532579001293939E-5</v>
      </c>
      <c r="Q479" s="8">
        <v>284</v>
      </c>
      <c r="R479" s="6">
        <f t="shared" si="101"/>
        <v>7.3554625705373318E-5</v>
      </c>
      <c r="S479">
        <v>715</v>
      </c>
      <c r="T479" s="6">
        <f t="shared" si="102"/>
        <v>3.9816417025992199E-6</v>
      </c>
      <c r="U479">
        <v>37698</v>
      </c>
      <c r="V479" s="6">
        <f t="shared" si="103"/>
        <v>2.0992997049592362E-4</v>
      </c>
    </row>
    <row r="480" spans="1:22" x14ac:dyDescent="0.3">
      <c r="A480" t="s">
        <v>631</v>
      </c>
      <c r="B480" t="s">
        <v>632</v>
      </c>
      <c r="C480" t="s">
        <v>562</v>
      </c>
      <c r="D480" t="s">
        <v>15</v>
      </c>
      <c r="E480" t="str">
        <f>IF(F480&lt;=Escenarios!$B$4,"ExclNum",(IF(AND(H480&gt;=Escenarios!$B$3,(N480&lt;=Escenarios!$B$2)),"ExclDur","Incluido")))</f>
        <v>ExclNum</v>
      </c>
      <c r="F480" s="8">
        <f t="shared" si="91"/>
        <v>368</v>
      </c>
      <c r="G480" s="6">
        <f t="shared" si="92"/>
        <v>9.5310219223864018E-5</v>
      </c>
      <c r="H480" s="6">
        <f t="shared" si="93"/>
        <v>0.29891304347826086</v>
      </c>
      <c r="I480" s="6">
        <f t="shared" si="94"/>
        <v>0.70108695652173914</v>
      </c>
      <c r="J480" s="8">
        <f t="shared" si="95"/>
        <v>57771</v>
      </c>
      <c r="K480" s="6">
        <f t="shared" si="96"/>
        <v>3.2171108084036296E-4</v>
      </c>
      <c r="L480" s="6">
        <f t="shared" si="97"/>
        <v>1.3138079659344654E-2</v>
      </c>
      <c r="M480" s="6">
        <f t="shared" si="98"/>
        <v>0.98686192034065534</v>
      </c>
      <c r="N480" s="4">
        <f t="shared" si="99"/>
        <v>156.98641304347825</v>
      </c>
      <c r="O480" s="8">
        <v>110</v>
      </c>
      <c r="P480" s="6">
        <f t="shared" si="100"/>
        <v>2.8489467702785441E-5</v>
      </c>
      <c r="Q480" s="8">
        <v>258</v>
      </c>
      <c r="R480" s="6">
        <f t="shared" si="101"/>
        <v>6.6820751521078577E-5</v>
      </c>
      <c r="S480">
        <v>759</v>
      </c>
      <c r="T480" s="6">
        <f t="shared" si="102"/>
        <v>4.2266658073745561E-6</v>
      </c>
      <c r="U480">
        <v>57012</v>
      </c>
      <c r="V480" s="6">
        <f t="shared" si="103"/>
        <v>3.1748441503298838E-4</v>
      </c>
    </row>
    <row r="481" spans="1:22" x14ac:dyDescent="0.3">
      <c r="A481" t="s">
        <v>321</v>
      </c>
      <c r="B481" t="s">
        <v>322</v>
      </c>
      <c r="C481" t="s">
        <v>244</v>
      </c>
      <c r="D481" t="s">
        <v>15</v>
      </c>
      <c r="E481" t="str">
        <f>IF(F481&lt;=Escenarios!$B$4,"ExclNum",(IF(AND(H481&gt;=Escenarios!$B$3,(N481&lt;=Escenarios!$B$2)),"ExclDur","Incluido")))</f>
        <v>ExclNum</v>
      </c>
      <c r="F481" s="8">
        <f t="shared" si="91"/>
        <v>367</v>
      </c>
      <c r="G481" s="6">
        <f t="shared" si="92"/>
        <v>9.5051224062929609E-5</v>
      </c>
      <c r="H481" s="6">
        <f t="shared" si="93"/>
        <v>6.2670299727520432E-2</v>
      </c>
      <c r="I481" s="6">
        <f t="shared" si="94"/>
        <v>0.93732970027247953</v>
      </c>
      <c r="J481" s="8">
        <f t="shared" si="95"/>
        <v>68341</v>
      </c>
      <c r="K481" s="6">
        <f t="shared" si="96"/>
        <v>3.8057255328298358E-4</v>
      </c>
      <c r="L481" s="6">
        <f t="shared" si="97"/>
        <v>3.4386385917677528E-3</v>
      </c>
      <c r="M481" s="6">
        <f t="shared" si="98"/>
        <v>0.99656136140823226</v>
      </c>
      <c r="N481" s="4">
        <f t="shared" si="99"/>
        <v>186.21525885558583</v>
      </c>
      <c r="O481" s="8">
        <v>23</v>
      </c>
      <c r="P481" s="6">
        <f t="shared" si="100"/>
        <v>5.9568887014915011E-6</v>
      </c>
      <c r="Q481" s="8">
        <v>344</v>
      </c>
      <c r="R481" s="6">
        <f t="shared" si="101"/>
        <v>8.9094335361438107E-5</v>
      </c>
      <c r="S481">
        <v>235</v>
      </c>
      <c r="T481" s="6">
        <f t="shared" si="102"/>
        <v>1.3086514686864569E-6</v>
      </c>
      <c r="U481">
        <v>68106</v>
      </c>
      <c r="V481" s="6">
        <f t="shared" si="103"/>
        <v>3.7926390181429714E-4</v>
      </c>
    </row>
    <row r="482" spans="1:22" x14ac:dyDescent="0.3">
      <c r="A482" t="s">
        <v>613</v>
      </c>
      <c r="B482" t="s">
        <v>614</v>
      </c>
      <c r="C482" t="s">
        <v>562</v>
      </c>
      <c r="D482" t="s">
        <v>15</v>
      </c>
      <c r="E482" t="str">
        <f>IF(F482&lt;=Escenarios!$B$4,"ExclNum",(IF(AND(H482&gt;=Escenarios!$B$3,(N482&lt;=Escenarios!$B$2)),"ExclDur","Incluido")))</f>
        <v>ExclNum</v>
      </c>
      <c r="F482" s="8">
        <f t="shared" si="91"/>
        <v>365</v>
      </c>
      <c r="G482" s="6">
        <f t="shared" si="92"/>
        <v>9.4533233741060779E-5</v>
      </c>
      <c r="H482" s="6">
        <f t="shared" si="93"/>
        <v>0.44383561643835617</v>
      </c>
      <c r="I482" s="6">
        <f t="shared" si="94"/>
        <v>0.55616438356164388</v>
      </c>
      <c r="J482" s="8">
        <f t="shared" si="95"/>
        <v>37053</v>
      </c>
      <c r="K482" s="6">
        <f t="shared" si="96"/>
        <v>2.0633813986910333E-4</v>
      </c>
      <c r="L482" s="6">
        <f t="shared" si="97"/>
        <v>2.6718484333252367E-2</v>
      </c>
      <c r="M482" s="6">
        <f t="shared" si="98"/>
        <v>0.97328151566674759</v>
      </c>
      <c r="N482" s="4">
        <f t="shared" si="99"/>
        <v>101.51506849315068</v>
      </c>
      <c r="O482" s="8">
        <v>162</v>
      </c>
      <c r="P482" s="6">
        <f t="shared" si="100"/>
        <v>4.1957216071374922E-5</v>
      </c>
      <c r="Q482" s="8">
        <v>203</v>
      </c>
      <c r="R482" s="6">
        <f t="shared" si="101"/>
        <v>5.2576017669685857E-5</v>
      </c>
      <c r="S482">
        <v>990</v>
      </c>
      <c r="T482" s="6">
        <f t="shared" si="102"/>
        <v>5.5130423574450733E-6</v>
      </c>
      <c r="U482">
        <v>36063</v>
      </c>
      <c r="V482" s="6">
        <f t="shared" si="103"/>
        <v>2.0082509751165827E-4</v>
      </c>
    </row>
    <row r="483" spans="1:22" x14ac:dyDescent="0.3">
      <c r="A483" t="s">
        <v>776</v>
      </c>
      <c r="B483" t="s">
        <v>777</v>
      </c>
      <c r="C483" t="s">
        <v>687</v>
      </c>
      <c r="D483" t="s">
        <v>15</v>
      </c>
      <c r="E483" t="str">
        <f>IF(F483&lt;=Escenarios!$B$4,"ExclNum",(IF(AND(H483&gt;=Escenarios!$B$3,(N483&lt;=Escenarios!$B$2)),"ExclDur","Incluido")))</f>
        <v>ExclNum</v>
      </c>
      <c r="F483" s="8">
        <f t="shared" si="91"/>
        <v>363</v>
      </c>
      <c r="G483" s="6">
        <f t="shared" si="92"/>
        <v>9.4015243419191962E-5</v>
      </c>
      <c r="H483" s="6">
        <f t="shared" si="93"/>
        <v>0.61432506887052341</v>
      </c>
      <c r="I483" s="6">
        <f t="shared" si="94"/>
        <v>0.38567493112947659</v>
      </c>
      <c r="J483" s="8">
        <f t="shared" si="95"/>
        <v>7120</v>
      </c>
      <c r="K483" s="6">
        <f t="shared" si="96"/>
        <v>3.9649355136372647E-5</v>
      </c>
      <c r="L483" s="6">
        <f t="shared" si="97"/>
        <v>0.25674157303370787</v>
      </c>
      <c r="M483" s="6">
        <f t="shared" si="98"/>
        <v>0.74325842696629218</v>
      </c>
      <c r="N483" s="4">
        <f t="shared" si="99"/>
        <v>19.614325068870524</v>
      </c>
      <c r="O483" s="8">
        <v>223</v>
      </c>
      <c r="P483" s="6">
        <f t="shared" si="100"/>
        <v>5.775592088837412E-5</v>
      </c>
      <c r="Q483" s="8">
        <v>140</v>
      </c>
      <c r="R483" s="6">
        <f t="shared" si="101"/>
        <v>3.6259322530817835E-5</v>
      </c>
      <c r="S483">
        <v>1828</v>
      </c>
      <c r="T483" s="6">
        <f t="shared" si="102"/>
        <v>1.0179637807484438E-5</v>
      </c>
      <c r="U483">
        <v>5292</v>
      </c>
      <c r="V483" s="6">
        <f t="shared" si="103"/>
        <v>2.9469717328888209E-5</v>
      </c>
    </row>
    <row r="484" spans="1:22" x14ac:dyDescent="0.3">
      <c r="A484" t="s">
        <v>1414</v>
      </c>
      <c r="B484" t="s">
        <v>1415</v>
      </c>
      <c r="C484" t="s">
        <v>1319</v>
      </c>
      <c r="D484" t="s">
        <v>15</v>
      </c>
      <c r="E484" t="str">
        <f>IF(F484&lt;=Escenarios!$B$4,"ExclNum",(IF(AND(H484&gt;=Escenarios!$B$3,(N484&lt;=Escenarios!$B$2)),"ExclDur","Incluido")))</f>
        <v>ExclNum</v>
      </c>
      <c r="F484" s="8">
        <f t="shared" si="91"/>
        <v>362</v>
      </c>
      <c r="G484" s="6">
        <f t="shared" si="92"/>
        <v>9.375624825825754E-5</v>
      </c>
      <c r="H484" s="6">
        <f t="shared" si="93"/>
        <v>0.57734806629834257</v>
      </c>
      <c r="I484" s="6">
        <f t="shared" si="94"/>
        <v>0.42265193370165743</v>
      </c>
      <c r="J484" s="8">
        <f t="shared" si="95"/>
        <v>23278</v>
      </c>
      <c r="K484" s="6">
        <f t="shared" si="96"/>
        <v>1.2962888888546102E-4</v>
      </c>
      <c r="L484" s="6">
        <f t="shared" si="97"/>
        <v>5.6190394363776958E-2</v>
      </c>
      <c r="M484" s="6">
        <f t="shared" si="98"/>
        <v>0.94380960563622307</v>
      </c>
      <c r="N484" s="4">
        <f t="shared" si="99"/>
        <v>64.303867403314911</v>
      </c>
      <c r="O484" s="8">
        <v>209</v>
      </c>
      <c r="P484" s="6">
        <f t="shared" si="100"/>
        <v>5.4129988635292341E-5</v>
      </c>
      <c r="Q484" s="8">
        <v>153</v>
      </c>
      <c r="R484" s="6">
        <f t="shared" si="101"/>
        <v>3.9626259622965206E-5</v>
      </c>
      <c r="S484">
        <v>1308</v>
      </c>
      <c r="T484" s="6">
        <f t="shared" si="102"/>
        <v>7.2838983874122789E-6</v>
      </c>
      <c r="U484">
        <v>21970</v>
      </c>
      <c r="V484" s="6">
        <f t="shared" si="103"/>
        <v>1.2234499049804874E-4</v>
      </c>
    </row>
    <row r="485" spans="1:22" x14ac:dyDescent="0.3">
      <c r="A485" t="s">
        <v>1468</v>
      </c>
      <c r="B485" t="s">
        <v>1469</v>
      </c>
      <c r="C485" t="s">
        <v>1319</v>
      </c>
      <c r="D485" t="s">
        <v>15</v>
      </c>
      <c r="E485" t="str">
        <f>IF(F485&lt;=Escenarios!$B$4,"ExclNum",(IF(AND(H485&gt;=Escenarios!$B$3,(N485&lt;=Escenarios!$B$2)),"ExclDur","Incluido")))</f>
        <v>ExclNum</v>
      </c>
      <c r="F485" s="8">
        <f t="shared" si="91"/>
        <v>359</v>
      </c>
      <c r="G485" s="6">
        <f t="shared" si="92"/>
        <v>9.2979262775454301E-5</v>
      </c>
      <c r="H485" s="6">
        <f t="shared" si="93"/>
        <v>0.55431754874651806</v>
      </c>
      <c r="I485" s="6">
        <f t="shared" si="94"/>
        <v>0.44568245125348188</v>
      </c>
      <c r="J485" s="8">
        <f t="shared" si="95"/>
        <v>13565</v>
      </c>
      <c r="K485" s="6">
        <f t="shared" si="96"/>
        <v>7.5539817756305471E-5</v>
      </c>
      <c r="L485" s="6">
        <f t="shared" si="97"/>
        <v>0.11441208993733874</v>
      </c>
      <c r="M485" s="6">
        <f t="shared" si="98"/>
        <v>0.88558791006266124</v>
      </c>
      <c r="N485" s="4">
        <f t="shared" si="99"/>
        <v>37.785515320334262</v>
      </c>
      <c r="O485" s="8">
        <v>199</v>
      </c>
      <c r="P485" s="6">
        <f t="shared" si="100"/>
        <v>5.154003702594821E-5</v>
      </c>
      <c r="Q485" s="8">
        <v>160</v>
      </c>
      <c r="R485" s="6">
        <f t="shared" si="101"/>
        <v>4.1439225749506099E-5</v>
      </c>
      <c r="S485">
        <v>1552</v>
      </c>
      <c r="T485" s="6">
        <f t="shared" si="102"/>
        <v>8.6426684229845999E-6</v>
      </c>
      <c r="U485">
        <v>12013</v>
      </c>
      <c r="V485" s="6">
        <f t="shared" si="103"/>
        <v>6.6897149333320876E-5</v>
      </c>
    </row>
    <row r="486" spans="1:22" x14ac:dyDescent="0.3">
      <c r="A486" t="s">
        <v>313</v>
      </c>
      <c r="B486" t="s">
        <v>314</v>
      </c>
      <c r="C486" t="s">
        <v>244</v>
      </c>
      <c r="D486" t="s">
        <v>15</v>
      </c>
      <c r="E486" t="str">
        <f>IF(F486&lt;=Escenarios!$B$4,"ExclNum",(IF(AND(H486&gt;=Escenarios!$B$3,(N486&lt;=Escenarios!$B$2)),"ExclDur","Incluido")))</f>
        <v>ExclNum</v>
      </c>
      <c r="F486" s="8">
        <f t="shared" si="91"/>
        <v>355</v>
      </c>
      <c r="G486" s="6">
        <f t="shared" si="92"/>
        <v>9.1943282131716654E-5</v>
      </c>
      <c r="H486" s="6">
        <f t="shared" si="93"/>
        <v>4.2253521126760563E-2</v>
      </c>
      <c r="I486" s="6">
        <f t="shared" si="94"/>
        <v>0.95774647887323938</v>
      </c>
      <c r="J486" s="8">
        <f t="shared" si="95"/>
        <v>76117</v>
      </c>
      <c r="K486" s="6">
        <f t="shared" si="96"/>
        <v>4.2387499507237034E-4</v>
      </c>
      <c r="L486" s="6">
        <f t="shared" si="97"/>
        <v>1.6816217139403813E-3</v>
      </c>
      <c r="M486" s="6">
        <f t="shared" si="98"/>
        <v>0.99831837828605963</v>
      </c>
      <c r="N486" s="4">
        <f t="shared" si="99"/>
        <v>214.41408450704225</v>
      </c>
      <c r="O486" s="8">
        <v>15</v>
      </c>
      <c r="P486" s="6">
        <f t="shared" si="100"/>
        <v>3.8849274140161965E-6</v>
      </c>
      <c r="Q486" s="8">
        <v>340</v>
      </c>
      <c r="R486" s="6">
        <f t="shared" si="101"/>
        <v>8.805835471770046E-5</v>
      </c>
      <c r="S486">
        <v>128</v>
      </c>
      <c r="T486" s="6">
        <f t="shared" si="102"/>
        <v>7.1279739571007011E-7</v>
      </c>
      <c r="U486">
        <v>75989</v>
      </c>
      <c r="V486" s="6">
        <f t="shared" si="103"/>
        <v>4.2316219767666029E-4</v>
      </c>
    </row>
    <row r="487" spans="1:22" x14ac:dyDescent="0.3">
      <c r="A487" t="s">
        <v>1033</v>
      </c>
      <c r="B487" t="s">
        <v>1034</v>
      </c>
      <c r="C487" t="s">
        <v>956</v>
      </c>
      <c r="D487" t="s">
        <v>15</v>
      </c>
      <c r="E487" t="str">
        <f>IF(F487&lt;=Escenarios!$B$4,"ExclNum",(IF(AND(H487&gt;=Escenarios!$B$3,(N487&lt;=Escenarios!$B$2)),"ExclDur","Incluido")))</f>
        <v>ExclNum</v>
      </c>
      <c r="F487" s="8">
        <f t="shared" si="91"/>
        <v>352</v>
      </c>
      <c r="G487" s="6">
        <f t="shared" si="92"/>
        <v>9.1166296648913415E-5</v>
      </c>
      <c r="H487" s="6">
        <f t="shared" si="93"/>
        <v>0.63068181818181823</v>
      </c>
      <c r="I487" s="6">
        <f t="shared" si="94"/>
        <v>0.36931818181818182</v>
      </c>
      <c r="J487" s="8">
        <f t="shared" si="95"/>
        <v>12496</v>
      </c>
      <c r="K487" s="6">
        <f t="shared" si="96"/>
        <v>6.9586845756195595E-5</v>
      </c>
      <c r="L487" s="6">
        <f t="shared" si="97"/>
        <v>0.10651408450704225</v>
      </c>
      <c r="M487" s="6">
        <f t="shared" si="98"/>
        <v>0.89348591549295775</v>
      </c>
      <c r="N487" s="4">
        <f t="shared" si="99"/>
        <v>35.5</v>
      </c>
      <c r="O487" s="8">
        <v>222</v>
      </c>
      <c r="P487" s="6">
        <f t="shared" si="100"/>
        <v>5.7496925727439712E-5</v>
      </c>
      <c r="Q487" s="8">
        <v>130</v>
      </c>
      <c r="R487" s="6">
        <f t="shared" si="101"/>
        <v>3.3669370921473704E-5</v>
      </c>
      <c r="S487">
        <v>1331</v>
      </c>
      <c r="T487" s="6">
        <f t="shared" si="102"/>
        <v>7.4119791694539322E-6</v>
      </c>
      <c r="U487">
        <v>11165</v>
      </c>
      <c r="V487" s="6">
        <f t="shared" si="103"/>
        <v>6.2174866586741661E-5</v>
      </c>
    </row>
    <row r="488" spans="1:22" x14ac:dyDescent="0.3">
      <c r="A488" t="s">
        <v>1432</v>
      </c>
      <c r="B488" t="s">
        <v>1433</v>
      </c>
      <c r="C488" t="s">
        <v>1319</v>
      </c>
      <c r="D488" t="s">
        <v>15</v>
      </c>
      <c r="E488" t="str">
        <f>IF(F488&lt;=Escenarios!$B$4,"ExclNum",(IF(AND(H488&gt;=Escenarios!$B$3,(N488&lt;=Escenarios!$B$2)),"ExclDur","Incluido")))</f>
        <v>ExclNum</v>
      </c>
      <c r="F488" s="8">
        <f t="shared" si="91"/>
        <v>349</v>
      </c>
      <c r="G488" s="6">
        <f t="shared" si="92"/>
        <v>9.0389311166110177E-5</v>
      </c>
      <c r="H488" s="6">
        <f t="shared" si="93"/>
        <v>0.42120343839541546</v>
      </c>
      <c r="I488" s="6">
        <f t="shared" si="94"/>
        <v>0.57879656160458448</v>
      </c>
      <c r="J488" s="8">
        <f t="shared" si="95"/>
        <v>18943</v>
      </c>
      <c r="K488" s="6">
        <f t="shared" si="96"/>
        <v>1.0548844583543639E-4</v>
      </c>
      <c r="L488" s="6">
        <f t="shared" si="97"/>
        <v>6.4403737528374597E-2</v>
      </c>
      <c r="M488" s="6">
        <f t="shared" si="98"/>
        <v>0.93559626247162542</v>
      </c>
      <c r="N488" s="4">
        <f t="shared" si="99"/>
        <v>54.277936962750715</v>
      </c>
      <c r="O488" s="8">
        <v>147</v>
      </c>
      <c r="P488" s="6">
        <f t="shared" si="100"/>
        <v>3.8072288657358728E-5</v>
      </c>
      <c r="Q488" s="8">
        <v>202</v>
      </c>
      <c r="R488" s="6">
        <f t="shared" si="101"/>
        <v>5.2317022508751448E-5</v>
      </c>
      <c r="S488">
        <v>1220</v>
      </c>
      <c r="T488" s="6">
        <f t="shared" si="102"/>
        <v>6.7938501778616056E-6</v>
      </c>
      <c r="U488">
        <v>17723</v>
      </c>
      <c r="V488" s="6">
        <f t="shared" si="103"/>
        <v>9.8694595657574779E-5</v>
      </c>
    </row>
    <row r="489" spans="1:22" x14ac:dyDescent="0.3">
      <c r="A489" t="s">
        <v>355</v>
      </c>
      <c r="B489" t="s">
        <v>356</v>
      </c>
      <c r="C489" t="s">
        <v>244</v>
      </c>
      <c r="D489" t="s">
        <v>15</v>
      </c>
      <c r="E489" t="str">
        <f>IF(F489&lt;=Escenarios!$B$4,"ExclNum",(IF(AND(H489&gt;=Escenarios!$B$3,(N489&lt;=Escenarios!$B$2)),"ExclDur","Incluido")))</f>
        <v>ExclNum</v>
      </c>
      <c r="F489" s="8">
        <f t="shared" si="91"/>
        <v>347</v>
      </c>
      <c r="G489" s="6">
        <f t="shared" si="92"/>
        <v>8.9871320844241346E-5</v>
      </c>
      <c r="H489" s="6">
        <f t="shared" si="93"/>
        <v>3.4582132564841501E-2</v>
      </c>
      <c r="I489" s="6">
        <f t="shared" si="94"/>
        <v>0.96541786743515845</v>
      </c>
      <c r="J489" s="8">
        <f t="shared" si="95"/>
        <v>135379</v>
      </c>
      <c r="K489" s="6">
        <f t="shared" si="96"/>
        <v>7.5388905182682483E-4</v>
      </c>
      <c r="L489" s="6">
        <f t="shared" si="97"/>
        <v>8.4208038174310635E-4</v>
      </c>
      <c r="M489" s="6">
        <f t="shared" si="98"/>
        <v>0.99915791961825684</v>
      </c>
      <c r="N489" s="4">
        <f t="shared" si="99"/>
        <v>390.1412103746398</v>
      </c>
      <c r="O489" s="8">
        <v>12</v>
      </c>
      <c r="P489" s="6">
        <f t="shared" si="100"/>
        <v>3.1079419312129573E-6</v>
      </c>
      <c r="Q489" s="8">
        <v>335</v>
      </c>
      <c r="R489" s="6">
        <f t="shared" si="101"/>
        <v>8.6763378913028391E-5</v>
      </c>
      <c r="S489">
        <v>114</v>
      </c>
      <c r="T489" s="6">
        <f t="shared" si="102"/>
        <v>6.3483518055428118E-7</v>
      </c>
      <c r="U489">
        <v>135265</v>
      </c>
      <c r="V489" s="6">
        <f t="shared" si="103"/>
        <v>7.5325421664627055E-4</v>
      </c>
    </row>
    <row r="490" spans="1:22" x14ac:dyDescent="0.3">
      <c r="A490" t="s">
        <v>413</v>
      </c>
      <c r="B490" t="s">
        <v>414</v>
      </c>
      <c r="C490" t="s">
        <v>244</v>
      </c>
      <c r="D490" t="s">
        <v>15</v>
      </c>
      <c r="E490" t="str">
        <f>IF(F490&lt;=Escenarios!$B$4,"ExclNum",(IF(AND(H490&gt;=Escenarios!$B$3,(N490&lt;=Escenarios!$B$2)),"ExclDur","Incluido")))</f>
        <v>ExclNum</v>
      </c>
      <c r="F490" s="8">
        <f t="shared" si="91"/>
        <v>347</v>
      </c>
      <c r="G490" s="6">
        <f t="shared" si="92"/>
        <v>8.9871320844241346E-5</v>
      </c>
      <c r="H490" s="6">
        <f t="shared" si="93"/>
        <v>8.9337175792507204E-2</v>
      </c>
      <c r="I490" s="6">
        <f t="shared" si="94"/>
        <v>0.91066282420749278</v>
      </c>
      <c r="J490" s="8">
        <f t="shared" si="95"/>
        <v>76917</v>
      </c>
      <c r="K490" s="6">
        <f t="shared" si="96"/>
        <v>4.283299787955583E-4</v>
      </c>
      <c r="L490" s="6">
        <f t="shared" si="97"/>
        <v>3.3152619056905494E-3</v>
      </c>
      <c r="M490" s="6">
        <f t="shared" si="98"/>
        <v>0.99668473809430946</v>
      </c>
      <c r="N490" s="4">
        <f t="shared" si="99"/>
        <v>221.6628242074928</v>
      </c>
      <c r="O490" s="8">
        <v>31</v>
      </c>
      <c r="P490" s="6">
        <f t="shared" si="100"/>
        <v>8.0288499889668065E-6</v>
      </c>
      <c r="Q490" s="8">
        <v>316</v>
      </c>
      <c r="R490" s="6">
        <f t="shared" si="101"/>
        <v>8.1842470855274536E-5</v>
      </c>
      <c r="S490">
        <v>255</v>
      </c>
      <c r="T490" s="6">
        <f t="shared" si="102"/>
        <v>1.4200260617661552E-6</v>
      </c>
      <c r="U490">
        <v>76662</v>
      </c>
      <c r="V490" s="6">
        <f t="shared" si="103"/>
        <v>4.2690995273379214E-4</v>
      </c>
    </row>
    <row r="491" spans="1:22" x14ac:dyDescent="0.3">
      <c r="A491" t="s">
        <v>908</v>
      </c>
      <c r="B491" t="s">
        <v>909</v>
      </c>
      <c r="C491" t="s">
        <v>875</v>
      </c>
      <c r="D491" t="s">
        <v>15</v>
      </c>
      <c r="E491" t="str">
        <f>IF(F491&lt;=Escenarios!$B$4,"ExclNum",(IF(AND(H491&gt;=Escenarios!$B$3,(N491&lt;=Escenarios!$B$2)),"ExclDur","Incluido")))</f>
        <v>ExclNum</v>
      </c>
      <c r="F491" s="8">
        <f t="shared" si="91"/>
        <v>346</v>
      </c>
      <c r="G491" s="6">
        <f t="shared" si="92"/>
        <v>8.9612325683306938E-5</v>
      </c>
      <c r="H491" s="6">
        <f t="shared" si="93"/>
        <v>0.66473988439306353</v>
      </c>
      <c r="I491" s="6">
        <f t="shared" si="94"/>
        <v>0.33526011560693642</v>
      </c>
      <c r="J491" s="8">
        <f t="shared" si="95"/>
        <v>13575</v>
      </c>
      <c r="K491" s="6">
        <f t="shared" si="96"/>
        <v>7.5595505052845327E-5</v>
      </c>
      <c r="L491" s="6">
        <f t="shared" si="97"/>
        <v>6.4088397790055249E-2</v>
      </c>
      <c r="M491" s="6">
        <f t="shared" si="98"/>
        <v>0.93591160220994474</v>
      </c>
      <c r="N491" s="4">
        <f t="shared" si="99"/>
        <v>39.234104046242777</v>
      </c>
      <c r="O491" s="8">
        <v>230</v>
      </c>
      <c r="P491" s="6">
        <f t="shared" si="100"/>
        <v>5.9568887014915013E-5</v>
      </c>
      <c r="Q491" s="8">
        <v>116</v>
      </c>
      <c r="R491" s="6">
        <f t="shared" si="101"/>
        <v>3.0043438668391918E-5</v>
      </c>
      <c r="S491">
        <v>870</v>
      </c>
      <c r="T491" s="6">
        <f t="shared" si="102"/>
        <v>4.8447947989668828E-6</v>
      </c>
      <c r="U491">
        <v>12705</v>
      </c>
      <c r="V491" s="6">
        <f t="shared" si="103"/>
        <v>7.0750710253878442E-5</v>
      </c>
    </row>
    <row r="492" spans="1:22" x14ac:dyDescent="0.3">
      <c r="A492" t="s">
        <v>1600</v>
      </c>
      <c r="B492" t="s">
        <v>1601</v>
      </c>
      <c r="C492" t="s">
        <v>1319</v>
      </c>
      <c r="D492" t="s">
        <v>15</v>
      </c>
      <c r="E492" t="str">
        <f>IF(F492&lt;=Escenarios!$B$4,"ExclNum",(IF(AND(H492&gt;=Escenarios!$B$3,(N492&lt;=Escenarios!$B$2)),"ExclDur","Incluido")))</f>
        <v>ExclNum</v>
      </c>
      <c r="F492" s="8">
        <f t="shared" si="91"/>
        <v>341</v>
      </c>
      <c r="G492" s="6">
        <f t="shared" si="92"/>
        <v>8.8317349878634869E-5</v>
      </c>
      <c r="H492" s="6">
        <f t="shared" si="93"/>
        <v>0.86510263929618769</v>
      </c>
      <c r="I492" s="6">
        <f t="shared" si="94"/>
        <v>0.13489736070381231</v>
      </c>
      <c r="J492" s="8">
        <f t="shared" si="95"/>
        <v>6721</v>
      </c>
      <c r="K492" s="6">
        <f t="shared" si="96"/>
        <v>3.7427432004432667E-5</v>
      </c>
      <c r="L492" s="6">
        <f t="shared" si="97"/>
        <v>0.10236571938699598</v>
      </c>
      <c r="M492" s="6">
        <f t="shared" si="98"/>
        <v>0.89763428061300399</v>
      </c>
      <c r="N492" s="4">
        <f t="shared" si="99"/>
        <v>19.70967741935484</v>
      </c>
      <c r="O492" s="8">
        <v>295</v>
      </c>
      <c r="P492" s="6">
        <f t="shared" si="100"/>
        <v>7.6403572475651865E-5</v>
      </c>
      <c r="Q492" s="8">
        <v>46</v>
      </c>
      <c r="R492" s="6">
        <f t="shared" si="101"/>
        <v>1.1913777402983002E-5</v>
      </c>
      <c r="S492">
        <v>688</v>
      </c>
      <c r="T492" s="6">
        <f t="shared" si="102"/>
        <v>3.8312860019416266E-6</v>
      </c>
      <c r="U492">
        <v>6033</v>
      </c>
      <c r="V492" s="6">
        <f t="shared" si="103"/>
        <v>3.3596146002491037E-5</v>
      </c>
    </row>
    <row r="493" spans="1:22" x14ac:dyDescent="0.3">
      <c r="A493" t="s">
        <v>1334</v>
      </c>
      <c r="B493" t="s">
        <v>1335</v>
      </c>
      <c r="C493" t="s">
        <v>1319</v>
      </c>
      <c r="D493" t="s">
        <v>15</v>
      </c>
      <c r="E493" t="str">
        <f>IF(F493&lt;=Escenarios!$B$4,"ExclNum",(IF(AND(H493&gt;=Escenarios!$B$3,(N493&lt;=Escenarios!$B$2)),"ExclDur","Incluido")))</f>
        <v>ExclNum</v>
      </c>
      <c r="F493" s="8">
        <f t="shared" si="91"/>
        <v>340</v>
      </c>
      <c r="G493" s="6">
        <f t="shared" si="92"/>
        <v>8.805835471770046E-5</v>
      </c>
      <c r="H493" s="6">
        <f t="shared" si="93"/>
        <v>2.0588235294117647E-2</v>
      </c>
      <c r="I493" s="6">
        <f t="shared" si="94"/>
        <v>0.97941176470588232</v>
      </c>
      <c r="J493" s="8">
        <f t="shared" si="95"/>
        <v>41768</v>
      </c>
      <c r="K493" s="6">
        <f t="shared" si="96"/>
        <v>2.3259470018764224E-4</v>
      </c>
      <c r="L493" s="6">
        <f t="shared" si="97"/>
        <v>1.4365064163953266E-3</v>
      </c>
      <c r="M493" s="6">
        <f t="shared" si="98"/>
        <v>0.99856349358360463</v>
      </c>
      <c r="N493" s="4">
        <f t="shared" si="99"/>
        <v>122.84705882352941</v>
      </c>
      <c r="O493" s="8">
        <v>7</v>
      </c>
      <c r="P493" s="6">
        <f t="shared" si="100"/>
        <v>1.8129661265408917E-6</v>
      </c>
      <c r="Q493" s="8">
        <v>333</v>
      </c>
      <c r="R493" s="6">
        <f t="shared" si="101"/>
        <v>8.6245388591159561E-5</v>
      </c>
      <c r="S493">
        <v>60</v>
      </c>
      <c r="T493" s="6">
        <f t="shared" si="102"/>
        <v>3.3412377923909535E-7</v>
      </c>
      <c r="U493">
        <v>41708</v>
      </c>
      <c r="V493" s="6">
        <f t="shared" si="103"/>
        <v>2.3226057640840316E-4</v>
      </c>
    </row>
    <row r="494" spans="1:22" x14ac:dyDescent="0.3">
      <c r="A494" t="s">
        <v>2627</v>
      </c>
      <c r="B494" t="s">
        <v>2609</v>
      </c>
      <c r="C494" t="s">
        <v>2610</v>
      </c>
      <c r="D494" t="s">
        <v>1975</v>
      </c>
      <c r="E494" t="str">
        <f>IF(F494&lt;=Escenarios!$B$4,"ExclNum",(IF(AND(H494&gt;=Escenarios!$B$3,(N494&lt;=Escenarios!$B$2)),"ExclDur","Incluido")))</f>
        <v>ExclNum</v>
      </c>
      <c r="F494" s="8">
        <f t="shared" si="91"/>
        <v>340</v>
      </c>
      <c r="G494" s="6">
        <f t="shared" si="92"/>
        <v>8.805835471770046E-5</v>
      </c>
      <c r="H494" s="6">
        <f t="shared" si="93"/>
        <v>0.15</v>
      </c>
      <c r="I494" s="6">
        <f t="shared" si="94"/>
        <v>0.85</v>
      </c>
      <c r="J494" s="8">
        <f t="shared" si="95"/>
        <v>33035</v>
      </c>
      <c r="K494" s="6">
        <f t="shared" si="96"/>
        <v>1.8396298411939191E-4</v>
      </c>
      <c r="L494" s="6">
        <f t="shared" si="97"/>
        <v>1.2289995459361283E-2</v>
      </c>
      <c r="M494" s="6">
        <f t="shared" si="98"/>
        <v>0.98771000454063873</v>
      </c>
      <c r="N494" s="4">
        <f t="shared" si="99"/>
        <v>97.161764705882348</v>
      </c>
      <c r="O494" s="8">
        <v>51</v>
      </c>
      <c r="P494" s="6">
        <f t="shared" si="100"/>
        <v>1.3208753207655068E-5</v>
      </c>
      <c r="Q494" s="8">
        <v>289</v>
      </c>
      <c r="R494" s="6">
        <f t="shared" si="101"/>
        <v>7.4849601510045387E-5</v>
      </c>
      <c r="S494">
        <v>406</v>
      </c>
      <c r="T494" s="6">
        <f t="shared" si="102"/>
        <v>2.2609042395178785E-6</v>
      </c>
      <c r="U494">
        <v>32629</v>
      </c>
      <c r="V494" s="6">
        <f t="shared" si="103"/>
        <v>1.8170207987987404E-4</v>
      </c>
    </row>
    <row r="495" spans="1:22" x14ac:dyDescent="0.3">
      <c r="A495" t="s">
        <v>423</v>
      </c>
      <c r="B495" t="s">
        <v>424</v>
      </c>
      <c r="C495" t="s">
        <v>425</v>
      </c>
      <c r="D495" t="s">
        <v>15</v>
      </c>
      <c r="E495" t="str">
        <f>IF(F495&lt;=Escenarios!$B$4,"ExclNum",(IF(AND(H495&gt;=Escenarios!$B$3,(N495&lt;=Escenarios!$B$2)),"ExclDur","Incluido")))</f>
        <v>ExclNum</v>
      </c>
      <c r="F495" s="8">
        <f t="shared" si="91"/>
        <v>340</v>
      </c>
      <c r="G495" s="6">
        <f t="shared" si="92"/>
        <v>8.805835471770046E-5</v>
      </c>
      <c r="H495" s="6">
        <f t="shared" si="93"/>
        <v>0.15294117647058825</v>
      </c>
      <c r="I495" s="6">
        <f t="shared" si="94"/>
        <v>0.84705882352941175</v>
      </c>
      <c r="J495" s="8">
        <f t="shared" si="95"/>
        <v>24515</v>
      </c>
      <c r="K495" s="6">
        <f t="shared" si="96"/>
        <v>1.3651740746744038E-4</v>
      </c>
      <c r="L495" s="6">
        <f t="shared" si="97"/>
        <v>1.6031001427697329E-2</v>
      </c>
      <c r="M495" s="6">
        <f t="shared" si="98"/>
        <v>0.98396899857230269</v>
      </c>
      <c r="N495" s="4">
        <f t="shared" si="99"/>
        <v>72.102941176470594</v>
      </c>
      <c r="O495" s="8">
        <v>52</v>
      </c>
      <c r="P495" s="6">
        <f t="shared" si="100"/>
        <v>1.3467748368589482E-5</v>
      </c>
      <c r="Q495" s="8">
        <v>288</v>
      </c>
      <c r="R495" s="6">
        <f t="shared" si="101"/>
        <v>7.4590606349110979E-5</v>
      </c>
      <c r="S495">
        <v>393</v>
      </c>
      <c r="T495" s="6">
        <f t="shared" si="102"/>
        <v>2.1885107540160747E-6</v>
      </c>
      <c r="U495">
        <v>24122</v>
      </c>
      <c r="V495" s="6">
        <f t="shared" si="103"/>
        <v>1.3432889671342429E-4</v>
      </c>
    </row>
    <row r="496" spans="1:22" x14ac:dyDescent="0.3">
      <c r="A496" t="s">
        <v>579</v>
      </c>
      <c r="B496" t="s">
        <v>580</v>
      </c>
      <c r="C496" t="s">
        <v>562</v>
      </c>
      <c r="D496" t="s">
        <v>15</v>
      </c>
      <c r="E496" t="str">
        <f>IF(F496&lt;=Escenarios!$B$4,"ExclNum",(IF(AND(H496&gt;=Escenarios!$B$3,(N496&lt;=Escenarios!$B$2)),"ExclDur","Incluido")))</f>
        <v>ExclNum</v>
      </c>
      <c r="F496" s="8">
        <f t="shared" si="91"/>
        <v>337</v>
      </c>
      <c r="G496" s="6">
        <f t="shared" si="92"/>
        <v>8.7281369234897221E-5</v>
      </c>
      <c r="H496" s="6">
        <f t="shared" si="93"/>
        <v>0.14243323442136499</v>
      </c>
      <c r="I496" s="6">
        <f t="shared" si="94"/>
        <v>0.85756676557863498</v>
      </c>
      <c r="J496" s="8">
        <f t="shared" si="95"/>
        <v>74609</v>
      </c>
      <c r="K496" s="6">
        <f t="shared" si="96"/>
        <v>4.154773507541611E-4</v>
      </c>
      <c r="L496" s="6">
        <f t="shared" si="97"/>
        <v>4.3292364191987558E-3</v>
      </c>
      <c r="M496" s="6">
        <f t="shared" si="98"/>
        <v>0.9956707635808012</v>
      </c>
      <c r="N496" s="4">
        <f t="shared" si="99"/>
        <v>221.39169139465875</v>
      </c>
      <c r="O496" s="8">
        <v>48</v>
      </c>
      <c r="P496" s="6">
        <f t="shared" si="100"/>
        <v>1.2431767724851829E-5</v>
      </c>
      <c r="Q496" s="8">
        <v>289</v>
      </c>
      <c r="R496" s="6">
        <f t="shared" si="101"/>
        <v>7.4849601510045387E-5</v>
      </c>
      <c r="S496">
        <v>323</v>
      </c>
      <c r="T496" s="6">
        <f t="shared" si="102"/>
        <v>1.79869967823713E-6</v>
      </c>
      <c r="U496">
        <v>74286</v>
      </c>
      <c r="V496" s="6">
        <f t="shared" si="103"/>
        <v>4.1367865107592397E-4</v>
      </c>
    </row>
    <row r="497" spans="1:22" x14ac:dyDescent="0.3">
      <c r="A497" t="s">
        <v>746</v>
      </c>
      <c r="B497" t="s">
        <v>747</v>
      </c>
      <c r="C497" t="s">
        <v>687</v>
      </c>
      <c r="D497" t="s">
        <v>15</v>
      </c>
      <c r="E497" t="str">
        <f>IF(F497&lt;=Escenarios!$B$4,"ExclNum",(IF(AND(H497&gt;=Escenarios!$B$3,(N497&lt;=Escenarios!$B$2)),"ExclDur","Incluido")))</f>
        <v>ExclNum</v>
      </c>
      <c r="F497" s="8">
        <f t="shared" si="91"/>
        <v>336</v>
      </c>
      <c r="G497" s="6">
        <f t="shared" si="92"/>
        <v>8.7022374073962799E-5</v>
      </c>
      <c r="H497" s="6">
        <f t="shared" si="93"/>
        <v>4.7619047619047616E-2</v>
      </c>
      <c r="I497" s="6">
        <f t="shared" si="94"/>
        <v>0.95238095238095233</v>
      </c>
      <c r="J497" s="8">
        <f t="shared" si="95"/>
        <v>83971</v>
      </c>
      <c r="K497" s="6">
        <f t="shared" si="96"/>
        <v>4.6761179777476795E-4</v>
      </c>
      <c r="L497" s="6">
        <f t="shared" si="97"/>
        <v>1.4052470495766395E-3</v>
      </c>
      <c r="M497" s="6">
        <f t="shared" si="98"/>
        <v>0.99859475295042333</v>
      </c>
      <c r="N497" s="4">
        <f t="shared" si="99"/>
        <v>249.91369047619048</v>
      </c>
      <c r="O497" s="8">
        <v>16</v>
      </c>
      <c r="P497" s="6">
        <f t="shared" si="100"/>
        <v>4.14392257495061E-6</v>
      </c>
      <c r="Q497" s="8">
        <v>320</v>
      </c>
      <c r="R497" s="6">
        <f t="shared" si="101"/>
        <v>8.2878451499012197E-5</v>
      </c>
      <c r="S497">
        <v>118</v>
      </c>
      <c r="T497" s="6">
        <f t="shared" si="102"/>
        <v>6.5711009917022083E-7</v>
      </c>
      <c r="U497">
        <v>83853</v>
      </c>
      <c r="V497" s="6">
        <f t="shared" si="103"/>
        <v>4.6695468767559773E-4</v>
      </c>
    </row>
    <row r="498" spans="1:22" x14ac:dyDescent="0.3">
      <c r="A498" t="s">
        <v>307</v>
      </c>
      <c r="B498" t="s">
        <v>308</v>
      </c>
      <c r="C498" t="s">
        <v>244</v>
      </c>
      <c r="D498" t="s">
        <v>15</v>
      </c>
      <c r="E498" t="str">
        <f>IF(F498&lt;=Escenarios!$B$4,"ExclNum",(IF(AND(H498&gt;=Escenarios!$B$3,(N498&lt;=Escenarios!$B$2)),"ExclDur","Incluido")))</f>
        <v>ExclNum</v>
      </c>
      <c r="F498" s="8">
        <f t="shared" si="91"/>
        <v>335</v>
      </c>
      <c r="G498" s="6">
        <f t="shared" si="92"/>
        <v>8.6763378913028391E-5</v>
      </c>
      <c r="H498" s="6">
        <f t="shared" si="93"/>
        <v>3.5820895522388062E-2</v>
      </c>
      <c r="I498" s="6">
        <f t="shared" si="94"/>
        <v>0.9641791044776119</v>
      </c>
      <c r="J498" s="8">
        <f t="shared" si="95"/>
        <v>65950</v>
      </c>
      <c r="K498" s="6">
        <f t="shared" si="96"/>
        <v>3.6725772068030565E-4</v>
      </c>
      <c r="L498" s="6">
        <f t="shared" si="97"/>
        <v>1.0007581501137225E-3</v>
      </c>
      <c r="M498" s="6">
        <f t="shared" si="98"/>
        <v>0.99899924184988631</v>
      </c>
      <c r="N498" s="4">
        <f t="shared" si="99"/>
        <v>196.86567164179104</v>
      </c>
      <c r="O498" s="8">
        <v>12</v>
      </c>
      <c r="P498" s="6">
        <f t="shared" si="100"/>
        <v>3.1079419312129573E-6</v>
      </c>
      <c r="Q498" s="8">
        <v>323</v>
      </c>
      <c r="R498" s="6">
        <f t="shared" si="101"/>
        <v>8.3655436981815436E-5</v>
      </c>
      <c r="S498">
        <v>66</v>
      </c>
      <c r="T498" s="6">
        <f t="shared" si="102"/>
        <v>3.6753615716300488E-7</v>
      </c>
      <c r="U498">
        <v>65884</v>
      </c>
      <c r="V498" s="6">
        <f t="shared" si="103"/>
        <v>3.6689018452314262E-4</v>
      </c>
    </row>
    <row r="499" spans="1:22" x14ac:dyDescent="0.3">
      <c r="A499" t="s">
        <v>963</v>
      </c>
      <c r="B499" t="s">
        <v>964</v>
      </c>
      <c r="C499" t="s">
        <v>956</v>
      </c>
      <c r="D499" t="s">
        <v>15</v>
      </c>
      <c r="E499" t="str">
        <f>IF(F499&lt;=Escenarios!$B$4,"ExclNum",(IF(AND(H499&gt;=Escenarios!$B$3,(N499&lt;=Escenarios!$B$2)),"ExclDur","Incluido")))</f>
        <v>ExclNum</v>
      </c>
      <c r="F499" s="8">
        <f t="shared" si="91"/>
        <v>334</v>
      </c>
      <c r="G499" s="6">
        <f t="shared" si="92"/>
        <v>8.6504383752093983E-5</v>
      </c>
      <c r="H499" s="6">
        <f t="shared" si="93"/>
        <v>0.22754491017964071</v>
      </c>
      <c r="I499" s="6">
        <f t="shared" si="94"/>
        <v>0.77245508982035926</v>
      </c>
      <c r="J499" s="8">
        <f t="shared" si="95"/>
        <v>49805</v>
      </c>
      <c r="K499" s="6">
        <f t="shared" si="96"/>
        <v>2.7735058041671907E-4</v>
      </c>
      <c r="L499" s="6">
        <f t="shared" si="97"/>
        <v>1.2809958839473948E-2</v>
      </c>
      <c r="M499" s="6">
        <f t="shared" si="98"/>
        <v>0.987190041160526</v>
      </c>
      <c r="N499" s="4">
        <f t="shared" si="99"/>
        <v>149.11676646706587</v>
      </c>
      <c r="O499" s="8">
        <v>76</v>
      </c>
      <c r="P499" s="6">
        <f t="shared" si="100"/>
        <v>1.9683632231015395E-5</v>
      </c>
      <c r="Q499" s="8">
        <v>258</v>
      </c>
      <c r="R499" s="6">
        <f t="shared" si="101"/>
        <v>6.6820751521078577E-5</v>
      </c>
      <c r="S499">
        <v>638</v>
      </c>
      <c r="T499" s="6">
        <f t="shared" si="102"/>
        <v>3.5528495192423804E-6</v>
      </c>
      <c r="U499">
        <v>49167</v>
      </c>
      <c r="V499" s="6">
        <f t="shared" si="103"/>
        <v>2.737977308974767E-4</v>
      </c>
    </row>
    <row r="500" spans="1:22" x14ac:dyDescent="0.3">
      <c r="A500" t="s">
        <v>774</v>
      </c>
      <c r="B500" t="s">
        <v>775</v>
      </c>
      <c r="C500" t="s">
        <v>687</v>
      </c>
      <c r="D500" t="s">
        <v>15</v>
      </c>
      <c r="E500" t="str">
        <f>IF(F500&lt;=Escenarios!$B$4,"ExclNum",(IF(AND(H500&gt;=Escenarios!$B$3,(N500&lt;=Escenarios!$B$2)),"ExclDur","Incluido")))</f>
        <v>ExclNum</v>
      </c>
      <c r="F500" s="8">
        <f t="shared" si="91"/>
        <v>330</v>
      </c>
      <c r="G500" s="6">
        <f t="shared" si="92"/>
        <v>8.5468403108356322E-5</v>
      </c>
      <c r="H500" s="6">
        <f t="shared" si="93"/>
        <v>0.26969696969696971</v>
      </c>
      <c r="I500" s="6">
        <f t="shared" si="94"/>
        <v>0.73030303030303034</v>
      </c>
      <c r="J500" s="8">
        <f t="shared" si="95"/>
        <v>46792</v>
      </c>
      <c r="K500" s="6">
        <f t="shared" si="96"/>
        <v>2.6057199796926248E-4</v>
      </c>
      <c r="L500" s="6">
        <f t="shared" si="97"/>
        <v>1.4703368097110618E-2</v>
      </c>
      <c r="M500" s="6">
        <f t="shared" si="98"/>
        <v>0.98529663190288941</v>
      </c>
      <c r="N500" s="4">
        <f t="shared" si="99"/>
        <v>141.79393939393938</v>
      </c>
      <c r="O500" s="8">
        <v>89</v>
      </c>
      <c r="P500" s="6">
        <f t="shared" si="100"/>
        <v>2.3050569323162766E-5</v>
      </c>
      <c r="Q500" s="8">
        <v>241</v>
      </c>
      <c r="R500" s="6">
        <f t="shared" si="101"/>
        <v>6.2417833785193553E-5</v>
      </c>
      <c r="S500">
        <v>688</v>
      </c>
      <c r="T500" s="6">
        <f t="shared" si="102"/>
        <v>3.8312860019416266E-6</v>
      </c>
      <c r="U500">
        <v>46104</v>
      </c>
      <c r="V500" s="6">
        <f t="shared" si="103"/>
        <v>2.5674071196732086E-4</v>
      </c>
    </row>
    <row r="501" spans="1:22" x14ac:dyDescent="0.3">
      <c r="A501" t="s">
        <v>591</v>
      </c>
      <c r="B501" t="s">
        <v>592</v>
      </c>
      <c r="C501" t="s">
        <v>562</v>
      </c>
      <c r="D501" t="s">
        <v>15</v>
      </c>
      <c r="E501" t="str">
        <f>IF(F501&lt;=Escenarios!$B$4,"ExclNum",(IF(AND(H501&gt;=Escenarios!$B$3,(N501&lt;=Escenarios!$B$2)),"ExclDur","Incluido")))</f>
        <v>ExclNum</v>
      </c>
      <c r="F501" s="8">
        <f t="shared" si="91"/>
        <v>325</v>
      </c>
      <c r="G501" s="6">
        <f t="shared" si="92"/>
        <v>8.4173427303684253E-5</v>
      </c>
      <c r="H501" s="6">
        <f t="shared" si="93"/>
        <v>0.30769230769230771</v>
      </c>
      <c r="I501" s="6">
        <f t="shared" si="94"/>
        <v>0.69230769230769229</v>
      </c>
      <c r="J501" s="8">
        <f t="shared" si="95"/>
        <v>55835</v>
      </c>
      <c r="K501" s="6">
        <f t="shared" si="96"/>
        <v>3.1093002023024815E-4</v>
      </c>
      <c r="L501" s="6">
        <f t="shared" si="97"/>
        <v>1.1766812930957285E-2</v>
      </c>
      <c r="M501" s="6">
        <f t="shared" si="98"/>
        <v>0.98823318706904273</v>
      </c>
      <c r="N501" s="4">
        <f t="shared" si="99"/>
        <v>171.8</v>
      </c>
      <c r="O501" s="8">
        <v>100</v>
      </c>
      <c r="P501" s="6">
        <f t="shared" si="100"/>
        <v>2.5899516093441309E-5</v>
      </c>
      <c r="Q501" s="8">
        <v>225</v>
      </c>
      <c r="R501" s="6">
        <f t="shared" si="101"/>
        <v>5.827391121024295E-5</v>
      </c>
      <c r="S501">
        <v>657</v>
      </c>
      <c r="T501" s="6">
        <f t="shared" si="102"/>
        <v>3.6586553826680942E-6</v>
      </c>
      <c r="U501">
        <v>55178</v>
      </c>
      <c r="V501" s="6">
        <f t="shared" si="103"/>
        <v>3.0727136484758006E-4</v>
      </c>
    </row>
    <row r="502" spans="1:22" x14ac:dyDescent="0.3">
      <c r="A502" t="s">
        <v>1317</v>
      </c>
      <c r="B502" t="s">
        <v>1318</v>
      </c>
      <c r="C502" t="s">
        <v>1319</v>
      </c>
      <c r="D502" t="s">
        <v>15</v>
      </c>
      <c r="E502" t="str">
        <f>IF(F502&lt;=Escenarios!$B$4,"ExclNum",(IF(AND(H502&gt;=Escenarios!$B$3,(N502&lt;=Escenarios!$B$2)),"ExclDur","Incluido")))</f>
        <v>ExclNum</v>
      </c>
      <c r="F502" s="8">
        <f t="shared" si="91"/>
        <v>322</v>
      </c>
      <c r="G502" s="6">
        <f t="shared" si="92"/>
        <v>8.3396441820881014E-5</v>
      </c>
      <c r="H502" s="6">
        <f t="shared" si="93"/>
        <v>0.20807453416149069</v>
      </c>
      <c r="I502" s="6">
        <f t="shared" si="94"/>
        <v>0.79192546583850931</v>
      </c>
      <c r="J502" s="8">
        <f t="shared" si="95"/>
        <v>33245</v>
      </c>
      <c r="K502" s="6">
        <f t="shared" si="96"/>
        <v>1.8513241734672875E-4</v>
      </c>
      <c r="L502" s="6">
        <f t="shared" si="97"/>
        <v>1.7175515115054895E-2</v>
      </c>
      <c r="M502" s="6">
        <f t="shared" si="98"/>
        <v>0.98282448488494512</v>
      </c>
      <c r="N502" s="4">
        <f t="shared" si="99"/>
        <v>103.24534161490683</v>
      </c>
      <c r="O502" s="8">
        <v>67</v>
      </c>
      <c r="P502" s="6">
        <f t="shared" si="100"/>
        <v>1.7352675782605679E-5</v>
      </c>
      <c r="Q502" s="8">
        <v>255</v>
      </c>
      <c r="R502" s="6">
        <f t="shared" si="101"/>
        <v>6.6043766038275338E-5</v>
      </c>
      <c r="S502">
        <v>571</v>
      </c>
      <c r="T502" s="6">
        <f t="shared" si="102"/>
        <v>3.1797446324253909E-6</v>
      </c>
      <c r="U502">
        <v>32674</v>
      </c>
      <c r="V502" s="6">
        <f t="shared" si="103"/>
        <v>1.8195267271430335E-4</v>
      </c>
    </row>
    <row r="503" spans="1:22" x14ac:dyDescent="0.3">
      <c r="A503" t="s">
        <v>1494</v>
      </c>
      <c r="B503" t="s">
        <v>1495</v>
      </c>
      <c r="C503" t="s">
        <v>1319</v>
      </c>
      <c r="D503" t="s">
        <v>15</v>
      </c>
      <c r="E503" t="str">
        <f>IF(F503&lt;=Escenarios!$B$4,"ExclNum",(IF(AND(H503&gt;=Escenarios!$B$3,(N503&lt;=Escenarios!$B$2)),"ExclDur","Incluido")))</f>
        <v>ExclNum</v>
      </c>
      <c r="F503" s="8">
        <f t="shared" si="91"/>
        <v>322</v>
      </c>
      <c r="G503" s="6">
        <f t="shared" si="92"/>
        <v>8.3396441820881014E-5</v>
      </c>
      <c r="H503" s="6">
        <f t="shared" si="93"/>
        <v>0.46583850931677018</v>
      </c>
      <c r="I503" s="6">
        <f t="shared" si="94"/>
        <v>0.53416149068322982</v>
      </c>
      <c r="J503" s="8">
        <f t="shared" si="95"/>
        <v>19656</v>
      </c>
      <c r="K503" s="6">
        <f t="shared" si="96"/>
        <v>1.0945895007872764E-4</v>
      </c>
      <c r="L503" s="6">
        <f t="shared" si="97"/>
        <v>5.0671550671550672E-2</v>
      </c>
      <c r="M503" s="6">
        <f t="shared" si="98"/>
        <v>0.94932844932844929</v>
      </c>
      <c r="N503" s="4">
        <f t="shared" si="99"/>
        <v>61.043478260869563</v>
      </c>
      <c r="O503" s="8">
        <v>150</v>
      </c>
      <c r="P503" s="6">
        <f t="shared" si="100"/>
        <v>3.8849274140161967E-5</v>
      </c>
      <c r="Q503" s="8">
        <v>172</v>
      </c>
      <c r="R503" s="6">
        <f t="shared" si="101"/>
        <v>4.4547167680719054E-5</v>
      </c>
      <c r="S503">
        <v>996</v>
      </c>
      <c r="T503" s="6">
        <f t="shared" si="102"/>
        <v>5.5464547353689828E-6</v>
      </c>
      <c r="U503">
        <v>18660</v>
      </c>
      <c r="V503" s="6">
        <f t="shared" si="103"/>
        <v>1.0391249534335866E-4</v>
      </c>
    </row>
    <row r="504" spans="1:22" x14ac:dyDescent="0.3">
      <c r="A504" t="s">
        <v>1368</v>
      </c>
      <c r="B504" t="s">
        <v>1369</v>
      </c>
      <c r="C504" t="s">
        <v>1319</v>
      </c>
      <c r="D504" t="s">
        <v>15</v>
      </c>
      <c r="E504" t="str">
        <f>IF(F504&lt;=Escenarios!$B$4,"ExclNum",(IF(AND(H504&gt;=Escenarios!$B$3,(N504&lt;=Escenarios!$B$2)),"ExclDur","Incluido")))</f>
        <v>ExclNum</v>
      </c>
      <c r="F504" s="8">
        <f t="shared" si="91"/>
        <v>321</v>
      </c>
      <c r="G504" s="6">
        <f t="shared" si="92"/>
        <v>8.3137446659946605E-5</v>
      </c>
      <c r="H504" s="6">
        <f t="shared" si="93"/>
        <v>0.33956386292834889</v>
      </c>
      <c r="I504" s="6">
        <f t="shared" si="94"/>
        <v>0.66043613707165105</v>
      </c>
      <c r="J504" s="8">
        <f t="shared" si="95"/>
        <v>22712</v>
      </c>
      <c r="K504" s="6">
        <f t="shared" si="96"/>
        <v>1.2647698790130556E-4</v>
      </c>
      <c r="L504" s="6">
        <f t="shared" si="97"/>
        <v>3.7953504755195488E-2</v>
      </c>
      <c r="M504" s="6">
        <f t="shared" si="98"/>
        <v>0.96204649524480446</v>
      </c>
      <c r="N504" s="4">
        <f t="shared" si="99"/>
        <v>70.753894080996886</v>
      </c>
      <c r="O504" s="8">
        <v>109</v>
      </c>
      <c r="P504" s="6">
        <f t="shared" si="100"/>
        <v>2.8230472541851029E-5</v>
      </c>
      <c r="Q504" s="8">
        <v>212</v>
      </c>
      <c r="R504" s="6">
        <f t="shared" si="101"/>
        <v>5.490697411809558E-5</v>
      </c>
      <c r="S504">
        <v>862</v>
      </c>
      <c r="T504" s="6">
        <f t="shared" si="102"/>
        <v>4.8002449617350028E-6</v>
      </c>
      <c r="U504">
        <v>21850</v>
      </c>
      <c r="V504" s="6">
        <f t="shared" si="103"/>
        <v>1.2167674293957056E-4</v>
      </c>
    </row>
    <row r="505" spans="1:22" x14ac:dyDescent="0.3">
      <c r="A505" t="s">
        <v>359</v>
      </c>
      <c r="B505" t="s">
        <v>360</v>
      </c>
      <c r="C505" t="s">
        <v>244</v>
      </c>
      <c r="D505" t="s">
        <v>15</v>
      </c>
      <c r="E505" t="str">
        <f>IF(F505&lt;=Escenarios!$B$4,"ExclNum",(IF(AND(H505&gt;=Escenarios!$B$3,(N505&lt;=Escenarios!$B$2)),"ExclDur","Incluido")))</f>
        <v>ExclNum</v>
      </c>
      <c r="F505" s="8">
        <f t="shared" si="91"/>
        <v>319</v>
      </c>
      <c r="G505" s="6">
        <f t="shared" si="92"/>
        <v>8.2619456338077775E-5</v>
      </c>
      <c r="H505" s="6">
        <f t="shared" si="93"/>
        <v>6.5830721003134793E-2</v>
      </c>
      <c r="I505" s="6">
        <f t="shared" si="94"/>
        <v>0.93416927899686519</v>
      </c>
      <c r="J505" s="8">
        <f t="shared" si="95"/>
        <v>107296</v>
      </c>
      <c r="K505" s="6">
        <f t="shared" si="96"/>
        <v>5.9750241695396623E-4</v>
      </c>
      <c r="L505" s="6">
        <f t="shared" si="97"/>
        <v>1.3048016701461378E-3</v>
      </c>
      <c r="M505" s="6">
        <f t="shared" si="98"/>
        <v>0.99869519832985387</v>
      </c>
      <c r="N505" s="4">
        <f t="shared" si="99"/>
        <v>336.3510971786834</v>
      </c>
      <c r="O505" s="8">
        <v>21</v>
      </c>
      <c r="P505" s="6">
        <f t="shared" si="100"/>
        <v>5.438898379622675E-6</v>
      </c>
      <c r="Q505" s="8">
        <v>298</v>
      </c>
      <c r="R505" s="6">
        <f t="shared" si="101"/>
        <v>7.7180557958455103E-5</v>
      </c>
      <c r="S505">
        <v>140</v>
      </c>
      <c r="T505" s="6">
        <f t="shared" si="102"/>
        <v>7.7962215155788915E-7</v>
      </c>
      <c r="U505">
        <v>107156</v>
      </c>
      <c r="V505" s="6">
        <f t="shared" si="103"/>
        <v>5.967227948024084E-4</v>
      </c>
    </row>
    <row r="506" spans="1:22" x14ac:dyDescent="0.3">
      <c r="A506" t="s">
        <v>637</v>
      </c>
      <c r="B506" t="s">
        <v>638</v>
      </c>
      <c r="C506" t="s">
        <v>562</v>
      </c>
      <c r="D506" t="s">
        <v>15</v>
      </c>
      <c r="E506" t="str">
        <f>IF(F506&lt;=Escenarios!$B$4,"ExclNum",(IF(AND(H506&gt;=Escenarios!$B$3,(N506&lt;=Escenarios!$B$2)),"ExclDur","Incluido")))</f>
        <v>ExclNum</v>
      </c>
      <c r="F506" s="8">
        <f t="shared" si="91"/>
        <v>319</v>
      </c>
      <c r="G506" s="6">
        <f t="shared" si="92"/>
        <v>8.2619456338077775E-5</v>
      </c>
      <c r="H506" s="6">
        <f t="shared" si="93"/>
        <v>0.30721003134796238</v>
      </c>
      <c r="I506" s="6">
        <f t="shared" si="94"/>
        <v>0.69278996865203757</v>
      </c>
      <c r="J506" s="8">
        <f t="shared" si="95"/>
        <v>29980</v>
      </c>
      <c r="K506" s="6">
        <f t="shared" si="96"/>
        <v>1.6695051502646797E-4</v>
      </c>
      <c r="L506" s="6">
        <f t="shared" si="97"/>
        <v>2.3582388258839227E-2</v>
      </c>
      <c r="M506" s="6">
        <f t="shared" si="98"/>
        <v>0.97641761174116082</v>
      </c>
      <c r="N506" s="4">
        <f t="shared" si="99"/>
        <v>93.98119122257053</v>
      </c>
      <c r="O506" s="8">
        <v>98</v>
      </c>
      <c r="P506" s="6">
        <f t="shared" si="100"/>
        <v>2.5381525771572485E-5</v>
      </c>
      <c r="Q506" s="8">
        <v>221</v>
      </c>
      <c r="R506" s="6">
        <f t="shared" si="101"/>
        <v>5.7237930566505296E-5</v>
      </c>
      <c r="S506">
        <v>707</v>
      </c>
      <c r="T506" s="6">
        <f t="shared" si="102"/>
        <v>3.93709186536734E-6</v>
      </c>
      <c r="U506">
        <v>29273</v>
      </c>
      <c r="V506" s="6">
        <f t="shared" si="103"/>
        <v>1.6301342316110063E-4</v>
      </c>
    </row>
    <row r="507" spans="1:22" x14ac:dyDescent="0.3">
      <c r="A507" t="s">
        <v>389</v>
      </c>
      <c r="B507" t="s">
        <v>390</v>
      </c>
      <c r="C507" t="s">
        <v>244</v>
      </c>
      <c r="D507" t="s">
        <v>15</v>
      </c>
      <c r="E507" t="str">
        <f>IF(F507&lt;=Escenarios!$B$4,"ExclNum",(IF(AND(H507&gt;=Escenarios!$B$3,(N507&lt;=Escenarios!$B$2)),"ExclDur","Incluido")))</f>
        <v>ExclNum</v>
      </c>
      <c r="F507" s="8">
        <f t="shared" si="91"/>
        <v>316</v>
      </c>
      <c r="G507" s="6">
        <f t="shared" si="92"/>
        <v>8.1842470855274536E-5</v>
      </c>
      <c r="H507" s="6">
        <f t="shared" si="93"/>
        <v>9.49367088607595E-2</v>
      </c>
      <c r="I507" s="6">
        <f t="shared" si="94"/>
        <v>0.90506329113924056</v>
      </c>
      <c r="J507" s="8">
        <f t="shared" si="95"/>
        <v>24819</v>
      </c>
      <c r="K507" s="6">
        <f t="shared" si="96"/>
        <v>1.382103012822518E-4</v>
      </c>
      <c r="L507" s="6">
        <f t="shared" si="97"/>
        <v>1.0556428542648778E-2</v>
      </c>
      <c r="M507" s="6">
        <f t="shared" si="98"/>
        <v>0.98944357145735118</v>
      </c>
      <c r="N507" s="4">
        <f t="shared" si="99"/>
        <v>78.541139240506325</v>
      </c>
      <c r="O507" s="8">
        <v>30</v>
      </c>
      <c r="P507" s="6">
        <f t="shared" si="100"/>
        <v>7.769854828032393E-6</v>
      </c>
      <c r="Q507" s="8">
        <v>286</v>
      </c>
      <c r="R507" s="6">
        <f t="shared" si="101"/>
        <v>7.4072616027242148E-5</v>
      </c>
      <c r="S507">
        <v>262</v>
      </c>
      <c r="T507" s="6">
        <f t="shared" si="102"/>
        <v>1.4590071693440497E-6</v>
      </c>
      <c r="U507">
        <v>24557</v>
      </c>
      <c r="V507" s="6">
        <f t="shared" si="103"/>
        <v>1.3675129411290775E-4</v>
      </c>
    </row>
    <row r="508" spans="1:22" x14ac:dyDescent="0.3">
      <c r="A508" t="s">
        <v>1118</v>
      </c>
      <c r="B508" t="s">
        <v>1119</v>
      </c>
      <c r="C508" t="s">
        <v>1049</v>
      </c>
      <c r="D508" t="s">
        <v>15</v>
      </c>
      <c r="E508" t="str">
        <f>IF(F508&lt;=Escenarios!$B$4,"ExclNum",(IF(AND(H508&gt;=Escenarios!$B$3,(N508&lt;=Escenarios!$B$2)),"ExclDur","Incluido")))</f>
        <v>ExclNum</v>
      </c>
      <c r="F508" s="8">
        <f t="shared" si="91"/>
        <v>315</v>
      </c>
      <c r="G508" s="6">
        <f t="shared" si="92"/>
        <v>8.1583475694340128E-5</v>
      </c>
      <c r="H508" s="6">
        <f t="shared" si="93"/>
        <v>0.11428571428571428</v>
      </c>
      <c r="I508" s="6">
        <f t="shared" si="94"/>
        <v>0.88571428571428568</v>
      </c>
      <c r="J508" s="8">
        <f t="shared" si="95"/>
        <v>24366</v>
      </c>
      <c r="K508" s="6">
        <f t="shared" si="96"/>
        <v>1.3568766674899662E-4</v>
      </c>
      <c r="L508" s="6">
        <f t="shared" si="97"/>
        <v>1.4979890010670606E-2</v>
      </c>
      <c r="M508" s="6">
        <f t="shared" si="98"/>
        <v>0.98502010998932943</v>
      </c>
      <c r="N508" s="4">
        <f t="shared" si="99"/>
        <v>77.352380952380955</v>
      </c>
      <c r="O508" s="8">
        <v>36</v>
      </c>
      <c r="P508" s="6">
        <f t="shared" si="100"/>
        <v>9.3238257936388723E-6</v>
      </c>
      <c r="Q508" s="8">
        <v>279</v>
      </c>
      <c r="R508" s="6">
        <f t="shared" si="101"/>
        <v>7.2259649900701249E-5</v>
      </c>
      <c r="S508">
        <v>365</v>
      </c>
      <c r="T508" s="6">
        <f t="shared" si="102"/>
        <v>2.0325863237044966E-6</v>
      </c>
      <c r="U508">
        <v>24001</v>
      </c>
      <c r="V508" s="6">
        <f t="shared" si="103"/>
        <v>1.3365508042529212E-4</v>
      </c>
    </row>
    <row r="509" spans="1:22" x14ac:dyDescent="0.3">
      <c r="A509" t="s">
        <v>518</v>
      </c>
      <c r="B509" t="s">
        <v>519</v>
      </c>
      <c r="C509" t="s">
        <v>517</v>
      </c>
      <c r="D509" t="s">
        <v>15</v>
      </c>
      <c r="E509" t="str">
        <f>IF(F509&lt;=Escenarios!$B$4,"ExclNum",(IF(AND(H509&gt;=Escenarios!$B$3,(N509&lt;=Escenarios!$B$2)),"ExclDur","Incluido")))</f>
        <v>ExclNum</v>
      </c>
      <c r="F509" s="8">
        <f t="shared" si="91"/>
        <v>314</v>
      </c>
      <c r="G509" s="6">
        <f t="shared" si="92"/>
        <v>8.1324480533405719E-5</v>
      </c>
      <c r="H509" s="6">
        <f t="shared" si="93"/>
        <v>0.14968152866242038</v>
      </c>
      <c r="I509" s="6">
        <f t="shared" si="94"/>
        <v>0.85031847133757965</v>
      </c>
      <c r="J509" s="8">
        <f t="shared" si="95"/>
        <v>61433</v>
      </c>
      <c r="K509" s="6">
        <f t="shared" si="96"/>
        <v>3.4210376883325575E-4</v>
      </c>
      <c r="L509" s="6">
        <f t="shared" si="97"/>
        <v>5.6158742044178211E-3</v>
      </c>
      <c r="M509" s="6">
        <f t="shared" si="98"/>
        <v>0.99438412579558222</v>
      </c>
      <c r="N509" s="4">
        <f t="shared" si="99"/>
        <v>195.64649681528661</v>
      </c>
      <c r="O509" s="8">
        <v>47</v>
      </c>
      <c r="P509" s="6">
        <f t="shared" si="100"/>
        <v>1.2172772563917416E-5</v>
      </c>
      <c r="Q509" s="8">
        <v>267</v>
      </c>
      <c r="R509" s="6">
        <f t="shared" si="101"/>
        <v>6.9151707969488294E-5</v>
      </c>
      <c r="S509">
        <v>345</v>
      </c>
      <c r="T509" s="6">
        <f t="shared" si="102"/>
        <v>1.9212117306247981E-6</v>
      </c>
      <c r="U509">
        <v>61088</v>
      </c>
      <c r="V509" s="6">
        <f t="shared" si="103"/>
        <v>3.4018255710263097E-4</v>
      </c>
    </row>
    <row r="510" spans="1:22" x14ac:dyDescent="0.3">
      <c r="A510" t="s">
        <v>369</v>
      </c>
      <c r="B510" t="s">
        <v>370</v>
      </c>
      <c r="C510" t="s">
        <v>244</v>
      </c>
      <c r="D510" t="s">
        <v>15</v>
      </c>
      <c r="E510" t="str">
        <f>IF(F510&lt;=Escenarios!$B$4,"ExclNum",(IF(AND(H510&gt;=Escenarios!$B$3,(N510&lt;=Escenarios!$B$2)),"ExclDur","Incluido")))</f>
        <v>ExclNum</v>
      </c>
      <c r="F510" s="8">
        <f t="shared" si="91"/>
        <v>314</v>
      </c>
      <c r="G510" s="6">
        <f t="shared" si="92"/>
        <v>8.1324480533405719E-5</v>
      </c>
      <c r="H510" s="6">
        <f t="shared" si="93"/>
        <v>0.22292993630573249</v>
      </c>
      <c r="I510" s="6">
        <f t="shared" si="94"/>
        <v>0.77707006369426757</v>
      </c>
      <c r="J510" s="8">
        <f t="shared" si="95"/>
        <v>16570</v>
      </c>
      <c r="K510" s="6">
        <f t="shared" si="96"/>
        <v>9.2273850366530165E-5</v>
      </c>
      <c r="L510" s="6">
        <f t="shared" si="97"/>
        <v>2.8907664453832228E-2</v>
      </c>
      <c r="M510" s="6">
        <f t="shared" si="98"/>
        <v>0.97109233554616781</v>
      </c>
      <c r="N510" s="4">
        <f t="shared" si="99"/>
        <v>52.770700636942678</v>
      </c>
      <c r="O510" s="8">
        <v>70</v>
      </c>
      <c r="P510" s="6">
        <f t="shared" si="100"/>
        <v>1.8129661265408918E-5</v>
      </c>
      <c r="Q510" s="8">
        <v>244</v>
      </c>
      <c r="R510" s="6">
        <f t="shared" si="101"/>
        <v>6.3194819267996792E-5</v>
      </c>
      <c r="S510">
        <v>479</v>
      </c>
      <c r="T510" s="6">
        <f t="shared" si="102"/>
        <v>2.667421504258778E-6</v>
      </c>
      <c r="U510">
        <v>16091</v>
      </c>
      <c r="V510" s="6">
        <f t="shared" si="103"/>
        <v>8.9606428862271388E-5</v>
      </c>
    </row>
    <row r="511" spans="1:22" x14ac:dyDescent="0.3">
      <c r="A511" t="s">
        <v>1480</v>
      </c>
      <c r="B511" t="s">
        <v>1481</v>
      </c>
      <c r="C511" t="s">
        <v>1319</v>
      </c>
      <c r="D511" t="s">
        <v>15</v>
      </c>
      <c r="E511" t="str">
        <f>IF(F511&lt;=Escenarios!$B$4,"ExclNum",(IF(AND(H511&gt;=Escenarios!$B$3,(N511&lt;=Escenarios!$B$2)),"ExclDur","Incluido")))</f>
        <v>ExclNum</v>
      </c>
      <c r="F511" s="8">
        <f t="shared" si="91"/>
        <v>314</v>
      </c>
      <c r="G511" s="6">
        <f t="shared" si="92"/>
        <v>8.1324480533405719E-5</v>
      </c>
      <c r="H511" s="6">
        <f t="shared" si="93"/>
        <v>0.62420382165605093</v>
      </c>
      <c r="I511" s="6">
        <f t="shared" si="94"/>
        <v>0.37579617834394907</v>
      </c>
      <c r="J511" s="8">
        <f t="shared" si="95"/>
        <v>12310</v>
      </c>
      <c r="K511" s="6">
        <f t="shared" si="96"/>
        <v>6.855106204055439E-5</v>
      </c>
      <c r="L511" s="6">
        <f t="shared" si="97"/>
        <v>0.10406173842404549</v>
      </c>
      <c r="M511" s="6">
        <f t="shared" si="98"/>
        <v>0.89593826157595446</v>
      </c>
      <c r="N511" s="4">
        <f t="shared" si="99"/>
        <v>39.203821656050955</v>
      </c>
      <c r="O511" s="8">
        <v>196</v>
      </c>
      <c r="P511" s="6">
        <f t="shared" si="100"/>
        <v>5.0763051543144971E-5</v>
      </c>
      <c r="Q511" s="8">
        <v>118</v>
      </c>
      <c r="R511" s="6">
        <f t="shared" si="101"/>
        <v>3.0561428990260749E-5</v>
      </c>
      <c r="S511">
        <v>1281</v>
      </c>
      <c r="T511" s="6">
        <f t="shared" si="102"/>
        <v>7.1335426867546856E-6</v>
      </c>
      <c r="U511">
        <v>11029</v>
      </c>
      <c r="V511" s="6">
        <f t="shared" si="103"/>
        <v>6.1417519353799711E-5</v>
      </c>
    </row>
    <row r="512" spans="1:22" x14ac:dyDescent="0.3">
      <c r="A512" t="s">
        <v>1498</v>
      </c>
      <c r="B512" t="s">
        <v>1499</v>
      </c>
      <c r="C512" t="s">
        <v>1319</v>
      </c>
      <c r="D512" t="s">
        <v>15</v>
      </c>
      <c r="E512" t="str">
        <f>IF(F512&lt;=Escenarios!$B$4,"ExclNum",(IF(AND(H512&gt;=Escenarios!$B$3,(N512&lt;=Escenarios!$B$2)),"ExclDur","Incluido")))</f>
        <v>ExclNum</v>
      </c>
      <c r="F512" s="8">
        <f t="shared" si="91"/>
        <v>313</v>
      </c>
      <c r="G512" s="6">
        <f t="shared" si="92"/>
        <v>8.1065485372471297E-5</v>
      </c>
      <c r="H512" s="6">
        <f t="shared" si="93"/>
        <v>0.86900958466453671</v>
      </c>
      <c r="I512" s="6">
        <f t="shared" si="94"/>
        <v>0.13099041533546327</v>
      </c>
      <c r="J512" s="8">
        <f t="shared" si="95"/>
        <v>4659</v>
      </c>
      <c r="K512" s="6">
        <f t="shared" si="96"/>
        <v>2.5944711457915755E-5</v>
      </c>
      <c r="L512" s="6">
        <f t="shared" si="97"/>
        <v>0.30564498819489161</v>
      </c>
      <c r="M512" s="6">
        <f t="shared" si="98"/>
        <v>0.69435501180510839</v>
      </c>
      <c r="N512" s="4">
        <f t="shared" si="99"/>
        <v>14.884984025559106</v>
      </c>
      <c r="O512" s="8">
        <v>272</v>
      </c>
      <c r="P512" s="6">
        <f t="shared" si="100"/>
        <v>7.0446683774160363E-5</v>
      </c>
      <c r="Q512" s="8">
        <v>41</v>
      </c>
      <c r="R512" s="6">
        <f t="shared" si="101"/>
        <v>1.0618801598310936E-5</v>
      </c>
      <c r="S512">
        <v>1424</v>
      </c>
      <c r="T512" s="6">
        <f t="shared" si="102"/>
        <v>7.9298710272745294E-6</v>
      </c>
      <c r="U512">
        <v>3235</v>
      </c>
      <c r="V512" s="6">
        <f t="shared" si="103"/>
        <v>1.8014840430641225E-5</v>
      </c>
    </row>
    <row r="513" spans="1:22" x14ac:dyDescent="0.3">
      <c r="A513" t="s">
        <v>1490</v>
      </c>
      <c r="B513" t="s">
        <v>1491</v>
      </c>
      <c r="C513" t="s">
        <v>1319</v>
      </c>
      <c r="D513" t="s">
        <v>15</v>
      </c>
      <c r="E513" t="str">
        <f>IF(F513&lt;=Escenarios!$B$4,"ExclNum",(IF(AND(H513&gt;=Escenarios!$B$3,(N513&lt;=Escenarios!$B$2)),"ExclDur","Incluido")))</f>
        <v>ExclNum</v>
      </c>
      <c r="F513" s="8">
        <f t="shared" si="91"/>
        <v>311</v>
      </c>
      <c r="G513" s="6">
        <f t="shared" si="92"/>
        <v>8.0547495050602481E-5</v>
      </c>
      <c r="H513" s="6">
        <f t="shared" si="93"/>
        <v>0.56913183279742763</v>
      </c>
      <c r="I513" s="6">
        <f t="shared" si="94"/>
        <v>0.43086816720257237</v>
      </c>
      <c r="J513" s="8">
        <f t="shared" si="95"/>
        <v>8114</v>
      </c>
      <c r="K513" s="6">
        <f t="shared" si="96"/>
        <v>4.5184672412433662E-5</v>
      </c>
      <c r="L513" s="6">
        <f t="shared" si="97"/>
        <v>0.16194232191274341</v>
      </c>
      <c r="M513" s="6">
        <f t="shared" si="98"/>
        <v>0.83805767808725662</v>
      </c>
      <c r="N513" s="4">
        <f t="shared" si="99"/>
        <v>26.090032154340836</v>
      </c>
      <c r="O513" s="8">
        <v>177</v>
      </c>
      <c r="P513" s="6">
        <f t="shared" si="100"/>
        <v>4.5842143485391116E-5</v>
      </c>
      <c r="Q513" s="8">
        <v>134</v>
      </c>
      <c r="R513" s="6">
        <f t="shared" si="101"/>
        <v>3.4705351565211358E-5</v>
      </c>
      <c r="S513">
        <v>1314</v>
      </c>
      <c r="T513" s="6">
        <f t="shared" si="102"/>
        <v>7.3173107653361884E-6</v>
      </c>
      <c r="U513">
        <v>6800</v>
      </c>
      <c r="V513" s="6">
        <f t="shared" si="103"/>
        <v>3.786736164709747E-5</v>
      </c>
    </row>
    <row r="514" spans="1:22" x14ac:dyDescent="0.3">
      <c r="A514" t="s">
        <v>349</v>
      </c>
      <c r="B514" t="s">
        <v>350</v>
      </c>
      <c r="C514" t="s">
        <v>244</v>
      </c>
      <c r="D514" t="s">
        <v>15</v>
      </c>
      <c r="E514" t="str">
        <f>IF(F514&lt;=Escenarios!$B$4,"ExclNum",(IF(AND(H514&gt;=Escenarios!$B$3,(N514&lt;=Escenarios!$B$2)),"ExclDur","Incluido")))</f>
        <v>ExclNum</v>
      </c>
      <c r="F514" s="8">
        <f t="shared" ref="F514:F577" si="104">O514+Q514</f>
        <v>310</v>
      </c>
      <c r="G514" s="6">
        <f t="shared" ref="G514:G577" si="105">F514/3861076</f>
        <v>8.0288499889668059E-5</v>
      </c>
      <c r="H514" s="6">
        <f t="shared" ref="H514:H577" si="106">O514/F514</f>
        <v>3.870967741935484E-2</v>
      </c>
      <c r="I514" s="6">
        <f t="shared" ref="I514:I577" si="107">Q514/F514</f>
        <v>0.96129032258064517</v>
      </c>
      <c r="J514" s="8">
        <f t="shared" ref="J514:J577" si="108">S514+U514</f>
        <v>109686</v>
      </c>
      <c r="K514" s="6">
        <f t="shared" ref="K514:K577" si="109">J514/179574169</f>
        <v>6.1081168082699022E-4</v>
      </c>
      <c r="L514" s="6">
        <f t="shared" ref="L514:L577" si="110">S514/J514</f>
        <v>7.5670550480462409E-4</v>
      </c>
      <c r="M514" s="6">
        <f t="shared" ref="M514:M577" si="111">U514/J514</f>
        <v>0.99924329449519533</v>
      </c>
      <c r="N514" s="4">
        <f t="shared" ref="N514:N577" si="112">J514/F514</f>
        <v>353.82580645161289</v>
      </c>
      <c r="O514" s="8">
        <v>12</v>
      </c>
      <c r="P514" s="6">
        <f t="shared" ref="P514:P577" si="113">O514/3861076</f>
        <v>3.1079419312129573E-6</v>
      </c>
      <c r="Q514" s="8">
        <v>298</v>
      </c>
      <c r="R514" s="6">
        <f t="shared" ref="R514:R577" si="114">Q514/3861076</f>
        <v>7.7180557958455103E-5</v>
      </c>
      <c r="S514">
        <v>83</v>
      </c>
      <c r="T514" s="6">
        <f t="shared" ref="T514:T577" si="115">S514/179574169</f>
        <v>4.6220456128074857E-7</v>
      </c>
      <c r="U514">
        <v>109603</v>
      </c>
      <c r="V514" s="6">
        <f t="shared" ref="V514:V577" si="116">U514/179574169</f>
        <v>6.1034947626570943E-4</v>
      </c>
    </row>
    <row r="515" spans="1:22" x14ac:dyDescent="0.3">
      <c r="A515" t="s">
        <v>2658</v>
      </c>
      <c r="B515" t="s">
        <v>2609</v>
      </c>
      <c r="C515" t="s">
        <v>2610</v>
      </c>
      <c r="D515" t="s">
        <v>1975</v>
      </c>
      <c r="E515" t="str">
        <f>IF(F515&lt;=Escenarios!$B$4,"ExclNum",(IF(AND(H515&gt;=Escenarios!$B$3,(N515&lt;=Escenarios!$B$2)),"ExclDur","Incluido")))</f>
        <v>ExclNum</v>
      </c>
      <c r="F515" s="8">
        <f t="shared" si="104"/>
        <v>310</v>
      </c>
      <c r="G515" s="6">
        <f t="shared" si="105"/>
        <v>8.0288499889668059E-5</v>
      </c>
      <c r="H515" s="6">
        <f t="shared" si="106"/>
        <v>0.68387096774193545</v>
      </c>
      <c r="I515" s="6">
        <f t="shared" si="107"/>
        <v>0.31612903225806449</v>
      </c>
      <c r="J515" s="8">
        <f t="shared" si="108"/>
        <v>7731</v>
      </c>
      <c r="K515" s="6">
        <f t="shared" si="109"/>
        <v>4.3051848954957438E-5</v>
      </c>
      <c r="L515" s="6">
        <f t="shared" si="110"/>
        <v>0.18302936230759281</v>
      </c>
      <c r="M515" s="6">
        <f t="shared" si="111"/>
        <v>0.81697063769240719</v>
      </c>
      <c r="N515" s="4">
        <f t="shared" si="112"/>
        <v>24.938709677419354</v>
      </c>
      <c r="O515" s="8">
        <v>212</v>
      </c>
      <c r="P515" s="6">
        <f t="shared" si="113"/>
        <v>5.490697411809558E-5</v>
      </c>
      <c r="Q515" s="8">
        <v>98</v>
      </c>
      <c r="R515" s="6">
        <f t="shared" si="114"/>
        <v>2.5381525771572485E-5</v>
      </c>
      <c r="S515">
        <v>1415</v>
      </c>
      <c r="T515" s="6">
        <f t="shared" si="115"/>
        <v>7.8797524603886656E-6</v>
      </c>
      <c r="U515">
        <v>6316</v>
      </c>
      <c r="V515" s="6">
        <f t="shared" si="116"/>
        <v>3.5172096494568773E-5</v>
      </c>
    </row>
    <row r="516" spans="1:22" x14ac:dyDescent="0.3">
      <c r="A516" t="s">
        <v>835</v>
      </c>
      <c r="B516" t="s">
        <v>836</v>
      </c>
      <c r="C516" t="s">
        <v>794</v>
      </c>
      <c r="D516" t="s">
        <v>15</v>
      </c>
      <c r="E516" t="str">
        <f>IF(F516&lt;=Escenarios!$B$4,"ExclNum",(IF(AND(H516&gt;=Escenarios!$B$3,(N516&lt;=Escenarios!$B$2)),"ExclDur","Incluido")))</f>
        <v>ExclNum</v>
      </c>
      <c r="F516" s="8">
        <f t="shared" si="104"/>
        <v>307</v>
      </c>
      <c r="G516" s="6">
        <f t="shared" si="105"/>
        <v>7.951151440686482E-5</v>
      </c>
      <c r="H516" s="6">
        <f t="shared" si="106"/>
        <v>0.51465798045602607</v>
      </c>
      <c r="I516" s="6">
        <f t="shared" si="107"/>
        <v>0.48534201954397393</v>
      </c>
      <c r="J516" s="8">
        <f t="shared" si="108"/>
        <v>21363</v>
      </c>
      <c r="K516" s="6">
        <f t="shared" si="109"/>
        <v>1.189647715980799E-4</v>
      </c>
      <c r="L516" s="6">
        <f t="shared" si="110"/>
        <v>4.989935870430183E-2</v>
      </c>
      <c r="M516" s="6">
        <f t="shared" si="111"/>
        <v>0.95010064129569816</v>
      </c>
      <c r="N516" s="4">
        <f t="shared" si="112"/>
        <v>69.586319218241044</v>
      </c>
      <c r="O516" s="8">
        <v>158</v>
      </c>
      <c r="P516" s="6">
        <f t="shared" si="113"/>
        <v>4.0921235427637268E-5</v>
      </c>
      <c r="Q516" s="8">
        <v>149</v>
      </c>
      <c r="R516" s="6">
        <f t="shared" si="114"/>
        <v>3.8590278979227552E-5</v>
      </c>
      <c r="S516">
        <v>1066</v>
      </c>
      <c r="T516" s="6">
        <f t="shared" si="115"/>
        <v>5.9362658111479275E-6</v>
      </c>
      <c r="U516">
        <v>20297</v>
      </c>
      <c r="V516" s="6">
        <f t="shared" si="116"/>
        <v>1.1302850578693197E-4</v>
      </c>
    </row>
    <row r="517" spans="1:22" x14ac:dyDescent="0.3">
      <c r="A517" t="s">
        <v>1035</v>
      </c>
      <c r="B517" t="s">
        <v>1036</v>
      </c>
      <c r="C517" t="s">
        <v>956</v>
      </c>
      <c r="D517" t="s">
        <v>15</v>
      </c>
      <c r="E517" t="str">
        <f>IF(F517&lt;=Escenarios!$B$4,"ExclNum",(IF(AND(H517&gt;=Escenarios!$B$3,(N517&lt;=Escenarios!$B$2)),"ExclDur","Incluido")))</f>
        <v>ExclNum</v>
      </c>
      <c r="F517" s="8">
        <f t="shared" si="104"/>
        <v>305</v>
      </c>
      <c r="G517" s="6">
        <f t="shared" si="105"/>
        <v>7.8993524084995989E-5</v>
      </c>
      <c r="H517" s="6">
        <f t="shared" si="106"/>
        <v>0.62295081967213117</v>
      </c>
      <c r="I517" s="6">
        <f t="shared" si="107"/>
        <v>0.37704918032786883</v>
      </c>
      <c r="J517" s="8">
        <f t="shared" si="108"/>
        <v>8052</v>
      </c>
      <c r="K517" s="6">
        <f t="shared" si="109"/>
        <v>4.4839411173886594E-5</v>
      </c>
      <c r="L517" s="6">
        <f t="shared" si="110"/>
        <v>0.16207153502235469</v>
      </c>
      <c r="M517" s="6">
        <f t="shared" si="111"/>
        <v>0.83792846497764528</v>
      </c>
      <c r="N517" s="4">
        <f t="shared" si="112"/>
        <v>26.4</v>
      </c>
      <c r="O517" s="8">
        <v>190</v>
      </c>
      <c r="P517" s="6">
        <f t="shared" si="113"/>
        <v>4.9209080577538486E-5</v>
      </c>
      <c r="Q517" s="8">
        <v>115</v>
      </c>
      <c r="R517" s="6">
        <f t="shared" si="114"/>
        <v>2.9784443507457506E-5</v>
      </c>
      <c r="S517">
        <v>1305</v>
      </c>
      <c r="T517" s="6">
        <f t="shared" si="115"/>
        <v>7.2671921984503237E-6</v>
      </c>
      <c r="U517">
        <v>6747</v>
      </c>
      <c r="V517" s="6">
        <f t="shared" si="116"/>
        <v>3.7572218975436273E-5</v>
      </c>
    </row>
    <row r="518" spans="1:22" x14ac:dyDescent="0.3">
      <c r="A518" t="s">
        <v>1492</v>
      </c>
      <c r="B518" t="s">
        <v>1493</v>
      </c>
      <c r="C518" t="s">
        <v>1319</v>
      </c>
      <c r="D518" t="s">
        <v>15</v>
      </c>
      <c r="E518" t="str">
        <f>IF(F518&lt;=Escenarios!$B$4,"ExclNum",(IF(AND(H518&gt;=Escenarios!$B$3,(N518&lt;=Escenarios!$B$2)),"ExclDur","Incluido")))</f>
        <v>ExclNum</v>
      </c>
      <c r="F518" s="8">
        <f t="shared" si="104"/>
        <v>304</v>
      </c>
      <c r="G518" s="6">
        <f t="shared" si="105"/>
        <v>7.8734528924061581E-5</v>
      </c>
      <c r="H518" s="6">
        <f t="shared" si="106"/>
        <v>0.56907894736842102</v>
      </c>
      <c r="I518" s="6">
        <f t="shared" si="107"/>
        <v>0.43092105263157893</v>
      </c>
      <c r="J518" s="8">
        <f t="shared" si="108"/>
        <v>10053</v>
      </c>
      <c r="K518" s="6">
        <f t="shared" si="109"/>
        <v>5.5982439211510423E-5</v>
      </c>
      <c r="L518" s="6">
        <f t="shared" si="110"/>
        <v>0.13180145230279519</v>
      </c>
      <c r="M518" s="6">
        <f t="shared" si="111"/>
        <v>0.86819854769720484</v>
      </c>
      <c r="N518" s="4">
        <f t="shared" si="112"/>
        <v>33.069078947368418</v>
      </c>
      <c r="O518" s="8">
        <v>173</v>
      </c>
      <c r="P518" s="6">
        <f t="shared" si="113"/>
        <v>4.4806162841653469E-5</v>
      </c>
      <c r="Q518" s="8">
        <v>131</v>
      </c>
      <c r="R518" s="6">
        <f t="shared" si="114"/>
        <v>3.3928366082408119E-5</v>
      </c>
      <c r="S518">
        <v>1325</v>
      </c>
      <c r="T518" s="6">
        <f t="shared" si="115"/>
        <v>7.3785667915300227E-6</v>
      </c>
      <c r="U518">
        <v>8728</v>
      </c>
      <c r="V518" s="6">
        <f t="shared" si="116"/>
        <v>4.8603872419980403E-5</v>
      </c>
    </row>
    <row r="519" spans="1:22" x14ac:dyDescent="0.3">
      <c r="A519" t="s">
        <v>985</v>
      </c>
      <c r="B519" t="s">
        <v>986</v>
      </c>
      <c r="C519" t="s">
        <v>956</v>
      </c>
      <c r="D519" t="s">
        <v>15</v>
      </c>
      <c r="E519" t="str">
        <f>IF(F519&lt;=Escenarios!$B$4,"ExclNum",(IF(AND(H519&gt;=Escenarios!$B$3,(N519&lt;=Escenarios!$B$2)),"ExclDur","Incluido")))</f>
        <v>ExclNum</v>
      </c>
      <c r="F519" s="8">
        <f t="shared" si="104"/>
        <v>303</v>
      </c>
      <c r="G519" s="6">
        <f t="shared" si="105"/>
        <v>7.8475533763127173E-5</v>
      </c>
      <c r="H519" s="6">
        <f t="shared" si="106"/>
        <v>0.21782178217821782</v>
      </c>
      <c r="I519" s="6">
        <f t="shared" si="107"/>
        <v>0.78217821782178221</v>
      </c>
      <c r="J519" s="8">
        <f t="shared" si="108"/>
        <v>33703</v>
      </c>
      <c r="K519" s="6">
        <f t="shared" si="109"/>
        <v>1.8768289552825384E-4</v>
      </c>
      <c r="L519" s="6">
        <f t="shared" si="110"/>
        <v>1.4776132688484704E-2</v>
      </c>
      <c r="M519" s="6">
        <f t="shared" si="111"/>
        <v>0.98522386731151534</v>
      </c>
      <c r="N519" s="4">
        <f t="shared" si="112"/>
        <v>111.23102310231023</v>
      </c>
      <c r="O519" s="8">
        <v>66</v>
      </c>
      <c r="P519" s="6">
        <f t="shared" si="113"/>
        <v>1.7093680621671264E-5</v>
      </c>
      <c r="Q519" s="8">
        <v>237</v>
      </c>
      <c r="R519" s="6">
        <f t="shared" si="114"/>
        <v>6.1381853141455906E-5</v>
      </c>
      <c r="S519">
        <v>498</v>
      </c>
      <c r="T519" s="6">
        <f t="shared" si="115"/>
        <v>2.7732273676844914E-6</v>
      </c>
      <c r="U519">
        <v>33205</v>
      </c>
      <c r="V519" s="6">
        <f t="shared" si="116"/>
        <v>1.8490966816056935E-4</v>
      </c>
    </row>
    <row r="520" spans="1:22" x14ac:dyDescent="0.3">
      <c r="A520" t="s">
        <v>2704</v>
      </c>
      <c r="B520" t="s">
        <v>2678</v>
      </c>
      <c r="C520" t="s">
        <v>2679</v>
      </c>
      <c r="D520" t="s">
        <v>1975</v>
      </c>
      <c r="E520" t="str">
        <f>IF(F520&lt;=Escenarios!$B$4,"ExclNum",(IF(AND(H520&gt;=Escenarios!$B$3,(N520&lt;=Escenarios!$B$2)),"ExclDur","Incluido")))</f>
        <v>ExclNum</v>
      </c>
      <c r="F520" s="8">
        <f t="shared" si="104"/>
        <v>303</v>
      </c>
      <c r="G520" s="6">
        <f t="shared" si="105"/>
        <v>7.8475533763127173E-5</v>
      </c>
      <c r="H520" s="6">
        <f t="shared" si="106"/>
        <v>0.73927392739273923</v>
      </c>
      <c r="I520" s="6">
        <f t="shared" si="107"/>
        <v>0.26072607260726072</v>
      </c>
      <c r="J520" s="8">
        <f t="shared" si="108"/>
        <v>4541</v>
      </c>
      <c r="K520" s="6">
        <f t="shared" si="109"/>
        <v>2.5287601358745532E-5</v>
      </c>
      <c r="L520" s="6">
        <f t="shared" si="110"/>
        <v>0.33186522792336492</v>
      </c>
      <c r="M520" s="6">
        <f t="shared" si="111"/>
        <v>0.66813477207663508</v>
      </c>
      <c r="N520" s="4">
        <f t="shared" si="112"/>
        <v>14.986798679867986</v>
      </c>
      <c r="O520" s="8">
        <v>224</v>
      </c>
      <c r="P520" s="6">
        <f t="shared" si="113"/>
        <v>5.8014916049308535E-5</v>
      </c>
      <c r="Q520" s="8">
        <v>79</v>
      </c>
      <c r="R520" s="6">
        <f t="shared" si="114"/>
        <v>2.0460617713818634E-5</v>
      </c>
      <c r="S520">
        <v>1507</v>
      </c>
      <c r="T520" s="6">
        <f t="shared" si="115"/>
        <v>8.3920755885552788E-6</v>
      </c>
      <c r="U520">
        <v>3034</v>
      </c>
      <c r="V520" s="6">
        <f t="shared" si="116"/>
        <v>1.6895525770190253E-5</v>
      </c>
    </row>
    <row r="521" spans="1:22" x14ac:dyDescent="0.3">
      <c r="A521" t="s">
        <v>1198</v>
      </c>
      <c r="B521" t="s">
        <v>1199</v>
      </c>
      <c r="C521" t="s">
        <v>1187</v>
      </c>
      <c r="D521" t="s">
        <v>15</v>
      </c>
      <c r="E521" t="str">
        <f>IF(F521&lt;=Escenarios!$B$4,"ExclNum",(IF(AND(H521&gt;=Escenarios!$B$3,(N521&lt;=Escenarios!$B$2)),"ExclDur","Incluido")))</f>
        <v>ExclNum</v>
      </c>
      <c r="F521" s="8">
        <f t="shared" si="104"/>
        <v>301</v>
      </c>
      <c r="G521" s="6">
        <f t="shared" si="105"/>
        <v>7.7957543441258342E-5</v>
      </c>
      <c r="H521" s="6">
        <f t="shared" si="106"/>
        <v>0.19933554817275748</v>
      </c>
      <c r="I521" s="6">
        <f t="shared" si="107"/>
        <v>0.80066445182724255</v>
      </c>
      <c r="J521" s="8">
        <f t="shared" si="108"/>
        <v>55732</v>
      </c>
      <c r="K521" s="6">
        <f t="shared" si="109"/>
        <v>3.103564410758877E-4</v>
      </c>
      <c r="L521" s="6">
        <f t="shared" si="110"/>
        <v>7.7513816120002871E-3</v>
      </c>
      <c r="M521" s="6">
        <f t="shared" si="111"/>
        <v>0.99224861838799971</v>
      </c>
      <c r="N521" s="4">
        <f t="shared" si="112"/>
        <v>185.15614617940199</v>
      </c>
      <c r="O521" s="8">
        <v>60</v>
      </c>
      <c r="P521" s="6">
        <f t="shared" si="113"/>
        <v>1.5539709656064786E-5</v>
      </c>
      <c r="Q521" s="8">
        <v>241</v>
      </c>
      <c r="R521" s="6">
        <f t="shared" si="114"/>
        <v>6.2417833785193553E-5</v>
      </c>
      <c r="S521">
        <v>432</v>
      </c>
      <c r="T521" s="6">
        <f t="shared" si="115"/>
        <v>2.4056912105214866E-6</v>
      </c>
      <c r="U521">
        <v>55300</v>
      </c>
      <c r="V521" s="6">
        <f t="shared" si="116"/>
        <v>3.0795074986536623E-4</v>
      </c>
    </row>
    <row r="522" spans="1:22" x14ac:dyDescent="0.3">
      <c r="A522" t="s">
        <v>1196</v>
      </c>
      <c r="B522" t="s">
        <v>1197</v>
      </c>
      <c r="C522" t="s">
        <v>1187</v>
      </c>
      <c r="D522" t="s">
        <v>15</v>
      </c>
      <c r="E522" t="str">
        <f>IF(F522&lt;=Escenarios!$B$4,"ExclNum",(IF(AND(H522&gt;=Escenarios!$B$3,(N522&lt;=Escenarios!$B$2)),"ExclDur","Incluido")))</f>
        <v>ExclNum</v>
      </c>
      <c r="F522" s="8">
        <f t="shared" si="104"/>
        <v>299</v>
      </c>
      <c r="G522" s="6">
        <f t="shared" si="105"/>
        <v>7.7439553119389512E-5</v>
      </c>
      <c r="H522" s="6">
        <f t="shared" si="106"/>
        <v>0.10702341137123746</v>
      </c>
      <c r="I522" s="6">
        <f t="shared" si="107"/>
        <v>0.8929765886287625</v>
      </c>
      <c r="J522" s="8">
        <f t="shared" si="108"/>
        <v>59847</v>
      </c>
      <c r="K522" s="6">
        <f t="shared" si="109"/>
        <v>3.3327176360203566E-4</v>
      </c>
      <c r="L522" s="6">
        <f t="shared" si="110"/>
        <v>3.3251457884271559E-3</v>
      </c>
      <c r="M522" s="6">
        <f t="shared" si="111"/>
        <v>0.99667485421157287</v>
      </c>
      <c r="N522" s="4">
        <f t="shared" si="112"/>
        <v>200.15719063545151</v>
      </c>
      <c r="O522" s="8">
        <v>32</v>
      </c>
      <c r="P522" s="6">
        <f t="shared" si="113"/>
        <v>8.28784514990122E-6</v>
      </c>
      <c r="Q522" s="8">
        <v>267</v>
      </c>
      <c r="R522" s="6">
        <f t="shared" si="114"/>
        <v>6.9151707969488294E-5</v>
      </c>
      <c r="S522">
        <v>199</v>
      </c>
      <c r="T522" s="6">
        <f t="shared" si="115"/>
        <v>1.1081772011429995E-6</v>
      </c>
      <c r="U522">
        <v>59648</v>
      </c>
      <c r="V522" s="6">
        <f t="shared" si="116"/>
        <v>3.3216358640089264E-4</v>
      </c>
    </row>
    <row r="523" spans="1:22" x14ac:dyDescent="0.3">
      <c r="A523" t="s">
        <v>1262</v>
      </c>
      <c r="B523" t="s">
        <v>1263</v>
      </c>
      <c r="C523" t="s">
        <v>1255</v>
      </c>
      <c r="D523" t="s">
        <v>15</v>
      </c>
      <c r="E523" t="str">
        <f>IF(F523&lt;=Escenarios!$B$4,"ExclNum",(IF(AND(H523&gt;=Escenarios!$B$3,(N523&lt;=Escenarios!$B$2)),"ExclDur","Incluido")))</f>
        <v>ExclNum</v>
      </c>
      <c r="F523" s="8">
        <f t="shared" si="104"/>
        <v>298</v>
      </c>
      <c r="G523" s="6">
        <f t="shared" si="105"/>
        <v>7.7180557958455103E-5</v>
      </c>
      <c r="H523" s="6">
        <f t="shared" si="106"/>
        <v>9.7315436241610737E-2</v>
      </c>
      <c r="I523" s="6">
        <f t="shared" si="107"/>
        <v>0.90268456375838924</v>
      </c>
      <c r="J523" s="8">
        <f t="shared" si="108"/>
        <v>15147</v>
      </c>
      <c r="K523" s="6">
        <f t="shared" si="109"/>
        <v>8.4349548068909621E-5</v>
      </c>
      <c r="L523" s="6">
        <f t="shared" si="110"/>
        <v>1.7429193899782137E-2</v>
      </c>
      <c r="M523" s="6">
        <f t="shared" si="111"/>
        <v>0.98257080610021785</v>
      </c>
      <c r="N523" s="4">
        <f t="shared" si="112"/>
        <v>50.828859060402685</v>
      </c>
      <c r="O523" s="8">
        <v>29</v>
      </c>
      <c r="P523" s="6">
        <f t="shared" si="113"/>
        <v>7.5108596670979796E-6</v>
      </c>
      <c r="Q523" s="8">
        <v>269</v>
      </c>
      <c r="R523" s="6">
        <f t="shared" si="114"/>
        <v>6.9669698291357124E-5</v>
      </c>
      <c r="S523">
        <v>264</v>
      </c>
      <c r="T523" s="6">
        <f t="shared" si="115"/>
        <v>1.4701446286520195E-6</v>
      </c>
      <c r="U523">
        <v>14883</v>
      </c>
      <c r="V523" s="6">
        <f t="shared" si="116"/>
        <v>8.2879403440257605E-5</v>
      </c>
    </row>
    <row r="524" spans="1:22" x14ac:dyDescent="0.3">
      <c r="A524" t="s">
        <v>513</v>
      </c>
      <c r="B524" t="s">
        <v>514</v>
      </c>
      <c r="C524" t="s">
        <v>496</v>
      </c>
      <c r="D524" t="s">
        <v>15</v>
      </c>
      <c r="E524" t="str">
        <f>IF(F524&lt;=Escenarios!$B$4,"ExclNum",(IF(AND(H524&gt;=Escenarios!$B$3,(N524&lt;=Escenarios!$B$2)),"ExclDur","Incluido")))</f>
        <v>ExclNum</v>
      </c>
      <c r="F524" s="8">
        <f t="shared" si="104"/>
        <v>298</v>
      </c>
      <c r="G524" s="6">
        <f t="shared" si="105"/>
        <v>7.7180557958455103E-5</v>
      </c>
      <c r="H524" s="6">
        <f t="shared" si="106"/>
        <v>0.38926174496644295</v>
      </c>
      <c r="I524" s="6">
        <f t="shared" si="107"/>
        <v>0.61073825503355705</v>
      </c>
      <c r="J524" s="8">
        <f t="shared" si="108"/>
        <v>31854</v>
      </c>
      <c r="K524" s="6">
        <f t="shared" si="109"/>
        <v>1.7738631439803573E-4</v>
      </c>
      <c r="L524" s="6">
        <f t="shared" si="110"/>
        <v>2.5208764990268098E-2</v>
      </c>
      <c r="M524" s="6">
        <f t="shared" si="111"/>
        <v>0.97479123500973186</v>
      </c>
      <c r="N524" s="4">
        <f t="shared" si="112"/>
        <v>106.89261744966443</v>
      </c>
      <c r="O524" s="8">
        <v>116</v>
      </c>
      <c r="P524" s="6">
        <f t="shared" si="113"/>
        <v>3.0043438668391918E-5</v>
      </c>
      <c r="Q524" s="8">
        <v>182</v>
      </c>
      <c r="R524" s="6">
        <f t="shared" si="114"/>
        <v>4.7137119290063185E-5</v>
      </c>
      <c r="S524">
        <v>803</v>
      </c>
      <c r="T524" s="6">
        <f t="shared" si="115"/>
        <v>4.4716899121498924E-6</v>
      </c>
      <c r="U524">
        <v>31051</v>
      </c>
      <c r="V524" s="6">
        <f t="shared" si="116"/>
        <v>1.7291462448588583E-4</v>
      </c>
    </row>
    <row r="525" spans="1:22" x14ac:dyDescent="0.3">
      <c r="A525" t="s">
        <v>728</v>
      </c>
      <c r="B525" t="s">
        <v>729</v>
      </c>
      <c r="C525" t="s">
        <v>687</v>
      </c>
      <c r="D525" t="s">
        <v>15</v>
      </c>
      <c r="E525" t="str">
        <f>IF(F525&lt;=Escenarios!$B$4,"ExclNum",(IF(AND(H525&gt;=Escenarios!$B$3,(N525&lt;=Escenarios!$B$2)),"ExclDur","Incluido")))</f>
        <v>ExclNum</v>
      </c>
      <c r="F525" s="8">
        <f t="shared" si="104"/>
        <v>297</v>
      </c>
      <c r="G525" s="6">
        <f t="shared" si="105"/>
        <v>7.6921562797520695E-5</v>
      </c>
      <c r="H525" s="6">
        <f t="shared" si="106"/>
        <v>0.1111111111111111</v>
      </c>
      <c r="I525" s="6">
        <f t="shared" si="107"/>
        <v>0.88888888888888884</v>
      </c>
      <c r="J525" s="8">
        <f t="shared" si="108"/>
        <v>29234</v>
      </c>
      <c r="K525" s="6">
        <f t="shared" si="109"/>
        <v>1.6279624270459524E-4</v>
      </c>
      <c r="L525" s="6">
        <f t="shared" si="110"/>
        <v>1.0569884381199973E-2</v>
      </c>
      <c r="M525" s="6">
        <f t="shared" si="111"/>
        <v>0.98943011561880001</v>
      </c>
      <c r="N525" s="4">
        <f t="shared" si="112"/>
        <v>98.430976430976429</v>
      </c>
      <c r="O525" s="8">
        <v>33</v>
      </c>
      <c r="P525" s="6">
        <f t="shared" si="113"/>
        <v>8.5468403108356318E-6</v>
      </c>
      <c r="Q525" s="8">
        <v>264</v>
      </c>
      <c r="R525" s="6">
        <f t="shared" si="114"/>
        <v>6.8374722486685055E-5</v>
      </c>
      <c r="S525">
        <v>309</v>
      </c>
      <c r="T525" s="6">
        <f t="shared" si="115"/>
        <v>1.7207374630813412E-6</v>
      </c>
      <c r="U525">
        <v>28925</v>
      </c>
      <c r="V525" s="6">
        <f t="shared" si="116"/>
        <v>1.6107550524151388E-4</v>
      </c>
    </row>
    <row r="526" spans="1:22" x14ac:dyDescent="0.3">
      <c r="A526" t="s">
        <v>160</v>
      </c>
      <c r="B526" t="s">
        <v>161</v>
      </c>
      <c r="C526" t="s">
        <v>14</v>
      </c>
      <c r="D526" t="s">
        <v>15</v>
      </c>
      <c r="E526" t="str">
        <f>IF(F526&lt;=Escenarios!$B$4,"ExclNum",(IF(AND(H526&gt;=Escenarios!$B$3,(N526&lt;=Escenarios!$B$2)),"ExclDur","Incluido")))</f>
        <v>ExclNum</v>
      </c>
      <c r="F526" s="8">
        <f t="shared" si="104"/>
        <v>296</v>
      </c>
      <c r="G526" s="6">
        <f t="shared" si="105"/>
        <v>7.6662567636586273E-5</v>
      </c>
      <c r="H526" s="6">
        <f t="shared" si="106"/>
        <v>0.64189189189189189</v>
      </c>
      <c r="I526" s="6">
        <f t="shared" si="107"/>
        <v>0.35810810810810811</v>
      </c>
      <c r="J526" s="8">
        <f t="shared" si="108"/>
        <v>13035</v>
      </c>
      <c r="K526" s="6">
        <f t="shared" si="109"/>
        <v>7.2588391039693468E-5</v>
      </c>
      <c r="L526" s="6">
        <f t="shared" si="110"/>
        <v>9.1676256233218262E-2</v>
      </c>
      <c r="M526" s="6">
        <f t="shared" si="111"/>
        <v>0.90832374376678171</v>
      </c>
      <c r="N526" s="4">
        <f t="shared" si="112"/>
        <v>44.037162162162161</v>
      </c>
      <c r="O526" s="8">
        <v>190</v>
      </c>
      <c r="P526" s="6">
        <f t="shared" si="113"/>
        <v>4.9209080577538486E-5</v>
      </c>
      <c r="Q526" s="8">
        <v>106</v>
      </c>
      <c r="R526" s="6">
        <f t="shared" si="114"/>
        <v>2.745348705904779E-5</v>
      </c>
      <c r="S526">
        <v>1195</v>
      </c>
      <c r="T526" s="6">
        <f t="shared" si="115"/>
        <v>6.6546319365119827E-6</v>
      </c>
      <c r="U526">
        <v>11840</v>
      </c>
      <c r="V526" s="6">
        <f t="shared" si="116"/>
        <v>6.5933759103181485E-5</v>
      </c>
    </row>
    <row r="527" spans="1:22" x14ac:dyDescent="0.3">
      <c r="A527" t="s">
        <v>2900</v>
      </c>
      <c r="B527" t="s">
        <v>2881</v>
      </c>
      <c r="C527" t="s">
        <v>2882</v>
      </c>
      <c r="D527" t="s">
        <v>1975</v>
      </c>
      <c r="E527" t="str">
        <f>IF(F527&lt;=Escenarios!$B$4,"ExclNum",(IF(AND(H527&gt;=Escenarios!$B$3,(N527&lt;=Escenarios!$B$2)),"ExclDur","Incluido")))</f>
        <v>ExclNum</v>
      </c>
      <c r="F527" s="8">
        <f t="shared" si="104"/>
        <v>296</v>
      </c>
      <c r="G527" s="6">
        <f t="shared" si="105"/>
        <v>7.6662567636586273E-5</v>
      </c>
      <c r="H527" s="6">
        <f t="shared" si="106"/>
        <v>0.71621621621621623</v>
      </c>
      <c r="I527" s="6">
        <f t="shared" si="107"/>
        <v>0.28378378378378377</v>
      </c>
      <c r="J527" s="8">
        <f t="shared" si="108"/>
        <v>5268</v>
      </c>
      <c r="K527" s="6">
        <f t="shared" si="109"/>
        <v>2.9336067817192571E-5</v>
      </c>
      <c r="L527" s="6">
        <f t="shared" si="110"/>
        <v>0.28948367501898253</v>
      </c>
      <c r="M527" s="6">
        <f t="shared" si="111"/>
        <v>0.71051632498101747</v>
      </c>
      <c r="N527" s="4">
        <f t="shared" si="112"/>
        <v>17.797297297297298</v>
      </c>
      <c r="O527" s="8">
        <v>212</v>
      </c>
      <c r="P527" s="6">
        <f t="shared" si="113"/>
        <v>5.490697411809558E-5</v>
      </c>
      <c r="Q527" s="8">
        <v>84</v>
      </c>
      <c r="R527" s="6">
        <f t="shared" si="114"/>
        <v>2.17555935184907E-5</v>
      </c>
      <c r="S527">
        <v>1525</v>
      </c>
      <c r="T527" s="6">
        <f t="shared" si="115"/>
        <v>8.4923127223270066E-6</v>
      </c>
      <c r="U527">
        <v>3743</v>
      </c>
      <c r="V527" s="6">
        <f t="shared" si="116"/>
        <v>2.0843755094865565E-5</v>
      </c>
    </row>
    <row r="528" spans="1:22" x14ac:dyDescent="0.3">
      <c r="A528" t="s">
        <v>2831</v>
      </c>
      <c r="B528" t="s">
        <v>2823</v>
      </c>
      <c r="C528" t="s">
        <v>2824</v>
      </c>
      <c r="D528" t="s">
        <v>1975</v>
      </c>
      <c r="E528" t="str">
        <f>IF(F528&lt;=Escenarios!$B$4,"ExclNum",(IF(AND(H528&gt;=Escenarios!$B$3,(N528&lt;=Escenarios!$B$2)),"ExclDur","Incluido")))</f>
        <v>ExclNum</v>
      </c>
      <c r="F528" s="8">
        <f t="shared" si="104"/>
        <v>296</v>
      </c>
      <c r="G528" s="6">
        <f t="shared" si="105"/>
        <v>7.6662567636586273E-5</v>
      </c>
      <c r="H528" s="6">
        <f t="shared" si="106"/>
        <v>0.81081081081081086</v>
      </c>
      <c r="I528" s="6">
        <f t="shared" si="107"/>
        <v>0.1891891891891892</v>
      </c>
      <c r="J528" s="8">
        <f t="shared" si="108"/>
        <v>4702</v>
      </c>
      <c r="K528" s="6">
        <f t="shared" si="109"/>
        <v>2.6184166833037106E-5</v>
      </c>
      <c r="L528" s="6">
        <f t="shared" si="110"/>
        <v>0.24734155678434708</v>
      </c>
      <c r="M528" s="6">
        <f t="shared" si="111"/>
        <v>0.75265844321565289</v>
      </c>
      <c r="N528" s="4">
        <f t="shared" si="112"/>
        <v>15.885135135135135</v>
      </c>
      <c r="O528" s="8">
        <v>240</v>
      </c>
      <c r="P528" s="6">
        <f t="shared" si="113"/>
        <v>6.2158838624259144E-5</v>
      </c>
      <c r="Q528" s="8">
        <v>56</v>
      </c>
      <c r="R528" s="6">
        <f t="shared" si="114"/>
        <v>1.4503729012327134E-5</v>
      </c>
      <c r="S528">
        <v>1163</v>
      </c>
      <c r="T528" s="6">
        <f t="shared" si="115"/>
        <v>6.4764325875844647E-6</v>
      </c>
      <c r="U528">
        <v>3539</v>
      </c>
      <c r="V528" s="6">
        <f t="shared" si="116"/>
        <v>1.9707734245452642E-5</v>
      </c>
    </row>
    <row r="529" spans="1:22" x14ac:dyDescent="0.3">
      <c r="A529" t="s">
        <v>833</v>
      </c>
      <c r="B529" t="s">
        <v>834</v>
      </c>
      <c r="C529" t="s">
        <v>794</v>
      </c>
      <c r="D529" t="s">
        <v>15</v>
      </c>
      <c r="E529" t="str">
        <f>IF(F529&lt;=Escenarios!$B$4,"ExclNum",(IF(AND(H529&gt;=Escenarios!$B$3,(N529&lt;=Escenarios!$B$2)),"ExclDur","Incluido")))</f>
        <v>ExclNum</v>
      </c>
      <c r="F529" s="8">
        <f t="shared" si="104"/>
        <v>295</v>
      </c>
      <c r="G529" s="6">
        <f t="shared" si="105"/>
        <v>7.6403572475651865E-5</v>
      </c>
      <c r="H529" s="6">
        <f t="shared" si="106"/>
        <v>0.29152542372881357</v>
      </c>
      <c r="I529" s="6">
        <f t="shared" si="107"/>
        <v>0.70847457627118648</v>
      </c>
      <c r="J529" s="8">
        <f t="shared" si="108"/>
        <v>49496</v>
      </c>
      <c r="K529" s="6">
        <f t="shared" si="109"/>
        <v>2.7562984295363772E-4</v>
      </c>
      <c r="L529" s="6">
        <f t="shared" si="110"/>
        <v>1.2465653790205269E-2</v>
      </c>
      <c r="M529" s="6">
        <f t="shared" si="111"/>
        <v>0.98753434620979474</v>
      </c>
      <c r="N529" s="4">
        <f t="shared" si="112"/>
        <v>167.78305084745762</v>
      </c>
      <c r="O529" s="8">
        <v>86</v>
      </c>
      <c r="P529" s="6">
        <f t="shared" si="113"/>
        <v>2.2273583840359527E-5</v>
      </c>
      <c r="Q529" s="8">
        <v>209</v>
      </c>
      <c r="R529" s="6">
        <f t="shared" si="114"/>
        <v>5.4129988635292341E-5</v>
      </c>
      <c r="S529">
        <v>617</v>
      </c>
      <c r="T529" s="6">
        <f t="shared" si="115"/>
        <v>3.4359061965086971E-6</v>
      </c>
      <c r="U529">
        <v>48879</v>
      </c>
      <c r="V529" s="6">
        <f t="shared" si="116"/>
        <v>2.7219393675712901E-4</v>
      </c>
    </row>
    <row r="530" spans="1:22" x14ac:dyDescent="0.3">
      <c r="A530" t="s">
        <v>2542</v>
      </c>
      <c r="B530" t="s">
        <v>2520</v>
      </c>
      <c r="C530" t="s">
        <v>2521</v>
      </c>
      <c r="D530" t="s">
        <v>1975</v>
      </c>
      <c r="E530" t="str">
        <f>IF(F530&lt;=Escenarios!$B$4,"ExclNum",(IF(AND(H530&gt;=Escenarios!$B$3,(N530&lt;=Escenarios!$B$2)),"ExclDur","Incluido")))</f>
        <v>ExclNum</v>
      </c>
      <c r="F530" s="8">
        <f t="shared" si="104"/>
        <v>295</v>
      </c>
      <c r="G530" s="6">
        <f t="shared" si="105"/>
        <v>7.6403572475651865E-5</v>
      </c>
      <c r="H530" s="6">
        <f t="shared" si="106"/>
        <v>0.78644067796610173</v>
      </c>
      <c r="I530" s="6">
        <f t="shared" si="107"/>
        <v>0.2135593220338983</v>
      </c>
      <c r="J530" s="8">
        <f t="shared" si="108"/>
        <v>4497</v>
      </c>
      <c r="K530" s="6">
        <f t="shared" si="109"/>
        <v>2.5042577253970195E-5</v>
      </c>
      <c r="L530" s="6">
        <f t="shared" si="110"/>
        <v>0.20413609072715144</v>
      </c>
      <c r="M530" s="6">
        <f t="shared" si="111"/>
        <v>0.79586390927284856</v>
      </c>
      <c r="N530" s="4">
        <f t="shared" si="112"/>
        <v>15.244067796610169</v>
      </c>
      <c r="O530" s="8">
        <v>232</v>
      </c>
      <c r="P530" s="6">
        <f t="shared" si="113"/>
        <v>6.0086877336783836E-5</v>
      </c>
      <c r="Q530" s="8">
        <v>63</v>
      </c>
      <c r="R530" s="6">
        <f t="shared" si="114"/>
        <v>1.6316695138868025E-5</v>
      </c>
      <c r="S530">
        <v>918</v>
      </c>
      <c r="T530" s="6">
        <f t="shared" si="115"/>
        <v>5.112093822358159E-6</v>
      </c>
      <c r="U530">
        <v>3579</v>
      </c>
      <c r="V530" s="6">
        <f t="shared" si="116"/>
        <v>1.9930483431612037E-5</v>
      </c>
    </row>
    <row r="531" spans="1:22" x14ac:dyDescent="0.3">
      <c r="A531" t="s">
        <v>1219</v>
      </c>
      <c r="B531" t="s">
        <v>1220</v>
      </c>
      <c r="C531" t="s">
        <v>1214</v>
      </c>
      <c r="D531" t="s">
        <v>15</v>
      </c>
      <c r="E531" t="str">
        <f>IF(F531&lt;=Escenarios!$B$4,"ExclNum",(IF(AND(H531&gt;=Escenarios!$B$3,(N531&lt;=Escenarios!$B$2)),"ExclDur","Incluido")))</f>
        <v>ExclNum</v>
      </c>
      <c r="F531" s="8">
        <f t="shared" si="104"/>
        <v>293</v>
      </c>
      <c r="G531" s="6">
        <f t="shared" si="105"/>
        <v>7.5885582153783034E-5</v>
      </c>
      <c r="H531" s="6">
        <f t="shared" si="106"/>
        <v>0.45733788395904434</v>
      </c>
      <c r="I531" s="6">
        <f t="shared" si="107"/>
        <v>0.5426621160409556</v>
      </c>
      <c r="J531" s="8">
        <f t="shared" si="108"/>
        <v>11996</v>
      </c>
      <c r="K531" s="6">
        <f t="shared" si="109"/>
        <v>6.6802480929203134E-5</v>
      </c>
      <c r="L531" s="6">
        <f t="shared" si="110"/>
        <v>8.9863287762587535E-2</v>
      </c>
      <c r="M531" s="6">
        <f t="shared" si="111"/>
        <v>0.91013671223741244</v>
      </c>
      <c r="N531" s="4">
        <f t="shared" si="112"/>
        <v>40.941979522184297</v>
      </c>
      <c r="O531" s="8">
        <v>134</v>
      </c>
      <c r="P531" s="6">
        <f t="shared" si="113"/>
        <v>3.4705351565211358E-5</v>
      </c>
      <c r="Q531" s="8">
        <v>159</v>
      </c>
      <c r="R531" s="6">
        <f t="shared" si="114"/>
        <v>4.1180230588571683E-5</v>
      </c>
      <c r="S531">
        <v>1078</v>
      </c>
      <c r="T531" s="6">
        <f t="shared" si="115"/>
        <v>6.0030905669957466E-6</v>
      </c>
      <c r="U531">
        <v>10918</v>
      </c>
      <c r="V531" s="6">
        <f t="shared" si="116"/>
        <v>6.0799390362207387E-5</v>
      </c>
    </row>
    <row r="532" spans="1:22" x14ac:dyDescent="0.3">
      <c r="A532" t="s">
        <v>182</v>
      </c>
      <c r="B532" t="s">
        <v>183</v>
      </c>
      <c r="C532" t="s">
        <v>14</v>
      </c>
      <c r="D532" t="s">
        <v>15</v>
      </c>
      <c r="E532" t="str">
        <f>IF(F532&lt;=Escenarios!$B$4,"ExclNum",(IF(AND(H532&gt;=Escenarios!$B$3,(N532&lt;=Escenarios!$B$2)),"ExclDur","Incluido")))</f>
        <v>ExclNum</v>
      </c>
      <c r="F532" s="8">
        <f t="shared" si="104"/>
        <v>290</v>
      </c>
      <c r="G532" s="6">
        <f t="shared" si="105"/>
        <v>7.5108596670979796E-5</v>
      </c>
      <c r="H532" s="6">
        <f t="shared" si="106"/>
        <v>0.30689655172413793</v>
      </c>
      <c r="I532" s="6">
        <f t="shared" si="107"/>
        <v>0.69310344827586212</v>
      </c>
      <c r="J532" s="8">
        <f t="shared" si="108"/>
        <v>38122</v>
      </c>
      <c r="K532" s="6">
        <f t="shared" si="109"/>
        <v>2.1229111186921322E-4</v>
      </c>
      <c r="L532" s="6">
        <f t="shared" si="110"/>
        <v>1.7312837731493627E-2</v>
      </c>
      <c r="M532" s="6">
        <f t="shared" si="111"/>
        <v>0.98268716226850639</v>
      </c>
      <c r="N532" s="4">
        <f t="shared" si="112"/>
        <v>131.45517241379309</v>
      </c>
      <c r="O532" s="8">
        <v>89</v>
      </c>
      <c r="P532" s="6">
        <f t="shared" si="113"/>
        <v>2.3050569323162766E-5</v>
      </c>
      <c r="Q532" s="8">
        <v>201</v>
      </c>
      <c r="R532" s="6">
        <f t="shared" si="114"/>
        <v>5.2058027347817033E-5</v>
      </c>
      <c r="S532">
        <v>660</v>
      </c>
      <c r="T532" s="6">
        <f t="shared" si="115"/>
        <v>3.675361571630049E-6</v>
      </c>
      <c r="U532">
        <v>37462</v>
      </c>
      <c r="V532" s="6">
        <f t="shared" si="116"/>
        <v>2.0861575029758317E-4</v>
      </c>
    </row>
    <row r="533" spans="1:22" x14ac:dyDescent="0.3">
      <c r="A533" t="s">
        <v>2528</v>
      </c>
      <c r="B533" t="s">
        <v>2520</v>
      </c>
      <c r="C533" t="s">
        <v>2521</v>
      </c>
      <c r="D533" t="s">
        <v>1975</v>
      </c>
      <c r="E533" t="str">
        <f>IF(F533&lt;=Escenarios!$B$4,"ExclNum",(IF(AND(H533&gt;=Escenarios!$B$3,(N533&lt;=Escenarios!$B$2)),"ExclDur","Incluido")))</f>
        <v>ExclNum</v>
      </c>
      <c r="F533" s="8">
        <f t="shared" si="104"/>
        <v>289</v>
      </c>
      <c r="G533" s="6">
        <f t="shared" si="105"/>
        <v>7.4849601510045387E-5</v>
      </c>
      <c r="H533" s="6">
        <f t="shared" si="106"/>
        <v>0.95847750865051906</v>
      </c>
      <c r="I533" s="6">
        <f t="shared" si="107"/>
        <v>4.1522491349480967E-2</v>
      </c>
      <c r="J533" s="8">
        <f t="shared" si="108"/>
        <v>1279</v>
      </c>
      <c r="K533" s="6">
        <f t="shared" si="109"/>
        <v>7.1224052274467161E-6</v>
      </c>
      <c r="L533" s="6">
        <f t="shared" si="110"/>
        <v>0.76622361219702895</v>
      </c>
      <c r="M533" s="6">
        <f t="shared" si="111"/>
        <v>0.23377638780297108</v>
      </c>
      <c r="N533" s="4">
        <f t="shared" si="112"/>
        <v>4.4256055363321796</v>
      </c>
      <c r="O533" s="8">
        <v>277</v>
      </c>
      <c r="P533" s="6">
        <f t="shared" si="113"/>
        <v>7.1741659578832432E-5</v>
      </c>
      <c r="Q533" s="8">
        <v>12</v>
      </c>
      <c r="R533" s="6">
        <f t="shared" si="114"/>
        <v>3.1079419312129573E-6</v>
      </c>
      <c r="S533">
        <v>980</v>
      </c>
      <c r="T533" s="6">
        <f t="shared" si="115"/>
        <v>5.4573550609052238E-6</v>
      </c>
      <c r="U533">
        <v>299</v>
      </c>
      <c r="V533" s="6">
        <f t="shared" si="116"/>
        <v>1.6650501665414919E-6</v>
      </c>
    </row>
    <row r="534" spans="1:22" x14ac:dyDescent="0.3">
      <c r="A534" t="s">
        <v>434</v>
      </c>
      <c r="B534" t="s">
        <v>435</v>
      </c>
      <c r="C534" t="s">
        <v>425</v>
      </c>
      <c r="D534" t="s">
        <v>15</v>
      </c>
      <c r="E534" t="str">
        <f>IF(F534&lt;=Escenarios!$B$4,"ExclNum",(IF(AND(H534&gt;=Escenarios!$B$3,(N534&lt;=Escenarios!$B$2)),"ExclDur","Incluido")))</f>
        <v>ExclNum</v>
      </c>
      <c r="F534" s="8">
        <f t="shared" si="104"/>
        <v>286</v>
      </c>
      <c r="G534" s="6">
        <f t="shared" si="105"/>
        <v>7.4072616027242148E-5</v>
      </c>
      <c r="H534" s="6">
        <f t="shared" si="106"/>
        <v>0.25874125874125875</v>
      </c>
      <c r="I534" s="6">
        <f t="shared" si="107"/>
        <v>0.74125874125874125</v>
      </c>
      <c r="J534" s="8">
        <f t="shared" si="108"/>
        <v>23959</v>
      </c>
      <c r="K534" s="6">
        <f t="shared" si="109"/>
        <v>1.3342119377982476E-4</v>
      </c>
      <c r="L534" s="6">
        <f t="shared" si="110"/>
        <v>2.4333235944738928E-2</v>
      </c>
      <c r="M534" s="6">
        <f t="shared" si="111"/>
        <v>0.97566676405526109</v>
      </c>
      <c r="N534" s="4">
        <f t="shared" si="112"/>
        <v>83.772727272727266</v>
      </c>
      <c r="O534" s="8">
        <v>74</v>
      </c>
      <c r="P534" s="6">
        <f t="shared" si="113"/>
        <v>1.9165641909146568E-5</v>
      </c>
      <c r="Q534" s="8">
        <v>212</v>
      </c>
      <c r="R534" s="6">
        <f t="shared" si="114"/>
        <v>5.490697411809558E-5</v>
      </c>
      <c r="S534">
        <v>583</v>
      </c>
      <c r="T534" s="6">
        <f t="shared" si="115"/>
        <v>3.2465693882732099E-6</v>
      </c>
      <c r="U534">
        <v>23376</v>
      </c>
      <c r="V534" s="6">
        <f t="shared" si="116"/>
        <v>1.3017462439155156E-4</v>
      </c>
    </row>
    <row r="535" spans="1:22" x14ac:dyDescent="0.3">
      <c r="A535" t="s">
        <v>2756</v>
      </c>
      <c r="B535" t="s">
        <v>2736</v>
      </c>
      <c r="C535" t="s">
        <v>2737</v>
      </c>
      <c r="D535" t="s">
        <v>1975</v>
      </c>
      <c r="E535" t="str">
        <f>IF(F535&lt;=Escenarios!$B$4,"ExclNum",(IF(AND(H535&gt;=Escenarios!$B$3,(N535&lt;=Escenarios!$B$2)),"ExclDur","Incluido")))</f>
        <v>ExclNum</v>
      </c>
      <c r="F535" s="8">
        <f t="shared" si="104"/>
        <v>286</v>
      </c>
      <c r="G535" s="6">
        <f t="shared" si="105"/>
        <v>7.4072616027242148E-5</v>
      </c>
      <c r="H535" s="6">
        <f t="shared" si="106"/>
        <v>0.32517482517482516</v>
      </c>
      <c r="I535" s="6">
        <f t="shared" si="107"/>
        <v>0.67482517482517479</v>
      </c>
      <c r="J535" s="8">
        <f t="shared" si="108"/>
        <v>15659</v>
      </c>
      <c r="K535" s="6">
        <f t="shared" si="109"/>
        <v>8.7200737651749896E-5</v>
      </c>
      <c r="L535" s="6">
        <f t="shared" si="110"/>
        <v>4.6235391787470465E-2</v>
      </c>
      <c r="M535" s="6">
        <f t="shared" si="111"/>
        <v>0.95376460821252951</v>
      </c>
      <c r="N535" s="4">
        <f t="shared" si="112"/>
        <v>54.751748251748253</v>
      </c>
      <c r="O535" s="8">
        <v>93</v>
      </c>
      <c r="P535" s="6">
        <f t="shared" si="113"/>
        <v>2.408654996690042E-5</v>
      </c>
      <c r="Q535" s="8">
        <v>193</v>
      </c>
      <c r="R535" s="6">
        <f t="shared" si="114"/>
        <v>4.9986066060341725E-5</v>
      </c>
      <c r="S535">
        <v>724</v>
      </c>
      <c r="T535" s="6">
        <f t="shared" si="115"/>
        <v>4.0317602694850838E-6</v>
      </c>
      <c r="U535">
        <v>14935</v>
      </c>
      <c r="V535" s="6">
        <f t="shared" si="116"/>
        <v>8.3168977382264817E-5</v>
      </c>
    </row>
    <row r="536" spans="1:22" x14ac:dyDescent="0.3">
      <c r="A536" t="s">
        <v>1041</v>
      </c>
      <c r="B536" t="s">
        <v>1042</v>
      </c>
      <c r="C536" t="s">
        <v>956</v>
      </c>
      <c r="D536" t="s">
        <v>15</v>
      </c>
      <c r="E536" t="str">
        <f>IF(F536&lt;=Escenarios!$B$4,"ExclNum",(IF(AND(H536&gt;=Escenarios!$B$3,(N536&lt;=Escenarios!$B$2)),"ExclDur","Incluido")))</f>
        <v>ExclNum</v>
      </c>
      <c r="F536" s="8">
        <f t="shared" si="104"/>
        <v>286</v>
      </c>
      <c r="G536" s="6">
        <f t="shared" si="105"/>
        <v>7.4072616027242148E-5</v>
      </c>
      <c r="H536" s="6">
        <f t="shared" si="106"/>
        <v>0.65384615384615385</v>
      </c>
      <c r="I536" s="6">
        <f t="shared" si="107"/>
        <v>0.34615384615384615</v>
      </c>
      <c r="J536" s="8">
        <f t="shared" si="108"/>
        <v>11315</v>
      </c>
      <c r="K536" s="6">
        <f t="shared" si="109"/>
        <v>6.3010176034839396E-5</v>
      </c>
      <c r="L536" s="6">
        <f t="shared" si="110"/>
        <v>8.5638532920901456E-2</v>
      </c>
      <c r="M536" s="6">
        <f t="shared" si="111"/>
        <v>0.91436146707909849</v>
      </c>
      <c r="N536" s="4">
        <f t="shared" si="112"/>
        <v>39.56293706293706</v>
      </c>
      <c r="O536" s="8">
        <v>187</v>
      </c>
      <c r="P536" s="6">
        <f t="shared" si="113"/>
        <v>4.8432095094735248E-5</v>
      </c>
      <c r="Q536" s="8">
        <v>99</v>
      </c>
      <c r="R536" s="6">
        <f t="shared" si="114"/>
        <v>2.5640520932506897E-5</v>
      </c>
      <c r="S536">
        <v>969</v>
      </c>
      <c r="T536" s="6">
        <f t="shared" si="115"/>
        <v>5.3960990347113903E-6</v>
      </c>
      <c r="U536">
        <v>10346</v>
      </c>
      <c r="V536" s="6">
        <f t="shared" si="116"/>
        <v>5.7614077000128009E-5</v>
      </c>
    </row>
    <row r="537" spans="1:22" x14ac:dyDescent="0.3">
      <c r="A537" t="s">
        <v>1566</v>
      </c>
      <c r="B537" t="s">
        <v>1567</v>
      </c>
      <c r="C537" t="s">
        <v>1319</v>
      </c>
      <c r="D537" t="s">
        <v>15</v>
      </c>
      <c r="E537" t="str">
        <f>IF(F537&lt;=Escenarios!$B$4,"ExclNum",(IF(AND(H537&gt;=Escenarios!$B$3,(N537&lt;=Escenarios!$B$2)),"ExclDur","Incluido")))</f>
        <v>ExclNum</v>
      </c>
      <c r="F537" s="8">
        <f t="shared" si="104"/>
        <v>285</v>
      </c>
      <c r="G537" s="6">
        <f t="shared" si="105"/>
        <v>7.381362086630774E-5</v>
      </c>
      <c r="H537" s="6">
        <f t="shared" si="106"/>
        <v>8.0701754385964913E-2</v>
      </c>
      <c r="I537" s="6">
        <f t="shared" si="107"/>
        <v>0.91929824561403506</v>
      </c>
      <c r="J537" s="8">
        <f t="shared" si="108"/>
        <v>42418</v>
      </c>
      <c r="K537" s="6">
        <f t="shared" si="109"/>
        <v>2.3621437446273244E-4</v>
      </c>
      <c r="L537" s="6">
        <f t="shared" si="110"/>
        <v>5.3515017209675138E-3</v>
      </c>
      <c r="M537" s="6">
        <f t="shared" si="111"/>
        <v>0.99464849827903246</v>
      </c>
      <c r="N537" s="4">
        <f t="shared" si="112"/>
        <v>148.83508771929826</v>
      </c>
      <c r="O537" s="8">
        <v>23</v>
      </c>
      <c r="P537" s="6">
        <f t="shared" si="113"/>
        <v>5.9568887014915011E-6</v>
      </c>
      <c r="Q537" s="8">
        <v>262</v>
      </c>
      <c r="R537" s="6">
        <f t="shared" si="114"/>
        <v>6.7856732164816238E-5</v>
      </c>
      <c r="S537">
        <v>227</v>
      </c>
      <c r="T537" s="6">
        <f t="shared" si="115"/>
        <v>1.2641016314545774E-6</v>
      </c>
      <c r="U537">
        <v>42191</v>
      </c>
      <c r="V537" s="6">
        <f t="shared" si="116"/>
        <v>2.3495027283127785E-4</v>
      </c>
    </row>
    <row r="538" spans="1:22" x14ac:dyDescent="0.3">
      <c r="A538" t="s">
        <v>2908</v>
      </c>
      <c r="B538" t="s">
        <v>2881</v>
      </c>
      <c r="C538" t="s">
        <v>2882</v>
      </c>
      <c r="D538" t="s">
        <v>1975</v>
      </c>
      <c r="E538" t="str">
        <f>IF(F538&lt;=Escenarios!$B$4,"ExclNum",(IF(AND(H538&gt;=Escenarios!$B$3,(N538&lt;=Escenarios!$B$2)),"ExclDur","Incluido")))</f>
        <v>ExclNum</v>
      </c>
      <c r="F538" s="8">
        <f t="shared" si="104"/>
        <v>284</v>
      </c>
      <c r="G538" s="6">
        <f t="shared" si="105"/>
        <v>7.3554625705373318E-5</v>
      </c>
      <c r="H538" s="6">
        <f t="shared" si="106"/>
        <v>0.68309859154929575</v>
      </c>
      <c r="I538" s="6">
        <f t="shared" si="107"/>
        <v>0.31690140845070425</v>
      </c>
      <c r="J538" s="8">
        <f t="shared" si="108"/>
        <v>6685</v>
      </c>
      <c r="K538" s="6">
        <f t="shared" si="109"/>
        <v>3.7226957736889205E-5</v>
      </c>
      <c r="L538" s="6">
        <f t="shared" si="110"/>
        <v>0.19147344801795063</v>
      </c>
      <c r="M538" s="6">
        <f t="shared" si="111"/>
        <v>0.80852655198204937</v>
      </c>
      <c r="N538" s="4">
        <f t="shared" si="112"/>
        <v>23.538732394366196</v>
      </c>
      <c r="O538" s="8">
        <v>194</v>
      </c>
      <c r="P538" s="6">
        <f t="shared" si="113"/>
        <v>5.024506122127614E-5</v>
      </c>
      <c r="Q538" s="8">
        <v>90</v>
      </c>
      <c r="R538" s="6">
        <f t="shared" si="114"/>
        <v>2.3309564484097177E-5</v>
      </c>
      <c r="S538">
        <v>1280</v>
      </c>
      <c r="T538" s="6">
        <f t="shared" si="115"/>
        <v>7.1279739571007008E-6</v>
      </c>
      <c r="U538">
        <v>5405</v>
      </c>
      <c r="V538" s="6">
        <f t="shared" si="116"/>
        <v>3.0098983779788507E-5</v>
      </c>
    </row>
    <row r="539" spans="1:22" x14ac:dyDescent="0.3">
      <c r="A539" t="s">
        <v>1788</v>
      </c>
      <c r="B539" t="s">
        <v>1789</v>
      </c>
      <c r="C539" t="s">
        <v>1763</v>
      </c>
      <c r="D539" t="s">
        <v>15</v>
      </c>
      <c r="E539" t="str">
        <f>IF(F539&lt;=Escenarios!$B$4,"ExclNum",(IF(AND(H539&gt;=Escenarios!$B$3,(N539&lt;=Escenarios!$B$2)),"ExclDur","Incluido")))</f>
        <v>ExclNum</v>
      </c>
      <c r="F539" s="8">
        <f t="shared" si="104"/>
        <v>283</v>
      </c>
      <c r="G539" s="6">
        <f t="shared" si="105"/>
        <v>7.3295630544438909E-5</v>
      </c>
      <c r="H539" s="6">
        <f t="shared" si="106"/>
        <v>0.98939929328621912</v>
      </c>
      <c r="I539" s="6">
        <f t="shared" si="107"/>
        <v>1.0600706713780919E-2</v>
      </c>
      <c r="J539" s="8">
        <f t="shared" si="108"/>
        <v>595</v>
      </c>
      <c r="K539" s="6">
        <f t="shared" si="109"/>
        <v>3.313394144121029E-6</v>
      </c>
      <c r="L539" s="6">
        <f t="shared" si="110"/>
        <v>0.83025210084033618</v>
      </c>
      <c r="M539" s="6">
        <f t="shared" si="111"/>
        <v>0.16974789915966387</v>
      </c>
      <c r="N539" s="4">
        <f t="shared" si="112"/>
        <v>2.1024734982332154</v>
      </c>
      <c r="O539" s="8">
        <v>280</v>
      </c>
      <c r="P539" s="6">
        <f t="shared" si="113"/>
        <v>7.2518645061635671E-5</v>
      </c>
      <c r="Q539" s="8">
        <v>3</v>
      </c>
      <c r="R539" s="6">
        <f t="shared" si="114"/>
        <v>7.7698548280323933E-7</v>
      </c>
      <c r="S539">
        <v>494</v>
      </c>
      <c r="T539" s="6">
        <f t="shared" si="115"/>
        <v>2.7509524490685518E-6</v>
      </c>
      <c r="U539">
        <v>101</v>
      </c>
      <c r="V539" s="6">
        <f t="shared" si="116"/>
        <v>5.6244169505247714E-7</v>
      </c>
    </row>
    <row r="540" spans="1:22" x14ac:dyDescent="0.3">
      <c r="A540" t="s">
        <v>2656</v>
      </c>
      <c r="B540" t="s">
        <v>2609</v>
      </c>
      <c r="C540" t="s">
        <v>2610</v>
      </c>
      <c r="D540" t="s">
        <v>1975</v>
      </c>
      <c r="E540" t="str">
        <f>IF(F540&lt;=Escenarios!$B$4,"ExclNum",(IF(AND(H540&gt;=Escenarios!$B$3,(N540&lt;=Escenarios!$B$2)),"ExclDur","Incluido")))</f>
        <v>ExclNum</v>
      </c>
      <c r="F540" s="8">
        <f t="shared" si="104"/>
        <v>282</v>
      </c>
      <c r="G540" s="6">
        <f t="shared" si="105"/>
        <v>7.3036635383504501E-5</v>
      </c>
      <c r="H540" s="6">
        <f t="shared" si="106"/>
        <v>0.7021276595744681</v>
      </c>
      <c r="I540" s="6">
        <f t="shared" si="107"/>
        <v>0.2978723404255319</v>
      </c>
      <c r="J540" s="8">
        <f t="shared" si="108"/>
        <v>6984</v>
      </c>
      <c r="K540" s="6">
        <f t="shared" si="109"/>
        <v>3.8892007903430697E-5</v>
      </c>
      <c r="L540" s="6">
        <f t="shared" si="110"/>
        <v>0.15778923253150057</v>
      </c>
      <c r="M540" s="6">
        <f t="shared" si="111"/>
        <v>0.84221076746849943</v>
      </c>
      <c r="N540" s="4">
        <f t="shared" si="112"/>
        <v>24.76595744680851</v>
      </c>
      <c r="O540" s="8">
        <v>198</v>
      </c>
      <c r="P540" s="6">
        <f t="shared" si="113"/>
        <v>5.1281041865013794E-5</v>
      </c>
      <c r="Q540" s="8">
        <v>84</v>
      </c>
      <c r="R540" s="6">
        <f t="shared" si="114"/>
        <v>2.17555935184907E-5</v>
      </c>
      <c r="S540">
        <v>1102</v>
      </c>
      <c r="T540" s="6">
        <f t="shared" si="115"/>
        <v>6.1367400786913847E-6</v>
      </c>
      <c r="U540">
        <v>5882</v>
      </c>
      <c r="V540" s="6">
        <f t="shared" si="116"/>
        <v>3.2755267824739316E-5</v>
      </c>
    </row>
    <row r="541" spans="1:22" x14ac:dyDescent="0.3">
      <c r="A541" t="s">
        <v>1572</v>
      </c>
      <c r="B541" t="s">
        <v>1573</v>
      </c>
      <c r="C541" t="s">
        <v>1319</v>
      </c>
      <c r="D541" t="s">
        <v>15</v>
      </c>
      <c r="E541" t="str">
        <f>IF(F541&lt;=Escenarios!$B$4,"ExclNum",(IF(AND(H541&gt;=Escenarios!$B$3,(N541&lt;=Escenarios!$B$2)),"ExclDur","Incluido")))</f>
        <v>ExclNum</v>
      </c>
      <c r="F541" s="8">
        <f t="shared" si="104"/>
        <v>280</v>
      </c>
      <c r="G541" s="6">
        <f t="shared" si="105"/>
        <v>7.2518645061635671E-5</v>
      </c>
      <c r="H541" s="6">
        <f t="shared" si="106"/>
        <v>0.33571428571428569</v>
      </c>
      <c r="I541" s="6">
        <f t="shared" si="107"/>
        <v>0.66428571428571426</v>
      </c>
      <c r="J541" s="8">
        <f t="shared" si="108"/>
        <v>21805</v>
      </c>
      <c r="K541" s="6">
        <f t="shared" si="109"/>
        <v>1.2142615010514123E-4</v>
      </c>
      <c r="L541" s="6">
        <f t="shared" si="110"/>
        <v>3.3524421004356798E-2</v>
      </c>
      <c r="M541" s="6">
        <f t="shared" si="111"/>
        <v>0.96647557899564318</v>
      </c>
      <c r="N541" s="4">
        <f t="shared" si="112"/>
        <v>77.875</v>
      </c>
      <c r="O541" s="8">
        <v>94</v>
      </c>
      <c r="P541" s="6">
        <f t="shared" si="113"/>
        <v>2.4345545127834831E-5</v>
      </c>
      <c r="Q541" s="8">
        <v>186</v>
      </c>
      <c r="R541" s="6">
        <f t="shared" si="114"/>
        <v>4.8173099933800839E-5</v>
      </c>
      <c r="S541">
        <v>731</v>
      </c>
      <c r="T541" s="6">
        <f t="shared" si="115"/>
        <v>4.0707413770629781E-6</v>
      </c>
      <c r="U541">
        <v>21074</v>
      </c>
      <c r="V541" s="6">
        <f t="shared" si="116"/>
        <v>1.1735540872807826E-4</v>
      </c>
    </row>
    <row r="542" spans="1:22" x14ac:dyDescent="0.3">
      <c r="A542" t="s">
        <v>2279</v>
      </c>
      <c r="B542" t="s">
        <v>2277</v>
      </c>
      <c r="C542" t="s">
        <v>2278</v>
      </c>
      <c r="D542" t="s">
        <v>1975</v>
      </c>
      <c r="E542" t="str">
        <f>IF(F542&lt;=Escenarios!$B$4,"ExclNum",(IF(AND(H542&gt;=Escenarios!$B$3,(N542&lt;=Escenarios!$B$2)),"ExclDur","Incluido")))</f>
        <v>ExclNum</v>
      </c>
      <c r="F542" s="8">
        <f t="shared" si="104"/>
        <v>280</v>
      </c>
      <c r="G542" s="6">
        <f t="shared" si="105"/>
        <v>7.2518645061635671E-5</v>
      </c>
      <c r="H542" s="6">
        <f t="shared" si="106"/>
        <v>0.36785714285714288</v>
      </c>
      <c r="I542" s="6">
        <f t="shared" si="107"/>
        <v>0.63214285714285712</v>
      </c>
      <c r="J542" s="8">
        <f t="shared" si="108"/>
        <v>9404</v>
      </c>
      <c r="K542" s="6">
        <f t="shared" si="109"/>
        <v>5.2368333666074212E-5</v>
      </c>
      <c r="L542" s="6">
        <f t="shared" si="110"/>
        <v>8.5601871544023822E-2</v>
      </c>
      <c r="M542" s="6">
        <f t="shared" si="111"/>
        <v>0.91439812845597623</v>
      </c>
      <c r="N542" s="4">
        <f t="shared" si="112"/>
        <v>33.585714285714289</v>
      </c>
      <c r="O542" s="8">
        <v>103</v>
      </c>
      <c r="P542" s="6">
        <f t="shared" si="113"/>
        <v>2.6676501576244548E-5</v>
      </c>
      <c r="Q542" s="8">
        <v>177</v>
      </c>
      <c r="R542" s="6">
        <f t="shared" si="114"/>
        <v>4.5842143485391116E-5</v>
      </c>
      <c r="S542">
        <v>805</v>
      </c>
      <c r="T542" s="6">
        <f t="shared" si="115"/>
        <v>4.4828273714578628E-6</v>
      </c>
      <c r="U542">
        <v>8599</v>
      </c>
      <c r="V542" s="6">
        <f t="shared" si="116"/>
        <v>4.7885506294616345E-5</v>
      </c>
    </row>
    <row r="543" spans="1:22" x14ac:dyDescent="0.3">
      <c r="A543" t="s">
        <v>967</v>
      </c>
      <c r="B543" t="s">
        <v>968</v>
      </c>
      <c r="C543" t="s">
        <v>956</v>
      </c>
      <c r="D543" t="s">
        <v>15</v>
      </c>
      <c r="E543" t="str">
        <f>IF(F543&lt;=Escenarios!$B$4,"ExclNum",(IF(AND(H543&gt;=Escenarios!$B$3,(N543&lt;=Escenarios!$B$2)),"ExclDur","Incluido")))</f>
        <v>ExclNum</v>
      </c>
      <c r="F543" s="8">
        <f t="shared" si="104"/>
        <v>277</v>
      </c>
      <c r="G543" s="6">
        <f t="shared" si="105"/>
        <v>7.1741659578832432E-5</v>
      </c>
      <c r="H543" s="6">
        <f t="shared" si="106"/>
        <v>0.16967509025270758</v>
      </c>
      <c r="I543" s="6">
        <f t="shared" si="107"/>
        <v>0.83032490974729245</v>
      </c>
      <c r="J543" s="8">
        <f t="shared" si="108"/>
        <v>55357</v>
      </c>
      <c r="K543" s="6">
        <f t="shared" si="109"/>
        <v>3.0826816745564337E-4</v>
      </c>
      <c r="L543" s="6">
        <f t="shared" si="110"/>
        <v>6.3225969615405457E-3</v>
      </c>
      <c r="M543" s="6">
        <f t="shared" si="111"/>
        <v>0.99367740303845942</v>
      </c>
      <c r="N543" s="4">
        <f t="shared" si="112"/>
        <v>199.8447653429603</v>
      </c>
      <c r="O543" s="8">
        <v>47</v>
      </c>
      <c r="P543" s="6">
        <f t="shared" si="113"/>
        <v>1.2172772563917416E-5</v>
      </c>
      <c r="Q543" s="8">
        <v>230</v>
      </c>
      <c r="R543" s="6">
        <f t="shared" si="114"/>
        <v>5.9568887014915013E-5</v>
      </c>
      <c r="S543">
        <v>350</v>
      </c>
      <c r="T543" s="6">
        <f t="shared" si="115"/>
        <v>1.9490553788947228E-6</v>
      </c>
      <c r="U543">
        <v>55007</v>
      </c>
      <c r="V543" s="6">
        <f t="shared" si="116"/>
        <v>3.0631911207674864E-4</v>
      </c>
    </row>
    <row r="544" spans="1:22" x14ac:dyDescent="0.3">
      <c r="A544" t="s">
        <v>273</v>
      </c>
      <c r="B544" t="s">
        <v>274</v>
      </c>
      <c r="C544" t="s">
        <v>244</v>
      </c>
      <c r="D544" t="s">
        <v>15</v>
      </c>
      <c r="E544" t="str">
        <f>IF(F544&lt;=Escenarios!$B$4,"ExclNum",(IF(AND(H544&gt;=Escenarios!$B$3,(N544&lt;=Escenarios!$B$2)),"ExclDur","Incluido")))</f>
        <v>ExclNum</v>
      </c>
      <c r="F544" s="8">
        <f t="shared" si="104"/>
        <v>276</v>
      </c>
      <c r="G544" s="6">
        <f t="shared" si="105"/>
        <v>7.148266441789801E-5</v>
      </c>
      <c r="H544" s="6">
        <f t="shared" si="106"/>
        <v>0.10869565217391304</v>
      </c>
      <c r="I544" s="6">
        <f t="shared" si="107"/>
        <v>0.89130434782608692</v>
      </c>
      <c r="J544" s="8">
        <f t="shared" si="108"/>
        <v>61151</v>
      </c>
      <c r="K544" s="6">
        <f t="shared" si="109"/>
        <v>3.40533387070832E-4</v>
      </c>
      <c r="L544" s="6">
        <f t="shared" si="110"/>
        <v>3.0907098820951414E-3</v>
      </c>
      <c r="M544" s="6">
        <f t="shared" si="111"/>
        <v>0.99690929011790486</v>
      </c>
      <c r="N544" s="4">
        <f t="shared" si="112"/>
        <v>221.56159420289856</v>
      </c>
      <c r="O544" s="8">
        <v>30</v>
      </c>
      <c r="P544" s="6">
        <f t="shared" si="113"/>
        <v>7.769854828032393E-6</v>
      </c>
      <c r="Q544" s="8">
        <v>246</v>
      </c>
      <c r="R544" s="6">
        <f t="shared" si="114"/>
        <v>6.3712809589865622E-5</v>
      </c>
      <c r="S544">
        <v>189</v>
      </c>
      <c r="T544" s="6">
        <f t="shared" si="115"/>
        <v>1.0524899046031504E-6</v>
      </c>
      <c r="U544">
        <v>60962</v>
      </c>
      <c r="V544" s="6">
        <f t="shared" si="116"/>
        <v>3.3948089716622886E-4</v>
      </c>
    </row>
    <row r="545" spans="1:22" x14ac:dyDescent="0.3">
      <c r="A545" t="s">
        <v>1884</v>
      </c>
      <c r="B545" t="s">
        <v>1885</v>
      </c>
      <c r="C545" t="s">
        <v>1879</v>
      </c>
      <c r="D545" t="s">
        <v>15</v>
      </c>
      <c r="E545" t="str">
        <f>IF(F545&lt;=Escenarios!$B$4,"ExclNum",(IF(AND(H545&gt;=Escenarios!$B$3,(N545&lt;=Escenarios!$B$2)),"ExclDur","Incluido")))</f>
        <v>ExclNum</v>
      </c>
      <c r="F545" s="8">
        <f t="shared" si="104"/>
        <v>276</v>
      </c>
      <c r="G545" s="6">
        <f t="shared" si="105"/>
        <v>7.148266441789801E-5</v>
      </c>
      <c r="H545" s="6">
        <f t="shared" si="106"/>
        <v>0.15217391304347827</v>
      </c>
      <c r="I545" s="6">
        <f t="shared" si="107"/>
        <v>0.84782608695652173</v>
      </c>
      <c r="J545" s="8">
        <f t="shared" si="108"/>
        <v>29726</v>
      </c>
      <c r="K545" s="6">
        <f t="shared" si="109"/>
        <v>1.6553605769435581E-4</v>
      </c>
      <c r="L545" s="6">
        <f t="shared" si="110"/>
        <v>1.056314337616901E-2</v>
      </c>
      <c r="M545" s="6">
        <f t="shared" si="111"/>
        <v>0.98943685662383096</v>
      </c>
      <c r="N545" s="4">
        <f t="shared" si="112"/>
        <v>107.70289855072464</v>
      </c>
      <c r="O545" s="8">
        <v>42</v>
      </c>
      <c r="P545" s="6">
        <f t="shared" si="113"/>
        <v>1.087779675924535E-5</v>
      </c>
      <c r="Q545" s="8">
        <v>234</v>
      </c>
      <c r="R545" s="6">
        <f t="shared" si="114"/>
        <v>6.0604867658652667E-5</v>
      </c>
      <c r="S545">
        <v>314</v>
      </c>
      <c r="T545" s="6">
        <f t="shared" si="115"/>
        <v>1.7485811113512657E-6</v>
      </c>
      <c r="U545">
        <v>29412</v>
      </c>
      <c r="V545" s="6">
        <f t="shared" si="116"/>
        <v>1.6378747658300454E-4</v>
      </c>
    </row>
    <row r="546" spans="1:22" x14ac:dyDescent="0.3">
      <c r="A546" t="s">
        <v>3007</v>
      </c>
      <c r="B546" t="s">
        <v>3005</v>
      </c>
      <c r="C546" t="s">
        <v>3006</v>
      </c>
      <c r="D546" t="s">
        <v>1975</v>
      </c>
      <c r="E546" t="str">
        <f>IF(F546&lt;=Escenarios!$B$4,"ExclNum",(IF(AND(H546&gt;=Escenarios!$B$3,(N546&lt;=Escenarios!$B$2)),"ExclDur","Incluido")))</f>
        <v>ExclNum</v>
      </c>
      <c r="F546" s="8">
        <f t="shared" si="104"/>
        <v>274</v>
      </c>
      <c r="G546" s="6">
        <f t="shared" si="105"/>
        <v>7.0964674096029193E-5</v>
      </c>
      <c r="H546" s="6">
        <f t="shared" si="106"/>
        <v>0.87226277372262773</v>
      </c>
      <c r="I546" s="6">
        <f t="shared" si="107"/>
        <v>0.12773722627737227</v>
      </c>
      <c r="J546" s="8">
        <f t="shared" si="108"/>
        <v>6692</v>
      </c>
      <c r="K546" s="6">
        <f t="shared" si="109"/>
        <v>3.7265938844467104E-5</v>
      </c>
      <c r="L546" s="6">
        <f t="shared" si="110"/>
        <v>0.24013747758517634</v>
      </c>
      <c r="M546" s="6">
        <f t="shared" si="111"/>
        <v>0.75986252241482366</v>
      </c>
      <c r="N546" s="4">
        <f t="shared" si="112"/>
        <v>24.423357664233578</v>
      </c>
      <c r="O546" s="8">
        <v>239</v>
      </c>
      <c r="P546" s="6">
        <f t="shared" si="113"/>
        <v>6.1899843463324736E-5</v>
      </c>
      <c r="Q546" s="8">
        <v>35</v>
      </c>
      <c r="R546" s="6">
        <f t="shared" si="114"/>
        <v>9.0648306327044588E-6</v>
      </c>
      <c r="S546">
        <v>1607</v>
      </c>
      <c r="T546" s="6">
        <f t="shared" si="115"/>
        <v>8.9489485539537704E-6</v>
      </c>
      <c r="U546">
        <v>5085</v>
      </c>
      <c r="V546" s="6">
        <f t="shared" si="116"/>
        <v>2.831699029051333E-5</v>
      </c>
    </row>
    <row r="547" spans="1:22" x14ac:dyDescent="0.3">
      <c r="A547" t="s">
        <v>1098</v>
      </c>
      <c r="B547" t="s">
        <v>1099</v>
      </c>
      <c r="C547" t="s">
        <v>1049</v>
      </c>
      <c r="D547" t="s">
        <v>15</v>
      </c>
      <c r="E547" t="str">
        <f>IF(F547&lt;=Escenarios!$B$4,"ExclNum",(IF(AND(H547&gt;=Escenarios!$B$3,(N547&lt;=Escenarios!$B$2)),"ExclDur","Incluido")))</f>
        <v>ExclNum</v>
      </c>
      <c r="F547" s="8">
        <f t="shared" si="104"/>
        <v>273</v>
      </c>
      <c r="G547" s="6">
        <f t="shared" si="105"/>
        <v>7.0705678935094771E-5</v>
      </c>
      <c r="H547" s="6">
        <f t="shared" si="106"/>
        <v>0.17216117216117216</v>
      </c>
      <c r="I547" s="6">
        <f t="shared" si="107"/>
        <v>0.82783882783882778</v>
      </c>
      <c r="J547" s="8">
        <f t="shared" si="108"/>
        <v>14291</v>
      </c>
      <c r="K547" s="6">
        <f t="shared" si="109"/>
        <v>7.9582715485098534E-5</v>
      </c>
      <c r="L547" s="6">
        <f t="shared" si="110"/>
        <v>2.7079980407249318E-2</v>
      </c>
      <c r="M547" s="6">
        <f t="shared" si="111"/>
        <v>0.97292001959275065</v>
      </c>
      <c r="N547" s="4">
        <f t="shared" si="112"/>
        <v>52.34798534798535</v>
      </c>
      <c r="O547" s="8">
        <v>47</v>
      </c>
      <c r="P547" s="6">
        <f t="shared" si="113"/>
        <v>1.2172772563917416E-5</v>
      </c>
      <c r="Q547" s="8">
        <v>226</v>
      </c>
      <c r="R547" s="6">
        <f t="shared" si="114"/>
        <v>5.8532906371177359E-5</v>
      </c>
      <c r="S547">
        <v>387</v>
      </c>
      <c r="T547" s="6">
        <f t="shared" si="115"/>
        <v>2.1550983760921652E-6</v>
      </c>
      <c r="U547">
        <v>13904</v>
      </c>
      <c r="V547" s="6">
        <f t="shared" si="116"/>
        <v>7.7427617109006368E-5</v>
      </c>
    </row>
    <row r="548" spans="1:22" x14ac:dyDescent="0.3">
      <c r="A548" t="s">
        <v>391</v>
      </c>
      <c r="B548" t="s">
        <v>392</v>
      </c>
      <c r="C548" t="s">
        <v>244</v>
      </c>
      <c r="D548" t="s">
        <v>15</v>
      </c>
      <c r="E548" t="str">
        <f>IF(F548&lt;=Escenarios!$B$4,"ExclNum",(IF(AND(H548&gt;=Escenarios!$B$3,(N548&lt;=Escenarios!$B$2)),"ExclDur","Incluido")))</f>
        <v>ExclNum</v>
      </c>
      <c r="F548" s="8">
        <f t="shared" si="104"/>
        <v>270</v>
      </c>
      <c r="G548" s="6">
        <f t="shared" si="105"/>
        <v>6.9928693452291532E-5</v>
      </c>
      <c r="H548" s="6">
        <f t="shared" si="106"/>
        <v>0.16666666666666666</v>
      </c>
      <c r="I548" s="6">
        <f t="shared" si="107"/>
        <v>0.83333333333333337</v>
      </c>
      <c r="J548" s="8">
        <f t="shared" si="108"/>
        <v>28691</v>
      </c>
      <c r="K548" s="6">
        <f t="shared" si="109"/>
        <v>1.5977242250248141E-4</v>
      </c>
      <c r="L548" s="6">
        <f t="shared" si="110"/>
        <v>1.3906800041824962E-2</v>
      </c>
      <c r="M548" s="6">
        <f t="shared" si="111"/>
        <v>0.98609319995817502</v>
      </c>
      <c r="N548" s="4">
        <f t="shared" si="112"/>
        <v>106.26296296296296</v>
      </c>
      <c r="O548" s="8">
        <v>45</v>
      </c>
      <c r="P548" s="6">
        <f t="shared" si="113"/>
        <v>1.1654782242048589E-5</v>
      </c>
      <c r="Q548" s="8">
        <v>225</v>
      </c>
      <c r="R548" s="6">
        <f t="shared" si="114"/>
        <v>5.827391121024295E-5</v>
      </c>
      <c r="S548">
        <v>399</v>
      </c>
      <c r="T548" s="6">
        <f t="shared" si="115"/>
        <v>2.2219231319399842E-6</v>
      </c>
      <c r="U548">
        <v>28292</v>
      </c>
      <c r="V548" s="6">
        <f t="shared" si="116"/>
        <v>1.5755049937054143E-4</v>
      </c>
    </row>
    <row r="549" spans="1:22" x14ac:dyDescent="0.3">
      <c r="A549" t="s">
        <v>1510</v>
      </c>
      <c r="B549" t="s">
        <v>1511</v>
      </c>
      <c r="C549" t="s">
        <v>1319</v>
      </c>
      <c r="D549" t="s">
        <v>15</v>
      </c>
      <c r="E549" t="str">
        <f>IF(F549&lt;=Escenarios!$B$4,"ExclNum",(IF(AND(H549&gt;=Escenarios!$B$3,(N549&lt;=Escenarios!$B$2)),"ExclDur","Incluido")))</f>
        <v>ExclNum</v>
      </c>
      <c r="F549" s="8">
        <f t="shared" si="104"/>
        <v>270</v>
      </c>
      <c r="G549" s="6">
        <f t="shared" si="105"/>
        <v>6.9928693452291532E-5</v>
      </c>
      <c r="H549" s="6">
        <f t="shared" si="106"/>
        <v>0.28888888888888886</v>
      </c>
      <c r="I549" s="6">
        <f t="shared" si="107"/>
        <v>0.71111111111111114</v>
      </c>
      <c r="J549" s="8">
        <f t="shared" si="108"/>
        <v>20621</v>
      </c>
      <c r="K549" s="6">
        <f t="shared" si="109"/>
        <v>1.1483277419482309E-4</v>
      </c>
      <c r="L549" s="6">
        <f t="shared" si="110"/>
        <v>3.1812230250715293E-2</v>
      </c>
      <c r="M549" s="6">
        <f t="shared" si="111"/>
        <v>0.96818776974928467</v>
      </c>
      <c r="N549" s="4">
        <f t="shared" si="112"/>
        <v>76.374074074074073</v>
      </c>
      <c r="O549" s="8">
        <v>78</v>
      </c>
      <c r="P549" s="6">
        <f t="shared" si="113"/>
        <v>2.0201622552884222E-5</v>
      </c>
      <c r="Q549" s="8">
        <v>192</v>
      </c>
      <c r="R549" s="6">
        <f t="shared" si="114"/>
        <v>4.9727070899407317E-5</v>
      </c>
      <c r="S549">
        <v>656</v>
      </c>
      <c r="T549" s="6">
        <f t="shared" si="115"/>
        <v>3.653086653014109E-6</v>
      </c>
      <c r="U549">
        <v>19965</v>
      </c>
      <c r="V549" s="6">
        <f t="shared" si="116"/>
        <v>1.1117968754180898E-4</v>
      </c>
    </row>
    <row r="550" spans="1:22" x14ac:dyDescent="0.3">
      <c r="A550" t="s">
        <v>1937</v>
      </c>
      <c r="B550" t="s">
        <v>1938</v>
      </c>
      <c r="C550" t="s">
        <v>1934</v>
      </c>
      <c r="D550" t="s">
        <v>15</v>
      </c>
      <c r="E550" t="str">
        <f>IF(F550&lt;=Escenarios!$B$4,"ExclNum",(IF(AND(H550&gt;=Escenarios!$B$3,(N550&lt;=Escenarios!$B$2)),"ExclDur","Incluido")))</f>
        <v>ExclNum</v>
      </c>
      <c r="F550" s="8">
        <f t="shared" si="104"/>
        <v>265</v>
      </c>
      <c r="G550" s="6">
        <f t="shared" si="105"/>
        <v>6.8633717647619477E-5</v>
      </c>
      <c r="H550" s="6">
        <f t="shared" si="106"/>
        <v>0.83018867924528306</v>
      </c>
      <c r="I550" s="6">
        <f t="shared" si="107"/>
        <v>0.16981132075471697</v>
      </c>
      <c r="J550" s="8">
        <f t="shared" si="108"/>
        <v>2739</v>
      </c>
      <c r="K550" s="6">
        <f t="shared" si="109"/>
        <v>1.5252750522264703E-5</v>
      </c>
      <c r="L550" s="6">
        <f t="shared" si="110"/>
        <v>0.36546184738955823</v>
      </c>
      <c r="M550" s="6">
        <f t="shared" si="111"/>
        <v>0.63453815261044177</v>
      </c>
      <c r="N550" s="4">
        <f t="shared" si="112"/>
        <v>10.335849056603774</v>
      </c>
      <c r="O550" s="8">
        <v>220</v>
      </c>
      <c r="P550" s="6">
        <f t="shared" si="113"/>
        <v>5.6978935405570881E-5</v>
      </c>
      <c r="Q550" s="8">
        <v>45</v>
      </c>
      <c r="R550" s="6">
        <f t="shared" si="114"/>
        <v>1.1654782242048589E-5</v>
      </c>
      <c r="S550">
        <v>1001</v>
      </c>
      <c r="T550" s="6">
        <f t="shared" si="115"/>
        <v>5.5742983836389075E-6</v>
      </c>
      <c r="U550">
        <v>1738</v>
      </c>
      <c r="V550" s="6">
        <f t="shared" si="116"/>
        <v>9.678452138625796E-6</v>
      </c>
    </row>
    <row r="551" spans="1:22" x14ac:dyDescent="0.3">
      <c r="A551" t="s">
        <v>764</v>
      </c>
      <c r="B551" t="s">
        <v>765</v>
      </c>
      <c r="C551" t="s">
        <v>687</v>
      </c>
      <c r="D551" t="s">
        <v>15</v>
      </c>
      <c r="E551" t="str">
        <f>IF(F551&lt;=Escenarios!$B$4,"ExclNum",(IF(AND(H551&gt;=Escenarios!$B$3,(N551&lt;=Escenarios!$B$2)),"ExclDur","Incluido")))</f>
        <v>ExclNum</v>
      </c>
      <c r="F551" s="8">
        <f t="shared" si="104"/>
        <v>264</v>
      </c>
      <c r="G551" s="6">
        <f t="shared" si="105"/>
        <v>6.8374722486685055E-5</v>
      </c>
      <c r="H551" s="6">
        <f t="shared" si="106"/>
        <v>0.17045454545454544</v>
      </c>
      <c r="I551" s="6">
        <f t="shared" si="107"/>
        <v>0.82954545454545459</v>
      </c>
      <c r="J551" s="8">
        <f t="shared" si="108"/>
        <v>50315</v>
      </c>
      <c r="K551" s="6">
        <f t="shared" si="109"/>
        <v>2.8019063254025139E-4</v>
      </c>
      <c r="L551" s="6">
        <f t="shared" si="110"/>
        <v>5.5053165060121234E-3</v>
      </c>
      <c r="M551" s="6">
        <f t="shared" si="111"/>
        <v>0.99449468349398784</v>
      </c>
      <c r="N551" s="4">
        <f t="shared" si="112"/>
        <v>190.58712121212122</v>
      </c>
      <c r="O551" s="8">
        <v>45</v>
      </c>
      <c r="P551" s="6">
        <f t="shared" si="113"/>
        <v>1.1654782242048589E-5</v>
      </c>
      <c r="Q551" s="8">
        <v>219</v>
      </c>
      <c r="R551" s="6">
        <f t="shared" si="114"/>
        <v>5.6719940244636466E-5</v>
      </c>
      <c r="S551">
        <v>277</v>
      </c>
      <c r="T551" s="6">
        <f t="shared" si="115"/>
        <v>1.5425381141538235E-6</v>
      </c>
      <c r="U551">
        <v>50038</v>
      </c>
      <c r="V551" s="6">
        <f t="shared" si="116"/>
        <v>2.7864809442609758E-4</v>
      </c>
    </row>
    <row r="552" spans="1:22" x14ac:dyDescent="0.3">
      <c r="A552" t="s">
        <v>76</v>
      </c>
      <c r="B552" t="s">
        <v>77</v>
      </c>
      <c r="C552" t="s">
        <v>14</v>
      </c>
      <c r="D552" t="s">
        <v>15</v>
      </c>
      <c r="E552" t="str">
        <f>IF(F552&lt;=Escenarios!$B$4,"ExclNum",(IF(AND(H552&gt;=Escenarios!$B$3,(N552&lt;=Escenarios!$B$2)),"ExclDur","Incluido")))</f>
        <v>ExclNum</v>
      </c>
      <c r="F552" s="8">
        <f t="shared" si="104"/>
        <v>264</v>
      </c>
      <c r="G552" s="6">
        <f t="shared" si="105"/>
        <v>6.8374722486685055E-5</v>
      </c>
      <c r="H552" s="6">
        <f t="shared" si="106"/>
        <v>0.18939393939393939</v>
      </c>
      <c r="I552" s="6">
        <f t="shared" si="107"/>
        <v>0.81060606060606055</v>
      </c>
      <c r="J552" s="8">
        <f t="shared" si="108"/>
        <v>29538</v>
      </c>
      <c r="K552" s="6">
        <f t="shared" si="109"/>
        <v>1.6448913651940665E-4</v>
      </c>
      <c r="L552" s="6">
        <f t="shared" si="110"/>
        <v>1.4218972171440178E-2</v>
      </c>
      <c r="M552" s="6">
        <f t="shared" si="111"/>
        <v>0.98578102782855981</v>
      </c>
      <c r="N552" s="4">
        <f t="shared" si="112"/>
        <v>111.88636363636364</v>
      </c>
      <c r="O552" s="8">
        <v>50</v>
      </c>
      <c r="P552" s="6">
        <f t="shared" si="113"/>
        <v>1.2949758046720655E-5</v>
      </c>
      <c r="Q552" s="8">
        <v>214</v>
      </c>
      <c r="R552" s="6">
        <f t="shared" si="114"/>
        <v>5.5424964439964404E-5</v>
      </c>
      <c r="S552">
        <v>420</v>
      </c>
      <c r="T552" s="6">
        <f t="shared" si="115"/>
        <v>2.3388664546736676E-6</v>
      </c>
      <c r="U552">
        <v>29118</v>
      </c>
      <c r="V552" s="6">
        <f t="shared" si="116"/>
        <v>1.6215027006473298E-4</v>
      </c>
    </row>
    <row r="553" spans="1:22" x14ac:dyDescent="0.3">
      <c r="A553" t="s">
        <v>452</v>
      </c>
      <c r="B553" t="s">
        <v>453</v>
      </c>
      <c r="C553" t="s">
        <v>425</v>
      </c>
      <c r="D553" t="s">
        <v>15</v>
      </c>
      <c r="E553" t="str">
        <f>IF(F553&lt;=Escenarios!$B$4,"ExclNum",(IF(AND(H553&gt;=Escenarios!$B$3,(N553&lt;=Escenarios!$B$2)),"ExclDur","Incluido")))</f>
        <v>ExclNum</v>
      </c>
      <c r="F553" s="8">
        <f t="shared" si="104"/>
        <v>263</v>
      </c>
      <c r="G553" s="6">
        <f t="shared" si="105"/>
        <v>6.8115727325750646E-5</v>
      </c>
      <c r="H553" s="6">
        <f t="shared" si="106"/>
        <v>0.45627376425855515</v>
      </c>
      <c r="I553" s="6">
        <f t="shared" si="107"/>
        <v>0.54372623574144485</v>
      </c>
      <c r="J553" s="8">
        <f t="shared" si="108"/>
        <v>10737</v>
      </c>
      <c r="K553" s="6">
        <f t="shared" si="109"/>
        <v>5.9791450294836111E-5</v>
      </c>
      <c r="L553" s="6">
        <f t="shared" si="110"/>
        <v>6.9665642171928846E-2</v>
      </c>
      <c r="M553" s="6">
        <f t="shared" si="111"/>
        <v>0.93033435782807117</v>
      </c>
      <c r="N553" s="4">
        <f t="shared" si="112"/>
        <v>40.825095057034218</v>
      </c>
      <c r="O553" s="8">
        <v>120</v>
      </c>
      <c r="P553" s="6">
        <f t="shared" si="113"/>
        <v>3.1079419312129572E-5</v>
      </c>
      <c r="Q553" s="8">
        <v>143</v>
      </c>
      <c r="R553" s="6">
        <f t="shared" si="114"/>
        <v>3.7036308013621074E-5</v>
      </c>
      <c r="S553">
        <v>748</v>
      </c>
      <c r="T553" s="6">
        <f t="shared" si="115"/>
        <v>4.1654097811807219E-6</v>
      </c>
      <c r="U553">
        <v>9989</v>
      </c>
      <c r="V553" s="6">
        <f t="shared" si="116"/>
        <v>5.5626040513655391E-5</v>
      </c>
    </row>
    <row r="554" spans="1:22" x14ac:dyDescent="0.3">
      <c r="A554" t="s">
        <v>438</v>
      </c>
      <c r="B554" t="s">
        <v>439</v>
      </c>
      <c r="C554" t="s">
        <v>425</v>
      </c>
      <c r="D554" t="s">
        <v>15</v>
      </c>
      <c r="E554" t="str">
        <f>IF(F554&lt;=Escenarios!$B$4,"ExclNum",(IF(AND(H554&gt;=Escenarios!$B$3,(N554&lt;=Escenarios!$B$2)),"ExclDur","Incluido")))</f>
        <v>ExclNum</v>
      </c>
      <c r="F554" s="8">
        <f t="shared" si="104"/>
        <v>262</v>
      </c>
      <c r="G554" s="6">
        <f t="shared" si="105"/>
        <v>6.7856732164816238E-5</v>
      </c>
      <c r="H554" s="6">
        <f t="shared" si="106"/>
        <v>0.34732824427480918</v>
      </c>
      <c r="I554" s="6">
        <f t="shared" si="107"/>
        <v>0.65267175572519087</v>
      </c>
      <c r="J554" s="8">
        <f t="shared" si="108"/>
        <v>30250</v>
      </c>
      <c r="K554" s="6">
        <f t="shared" si="109"/>
        <v>1.684540720330439E-4</v>
      </c>
      <c r="L554" s="6">
        <f t="shared" si="110"/>
        <v>1.9669421487603304E-2</v>
      </c>
      <c r="M554" s="6">
        <f t="shared" si="111"/>
        <v>0.98033057851239669</v>
      </c>
      <c r="N554" s="4">
        <f t="shared" si="112"/>
        <v>115.45801526717557</v>
      </c>
      <c r="O554" s="8">
        <v>91</v>
      </c>
      <c r="P554" s="6">
        <f t="shared" si="113"/>
        <v>2.3568559645031593E-5</v>
      </c>
      <c r="Q554" s="8">
        <v>171</v>
      </c>
      <c r="R554" s="6">
        <f t="shared" si="114"/>
        <v>4.4288172519784639E-5</v>
      </c>
      <c r="S554">
        <v>595</v>
      </c>
      <c r="T554" s="6">
        <f t="shared" si="115"/>
        <v>3.313394144121029E-6</v>
      </c>
      <c r="U554">
        <v>29655</v>
      </c>
      <c r="V554" s="6">
        <f t="shared" si="116"/>
        <v>1.6514067788892287E-4</v>
      </c>
    </row>
    <row r="555" spans="1:22" x14ac:dyDescent="0.3">
      <c r="A555" t="s">
        <v>347</v>
      </c>
      <c r="B555" t="s">
        <v>348</v>
      </c>
      <c r="C555" t="s">
        <v>244</v>
      </c>
      <c r="D555" t="s">
        <v>15</v>
      </c>
      <c r="E555" t="str">
        <f>IF(F555&lt;=Escenarios!$B$4,"ExclNum",(IF(AND(H555&gt;=Escenarios!$B$3,(N555&lt;=Escenarios!$B$2)),"ExclDur","Incluido")))</f>
        <v>ExclNum</v>
      </c>
      <c r="F555" s="8">
        <f t="shared" si="104"/>
        <v>260</v>
      </c>
      <c r="G555" s="6">
        <f t="shared" si="105"/>
        <v>6.7338741842947408E-5</v>
      </c>
      <c r="H555" s="6">
        <f t="shared" si="106"/>
        <v>0.15769230769230769</v>
      </c>
      <c r="I555" s="6">
        <f t="shared" si="107"/>
        <v>0.84230769230769231</v>
      </c>
      <c r="J555" s="8">
        <f t="shared" si="108"/>
        <v>52956</v>
      </c>
      <c r="K555" s="6">
        <f t="shared" si="109"/>
        <v>2.9489764755642555E-4</v>
      </c>
      <c r="L555" s="6">
        <f t="shared" si="110"/>
        <v>5.5895460382204094E-3</v>
      </c>
      <c r="M555" s="6">
        <f t="shared" si="111"/>
        <v>0.99441045396177963</v>
      </c>
      <c r="N555" s="4">
        <f t="shared" si="112"/>
        <v>203.67692307692309</v>
      </c>
      <c r="O555" s="8">
        <v>41</v>
      </c>
      <c r="P555" s="6">
        <f t="shared" si="113"/>
        <v>1.0618801598310936E-5</v>
      </c>
      <c r="Q555" s="8">
        <v>219</v>
      </c>
      <c r="R555" s="6">
        <f t="shared" si="114"/>
        <v>5.6719940244636466E-5</v>
      </c>
      <c r="S555">
        <v>296</v>
      </c>
      <c r="T555" s="6">
        <f t="shared" si="115"/>
        <v>1.6483439775795371E-6</v>
      </c>
      <c r="U555">
        <v>52660</v>
      </c>
      <c r="V555" s="6">
        <f t="shared" si="116"/>
        <v>2.9324930357884602E-4</v>
      </c>
    </row>
    <row r="556" spans="1:22" x14ac:dyDescent="0.3">
      <c r="A556" t="s">
        <v>403</v>
      </c>
      <c r="B556" t="s">
        <v>404</v>
      </c>
      <c r="C556" t="s">
        <v>244</v>
      </c>
      <c r="D556" t="s">
        <v>15</v>
      </c>
      <c r="E556" t="str">
        <f>IF(F556&lt;=Escenarios!$B$4,"ExclNum",(IF(AND(H556&gt;=Escenarios!$B$3,(N556&lt;=Escenarios!$B$2)),"ExclDur","Incluido")))</f>
        <v>ExclNum</v>
      </c>
      <c r="F556" s="8">
        <f t="shared" si="104"/>
        <v>259</v>
      </c>
      <c r="G556" s="6">
        <f t="shared" si="105"/>
        <v>6.7079746682012999E-5</v>
      </c>
      <c r="H556" s="6">
        <f t="shared" si="106"/>
        <v>0.52509652509652505</v>
      </c>
      <c r="I556" s="6">
        <f t="shared" si="107"/>
        <v>0.4749034749034749</v>
      </c>
      <c r="J556" s="8">
        <f t="shared" si="108"/>
        <v>10850</v>
      </c>
      <c r="K556" s="6">
        <f t="shared" si="109"/>
        <v>6.0420716745736412E-5</v>
      </c>
      <c r="L556" s="6">
        <f t="shared" si="110"/>
        <v>7.1797235023041472E-2</v>
      </c>
      <c r="M556" s="6">
        <f t="shared" si="111"/>
        <v>0.92820276497695853</v>
      </c>
      <c r="N556" s="4">
        <f t="shared" si="112"/>
        <v>41.891891891891895</v>
      </c>
      <c r="O556" s="8">
        <v>136</v>
      </c>
      <c r="P556" s="6">
        <f t="shared" si="113"/>
        <v>3.5223341887080181E-5</v>
      </c>
      <c r="Q556" s="8">
        <v>123</v>
      </c>
      <c r="R556" s="6">
        <f t="shared" si="114"/>
        <v>3.1856404794932811E-5</v>
      </c>
      <c r="S556">
        <v>779</v>
      </c>
      <c r="T556" s="6">
        <f t="shared" si="115"/>
        <v>4.3380404004542543E-6</v>
      </c>
      <c r="U556">
        <v>10071</v>
      </c>
      <c r="V556" s="6">
        <f t="shared" si="116"/>
        <v>5.6082676345282158E-5</v>
      </c>
    </row>
    <row r="557" spans="1:22" x14ac:dyDescent="0.3">
      <c r="A557" t="s">
        <v>1396</v>
      </c>
      <c r="B557" t="s">
        <v>1397</v>
      </c>
      <c r="C557" t="s">
        <v>1319</v>
      </c>
      <c r="D557" t="s">
        <v>15</v>
      </c>
      <c r="E557" t="str">
        <f>IF(F557&lt;=Escenarios!$B$4,"ExclNum",(IF(AND(H557&gt;=Escenarios!$B$3,(N557&lt;=Escenarios!$B$2)),"ExclDur","Incluido")))</f>
        <v>ExclNum</v>
      </c>
      <c r="F557" s="8">
        <f t="shared" si="104"/>
        <v>258</v>
      </c>
      <c r="G557" s="6">
        <f t="shared" si="105"/>
        <v>6.6820751521078577E-5</v>
      </c>
      <c r="H557" s="6">
        <f t="shared" si="106"/>
        <v>0.39922480620155038</v>
      </c>
      <c r="I557" s="6">
        <f t="shared" si="107"/>
        <v>0.60077519379844957</v>
      </c>
      <c r="J557" s="8">
        <f t="shared" si="108"/>
        <v>19248</v>
      </c>
      <c r="K557" s="6">
        <f t="shared" si="109"/>
        <v>1.0718690837990179E-4</v>
      </c>
      <c r="L557" s="6">
        <f t="shared" si="110"/>
        <v>4.4004571903574395E-2</v>
      </c>
      <c r="M557" s="6">
        <f t="shared" si="111"/>
        <v>0.95599542809642557</v>
      </c>
      <c r="N557" s="4">
        <f t="shared" si="112"/>
        <v>74.604651162790702</v>
      </c>
      <c r="O557" s="8">
        <v>103</v>
      </c>
      <c r="P557" s="6">
        <f t="shared" si="113"/>
        <v>2.6676501576244548E-5</v>
      </c>
      <c r="Q557" s="8">
        <v>155</v>
      </c>
      <c r="R557" s="6">
        <f t="shared" si="114"/>
        <v>4.0144249944834029E-5</v>
      </c>
      <c r="S557">
        <v>847</v>
      </c>
      <c r="T557" s="6">
        <f t="shared" si="115"/>
        <v>4.7167140169252294E-6</v>
      </c>
      <c r="U557">
        <v>18401</v>
      </c>
      <c r="V557" s="6">
        <f t="shared" si="116"/>
        <v>1.0247019436297656E-4</v>
      </c>
    </row>
    <row r="558" spans="1:22" x14ac:dyDescent="0.3">
      <c r="A558" t="s">
        <v>1392</v>
      </c>
      <c r="B558" t="s">
        <v>1393</v>
      </c>
      <c r="C558" t="s">
        <v>1319</v>
      </c>
      <c r="D558" t="s">
        <v>15</v>
      </c>
      <c r="E558" t="str">
        <f>IF(F558&lt;=Escenarios!$B$4,"ExclNum",(IF(AND(H558&gt;=Escenarios!$B$3,(N558&lt;=Escenarios!$B$2)),"ExclDur","Incluido")))</f>
        <v>ExclNum</v>
      </c>
      <c r="F558" s="8">
        <f t="shared" si="104"/>
        <v>257</v>
      </c>
      <c r="G558" s="6">
        <f t="shared" si="105"/>
        <v>6.6561756360144169E-5</v>
      </c>
      <c r="H558" s="6">
        <f t="shared" si="106"/>
        <v>0.19455252918287938</v>
      </c>
      <c r="I558" s="6">
        <f t="shared" si="107"/>
        <v>0.80544747081712065</v>
      </c>
      <c r="J558" s="8">
        <f t="shared" si="108"/>
        <v>30333</v>
      </c>
      <c r="K558" s="6">
        <f t="shared" si="109"/>
        <v>1.6891627659432467E-4</v>
      </c>
      <c r="L558" s="6">
        <f t="shared" si="110"/>
        <v>1.3648501631886065E-2</v>
      </c>
      <c r="M558" s="6">
        <f t="shared" si="111"/>
        <v>0.98635149836811398</v>
      </c>
      <c r="N558" s="4">
        <f t="shared" si="112"/>
        <v>118.0272373540856</v>
      </c>
      <c r="O558" s="8">
        <v>50</v>
      </c>
      <c r="P558" s="6">
        <f t="shared" si="113"/>
        <v>1.2949758046720655E-5</v>
      </c>
      <c r="Q558" s="8">
        <v>207</v>
      </c>
      <c r="R558" s="6">
        <f t="shared" si="114"/>
        <v>5.3611998313423511E-5</v>
      </c>
      <c r="S558">
        <v>414</v>
      </c>
      <c r="T558" s="6">
        <f t="shared" si="115"/>
        <v>2.305454076749758E-6</v>
      </c>
      <c r="U558">
        <v>29919</v>
      </c>
      <c r="V558" s="6">
        <f t="shared" si="116"/>
        <v>1.6661082251757489E-4</v>
      </c>
    </row>
    <row r="559" spans="1:22" x14ac:dyDescent="0.3">
      <c r="A559" t="s">
        <v>1050</v>
      </c>
      <c r="B559" t="s">
        <v>1051</v>
      </c>
      <c r="C559" t="s">
        <v>1049</v>
      </c>
      <c r="D559" t="s">
        <v>15</v>
      </c>
      <c r="E559" t="str">
        <f>IF(F559&lt;=Escenarios!$B$4,"ExclNum",(IF(AND(H559&gt;=Escenarios!$B$3,(N559&lt;=Escenarios!$B$2)),"ExclDur","Incluido")))</f>
        <v>ExclNum</v>
      </c>
      <c r="F559" s="8">
        <f t="shared" si="104"/>
        <v>257</v>
      </c>
      <c r="G559" s="6">
        <f t="shared" si="105"/>
        <v>6.6561756360144169E-5</v>
      </c>
      <c r="H559" s="6">
        <f t="shared" si="106"/>
        <v>0.57976653696498059</v>
      </c>
      <c r="I559" s="6">
        <f t="shared" si="107"/>
        <v>0.42023346303501946</v>
      </c>
      <c r="J559" s="8">
        <f t="shared" si="108"/>
        <v>8013</v>
      </c>
      <c r="K559" s="6">
        <f t="shared" si="109"/>
        <v>4.4622230717381182E-5</v>
      </c>
      <c r="L559" s="6">
        <f t="shared" si="110"/>
        <v>0.15112941470111069</v>
      </c>
      <c r="M559" s="6">
        <f t="shared" si="111"/>
        <v>0.84887058529888926</v>
      </c>
      <c r="N559" s="4">
        <f t="shared" si="112"/>
        <v>31.178988326848248</v>
      </c>
      <c r="O559" s="8">
        <v>149</v>
      </c>
      <c r="P559" s="6">
        <f t="shared" si="113"/>
        <v>3.8590278979227552E-5</v>
      </c>
      <c r="Q559" s="8">
        <v>108</v>
      </c>
      <c r="R559" s="6">
        <f t="shared" si="114"/>
        <v>2.7971477380916614E-5</v>
      </c>
      <c r="S559">
        <v>1211</v>
      </c>
      <c r="T559" s="6">
        <f t="shared" si="115"/>
        <v>6.7437316109757409E-6</v>
      </c>
      <c r="U559">
        <v>6802</v>
      </c>
      <c r="V559" s="6">
        <f t="shared" si="116"/>
        <v>3.7878499106405442E-5</v>
      </c>
    </row>
    <row r="560" spans="1:22" x14ac:dyDescent="0.3">
      <c r="A560" t="s">
        <v>2832</v>
      </c>
      <c r="B560" t="s">
        <v>2823</v>
      </c>
      <c r="C560" t="s">
        <v>2824</v>
      </c>
      <c r="D560" t="s">
        <v>1975</v>
      </c>
      <c r="E560" t="str">
        <f>IF(F560&lt;=Escenarios!$B$4,"ExclNum",(IF(AND(H560&gt;=Escenarios!$B$3,(N560&lt;=Escenarios!$B$2)),"ExclDur","Incluido")))</f>
        <v>ExclNum</v>
      </c>
      <c r="F560" s="8">
        <f t="shared" si="104"/>
        <v>257</v>
      </c>
      <c r="G560" s="6">
        <f t="shared" si="105"/>
        <v>6.6561756360144169E-5</v>
      </c>
      <c r="H560" s="6">
        <f t="shared" si="106"/>
        <v>0.97276264591439687</v>
      </c>
      <c r="I560" s="6">
        <f t="shared" si="107"/>
        <v>2.7237354085603113E-2</v>
      </c>
      <c r="J560" s="8">
        <f t="shared" si="108"/>
        <v>1168</v>
      </c>
      <c r="K560" s="6">
        <f t="shared" si="109"/>
        <v>6.5042762358543894E-6</v>
      </c>
      <c r="L560" s="6">
        <f t="shared" si="110"/>
        <v>0.46061643835616439</v>
      </c>
      <c r="M560" s="6">
        <f t="shared" si="111"/>
        <v>0.53938356164383561</v>
      </c>
      <c r="N560" s="4">
        <f t="shared" si="112"/>
        <v>4.5447470817120621</v>
      </c>
      <c r="O560" s="8">
        <v>250</v>
      </c>
      <c r="P560" s="6">
        <f t="shared" si="113"/>
        <v>6.4748790233603269E-5</v>
      </c>
      <c r="Q560" s="8">
        <v>7</v>
      </c>
      <c r="R560" s="6">
        <f t="shared" si="114"/>
        <v>1.8129661265408917E-6</v>
      </c>
      <c r="S560">
        <v>538</v>
      </c>
      <c r="T560" s="6">
        <f t="shared" si="115"/>
        <v>2.9959765538438885E-6</v>
      </c>
      <c r="U560">
        <v>630</v>
      </c>
      <c r="V560" s="6">
        <f t="shared" si="116"/>
        <v>3.5082996820105014E-6</v>
      </c>
    </row>
    <row r="561" spans="1:22" x14ac:dyDescent="0.3">
      <c r="A561" t="s">
        <v>285</v>
      </c>
      <c r="B561" t="s">
        <v>286</v>
      </c>
      <c r="C561" t="s">
        <v>244</v>
      </c>
      <c r="D561" t="s">
        <v>15</v>
      </c>
      <c r="E561" t="str">
        <f>IF(F561&lt;=Escenarios!$B$4,"ExclNum",(IF(AND(H561&gt;=Escenarios!$B$3,(N561&lt;=Escenarios!$B$2)),"ExclDur","Incluido")))</f>
        <v>ExclNum</v>
      </c>
      <c r="F561" s="8">
        <f t="shared" si="104"/>
        <v>256</v>
      </c>
      <c r="G561" s="6">
        <f t="shared" si="105"/>
        <v>6.630276119920976E-5</v>
      </c>
      <c r="H561" s="6">
        <f t="shared" si="106"/>
        <v>7.8125E-2</v>
      </c>
      <c r="I561" s="6">
        <f t="shared" si="107"/>
        <v>0.921875</v>
      </c>
      <c r="J561" s="8">
        <f t="shared" si="108"/>
        <v>71182</v>
      </c>
      <c r="K561" s="6">
        <f t="shared" si="109"/>
        <v>3.9639331422995476E-4</v>
      </c>
      <c r="L561" s="6">
        <f t="shared" si="110"/>
        <v>2.3741957236379984E-3</v>
      </c>
      <c r="M561" s="6">
        <f t="shared" si="111"/>
        <v>0.99762580427636205</v>
      </c>
      <c r="N561" s="4">
        <f t="shared" si="112"/>
        <v>278.0546875</v>
      </c>
      <c r="O561" s="8">
        <v>20</v>
      </c>
      <c r="P561" s="6">
        <f t="shared" si="113"/>
        <v>5.1799032186882623E-6</v>
      </c>
      <c r="Q561" s="8">
        <v>236</v>
      </c>
      <c r="R561" s="6">
        <f t="shared" si="114"/>
        <v>6.1122857980521497E-5</v>
      </c>
      <c r="S561">
        <v>169</v>
      </c>
      <c r="T561" s="6">
        <f t="shared" si="115"/>
        <v>9.4111531152345189E-7</v>
      </c>
      <c r="U561">
        <v>71013</v>
      </c>
      <c r="V561" s="6">
        <f t="shared" si="116"/>
        <v>3.9545219891843128E-4</v>
      </c>
    </row>
    <row r="562" spans="1:22" x14ac:dyDescent="0.3">
      <c r="A562" t="s">
        <v>2623</v>
      </c>
      <c r="B562" t="s">
        <v>2609</v>
      </c>
      <c r="C562" t="s">
        <v>2610</v>
      </c>
      <c r="D562" t="s">
        <v>1975</v>
      </c>
      <c r="E562" t="str">
        <f>IF(F562&lt;=Escenarios!$B$4,"ExclNum",(IF(AND(H562&gt;=Escenarios!$B$3,(N562&lt;=Escenarios!$B$2)),"ExclDur","Incluido")))</f>
        <v>ExclNum</v>
      </c>
      <c r="F562" s="8">
        <f t="shared" si="104"/>
        <v>256</v>
      </c>
      <c r="G562" s="6">
        <f t="shared" si="105"/>
        <v>6.630276119920976E-5</v>
      </c>
      <c r="H562" s="6">
        <f t="shared" si="106"/>
        <v>0.234375</v>
      </c>
      <c r="I562" s="6">
        <f t="shared" si="107"/>
        <v>0.765625</v>
      </c>
      <c r="J562" s="8">
        <f t="shared" si="108"/>
        <v>33806</v>
      </c>
      <c r="K562" s="6">
        <f t="shared" si="109"/>
        <v>1.882564746826143E-4</v>
      </c>
      <c r="L562" s="6">
        <f t="shared" si="110"/>
        <v>1.1595574750044371E-2</v>
      </c>
      <c r="M562" s="6">
        <f t="shared" si="111"/>
        <v>0.98840442524995564</v>
      </c>
      <c r="N562" s="4">
        <f t="shared" si="112"/>
        <v>132.0546875</v>
      </c>
      <c r="O562" s="8">
        <v>60</v>
      </c>
      <c r="P562" s="6">
        <f t="shared" si="113"/>
        <v>1.5539709656064786E-5</v>
      </c>
      <c r="Q562" s="8">
        <v>196</v>
      </c>
      <c r="R562" s="6">
        <f t="shared" si="114"/>
        <v>5.0763051543144971E-5</v>
      </c>
      <c r="S562">
        <v>392</v>
      </c>
      <c r="T562" s="6">
        <f t="shared" si="115"/>
        <v>2.1829420243620895E-6</v>
      </c>
      <c r="U562">
        <v>33414</v>
      </c>
      <c r="V562" s="6">
        <f t="shared" si="116"/>
        <v>1.860735326582522E-4</v>
      </c>
    </row>
    <row r="563" spans="1:22" x14ac:dyDescent="0.3">
      <c r="A563" t="s">
        <v>2884</v>
      </c>
      <c r="B563" t="s">
        <v>2881</v>
      </c>
      <c r="C563" t="s">
        <v>2882</v>
      </c>
      <c r="D563" t="s">
        <v>1975</v>
      </c>
      <c r="E563" t="str">
        <f>IF(F563&lt;=Escenarios!$B$4,"ExclNum",(IF(AND(H563&gt;=Escenarios!$B$3,(N563&lt;=Escenarios!$B$2)),"ExclDur","Incluido")))</f>
        <v>ExclNum</v>
      </c>
      <c r="F563" s="8">
        <f t="shared" si="104"/>
        <v>256</v>
      </c>
      <c r="G563" s="6">
        <f t="shared" si="105"/>
        <v>6.630276119920976E-5</v>
      </c>
      <c r="H563" s="6">
        <f t="shared" si="106"/>
        <v>0.515625</v>
      </c>
      <c r="I563" s="6">
        <f t="shared" si="107"/>
        <v>0.484375</v>
      </c>
      <c r="J563" s="8">
        <f t="shared" si="108"/>
        <v>8939</v>
      </c>
      <c r="K563" s="6">
        <f t="shared" si="109"/>
        <v>4.9778874376971221E-5</v>
      </c>
      <c r="L563" s="6">
        <f t="shared" si="110"/>
        <v>0.11086251258530037</v>
      </c>
      <c r="M563" s="6">
        <f t="shared" si="111"/>
        <v>0.88913748741469967</v>
      </c>
      <c r="N563" s="4">
        <f t="shared" si="112"/>
        <v>34.91796875</v>
      </c>
      <c r="O563" s="8">
        <v>132</v>
      </c>
      <c r="P563" s="6">
        <f t="shared" si="113"/>
        <v>3.4187361243342527E-5</v>
      </c>
      <c r="Q563" s="8">
        <v>124</v>
      </c>
      <c r="R563" s="6">
        <f t="shared" si="114"/>
        <v>3.2115399955867226E-5</v>
      </c>
      <c r="S563">
        <v>991</v>
      </c>
      <c r="T563" s="6">
        <f t="shared" si="115"/>
        <v>5.518611087099058E-6</v>
      </c>
      <c r="U563">
        <v>7948</v>
      </c>
      <c r="V563" s="6">
        <f t="shared" si="116"/>
        <v>4.4260263289872163E-5</v>
      </c>
    </row>
    <row r="564" spans="1:22" x14ac:dyDescent="0.3">
      <c r="A564" t="s">
        <v>526</v>
      </c>
      <c r="B564" t="s">
        <v>527</v>
      </c>
      <c r="C564" t="s">
        <v>517</v>
      </c>
      <c r="D564" t="s">
        <v>15</v>
      </c>
      <c r="E564" t="str">
        <f>IF(F564&lt;=Escenarios!$B$4,"ExclNum",(IF(AND(H564&gt;=Escenarios!$B$3,(N564&lt;=Escenarios!$B$2)),"ExclDur","Incluido")))</f>
        <v>ExclNum</v>
      </c>
      <c r="F564" s="8">
        <f t="shared" si="104"/>
        <v>255</v>
      </c>
      <c r="G564" s="6">
        <f t="shared" si="105"/>
        <v>6.6043766038275338E-5</v>
      </c>
      <c r="H564" s="6">
        <f t="shared" si="106"/>
        <v>0.17647058823529413</v>
      </c>
      <c r="I564" s="6">
        <f t="shared" si="107"/>
        <v>0.82352941176470584</v>
      </c>
      <c r="J564" s="8">
        <f t="shared" si="108"/>
        <v>48827</v>
      </c>
      <c r="K564" s="6">
        <f t="shared" si="109"/>
        <v>2.7190436281512181E-4</v>
      </c>
      <c r="L564" s="6">
        <f t="shared" si="110"/>
        <v>8.0488254449382519E-3</v>
      </c>
      <c r="M564" s="6">
        <f t="shared" si="111"/>
        <v>0.99195117455506177</v>
      </c>
      <c r="N564" s="4">
        <f t="shared" si="112"/>
        <v>191.47843137254901</v>
      </c>
      <c r="O564" s="8">
        <v>45</v>
      </c>
      <c r="P564" s="6">
        <f t="shared" si="113"/>
        <v>1.1654782242048589E-5</v>
      </c>
      <c r="Q564" s="8">
        <v>210</v>
      </c>
      <c r="R564" s="6">
        <f t="shared" si="114"/>
        <v>5.438898379622675E-5</v>
      </c>
      <c r="S564">
        <v>393</v>
      </c>
      <c r="T564" s="6">
        <f t="shared" si="115"/>
        <v>2.1885107540160747E-6</v>
      </c>
      <c r="U564">
        <v>48434</v>
      </c>
      <c r="V564" s="6">
        <f t="shared" si="116"/>
        <v>2.6971585206110571E-4</v>
      </c>
    </row>
    <row r="565" spans="1:22" x14ac:dyDescent="0.3">
      <c r="A565" t="s">
        <v>417</v>
      </c>
      <c r="B565" t="s">
        <v>418</v>
      </c>
      <c r="C565" t="s">
        <v>244</v>
      </c>
      <c r="D565" t="s">
        <v>15</v>
      </c>
      <c r="E565" t="str">
        <f>IF(F565&lt;=Escenarios!$B$4,"ExclNum",(IF(AND(H565&gt;=Escenarios!$B$3,(N565&lt;=Escenarios!$B$2)),"ExclDur","Incluido")))</f>
        <v>ExclNum</v>
      </c>
      <c r="F565" s="8">
        <f t="shared" si="104"/>
        <v>255</v>
      </c>
      <c r="G565" s="6">
        <f t="shared" si="105"/>
        <v>6.6043766038275338E-5</v>
      </c>
      <c r="H565" s="6">
        <f t="shared" si="106"/>
        <v>0.20784313725490197</v>
      </c>
      <c r="I565" s="6">
        <f t="shared" si="107"/>
        <v>0.792156862745098</v>
      </c>
      <c r="J565" s="8">
        <f t="shared" si="108"/>
        <v>40203</v>
      </c>
      <c r="K565" s="6">
        <f t="shared" si="109"/>
        <v>2.2387963827915584E-4</v>
      </c>
      <c r="L565" s="6">
        <f t="shared" si="110"/>
        <v>1.2188145163296272E-2</v>
      </c>
      <c r="M565" s="6">
        <f t="shared" si="111"/>
        <v>0.98781185483670375</v>
      </c>
      <c r="N565" s="4">
        <f t="shared" si="112"/>
        <v>157.65882352941176</v>
      </c>
      <c r="O565" s="8">
        <v>53</v>
      </c>
      <c r="P565" s="6">
        <f t="shared" si="113"/>
        <v>1.3726743529523895E-5</v>
      </c>
      <c r="Q565" s="8">
        <v>202</v>
      </c>
      <c r="R565" s="6">
        <f t="shared" si="114"/>
        <v>5.2317022508751448E-5</v>
      </c>
      <c r="S565">
        <v>490</v>
      </c>
      <c r="T565" s="6">
        <f t="shared" si="115"/>
        <v>2.7286775304526119E-6</v>
      </c>
      <c r="U565">
        <v>39713</v>
      </c>
      <c r="V565" s="6">
        <f t="shared" si="116"/>
        <v>2.2115096074870323E-4</v>
      </c>
    </row>
    <row r="566" spans="1:22" x14ac:dyDescent="0.3">
      <c r="A566" t="s">
        <v>3094</v>
      </c>
      <c r="B566" t="s">
        <v>3074</v>
      </c>
      <c r="C566" t="s">
        <v>3075</v>
      </c>
      <c r="D566" t="s">
        <v>1975</v>
      </c>
      <c r="E566" t="str">
        <f>IF(F566&lt;=Escenarios!$B$4,"ExclNum",(IF(AND(H566&gt;=Escenarios!$B$3,(N566&lt;=Escenarios!$B$2)),"ExclDur","Incluido")))</f>
        <v>ExclNum</v>
      </c>
      <c r="F566" s="8">
        <f t="shared" si="104"/>
        <v>255</v>
      </c>
      <c r="G566" s="6">
        <f t="shared" si="105"/>
        <v>6.6043766038275338E-5</v>
      </c>
      <c r="H566" s="6">
        <f t="shared" si="106"/>
        <v>0.60392156862745094</v>
      </c>
      <c r="I566" s="6">
        <f t="shared" si="107"/>
        <v>0.396078431372549</v>
      </c>
      <c r="J566" s="8">
        <f t="shared" si="108"/>
        <v>7444</v>
      </c>
      <c r="K566" s="6">
        <f t="shared" si="109"/>
        <v>4.1453623544263767E-5</v>
      </c>
      <c r="L566" s="6">
        <f t="shared" si="110"/>
        <v>0.14414293390650187</v>
      </c>
      <c r="M566" s="6">
        <f t="shared" si="111"/>
        <v>0.8558570660934981</v>
      </c>
      <c r="N566" s="4">
        <f t="shared" si="112"/>
        <v>29.192156862745097</v>
      </c>
      <c r="O566" s="8">
        <v>154</v>
      </c>
      <c r="P566" s="6">
        <f t="shared" si="113"/>
        <v>3.9885254783899621E-5</v>
      </c>
      <c r="Q566" s="8">
        <v>101</v>
      </c>
      <c r="R566" s="6">
        <f t="shared" si="114"/>
        <v>2.6158511254375724E-5</v>
      </c>
      <c r="S566">
        <v>1073</v>
      </c>
      <c r="T566" s="6">
        <f t="shared" si="115"/>
        <v>5.9752469187258218E-6</v>
      </c>
      <c r="U566">
        <v>6371</v>
      </c>
      <c r="V566" s="6">
        <f t="shared" si="116"/>
        <v>3.5478376625537941E-5</v>
      </c>
    </row>
    <row r="567" spans="1:22" x14ac:dyDescent="0.3">
      <c r="A567" t="s">
        <v>1446</v>
      </c>
      <c r="B567" t="s">
        <v>1447</v>
      </c>
      <c r="C567" t="s">
        <v>1319</v>
      </c>
      <c r="D567" t="s">
        <v>15</v>
      </c>
      <c r="E567" t="str">
        <f>IF(F567&lt;=Escenarios!$B$4,"ExclNum",(IF(AND(H567&gt;=Escenarios!$B$3,(N567&lt;=Escenarios!$B$2)),"ExclDur","Incluido")))</f>
        <v>ExclNum</v>
      </c>
      <c r="F567" s="8">
        <f t="shared" si="104"/>
        <v>253</v>
      </c>
      <c r="G567" s="6">
        <f t="shared" si="105"/>
        <v>6.5525775716406508E-5</v>
      </c>
      <c r="H567" s="6">
        <f t="shared" si="106"/>
        <v>0.32411067193675891</v>
      </c>
      <c r="I567" s="6">
        <f t="shared" si="107"/>
        <v>0.67588932806324109</v>
      </c>
      <c r="J567" s="8">
        <f t="shared" si="108"/>
        <v>10601</v>
      </c>
      <c r="K567" s="6">
        <f t="shared" si="109"/>
        <v>5.903410306189416E-5</v>
      </c>
      <c r="L567" s="6">
        <f t="shared" si="110"/>
        <v>6.2541269691538531E-2</v>
      </c>
      <c r="M567" s="6">
        <f t="shared" si="111"/>
        <v>0.9374587303084615</v>
      </c>
      <c r="N567" s="4">
        <f t="shared" si="112"/>
        <v>41.901185770750985</v>
      </c>
      <c r="O567" s="8">
        <v>82</v>
      </c>
      <c r="P567" s="6">
        <f t="shared" si="113"/>
        <v>2.1237603196621873E-5</v>
      </c>
      <c r="Q567" s="8">
        <v>171</v>
      </c>
      <c r="R567" s="6">
        <f t="shared" si="114"/>
        <v>4.4288172519784639E-5</v>
      </c>
      <c r="S567">
        <v>663</v>
      </c>
      <c r="T567" s="6">
        <f t="shared" si="115"/>
        <v>3.6920677605920037E-6</v>
      </c>
      <c r="U567">
        <v>9938</v>
      </c>
      <c r="V567" s="6">
        <f t="shared" si="116"/>
        <v>5.5342035301302158E-5</v>
      </c>
    </row>
    <row r="568" spans="1:22" x14ac:dyDescent="0.3">
      <c r="A568" t="s">
        <v>1470</v>
      </c>
      <c r="B568" t="s">
        <v>1471</v>
      </c>
      <c r="C568" t="s">
        <v>1319</v>
      </c>
      <c r="D568" t="s">
        <v>15</v>
      </c>
      <c r="E568" t="str">
        <f>IF(F568&lt;=Escenarios!$B$4,"ExclNum",(IF(AND(H568&gt;=Escenarios!$B$3,(N568&lt;=Escenarios!$B$2)),"ExclDur","Incluido")))</f>
        <v>ExclNum</v>
      </c>
      <c r="F568" s="8">
        <f t="shared" si="104"/>
        <v>252</v>
      </c>
      <c r="G568" s="6">
        <f t="shared" si="105"/>
        <v>6.52667805554721E-5</v>
      </c>
      <c r="H568" s="6">
        <f t="shared" si="106"/>
        <v>0.32936507936507936</v>
      </c>
      <c r="I568" s="6">
        <f t="shared" si="107"/>
        <v>0.67063492063492058</v>
      </c>
      <c r="J568" s="8">
        <f t="shared" si="108"/>
        <v>18569</v>
      </c>
      <c r="K568" s="6">
        <f t="shared" si="109"/>
        <v>1.0340574094484602E-4</v>
      </c>
      <c r="L568" s="6">
        <f t="shared" si="110"/>
        <v>3.4358339167429586E-2</v>
      </c>
      <c r="M568" s="6">
        <f t="shared" si="111"/>
        <v>0.96564166083257041</v>
      </c>
      <c r="N568" s="4">
        <f t="shared" si="112"/>
        <v>73.686507936507937</v>
      </c>
      <c r="O568" s="8">
        <v>83</v>
      </c>
      <c r="P568" s="6">
        <f t="shared" si="113"/>
        <v>2.1496598357556288E-5</v>
      </c>
      <c r="Q568" s="8">
        <v>169</v>
      </c>
      <c r="R568" s="6">
        <f t="shared" si="114"/>
        <v>4.3770182197915815E-5</v>
      </c>
      <c r="S568">
        <v>638</v>
      </c>
      <c r="T568" s="6">
        <f t="shared" si="115"/>
        <v>3.5528495192423804E-6</v>
      </c>
      <c r="U568">
        <v>17931</v>
      </c>
      <c r="V568" s="6">
        <f t="shared" si="116"/>
        <v>9.985289142560364E-5</v>
      </c>
    </row>
    <row r="569" spans="1:22" x14ac:dyDescent="0.3">
      <c r="A569" t="s">
        <v>1074</v>
      </c>
      <c r="B569" t="s">
        <v>1075</v>
      </c>
      <c r="C569" t="s">
        <v>1049</v>
      </c>
      <c r="D569" t="s">
        <v>15</v>
      </c>
      <c r="E569" t="str">
        <f>IF(F569&lt;=Escenarios!$B$4,"ExclNum",(IF(AND(H569&gt;=Escenarios!$B$3,(N569&lt;=Escenarios!$B$2)),"ExclDur","Incluido")))</f>
        <v>ExclNum</v>
      </c>
      <c r="F569" s="8">
        <f t="shared" si="104"/>
        <v>251</v>
      </c>
      <c r="G569" s="6">
        <f t="shared" si="105"/>
        <v>6.5007785394537691E-5</v>
      </c>
      <c r="H569" s="6">
        <f t="shared" si="106"/>
        <v>0.16334661354581673</v>
      </c>
      <c r="I569" s="6">
        <f t="shared" si="107"/>
        <v>0.8366533864541833</v>
      </c>
      <c r="J569" s="8">
        <f t="shared" si="108"/>
        <v>22915</v>
      </c>
      <c r="K569" s="6">
        <f t="shared" si="109"/>
        <v>1.2760744002106449E-4</v>
      </c>
      <c r="L569" s="6">
        <f t="shared" si="110"/>
        <v>1.5448396246999781E-2</v>
      </c>
      <c r="M569" s="6">
        <f t="shared" si="111"/>
        <v>0.98455160375300022</v>
      </c>
      <c r="N569" s="4">
        <f t="shared" si="112"/>
        <v>91.294820717131472</v>
      </c>
      <c r="O569" s="8">
        <v>41</v>
      </c>
      <c r="P569" s="6">
        <f t="shared" si="113"/>
        <v>1.0618801598310936E-5</v>
      </c>
      <c r="Q569" s="8">
        <v>210</v>
      </c>
      <c r="R569" s="6">
        <f t="shared" si="114"/>
        <v>5.438898379622675E-5</v>
      </c>
      <c r="S569">
        <v>354</v>
      </c>
      <c r="T569" s="6">
        <f t="shared" si="115"/>
        <v>1.9713302975106624E-6</v>
      </c>
      <c r="U569">
        <v>22561</v>
      </c>
      <c r="V569" s="6">
        <f t="shared" si="116"/>
        <v>1.2563610972355383E-4</v>
      </c>
    </row>
    <row r="570" spans="1:22" x14ac:dyDescent="0.3">
      <c r="A570" t="s">
        <v>2942</v>
      </c>
      <c r="B570" t="s">
        <v>2881</v>
      </c>
      <c r="C570" t="s">
        <v>2882</v>
      </c>
      <c r="D570" t="s">
        <v>1975</v>
      </c>
      <c r="E570" t="str">
        <f>IF(F570&lt;=Escenarios!$B$4,"ExclNum",(IF(AND(H570&gt;=Escenarios!$B$3,(N570&lt;=Escenarios!$B$2)),"ExclDur","Incluido")))</f>
        <v>ExclNum</v>
      </c>
      <c r="F570" s="8">
        <f t="shared" si="104"/>
        <v>250</v>
      </c>
      <c r="G570" s="6">
        <f t="shared" si="105"/>
        <v>6.4748790233603269E-5</v>
      </c>
      <c r="H570" s="6">
        <f t="shared" si="106"/>
        <v>0.76</v>
      </c>
      <c r="I570" s="6">
        <f t="shared" si="107"/>
        <v>0.24</v>
      </c>
      <c r="J570" s="8">
        <f t="shared" si="108"/>
        <v>3882</v>
      </c>
      <c r="K570" s="6">
        <f t="shared" si="109"/>
        <v>2.1617808516769468E-5</v>
      </c>
      <c r="L570" s="6">
        <f t="shared" si="110"/>
        <v>0.31993817619783615</v>
      </c>
      <c r="M570" s="6">
        <f t="shared" si="111"/>
        <v>0.68006182380216385</v>
      </c>
      <c r="N570" s="4">
        <f t="shared" si="112"/>
        <v>15.528</v>
      </c>
      <c r="O570" s="8">
        <v>190</v>
      </c>
      <c r="P570" s="6">
        <f t="shared" si="113"/>
        <v>4.9209080577538486E-5</v>
      </c>
      <c r="Q570" s="8">
        <v>60</v>
      </c>
      <c r="R570" s="6">
        <f t="shared" si="114"/>
        <v>1.5539709656064786E-5</v>
      </c>
      <c r="S570">
        <v>1242</v>
      </c>
      <c r="T570" s="6">
        <f t="shared" si="115"/>
        <v>6.9163622302492741E-6</v>
      </c>
      <c r="U570">
        <v>2640</v>
      </c>
      <c r="V570" s="6">
        <f t="shared" si="116"/>
        <v>1.4701446286520196E-5</v>
      </c>
    </row>
    <row r="571" spans="1:22" x14ac:dyDescent="0.3">
      <c r="A571" t="s">
        <v>2154</v>
      </c>
      <c r="B571" t="s">
        <v>2149</v>
      </c>
      <c r="C571" t="s">
        <v>2150</v>
      </c>
      <c r="D571" t="s">
        <v>1975</v>
      </c>
      <c r="E571" t="str">
        <f>IF(F571&lt;=Escenarios!$B$4,"ExclNum",(IF(AND(H571&gt;=Escenarios!$B$3,(N571&lt;=Escenarios!$B$2)),"ExclDur","Incluido")))</f>
        <v>ExclNum</v>
      </c>
      <c r="F571" s="8">
        <f t="shared" si="104"/>
        <v>250</v>
      </c>
      <c r="G571" s="6">
        <f t="shared" si="105"/>
        <v>6.4748790233603269E-5</v>
      </c>
      <c r="H571" s="6">
        <f t="shared" si="106"/>
        <v>0.996</v>
      </c>
      <c r="I571" s="6">
        <f t="shared" si="107"/>
        <v>4.0000000000000001E-3</v>
      </c>
      <c r="J571" s="8">
        <f t="shared" si="108"/>
        <v>740</v>
      </c>
      <c r="K571" s="6">
        <f t="shared" si="109"/>
        <v>4.1208599439488428E-6</v>
      </c>
      <c r="L571" s="6">
        <f t="shared" si="110"/>
        <v>0.90405405405405403</v>
      </c>
      <c r="M571" s="6">
        <f t="shared" si="111"/>
        <v>9.5945945945945951E-2</v>
      </c>
      <c r="N571" s="4">
        <f t="shared" si="112"/>
        <v>2.96</v>
      </c>
      <c r="O571" s="8">
        <v>249</v>
      </c>
      <c r="P571" s="6">
        <f t="shared" si="113"/>
        <v>6.4489795072668861E-5</v>
      </c>
      <c r="Q571" s="8">
        <v>1</v>
      </c>
      <c r="R571" s="6">
        <f t="shared" si="114"/>
        <v>2.5899516093441313E-7</v>
      </c>
      <c r="S571">
        <v>669</v>
      </c>
      <c r="T571" s="6">
        <f t="shared" si="115"/>
        <v>3.7254801385159133E-6</v>
      </c>
      <c r="U571">
        <v>71</v>
      </c>
      <c r="V571" s="6">
        <f t="shared" si="116"/>
        <v>3.9537980543292952E-7</v>
      </c>
    </row>
    <row r="572" spans="1:22" x14ac:dyDescent="0.3">
      <c r="A572" t="s">
        <v>1922</v>
      </c>
      <c r="B572" t="s">
        <v>1923</v>
      </c>
      <c r="C572" t="s">
        <v>1913</v>
      </c>
      <c r="D572" t="s">
        <v>15</v>
      </c>
      <c r="E572" t="str">
        <f>IF(F572&lt;=Escenarios!$B$4,"ExclNum",(IF(AND(H572&gt;=Escenarios!$B$3,(N572&lt;=Escenarios!$B$2)),"ExclDur","Incluido")))</f>
        <v>ExclNum</v>
      </c>
      <c r="F572" s="8">
        <f t="shared" si="104"/>
        <v>249</v>
      </c>
      <c r="G572" s="6">
        <f t="shared" si="105"/>
        <v>6.4489795072668861E-5</v>
      </c>
      <c r="H572" s="6">
        <f t="shared" si="106"/>
        <v>0.7269076305220884</v>
      </c>
      <c r="I572" s="6">
        <f t="shared" si="107"/>
        <v>0.27309236947791166</v>
      </c>
      <c r="J572" s="8">
        <f t="shared" si="108"/>
        <v>5807</v>
      </c>
      <c r="K572" s="6">
        <f t="shared" si="109"/>
        <v>3.2337613100690448E-5</v>
      </c>
      <c r="L572" s="6">
        <f t="shared" si="110"/>
        <v>0.12278284828655071</v>
      </c>
      <c r="M572" s="6">
        <f t="shared" si="111"/>
        <v>0.87721715171344927</v>
      </c>
      <c r="N572" s="4">
        <f t="shared" si="112"/>
        <v>23.321285140562249</v>
      </c>
      <c r="O572" s="8">
        <v>181</v>
      </c>
      <c r="P572" s="6">
        <f t="shared" si="113"/>
        <v>4.687812412912877E-5</v>
      </c>
      <c r="Q572" s="8">
        <v>68</v>
      </c>
      <c r="R572" s="6">
        <f t="shared" si="114"/>
        <v>1.7611670943540091E-5</v>
      </c>
      <c r="S572">
        <v>713</v>
      </c>
      <c r="T572" s="6">
        <f t="shared" si="115"/>
        <v>3.9705042432912495E-6</v>
      </c>
      <c r="U572">
        <v>5094</v>
      </c>
      <c r="V572" s="6">
        <f t="shared" si="116"/>
        <v>2.8367108857399194E-5</v>
      </c>
    </row>
    <row r="573" spans="1:22" x14ac:dyDescent="0.3">
      <c r="A573" t="s">
        <v>2887</v>
      </c>
      <c r="B573" t="s">
        <v>2881</v>
      </c>
      <c r="C573" t="s">
        <v>2882</v>
      </c>
      <c r="D573" t="s">
        <v>1975</v>
      </c>
      <c r="E573" t="str">
        <f>IF(F573&lt;=Escenarios!$B$4,"ExclNum",(IF(AND(H573&gt;=Escenarios!$B$3,(N573&lt;=Escenarios!$B$2)),"ExclDur","Incluido")))</f>
        <v>ExclNum</v>
      </c>
      <c r="F573" s="8">
        <f t="shared" si="104"/>
        <v>244</v>
      </c>
      <c r="G573" s="6">
        <f t="shared" si="105"/>
        <v>6.3194819267996792E-5</v>
      </c>
      <c r="H573" s="6">
        <f t="shared" si="106"/>
        <v>0.82377049180327866</v>
      </c>
      <c r="I573" s="6">
        <f t="shared" si="107"/>
        <v>0.17622950819672131</v>
      </c>
      <c r="J573" s="8">
        <f t="shared" si="108"/>
        <v>5291</v>
      </c>
      <c r="K573" s="6">
        <f t="shared" si="109"/>
        <v>2.9464148599234224E-5</v>
      </c>
      <c r="L573" s="6">
        <f t="shared" si="110"/>
        <v>0.23436023436023437</v>
      </c>
      <c r="M573" s="6">
        <f t="shared" si="111"/>
        <v>0.76563976563976566</v>
      </c>
      <c r="N573" s="4">
        <f t="shared" si="112"/>
        <v>21.684426229508198</v>
      </c>
      <c r="O573" s="8">
        <v>201</v>
      </c>
      <c r="P573" s="6">
        <f t="shared" si="113"/>
        <v>5.2058027347817033E-5</v>
      </c>
      <c r="Q573" s="8">
        <v>43</v>
      </c>
      <c r="R573" s="6">
        <f t="shared" si="114"/>
        <v>1.1136791920179763E-5</v>
      </c>
      <c r="S573">
        <v>1240</v>
      </c>
      <c r="T573" s="6">
        <f t="shared" si="115"/>
        <v>6.9052247709413037E-6</v>
      </c>
      <c r="U573">
        <v>4051</v>
      </c>
      <c r="V573" s="6">
        <f t="shared" si="116"/>
        <v>2.2558923828292921E-5</v>
      </c>
    </row>
    <row r="574" spans="1:22" x14ac:dyDescent="0.3">
      <c r="A574" t="s">
        <v>1190</v>
      </c>
      <c r="B574" t="s">
        <v>1191</v>
      </c>
      <c r="C574" t="s">
        <v>1187</v>
      </c>
      <c r="D574" t="s">
        <v>15</v>
      </c>
      <c r="E574" t="str">
        <f>IF(F574&lt;=Escenarios!$B$4,"ExclNum",(IF(AND(H574&gt;=Escenarios!$B$3,(N574&lt;=Escenarios!$B$2)),"ExclDur","Incluido")))</f>
        <v>ExclNum</v>
      </c>
      <c r="F574" s="8">
        <f t="shared" si="104"/>
        <v>243</v>
      </c>
      <c r="G574" s="6">
        <f t="shared" si="105"/>
        <v>6.2935824107062383E-5</v>
      </c>
      <c r="H574" s="6">
        <f t="shared" si="106"/>
        <v>0.48148148148148145</v>
      </c>
      <c r="I574" s="6">
        <f t="shared" si="107"/>
        <v>0.51851851851851849</v>
      </c>
      <c r="J574" s="8">
        <f t="shared" si="108"/>
        <v>18165</v>
      </c>
      <c r="K574" s="6">
        <f t="shared" si="109"/>
        <v>1.0115597416463611E-4</v>
      </c>
      <c r="L574" s="6">
        <f t="shared" si="110"/>
        <v>4.1288191577208921E-2</v>
      </c>
      <c r="M574" s="6">
        <f t="shared" si="111"/>
        <v>0.95871180842279113</v>
      </c>
      <c r="N574" s="4">
        <f t="shared" si="112"/>
        <v>74.753086419753089</v>
      </c>
      <c r="O574" s="8">
        <v>117</v>
      </c>
      <c r="P574" s="6">
        <f t="shared" si="113"/>
        <v>3.0302433829326333E-5</v>
      </c>
      <c r="Q574" s="8">
        <v>126</v>
      </c>
      <c r="R574" s="6">
        <f t="shared" si="114"/>
        <v>3.263339027773605E-5</v>
      </c>
      <c r="S574">
        <v>750</v>
      </c>
      <c r="T574" s="6">
        <f t="shared" si="115"/>
        <v>4.1765472404886923E-6</v>
      </c>
      <c r="U574">
        <v>17415</v>
      </c>
      <c r="V574" s="6">
        <f t="shared" si="116"/>
        <v>9.6979426924147423E-5</v>
      </c>
    </row>
    <row r="575" spans="1:22" x14ac:dyDescent="0.3">
      <c r="A575" t="s">
        <v>1013</v>
      </c>
      <c r="B575" t="s">
        <v>1014</v>
      </c>
      <c r="C575" t="s">
        <v>956</v>
      </c>
      <c r="D575" t="s">
        <v>15</v>
      </c>
      <c r="E575" t="str">
        <f>IF(F575&lt;=Escenarios!$B$4,"ExclNum",(IF(AND(H575&gt;=Escenarios!$B$3,(N575&lt;=Escenarios!$B$2)),"ExclDur","Incluido")))</f>
        <v>ExclNum</v>
      </c>
      <c r="F575" s="8">
        <f t="shared" si="104"/>
        <v>239</v>
      </c>
      <c r="G575" s="6">
        <f t="shared" si="105"/>
        <v>6.1899843463324736E-5</v>
      </c>
      <c r="H575" s="6">
        <f t="shared" si="106"/>
        <v>0.14644351464435146</v>
      </c>
      <c r="I575" s="6">
        <f t="shared" si="107"/>
        <v>0.85355648535564854</v>
      </c>
      <c r="J575" s="8">
        <f t="shared" si="108"/>
        <v>17333</v>
      </c>
      <c r="K575" s="6">
        <f t="shared" si="109"/>
        <v>9.6522791092520656E-5</v>
      </c>
      <c r="L575" s="6">
        <f t="shared" si="110"/>
        <v>2.076963018519587E-2</v>
      </c>
      <c r="M575" s="6">
        <f t="shared" si="111"/>
        <v>0.97923036981480416</v>
      </c>
      <c r="N575" s="4">
        <f t="shared" si="112"/>
        <v>72.523012552301253</v>
      </c>
      <c r="O575" s="8">
        <v>35</v>
      </c>
      <c r="P575" s="6">
        <f t="shared" si="113"/>
        <v>9.0648306327044588E-6</v>
      </c>
      <c r="Q575" s="8">
        <v>204</v>
      </c>
      <c r="R575" s="6">
        <f t="shared" si="114"/>
        <v>5.2835012830620272E-5</v>
      </c>
      <c r="S575">
        <v>360</v>
      </c>
      <c r="T575" s="6">
        <f t="shared" si="115"/>
        <v>2.0047426754345719E-6</v>
      </c>
      <c r="U575">
        <v>16973</v>
      </c>
      <c r="V575" s="6">
        <f t="shared" si="116"/>
        <v>9.4518048417086087E-5</v>
      </c>
    </row>
    <row r="576" spans="1:22" x14ac:dyDescent="0.3">
      <c r="A576" t="s">
        <v>2114</v>
      </c>
      <c r="D576" t="s">
        <v>1975</v>
      </c>
      <c r="E576" t="str">
        <f>IF(F576&lt;=Escenarios!$B$4,"ExclNum",(IF(AND(H576&gt;=Escenarios!$B$3,(N576&lt;=Escenarios!$B$2)),"ExclDur","Incluido")))</f>
        <v>ExclNum</v>
      </c>
      <c r="F576" s="8">
        <f t="shared" si="104"/>
        <v>239</v>
      </c>
      <c r="G576" s="6">
        <f t="shared" si="105"/>
        <v>6.1899843463324736E-5</v>
      </c>
      <c r="H576" s="6">
        <f t="shared" si="106"/>
        <v>0.61506276150627615</v>
      </c>
      <c r="I576" s="6">
        <f t="shared" si="107"/>
        <v>0.38493723849372385</v>
      </c>
      <c r="J576" s="8">
        <f t="shared" si="108"/>
        <v>3961</v>
      </c>
      <c r="K576" s="6">
        <f t="shared" si="109"/>
        <v>2.2057738159434279E-5</v>
      </c>
      <c r="L576" s="6">
        <f t="shared" si="110"/>
        <v>0.26584195910123704</v>
      </c>
      <c r="M576" s="6">
        <f t="shared" si="111"/>
        <v>0.73415804089876291</v>
      </c>
      <c r="N576" s="4">
        <f t="shared" si="112"/>
        <v>16.573221757322177</v>
      </c>
      <c r="O576" s="8">
        <v>147</v>
      </c>
      <c r="P576" s="6">
        <f t="shared" si="113"/>
        <v>3.8072288657358728E-5</v>
      </c>
      <c r="Q576" s="8">
        <v>92</v>
      </c>
      <c r="R576" s="6">
        <f t="shared" si="114"/>
        <v>2.3827554805966004E-5</v>
      </c>
      <c r="S576">
        <v>1053</v>
      </c>
      <c r="T576" s="6">
        <f t="shared" si="115"/>
        <v>5.8638723256461237E-6</v>
      </c>
      <c r="U576">
        <v>2908</v>
      </c>
      <c r="V576" s="6">
        <f t="shared" si="116"/>
        <v>1.6193865833788156E-5</v>
      </c>
    </row>
    <row r="577" spans="1:22" x14ac:dyDescent="0.3">
      <c r="A577" t="s">
        <v>2927</v>
      </c>
      <c r="B577" t="s">
        <v>2881</v>
      </c>
      <c r="C577" t="s">
        <v>2882</v>
      </c>
      <c r="D577" t="s">
        <v>1975</v>
      </c>
      <c r="E577" t="str">
        <f>IF(F577&lt;=Escenarios!$B$4,"ExclNum",(IF(AND(H577&gt;=Escenarios!$B$3,(N577&lt;=Escenarios!$B$2)),"ExclDur","Incluido")))</f>
        <v>ExclNum</v>
      </c>
      <c r="F577" s="8">
        <f t="shared" si="104"/>
        <v>236</v>
      </c>
      <c r="G577" s="6">
        <f t="shared" si="105"/>
        <v>6.1122857980521497E-5</v>
      </c>
      <c r="H577" s="6">
        <f t="shared" si="106"/>
        <v>0.66101694915254239</v>
      </c>
      <c r="I577" s="6">
        <f t="shared" si="107"/>
        <v>0.33898305084745761</v>
      </c>
      <c r="J577" s="8">
        <f t="shared" si="108"/>
        <v>6070</v>
      </c>
      <c r="K577" s="6">
        <f t="shared" si="109"/>
        <v>3.3802188999688478E-5</v>
      </c>
      <c r="L577" s="6">
        <f t="shared" si="110"/>
        <v>0.17907742998352555</v>
      </c>
      <c r="M577" s="6">
        <f t="shared" si="111"/>
        <v>0.82092257001647451</v>
      </c>
      <c r="N577" s="4">
        <f t="shared" si="112"/>
        <v>25.720338983050848</v>
      </c>
      <c r="O577" s="8">
        <v>156</v>
      </c>
      <c r="P577" s="6">
        <f t="shared" si="113"/>
        <v>4.0403245105768445E-5</v>
      </c>
      <c r="Q577" s="8">
        <v>80</v>
      </c>
      <c r="R577" s="6">
        <f t="shared" si="114"/>
        <v>2.0719612874753049E-5</v>
      </c>
      <c r="S577">
        <v>1087</v>
      </c>
      <c r="T577" s="6">
        <f t="shared" si="115"/>
        <v>6.0532091338816104E-6</v>
      </c>
      <c r="U577">
        <v>4983</v>
      </c>
      <c r="V577" s="6">
        <f t="shared" si="116"/>
        <v>2.7748979865806867E-5</v>
      </c>
    </row>
    <row r="578" spans="1:22" x14ac:dyDescent="0.3">
      <c r="A578" t="s">
        <v>1251</v>
      </c>
      <c r="B578" t="s">
        <v>1252</v>
      </c>
      <c r="C578" t="s">
        <v>1214</v>
      </c>
      <c r="D578" t="s">
        <v>15</v>
      </c>
      <c r="E578" t="str">
        <f>IF(F578&lt;=Escenarios!$B$4,"ExclNum",(IF(AND(H578&gt;=Escenarios!$B$3,(N578&lt;=Escenarios!$B$2)),"ExclDur","Incluido")))</f>
        <v>ExclNum</v>
      </c>
      <c r="F578" s="8">
        <f t="shared" ref="F578:F641" si="117">O578+Q578</f>
        <v>235</v>
      </c>
      <c r="G578" s="6">
        <f t="shared" ref="G578:G641" si="118">F578/3861076</f>
        <v>6.0863862819587082E-5</v>
      </c>
      <c r="H578" s="6">
        <f t="shared" ref="H578:H641" si="119">O578/F578</f>
        <v>0.31914893617021278</v>
      </c>
      <c r="I578" s="6">
        <f t="shared" ref="I578:I641" si="120">Q578/F578</f>
        <v>0.68085106382978722</v>
      </c>
      <c r="J578" s="8">
        <f t="shared" ref="J578:J641" si="121">S578+U578</f>
        <v>13545</v>
      </c>
      <c r="K578" s="6">
        <f t="shared" ref="K578:K641" si="122">J578/179574169</f>
        <v>7.5428443163225772E-5</v>
      </c>
      <c r="L578" s="6">
        <f t="shared" ref="L578:L641" si="123">S578/J578</f>
        <v>3.875968992248062E-2</v>
      </c>
      <c r="M578" s="6">
        <f t="shared" ref="M578:M641" si="124">U578/J578</f>
        <v>0.96124031007751942</v>
      </c>
      <c r="N578" s="4">
        <f t="shared" ref="N578:N641" si="125">J578/F578</f>
        <v>57.638297872340424</v>
      </c>
      <c r="O578" s="8">
        <v>75</v>
      </c>
      <c r="P578" s="6">
        <f t="shared" ref="P578:P641" si="126">O578/3861076</f>
        <v>1.9424637070080983E-5</v>
      </c>
      <c r="Q578" s="8">
        <v>160</v>
      </c>
      <c r="R578" s="6">
        <f t="shared" ref="R578:R641" si="127">Q578/3861076</f>
        <v>4.1439225749506099E-5</v>
      </c>
      <c r="S578">
        <v>525</v>
      </c>
      <c r="T578" s="6">
        <f t="shared" ref="T578:T641" si="128">S578/179574169</f>
        <v>2.9235830683420843E-6</v>
      </c>
      <c r="U578">
        <v>13020</v>
      </c>
      <c r="V578" s="6">
        <f t="shared" ref="V578:V641" si="129">U578/179574169</f>
        <v>7.2504860094883697E-5</v>
      </c>
    </row>
    <row r="579" spans="1:22" x14ac:dyDescent="0.3">
      <c r="A579" t="s">
        <v>712</v>
      </c>
      <c r="B579" t="s">
        <v>713</v>
      </c>
      <c r="C579" t="s">
        <v>687</v>
      </c>
      <c r="D579" t="s">
        <v>15</v>
      </c>
      <c r="E579" t="str">
        <f>IF(F579&lt;=Escenarios!$B$4,"ExclNum",(IF(AND(H579&gt;=Escenarios!$B$3,(N579&lt;=Escenarios!$B$2)),"ExclDur","Incluido")))</f>
        <v>ExclNum</v>
      </c>
      <c r="F579" s="8">
        <f t="shared" si="117"/>
        <v>233</v>
      </c>
      <c r="G579" s="6">
        <f t="shared" si="118"/>
        <v>6.0345872497718252E-5</v>
      </c>
      <c r="H579" s="6">
        <f t="shared" si="119"/>
        <v>4.7210300429184553E-2</v>
      </c>
      <c r="I579" s="6">
        <f t="shared" si="120"/>
        <v>0.9527896995708155</v>
      </c>
      <c r="J579" s="8">
        <f t="shared" si="121"/>
        <v>56022</v>
      </c>
      <c r="K579" s="6">
        <f t="shared" si="122"/>
        <v>3.1197137267554334E-4</v>
      </c>
      <c r="L579" s="6">
        <f t="shared" si="123"/>
        <v>1.5708114669237085E-3</v>
      </c>
      <c r="M579" s="6">
        <f t="shared" si="124"/>
        <v>0.99842918853307627</v>
      </c>
      <c r="N579" s="4">
        <f t="shared" si="125"/>
        <v>240.43776824034336</v>
      </c>
      <c r="O579" s="8">
        <v>11</v>
      </c>
      <c r="P579" s="6">
        <f t="shared" si="126"/>
        <v>2.8489467702785442E-6</v>
      </c>
      <c r="Q579" s="8">
        <v>222</v>
      </c>
      <c r="R579" s="6">
        <f t="shared" si="127"/>
        <v>5.7496925727439712E-5</v>
      </c>
      <c r="S579">
        <v>88</v>
      </c>
      <c r="T579" s="6">
        <f t="shared" si="128"/>
        <v>4.900482095506732E-7</v>
      </c>
      <c r="U579">
        <v>55934</v>
      </c>
      <c r="V579" s="6">
        <f t="shared" si="129"/>
        <v>3.1148132446599266E-4</v>
      </c>
    </row>
    <row r="580" spans="1:22" x14ac:dyDescent="0.3">
      <c r="A580" t="s">
        <v>1428</v>
      </c>
      <c r="B580" t="s">
        <v>1429</v>
      </c>
      <c r="C580" t="s">
        <v>1319</v>
      </c>
      <c r="D580" t="s">
        <v>15</v>
      </c>
      <c r="E580" t="str">
        <f>IF(F580&lt;=Escenarios!$B$4,"ExclNum",(IF(AND(H580&gt;=Escenarios!$B$3,(N580&lt;=Escenarios!$B$2)),"ExclDur","Incluido")))</f>
        <v>ExclNum</v>
      </c>
      <c r="F580" s="8">
        <f t="shared" si="117"/>
        <v>232</v>
      </c>
      <c r="G580" s="6">
        <f t="shared" si="118"/>
        <v>6.0086877336783836E-5</v>
      </c>
      <c r="H580" s="6">
        <f t="shared" si="119"/>
        <v>0.57327586206896552</v>
      </c>
      <c r="I580" s="6">
        <f t="shared" si="120"/>
        <v>0.42672413793103448</v>
      </c>
      <c r="J580" s="8">
        <f t="shared" si="121"/>
        <v>5719</v>
      </c>
      <c r="K580" s="6">
        <f t="shared" si="122"/>
        <v>3.1847564891139774E-5</v>
      </c>
      <c r="L580" s="6">
        <f t="shared" si="123"/>
        <v>0.17363175380311244</v>
      </c>
      <c r="M580" s="6">
        <f t="shared" si="124"/>
        <v>0.82636824619688753</v>
      </c>
      <c r="N580" s="4">
        <f t="shared" si="125"/>
        <v>24.650862068965516</v>
      </c>
      <c r="O580" s="8">
        <v>133</v>
      </c>
      <c r="P580" s="6">
        <f t="shared" si="126"/>
        <v>3.4446356404276943E-5</v>
      </c>
      <c r="Q580" s="8">
        <v>99</v>
      </c>
      <c r="R580" s="6">
        <f t="shared" si="127"/>
        <v>2.5640520932506897E-5</v>
      </c>
      <c r="S580">
        <v>993</v>
      </c>
      <c r="T580" s="6">
        <f t="shared" si="128"/>
        <v>5.5297485464070284E-6</v>
      </c>
      <c r="U580">
        <v>4726</v>
      </c>
      <c r="V580" s="6">
        <f t="shared" si="129"/>
        <v>2.6317816344732744E-5</v>
      </c>
    </row>
    <row r="581" spans="1:22" x14ac:dyDescent="0.3">
      <c r="A581" t="s">
        <v>110</v>
      </c>
      <c r="B581" t="s">
        <v>111</v>
      </c>
      <c r="C581" t="s">
        <v>14</v>
      </c>
      <c r="D581" t="s">
        <v>15</v>
      </c>
      <c r="E581" t="str">
        <f>IF(F581&lt;=Escenarios!$B$4,"ExclNum",(IF(AND(H581&gt;=Escenarios!$B$3,(N581&lt;=Escenarios!$B$2)),"ExclDur","Incluido")))</f>
        <v>ExclNum</v>
      </c>
      <c r="F581" s="8">
        <f t="shared" si="117"/>
        <v>230</v>
      </c>
      <c r="G581" s="6">
        <f t="shared" si="118"/>
        <v>5.9568887014915013E-5</v>
      </c>
      <c r="H581" s="6">
        <f t="shared" si="119"/>
        <v>0.87391304347826082</v>
      </c>
      <c r="I581" s="6">
        <f t="shared" si="120"/>
        <v>0.12608695652173912</v>
      </c>
      <c r="J581" s="8">
        <f t="shared" si="121"/>
        <v>3232</v>
      </c>
      <c r="K581" s="6">
        <f t="shared" si="122"/>
        <v>1.7998134241679268E-5</v>
      </c>
      <c r="L581" s="6">
        <f t="shared" si="123"/>
        <v>0.37407178217821785</v>
      </c>
      <c r="M581" s="6">
        <f t="shared" si="124"/>
        <v>0.62592821782178221</v>
      </c>
      <c r="N581" s="4">
        <f t="shared" si="125"/>
        <v>14.052173913043479</v>
      </c>
      <c r="O581" s="8">
        <v>201</v>
      </c>
      <c r="P581" s="6">
        <f t="shared" si="126"/>
        <v>5.2058027347817033E-5</v>
      </c>
      <c r="Q581" s="8">
        <v>29</v>
      </c>
      <c r="R581" s="6">
        <f t="shared" si="127"/>
        <v>7.5108596670979796E-6</v>
      </c>
      <c r="S581">
        <v>1209</v>
      </c>
      <c r="T581" s="6">
        <f t="shared" si="128"/>
        <v>6.7325941516677713E-6</v>
      </c>
      <c r="U581">
        <v>2023</v>
      </c>
      <c r="V581" s="6">
        <f t="shared" si="129"/>
        <v>1.1265540090011498E-5</v>
      </c>
    </row>
    <row r="582" spans="1:22" x14ac:dyDescent="0.3">
      <c r="A582" t="s">
        <v>232</v>
      </c>
      <c r="B582" t="s">
        <v>233</v>
      </c>
      <c r="C582" t="s">
        <v>14</v>
      </c>
      <c r="D582" t="s">
        <v>15</v>
      </c>
      <c r="E582" t="str">
        <f>IF(F582&lt;=Escenarios!$B$4,"ExclNum",(IF(AND(H582&gt;=Escenarios!$B$3,(N582&lt;=Escenarios!$B$2)),"ExclDur","Incluido")))</f>
        <v>ExclNum</v>
      </c>
      <c r="F582" s="8">
        <f t="shared" si="117"/>
        <v>229</v>
      </c>
      <c r="G582" s="6">
        <f t="shared" si="118"/>
        <v>5.9309891853980598E-5</v>
      </c>
      <c r="H582" s="6">
        <f t="shared" si="119"/>
        <v>0.10480349344978165</v>
      </c>
      <c r="I582" s="6">
        <f t="shared" si="120"/>
        <v>0.89519650655021832</v>
      </c>
      <c r="J582" s="8">
        <f t="shared" si="121"/>
        <v>50627</v>
      </c>
      <c r="K582" s="6">
        <f t="shared" si="122"/>
        <v>2.8192807619229469E-4</v>
      </c>
      <c r="L582" s="6">
        <f t="shared" si="123"/>
        <v>3.634424319039248E-3</v>
      </c>
      <c r="M582" s="6">
        <f t="shared" si="124"/>
        <v>0.99636557568096074</v>
      </c>
      <c r="N582" s="4">
        <f t="shared" si="125"/>
        <v>221.07860262008734</v>
      </c>
      <c r="O582" s="8">
        <v>24</v>
      </c>
      <c r="P582" s="6">
        <f t="shared" si="126"/>
        <v>6.2158838624259146E-6</v>
      </c>
      <c r="Q582" s="8">
        <v>205</v>
      </c>
      <c r="R582" s="6">
        <f t="shared" si="127"/>
        <v>5.3094007991554687E-5</v>
      </c>
      <c r="S582">
        <v>184</v>
      </c>
      <c r="T582" s="6">
        <f t="shared" si="128"/>
        <v>1.0246462563332257E-6</v>
      </c>
      <c r="U582">
        <v>50443</v>
      </c>
      <c r="V582" s="6">
        <f t="shared" si="129"/>
        <v>2.8090342993596144E-4</v>
      </c>
    </row>
    <row r="583" spans="1:22" x14ac:dyDescent="0.3">
      <c r="A583" t="s">
        <v>1064</v>
      </c>
      <c r="B583" t="s">
        <v>1065</v>
      </c>
      <c r="C583" t="s">
        <v>1049</v>
      </c>
      <c r="D583" t="s">
        <v>15</v>
      </c>
      <c r="E583" t="str">
        <f>IF(F583&lt;=Escenarios!$B$4,"ExclNum",(IF(AND(H583&gt;=Escenarios!$B$3,(N583&lt;=Escenarios!$B$2)),"ExclDur","Incluido")))</f>
        <v>ExclNum</v>
      </c>
      <c r="F583" s="8">
        <f t="shared" si="117"/>
        <v>229</v>
      </c>
      <c r="G583" s="6">
        <f t="shared" si="118"/>
        <v>5.9309891853980598E-5</v>
      </c>
      <c r="H583" s="6">
        <f t="shared" si="119"/>
        <v>0.14410480349344978</v>
      </c>
      <c r="I583" s="6">
        <f t="shared" si="120"/>
        <v>0.85589519650655022</v>
      </c>
      <c r="J583" s="8">
        <f t="shared" si="121"/>
        <v>15823</v>
      </c>
      <c r="K583" s="6">
        <f t="shared" si="122"/>
        <v>8.811400931500343E-5</v>
      </c>
      <c r="L583" s="6">
        <f t="shared" si="123"/>
        <v>1.7569361056689627E-2</v>
      </c>
      <c r="M583" s="6">
        <f t="shared" si="124"/>
        <v>0.9824306389433104</v>
      </c>
      <c r="N583" s="4">
        <f t="shared" si="125"/>
        <v>69.096069868995627</v>
      </c>
      <c r="O583" s="8">
        <v>33</v>
      </c>
      <c r="P583" s="6">
        <f t="shared" si="126"/>
        <v>8.5468403108356318E-6</v>
      </c>
      <c r="Q583" s="8">
        <v>196</v>
      </c>
      <c r="R583" s="6">
        <f t="shared" si="127"/>
        <v>5.0763051543144971E-5</v>
      </c>
      <c r="S583">
        <v>278</v>
      </c>
      <c r="T583" s="6">
        <f t="shared" si="128"/>
        <v>1.5481068438078085E-6</v>
      </c>
      <c r="U583">
        <v>15545</v>
      </c>
      <c r="V583" s="6">
        <f t="shared" si="129"/>
        <v>8.6565902471195616E-5</v>
      </c>
    </row>
    <row r="584" spans="1:22" x14ac:dyDescent="0.3">
      <c r="A584" t="s">
        <v>957</v>
      </c>
      <c r="B584" t="s">
        <v>958</v>
      </c>
      <c r="C584" t="s">
        <v>956</v>
      </c>
      <c r="D584" t="s">
        <v>15</v>
      </c>
      <c r="E584" t="str">
        <f>IF(F584&lt;=Escenarios!$B$4,"ExclNum",(IF(AND(H584&gt;=Escenarios!$B$3,(N584&lt;=Escenarios!$B$2)),"ExclDur","Incluido")))</f>
        <v>ExclNum</v>
      </c>
      <c r="F584" s="8">
        <f t="shared" si="117"/>
        <v>229</v>
      </c>
      <c r="G584" s="6">
        <f t="shared" si="118"/>
        <v>5.9309891853980598E-5</v>
      </c>
      <c r="H584" s="6">
        <f t="shared" si="119"/>
        <v>0.29257641921397382</v>
      </c>
      <c r="I584" s="6">
        <f t="shared" si="120"/>
        <v>0.70742358078602618</v>
      </c>
      <c r="J584" s="8">
        <f t="shared" si="121"/>
        <v>31882</v>
      </c>
      <c r="K584" s="6">
        <f t="shared" si="122"/>
        <v>1.7754223882834731E-4</v>
      </c>
      <c r="L584" s="6">
        <f t="shared" si="123"/>
        <v>1.511824854149677E-2</v>
      </c>
      <c r="M584" s="6">
        <f t="shared" si="124"/>
        <v>0.98488175145850321</v>
      </c>
      <c r="N584" s="4">
        <f t="shared" si="125"/>
        <v>139.22270742358077</v>
      </c>
      <c r="O584" s="8">
        <v>67</v>
      </c>
      <c r="P584" s="6">
        <f t="shared" si="126"/>
        <v>1.7352675782605679E-5</v>
      </c>
      <c r="Q584" s="8">
        <v>162</v>
      </c>
      <c r="R584" s="6">
        <f t="shared" si="127"/>
        <v>4.1957216071374922E-5</v>
      </c>
      <c r="S584">
        <v>482</v>
      </c>
      <c r="T584" s="6">
        <f t="shared" si="128"/>
        <v>2.6841276932207328E-6</v>
      </c>
      <c r="U584">
        <v>31400</v>
      </c>
      <c r="V584" s="6">
        <f t="shared" si="129"/>
        <v>1.7485811113512656E-4</v>
      </c>
    </row>
    <row r="585" spans="1:22" x14ac:dyDescent="0.3">
      <c r="A585" t="s">
        <v>1233</v>
      </c>
      <c r="B585" t="s">
        <v>1234</v>
      </c>
      <c r="C585" t="s">
        <v>1214</v>
      </c>
      <c r="D585" t="s">
        <v>15</v>
      </c>
      <c r="E585" t="str">
        <f>IF(F585&lt;=Escenarios!$B$4,"ExclNum",(IF(AND(H585&gt;=Escenarios!$B$3,(N585&lt;=Escenarios!$B$2)),"ExclDur","Incluido")))</f>
        <v>ExclNum</v>
      </c>
      <c r="F585" s="8">
        <f t="shared" si="117"/>
        <v>226</v>
      </c>
      <c r="G585" s="6">
        <f t="shared" si="118"/>
        <v>5.8532906371177359E-5</v>
      </c>
      <c r="H585" s="6">
        <f t="shared" si="119"/>
        <v>0.2831858407079646</v>
      </c>
      <c r="I585" s="6">
        <f t="shared" si="120"/>
        <v>0.7168141592920354</v>
      </c>
      <c r="J585" s="8">
        <f t="shared" si="121"/>
        <v>16497</v>
      </c>
      <c r="K585" s="6">
        <f t="shared" si="122"/>
        <v>9.1867333101789268E-5</v>
      </c>
      <c r="L585" s="6">
        <f t="shared" si="123"/>
        <v>2.2307086136873371E-2</v>
      </c>
      <c r="M585" s="6">
        <f t="shared" si="124"/>
        <v>0.97769291386312662</v>
      </c>
      <c r="N585" s="4">
        <f t="shared" si="125"/>
        <v>72.995575221238937</v>
      </c>
      <c r="O585" s="8">
        <v>64</v>
      </c>
      <c r="P585" s="6">
        <f t="shared" si="126"/>
        <v>1.657569029980244E-5</v>
      </c>
      <c r="Q585" s="8">
        <v>162</v>
      </c>
      <c r="R585" s="6">
        <f t="shared" si="127"/>
        <v>4.1957216071374922E-5</v>
      </c>
      <c r="S585">
        <v>368</v>
      </c>
      <c r="T585" s="6">
        <f t="shared" si="128"/>
        <v>2.0492925126664514E-6</v>
      </c>
      <c r="U585">
        <v>16129</v>
      </c>
      <c r="V585" s="6">
        <f t="shared" si="129"/>
        <v>8.9818040589122815E-5</v>
      </c>
    </row>
    <row r="586" spans="1:22" x14ac:dyDescent="0.3">
      <c r="A586" t="s">
        <v>511</v>
      </c>
      <c r="B586" t="s">
        <v>512</v>
      </c>
      <c r="C586" t="s">
        <v>496</v>
      </c>
      <c r="D586" t="s">
        <v>15</v>
      </c>
      <c r="E586" t="str">
        <f>IF(F586&lt;=Escenarios!$B$4,"ExclNum",(IF(AND(H586&gt;=Escenarios!$B$3,(N586&lt;=Escenarios!$B$2)),"ExclDur","Incluido")))</f>
        <v>ExclNum</v>
      </c>
      <c r="F586" s="8">
        <f t="shared" si="117"/>
        <v>226</v>
      </c>
      <c r="G586" s="6">
        <f t="shared" si="118"/>
        <v>5.8532906371177359E-5</v>
      </c>
      <c r="H586" s="6">
        <f t="shared" si="119"/>
        <v>0.42035398230088494</v>
      </c>
      <c r="I586" s="6">
        <f t="shared" si="120"/>
        <v>0.57964601769911506</v>
      </c>
      <c r="J586" s="8">
        <f t="shared" si="121"/>
        <v>17408</v>
      </c>
      <c r="K586" s="6">
        <f t="shared" si="122"/>
        <v>9.6940445816569537E-5</v>
      </c>
      <c r="L586" s="6">
        <f t="shared" si="123"/>
        <v>4.0153952205882353E-2</v>
      </c>
      <c r="M586" s="6">
        <f t="shared" si="124"/>
        <v>0.95984604779411764</v>
      </c>
      <c r="N586" s="4">
        <f t="shared" si="125"/>
        <v>77.026548672566378</v>
      </c>
      <c r="O586" s="8">
        <v>95</v>
      </c>
      <c r="P586" s="6">
        <f t="shared" si="126"/>
        <v>2.4604540288769243E-5</v>
      </c>
      <c r="Q586" s="8">
        <v>131</v>
      </c>
      <c r="R586" s="6">
        <f t="shared" si="127"/>
        <v>3.3928366082408119E-5</v>
      </c>
      <c r="S586">
        <v>699</v>
      </c>
      <c r="T586" s="6">
        <f t="shared" si="128"/>
        <v>3.8925420281354609E-6</v>
      </c>
      <c r="U586">
        <v>16709</v>
      </c>
      <c r="V586" s="6">
        <f t="shared" si="129"/>
        <v>9.3047903788434072E-5</v>
      </c>
    </row>
    <row r="587" spans="1:22" x14ac:dyDescent="0.3">
      <c r="A587" t="s">
        <v>1143</v>
      </c>
      <c r="B587" t="s">
        <v>1144</v>
      </c>
      <c r="C587" t="s">
        <v>1138</v>
      </c>
      <c r="D587" t="s">
        <v>15</v>
      </c>
      <c r="E587" t="str">
        <f>IF(F587&lt;=Escenarios!$B$4,"ExclNum",(IF(AND(H587&gt;=Escenarios!$B$3,(N587&lt;=Escenarios!$B$2)),"ExclDur","Incluido")))</f>
        <v>ExclNum</v>
      </c>
      <c r="F587" s="8">
        <f t="shared" si="117"/>
        <v>226</v>
      </c>
      <c r="G587" s="6">
        <f t="shared" si="118"/>
        <v>5.8532906371177359E-5</v>
      </c>
      <c r="H587" s="6">
        <f t="shared" si="119"/>
        <v>0.81858407079646023</v>
      </c>
      <c r="I587" s="6">
        <f t="shared" si="120"/>
        <v>0.18141592920353983</v>
      </c>
      <c r="J587" s="8">
        <f t="shared" si="121"/>
        <v>4264</v>
      </c>
      <c r="K587" s="6">
        <f t="shared" si="122"/>
        <v>2.374506324459171E-5</v>
      </c>
      <c r="L587" s="6">
        <f t="shared" si="123"/>
        <v>0.27743902439024393</v>
      </c>
      <c r="M587" s="6">
        <f t="shared" si="124"/>
        <v>0.72256097560975607</v>
      </c>
      <c r="N587" s="4">
        <f t="shared" si="125"/>
        <v>18.86725663716814</v>
      </c>
      <c r="O587" s="8">
        <v>185</v>
      </c>
      <c r="P587" s="6">
        <f t="shared" si="126"/>
        <v>4.7914104772866424E-5</v>
      </c>
      <c r="Q587" s="8">
        <v>41</v>
      </c>
      <c r="R587" s="6">
        <f t="shared" si="127"/>
        <v>1.0618801598310936E-5</v>
      </c>
      <c r="S587">
        <v>1183</v>
      </c>
      <c r="T587" s="6">
        <f t="shared" si="128"/>
        <v>6.5878071806641637E-6</v>
      </c>
      <c r="U587">
        <v>3081</v>
      </c>
      <c r="V587" s="6">
        <f t="shared" si="129"/>
        <v>1.7157256063927547E-5</v>
      </c>
    </row>
    <row r="588" spans="1:22" x14ac:dyDescent="0.3">
      <c r="A588" t="s">
        <v>1358</v>
      </c>
      <c r="B588" t="s">
        <v>1359</v>
      </c>
      <c r="C588" t="s">
        <v>1319</v>
      </c>
      <c r="D588" t="s">
        <v>15</v>
      </c>
      <c r="E588" t="str">
        <f>IF(F588&lt;=Escenarios!$B$4,"ExclNum",(IF(AND(H588&gt;=Escenarios!$B$3,(N588&lt;=Escenarios!$B$2)),"ExclDur","Incluido")))</f>
        <v>ExclNum</v>
      </c>
      <c r="F588" s="8">
        <f t="shared" si="117"/>
        <v>223</v>
      </c>
      <c r="G588" s="6">
        <f t="shared" si="118"/>
        <v>5.775592088837412E-5</v>
      </c>
      <c r="H588" s="6">
        <f t="shared" si="119"/>
        <v>0.22421524663677131</v>
      </c>
      <c r="I588" s="6">
        <f t="shared" si="120"/>
        <v>0.77578475336322872</v>
      </c>
      <c r="J588" s="8">
        <f t="shared" si="121"/>
        <v>26967</v>
      </c>
      <c r="K588" s="6">
        <f t="shared" si="122"/>
        <v>1.5017193257901141E-4</v>
      </c>
      <c r="L588" s="6">
        <f t="shared" si="123"/>
        <v>1.490710868839693E-2</v>
      </c>
      <c r="M588" s="6">
        <f t="shared" si="124"/>
        <v>0.98509289131160305</v>
      </c>
      <c r="N588" s="4">
        <f t="shared" si="125"/>
        <v>120.92825112107623</v>
      </c>
      <c r="O588" s="8">
        <v>50</v>
      </c>
      <c r="P588" s="6">
        <f t="shared" si="126"/>
        <v>1.2949758046720655E-5</v>
      </c>
      <c r="Q588" s="8">
        <v>173</v>
      </c>
      <c r="R588" s="6">
        <f t="shared" si="127"/>
        <v>4.4806162841653469E-5</v>
      </c>
      <c r="S588">
        <v>402</v>
      </c>
      <c r="T588" s="6">
        <f t="shared" si="128"/>
        <v>2.238629320901939E-6</v>
      </c>
      <c r="U588">
        <v>26565</v>
      </c>
      <c r="V588" s="6">
        <f t="shared" si="129"/>
        <v>1.4793330325810946E-4</v>
      </c>
    </row>
    <row r="589" spans="1:22" x14ac:dyDescent="0.3">
      <c r="A589" t="s">
        <v>619</v>
      </c>
      <c r="B589" t="s">
        <v>620</v>
      </c>
      <c r="C589" t="s">
        <v>562</v>
      </c>
      <c r="D589" t="s">
        <v>15</v>
      </c>
      <c r="E589" t="str">
        <f>IF(F589&lt;=Escenarios!$B$4,"ExclNum",(IF(AND(H589&gt;=Escenarios!$B$3,(N589&lt;=Escenarios!$B$2)),"ExclDur","Incluido")))</f>
        <v>ExclNum</v>
      </c>
      <c r="F589" s="8">
        <f t="shared" si="117"/>
        <v>223</v>
      </c>
      <c r="G589" s="6">
        <f t="shared" si="118"/>
        <v>5.775592088837412E-5</v>
      </c>
      <c r="H589" s="6">
        <f t="shared" si="119"/>
        <v>0.55156950672645744</v>
      </c>
      <c r="I589" s="6">
        <f t="shared" si="120"/>
        <v>0.44843049327354262</v>
      </c>
      <c r="J589" s="8">
        <f t="shared" si="121"/>
        <v>12265</v>
      </c>
      <c r="K589" s="6">
        <f t="shared" si="122"/>
        <v>6.8300469206125078E-5</v>
      </c>
      <c r="L589" s="6">
        <f t="shared" si="123"/>
        <v>6.1149612719119444E-2</v>
      </c>
      <c r="M589" s="6">
        <f t="shared" si="124"/>
        <v>0.93885038728088055</v>
      </c>
      <c r="N589" s="4">
        <f t="shared" si="125"/>
        <v>55</v>
      </c>
      <c r="O589" s="8">
        <v>123</v>
      </c>
      <c r="P589" s="6">
        <f t="shared" si="126"/>
        <v>3.1856404794932811E-5</v>
      </c>
      <c r="Q589" s="8">
        <v>100</v>
      </c>
      <c r="R589" s="6">
        <f t="shared" si="127"/>
        <v>2.5899516093441309E-5</v>
      </c>
      <c r="S589">
        <v>750</v>
      </c>
      <c r="T589" s="6">
        <f t="shared" si="128"/>
        <v>4.1765472404886923E-6</v>
      </c>
      <c r="U589">
        <v>11515</v>
      </c>
      <c r="V589" s="6">
        <f t="shared" si="129"/>
        <v>6.4123921965636386E-5</v>
      </c>
    </row>
    <row r="590" spans="1:22" x14ac:dyDescent="0.3">
      <c r="A590" t="s">
        <v>936</v>
      </c>
      <c r="B590" t="s">
        <v>937</v>
      </c>
      <c r="C590" t="s">
        <v>875</v>
      </c>
      <c r="D590" t="s">
        <v>15</v>
      </c>
      <c r="E590" t="str">
        <f>IF(F590&lt;=Escenarios!$B$4,"ExclNum",(IF(AND(H590&gt;=Escenarios!$B$3,(N590&lt;=Escenarios!$B$2)),"ExclDur","Incluido")))</f>
        <v>ExclNum</v>
      </c>
      <c r="F590" s="8">
        <f t="shared" si="117"/>
        <v>220</v>
      </c>
      <c r="G590" s="6">
        <f t="shared" si="118"/>
        <v>5.6978935405570881E-5</v>
      </c>
      <c r="H590" s="6">
        <f t="shared" si="119"/>
        <v>0.15454545454545454</v>
      </c>
      <c r="I590" s="6">
        <f t="shared" si="120"/>
        <v>0.84545454545454546</v>
      </c>
      <c r="J590" s="8">
        <f t="shared" si="121"/>
        <v>19504</v>
      </c>
      <c r="K590" s="6">
        <f t="shared" si="122"/>
        <v>1.0861250317132193E-4</v>
      </c>
      <c r="L590" s="6">
        <f t="shared" si="123"/>
        <v>1.4714930270713699E-2</v>
      </c>
      <c r="M590" s="6">
        <f t="shared" si="124"/>
        <v>0.98528506972928631</v>
      </c>
      <c r="N590" s="4">
        <f t="shared" si="125"/>
        <v>88.654545454545456</v>
      </c>
      <c r="O590" s="8">
        <v>34</v>
      </c>
      <c r="P590" s="6">
        <f t="shared" si="126"/>
        <v>8.8058354717700453E-6</v>
      </c>
      <c r="Q590" s="8">
        <v>186</v>
      </c>
      <c r="R590" s="6">
        <f t="shared" si="127"/>
        <v>4.8173099933800839E-5</v>
      </c>
      <c r="S590">
        <v>287</v>
      </c>
      <c r="T590" s="6">
        <f t="shared" si="128"/>
        <v>1.5982254106936728E-6</v>
      </c>
      <c r="U590">
        <v>19217</v>
      </c>
      <c r="V590" s="6">
        <f t="shared" si="129"/>
        <v>1.0701427776062826E-4</v>
      </c>
    </row>
    <row r="591" spans="1:22" x14ac:dyDescent="0.3">
      <c r="A591" t="s">
        <v>625</v>
      </c>
      <c r="B591" t="s">
        <v>626</v>
      </c>
      <c r="C591" t="s">
        <v>562</v>
      </c>
      <c r="D591" t="s">
        <v>15</v>
      </c>
      <c r="E591" t="str">
        <f>IF(F591&lt;=Escenarios!$B$4,"ExclNum",(IF(AND(H591&gt;=Escenarios!$B$3,(N591&lt;=Escenarios!$B$2)),"ExclDur","Incluido")))</f>
        <v>ExclNum</v>
      </c>
      <c r="F591" s="8">
        <f t="shared" si="117"/>
        <v>219</v>
      </c>
      <c r="G591" s="6">
        <f t="shared" si="118"/>
        <v>5.6719940244636466E-5</v>
      </c>
      <c r="H591" s="6">
        <f t="shared" si="119"/>
        <v>0.14155251141552511</v>
      </c>
      <c r="I591" s="6">
        <f t="shared" si="120"/>
        <v>0.85844748858447484</v>
      </c>
      <c r="J591" s="8">
        <f t="shared" si="121"/>
        <v>42142</v>
      </c>
      <c r="K591" s="6">
        <f t="shared" si="122"/>
        <v>2.346774050782326E-4</v>
      </c>
      <c r="L591" s="6">
        <f t="shared" si="123"/>
        <v>5.5763846044326326E-3</v>
      </c>
      <c r="M591" s="6">
        <f t="shared" si="124"/>
        <v>0.99442361539556734</v>
      </c>
      <c r="N591" s="4">
        <f t="shared" si="125"/>
        <v>192.42922374429224</v>
      </c>
      <c r="O591" s="8">
        <v>31</v>
      </c>
      <c r="P591" s="6">
        <f t="shared" si="126"/>
        <v>8.0288499889668065E-6</v>
      </c>
      <c r="Q591" s="8">
        <v>188</v>
      </c>
      <c r="R591" s="6">
        <f t="shared" si="127"/>
        <v>4.8691090255669663E-5</v>
      </c>
      <c r="S591">
        <v>235</v>
      </c>
      <c r="T591" s="6">
        <f t="shared" si="128"/>
        <v>1.3086514686864569E-6</v>
      </c>
      <c r="U591">
        <v>41907</v>
      </c>
      <c r="V591" s="6">
        <f t="shared" si="129"/>
        <v>2.3336875360954615E-4</v>
      </c>
    </row>
    <row r="592" spans="1:22" x14ac:dyDescent="0.3">
      <c r="A592" t="s">
        <v>3090</v>
      </c>
      <c r="B592" t="s">
        <v>3074</v>
      </c>
      <c r="C592" t="s">
        <v>3075</v>
      </c>
      <c r="D592" t="s">
        <v>1975</v>
      </c>
      <c r="E592" t="str">
        <f>IF(F592&lt;=Escenarios!$B$4,"ExclNum",(IF(AND(H592&gt;=Escenarios!$B$3,(N592&lt;=Escenarios!$B$2)),"ExclDur","Incluido")))</f>
        <v>ExclNum</v>
      </c>
      <c r="F592" s="8">
        <f t="shared" si="117"/>
        <v>219</v>
      </c>
      <c r="G592" s="6">
        <f t="shared" si="118"/>
        <v>5.6719940244636466E-5</v>
      </c>
      <c r="H592" s="6">
        <f t="shared" si="119"/>
        <v>0.48401826484018262</v>
      </c>
      <c r="I592" s="6">
        <f t="shared" si="120"/>
        <v>0.51598173515981738</v>
      </c>
      <c r="J592" s="8">
        <f t="shared" si="121"/>
        <v>7290</v>
      </c>
      <c r="K592" s="6">
        <f t="shared" si="122"/>
        <v>4.0596039177550089E-5</v>
      </c>
      <c r="L592" s="6">
        <f t="shared" si="123"/>
        <v>8.0521262002743482E-2</v>
      </c>
      <c r="M592" s="6">
        <f t="shared" si="124"/>
        <v>0.91947873799725655</v>
      </c>
      <c r="N592" s="4">
        <f t="shared" si="125"/>
        <v>33.287671232876711</v>
      </c>
      <c r="O592" s="8">
        <v>106</v>
      </c>
      <c r="P592" s="6">
        <f t="shared" si="126"/>
        <v>2.745348705904779E-5</v>
      </c>
      <c r="Q592" s="8">
        <v>113</v>
      </c>
      <c r="R592" s="6">
        <f t="shared" si="127"/>
        <v>2.9266453185588679E-5</v>
      </c>
      <c r="S592">
        <v>587</v>
      </c>
      <c r="T592" s="6">
        <f t="shared" si="128"/>
        <v>3.2688443068891495E-6</v>
      </c>
      <c r="U592">
        <v>6703</v>
      </c>
      <c r="V592" s="6">
        <f t="shared" si="129"/>
        <v>3.7327194870660939E-5</v>
      </c>
    </row>
    <row r="593" spans="1:22" x14ac:dyDescent="0.3">
      <c r="A593" t="s">
        <v>1496</v>
      </c>
      <c r="B593" t="s">
        <v>1497</v>
      </c>
      <c r="C593" t="s">
        <v>1319</v>
      </c>
      <c r="D593" t="s">
        <v>15</v>
      </c>
      <c r="E593" t="str">
        <f>IF(F593&lt;=Escenarios!$B$4,"ExclNum",(IF(AND(H593&gt;=Escenarios!$B$3,(N593&lt;=Escenarios!$B$2)),"ExclDur","Incluido")))</f>
        <v>ExclNum</v>
      </c>
      <c r="F593" s="8">
        <f t="shared" si="117"/>
        <v>219</v>
      </c>
      <c r="G593" s="6">
        <f t="shared" si="118"/>
        <v>5.6719940244636466E-5</v>
      </c>
      <c r="H593" s="6">
        <f t="shared" si="119"/>
        <v>0.58904109589041098</v>
      </c>
      <c r="I593" s="6">
        <f t="shared" si="120"/>
        <v>0.41095890410958902</v>
      </c>
      <c r="J593" s="8">
        <f t="shared" si="121"/>
        <v>6073</v>
      </c>
      <c r="K593" s="6">
        <f t="shared" si="122"/>
        <v>3.3818895188650435E-5</v>
      </c>
      <c r="L593" s="6">
        <f t="shared" si="123"/>
        <v>0.14276304956364236</v>
      </c>
      <c r="M593" s="6">
        <f t="shared" si="124"/>
        <v>0.85723695043635761</v>
      </c>
      <c r="N593" s="4">
        <f t="shared" si="125"/>
        <v>27.730593607305938</v>
      </c>
      <c r="O593" s="8">
        <v>129</v>
      </c>
      <c r="P593" s="6">
        <f t="shared" si="126"/>
        <v>3.3410375760539289E-5</v>
      </c>
      <c r="Q593" s="8">
        <v>90</v>
      </c>
      <c r="R593" s="6">
        <f t="shared" si="127"/>
        <v>2.3309564484097177E-5</v>
      </c>
      <c r="S593">
        <v>867</v>
      </c>
      <c r="T593" s="6">
        <f t="shared" si="128"/>
        <v>4.8280886100049276E-6</v>
      </c>
      <c r="U593">
        <v>5206</v>
      </c>
      <c r="V593" s="6">
        <f t="shared" si="129"/>
        <v>2.8990806578645506E-5</v>
      </c>
    </row>
    <row r="594" spans="1:22" x14ac:dyDescent="0.3">
      <c r="A594" t="s">
        <v>411</v>
      </c>
      <c r="B594" t="s">
        <v>412</v>
      </c>
      <c r="C594" t="s">
        <v>244</v>
      </c>
      <c r="D594" t="s">
        <v>15</v>
      </c>
      <c r="E594" t="str">
        <f>IF(F594&lt;=Escenarios!$B$4,"ExclNum",(IF(AND(H594&gt;=Escenarios!$B$3,(N594&lt;=Escenarios!$B$2)),"ExclDur","Incluido")))</f>
        <v>ExclNum</v>
      </c>
      <c r="F594" s="8">
        <f t="shared" si="117"/>
        <v>218</v>
      </c>
      <c r="G594" s="6">
        <f t="shared" si="118"/>
        <v>5.6460945083702058E-5</v>
      </c>
      <c r="H594" s="6">
        <f t="shared" si="119"/>
        <v>0.13761467889908258</v>
      </c>
      <c r="I594" s="6">
        <f t="shared" si="120"/>
        <v>0.86238532110091748</v>
      </c>
      <c r="J594" s="8">
        <f t="shared" si="121"/>
        <v>43528</v>
      </c>
      <c r="K594" s="6">
        <f t="shared" si="122"/>
        <v>2.423956643786557E-4</v>
      </c>
      <c r="L594" s="6">
        <f t="shared" si="123"/>
        <v>4.8704282301047603E-3</v>
      </c>
      <c r="M594" s="6">
        <f t="shared" si="124"/>
        <v>0.99512957176989525</v>
      </c>
      <c r="N594" s="4">
        <f t="shared" si="125"/>
        <v>199.6697247706422</v>
      </c>
      <c r="O594" s="8">
        <v>30</v>
      </c>
      <c r="P594" s="6">
        <f t="shared" si="126"/>
        <v>7.769854828032393E-6</v>
      </c>
      <c r="Q594" s="8">
        <v>188</v>
      </c>
      <c r="R594" s="6">
        <f t="shared" si="127"/>
        <v>4.8691090255669663E-5</v>
      </c>
      <c r="S594">
        <v>212</v>
      </c>
      <c r="T594" s="6">
        <f t="shared" si="128"/>
        <v>1.1805706866448036E-6</v>
      </c>
      <c r="U594">
        <v>43316</v>
      </c>
      <c r="V594" s="6">
        <f t="shared" si="129"/>
        <v>2.4121509369201091E-4</v>
      </c>
    </row>
    <row r="595" spans="1:22" x14ac:dyDescent="0.3">
      <c r="A595" t="s">
        <v>2561</v>
      </c>
      <c r="B595" t="s">
        <v>2520</v>
      </c>
      <c r="C595" t="s">
        <v>2521</v>
      </c>
      <c r="D595" t="s">
        <v>1975</v>
      </c>
      <c r="E595" t="str">
        <f>IF(F595&lt;=Escenarios!$B$4,"ExclNum",(IF(AND(H595&gt;=Escenarios!$B$3,(N595&lt;=Escenarios!$B$2)),"ExclDur","Incluido")))</f>
        <v>ExclNum</v>
      </c>
      <c r="F595" s="8">
        <f t="shared" si="117"/>
        <v>217</v>
      </c>
      <c r="G595" s="6">
        <f t="shared" si="118"/>
        <v>5.6201949922767642E-5</v>
      </c>
      <c r="H595" s="6">
        <f t="shared" si="119"/>
        <v>0.52073732718894006</v>
      </c>
      <c r="I595" s="6">
        <f t="shared" si="120"/>
        <v>0.47926267281105989</v>
      </c>
      <c r="J595" s="8">
        <f t="shared" si="121"/>
        <v>4764</v>
      </c>
      <c r="K595" s="6">
        <f t="shared" si="122"/>
        <v>2.6529428071584171E-5</v>
      </c>
      <c r="L595" s="6">
        <f t="shared" si="123"/>
        <v>0.16687657430730479</v>
      </c>
      <c r="M595" s="6">
        <f t="shared" si="124"/>
        <v>0.83312342569269526</v>
      </c>
      <c r="N595" s="4">
        <f t="shared" si="125"/>
        <v>21.953917050691246</v>
      </c>
      <c r="O595" s="8">
        <v>113</v>
      </c>
      <c r="P595" s="6">
        <f t="shared" si="126"/>
        <v>2.9266453185588679E-5</v>
      </c>
      <c r="Q595" s="8">
        <v>104</v>
      </c>
      <c r="R595" s="6">
        <f t="shared" si="127"/>
        <v>2.6935496737178963E-5</v>
      </c>
      <c r="S595">
        <v>795</v>
      </c>
      <c r="T595" s="6">
        <f t="shared" si="128"/>
        <v>4.4271400749180133E-6</v>
      </c>
      <c r="U595">
        <v>3969</v>
      </c>
      <c r="V595" s="6">
        <f t="shared" si="129"/>
        <v>2.2102287996666157E-5</v>
      </c>
    </row>
    <row r="596" spans="1:22" x14ac:dyDescent="0.3">
      <c r="A596" t="s">
        <v>869</v>
      </c>
      <c r="B596" t="s">
        <v>870</v>
      </c>
      <c r="C596" t="s">
        <v>794</v>
      </c>
      <c r="D596" t="s">
        <v>15</v>
      </c>
      <c r="E596" t="str">
        <f>IF(F596&lt;=Escenarios!$B$4,"ExclNum",(IF(AND(H596&gt;=Escenarios!$B$3,(N596&lt;=Escenarios!$B$2)),"ExclDur","Incluido")))</f>
        <v>ExclNum</v>
      </c>
      <c r="F596" s="8">
        <f t="shared" si="117"/>
        <v>216</v>
      </c>
      <c r="G596" s="6">
        <f t="shared" si="118"/>
        <v>5.5942954761833227E-5</v>
      </c>
      <c r="H596" s="6">
        <f t="shared" si="119"/>
        <v>0.51388888888888884</v>
      </c>
      <c r="I596" s="6">
        <f t="shared" si="120"/>
        <v>0.4861111111111111</v>
      </c>
      <c r="J596" s="8">
        <f t="shared" si="121"/>
        <v>14861</v>
      </c>
      <c r="K596" s="6">
        <f t="shared" si="122"/>
        <v>8.2756891387869935E-5</v>
      </c>
      <c r="L596" s="6">
        <f t="shared" si="123"/>
        <v>4.9054572370634549E-2</v>
      </c>
      <c r="M596" s="6">
        <f t="shared" si="124"/>
        <v>0.9509454276293654</v>
      </c>
      <c r="N596" s="4">
        <f t="shared" si="125"/>
        <v>68.800925925925924</v>
      </c>
      <c r="O596" s="8">
        <v>111</v>
      </c>
      <c r="P596" s="6">
        <f t="shared" si="126"/>
        <v>2.8748462863719856E-5</v>
      </c>
      <c r="Q596" s="8">
        <v>105</v>
      </c>
      <c r="R596" s="6">
        <f t="shared" si="127"/>
        <v>2.7194491898113375E-5</v>
      </c>
      <c r="S596">
        <v>729</v>
      </c>
      <c r="T596" s="6">
        <f t="shared" si="128"/>
        <v>4.0596039177550085E-6</v>
      </c>
      <c r="U596">
        <v>14132</v>
      </c>
      <c r="V596" s="6">
        <f t="shared" si="129"/>
        <v>7.8697287470114928E-5</v>
      </c>
    </row>
    <row r="597" spans="1:22" x14ac:dyDescent="0.3">
      <c r="A597" t="s">
        <v>2626</v>
      </c>
      <c r="B597" t="s">
        <v>2609</v>
      </c>
      <c r="C597" t="s">
        <v>2610</v>
      </c>
      <c r="D597" t="s">
        <v>1975</v>
      </c>
      <c r="E597" t="str">
        <f>IF(F597&lt;=Escenarios!$B$4,"ExclNum",(IF(AND(H597&gt;=Escenarios!$B$3,(N597&lt;=Escenarios!$B$2)),"ExclDur","Incluido")))</f>
        <v>ExclNum</v>
      </c>
      <c r="F597" s="8">
        <f t="shared" si="117"/>
        <v>216</v>
      </c>
      <c r="G597" s="6">
        <f t="shared" si="118"/>
        <v>5.5942954761833227E-5</v>
      </c>
      <c r="H597" s="6">
        <f t="shared" si="119"/>
        <v>0.57870370370370372</v>
      </c>
      <c r="I597" s="6">
        <f t="shared" si="120"/>
        <v>0.42129629629629628</v>
      </c>
      <c r="J597" s="8">
        <f t="shared" si="121"/>
        <v>13117</v>
      </c>
      <c r="K597" s="6">
        <f t="shared" si="122"/>
        <v>7.3045026871320235E-5</v>
      </c>
      <c r="L597" s="6">
        <f t="shared" si="123"/>
        <v>6.4343981093237787E-2</v>
      </c>
      <c r="M597" s="6">
        <f t="shared" si="124"/>
        <v>0.9356560189067622</v>
      </c>
      <c r="N597" s="4">
        <f t="shared" si="125"/>
        <v>60.726851851851855</v>
      </c>
      <c r="O597" s="8">
        <v>125</v>
      </c>
      <c r="P597" s="6">
        <f t="shared" si="126"/>
        <v>3.2374395116801635E-5</v>
      </c>
      <c r="Q597" s="8">
        <v>91</v>
      </c>
      <c r="R597" s="6">
        <f t="shared" si="127"/>
        <v>2.3568559645031593E-5</v>
      </c>
      <c r="S597">
        <v>844</v>
      </c>
      <c r="T597" s="6">
        <f t="shared" si="128"/>
        <v>4.7000078279632743E-6</v>
      </c>
      <c r="U597">
        <v>12273</v>
      </c>
      <c r="V597" s="6">
        <f t="shared" si="129"/>
        <v>6.8345019043356949E-5</v>
      </c>
    </row>
    <row r="598" spans="1:22" x14ac:dyDescent="0.3">
      <c r="A598" t="s">
        <v>2993</v>
      </c>
      <c r="B598" t="s">
        <v>2881</v>
      </c>
      <c r="C598" t="s">
        <v>2882</v>
      </c>
      <c r="D598" t="s">
        <v>1975</v>
      </c>
      <c r="E598" t="str">
        <f>IF(F598&lt;=Escenarios!$B$4,"ExclNum",(IF(AND(H598&gt;=Escenarios!$B$3,(N598&lt;=Escenarios!$B$2)),"ExclDur","Incluido")))</f>
        <v>ExclNum</v>
      </c>
      <c r="F598" s="8">
        <f t="shared" si="117"/>
        <v>216</v>
      </c>
      <c r="G598" s="6">
        <f t="shared" si="118"/>
        <v>5.5942954761833227E-5</v>
      </c>
      <c r="H598" s="6">
        <f t="shared" si="119"/>
        <v>0.8657407407407407</v>
      </c>
      <c r="I598" s="6">
        <f t="shared" si="120"/>
        <v>0.13425925925925927</v>
      </c>
      <c r="J598" s="8">
        <f t="shared" si="121"/>
        <v>2146</v>
      </c>
      <c r="K598" s="6">
        <f t="shared" si="122"/>
        <v>1.1950493837451644E-5</v>
      </c>
      <c r="L598" s="6">
        <f t="shared" si="123"/>
        <v>0.41006523765144454</v>
      </c>
      <c r="M598" s="6">
        <f t="shared" si="124"/>
        <v>0.58993476234855546</v>
      </c>
      <c r="N598" s="4">
        <f t="shared" si="125"/>
        <v>9.9351851851851851</v>
      </c>
      <c r="O598" s="8">
        <v>187</v>
      </c>
      <c r="P598" s="6">
        <f t="shared" si="126"/>
        <v>4.8432095094735248E-5</v>
      </c>
      <c r="Q598" s="8">
        <v>29</v>
      </c>
      <c r="R598" s="6">
        <f t="shared" si="127"/>
        <v>7.5108596670979796E-6</v>
      </c>
      <c r="S598">
        <v>880</v>
      </c>
      <c r="T598" s="6">
        <f t="shared" si="128"/>
        <v>4.9004820955067314E-6</v>
      </c>
      <c r="U598">
        <v>1266</v>
      </c>
      <c r="V598" s="6">
        <f t="shared" si="129"/>
        <v>7.0500117419449122E-6</v>
      </c>
    </row>
    <row r="599" spans="1:22" x14ac:dyDescent="0.3">
      <c r="A599" t="s">
        <v>1292</v>
      </c>
      <c r="B599" t="s">
        <v>1293</v>
      </c>
      <c r="C599" t="s">
        <v>1255</v>
      </c>
      <c r="D599" t="s">
        <v>15</v>
      </c>
      <c r="E599" t="str">
        <f>IF(F599&lt;=Escenarios!$B$4,"ExclNum",(IF(AND(H599&gt;=Escenarios!$B$3,(N599&lt;=Escenarios!$B$2)),"ExclDur","Incluido")))</f>
        <v>ExclNum</v>
      </c>
      <c r="F599" s="8">
        <f t="shared" si="117"/>
        <v>215</v>
      </c>
      <c r="G599" s="6">
        <f t="shared" si="118"/>
        <v>5.5683959600898819E-5</v>
      </c>
      <c r="H599" s="6">
        <f t="shared" si="119"/>
        <v>0.20465116279069767</v>
      </c>
      <c r="I599" s="6">
        <f t="shared" si="120"/>
        <v>0.79534883720930227</v>
      </c>
      <c r="J599" s="8">
        <f t="shared" si="121"/>
        <v>20845</v>
      </c>
      <c r="K599" s="6">
        <f t="shared" si="122"/>
        <v>1.1608016963731571E-4</v>
      </c>
      <c r="L599" s="6">
        <f t="shared" si="123"/>
        <v>1.5783161429599426E-2</v>
      </c>
      <c r="M599" s="6">
        <f t="shared" si="124"/>
        <v>0.98421683857040054</v>
      </c>
      <c r="N599" s="4">
        <f t="shared" si="125"/>
        <v>96.95348837209302</v>
      </c>
      <c r="O599" s="8">
        <v>44</v>
      </c>
      <c r="P599" s="6">
        <f t="shared" si="126"/>
        <v>1.1395787081114177E-5</v>
      </c>
      <c r="Q599" s="8">
        <v>171</v>
      </c>
      <c r="R599" s="6">
        <f t="shared" si="127"/>
        <v>4.4288172519784639E-5</v>
      </c>
      <c r="S599">
        <v>329</v>
      </c>
      <c r="T599" s="6">
        <f t="shared" si="128"/>
        <v>1.8321120561610395E-6</v>
      </c>
      <c r="U599">
        <v>20516</v>
      </c>
      <c r="V599" s="6">
        <f t="shared" si="129"/>
        <v>1.1424805758115467E-4</v>
      </c>
    </row>
    <row r="600" spans="1:22" x14ac:dyDescent="0.3">
      <c r="A600" t="s">
        <v>1169</v>
      </c>
      <c r="B600" t="s">
        <v>1170</v>
      </c>
      <c r="C600" t="s">
        <v>1138</v>
      </c>
      <c r="D600" t="s">
        <v>15</v>
      </c>
      <c r="E600" t="str">
        <f>IF(F600&lt;=Escenarios!$B$4,"ExclNum",(IF(AND(H600&gt;=Escenarios!$B$3,(N600&lt;=Escenarios!$B$2)),"ExclDur","Incluido")))</f>
        <v>ExclNum</v>
      </c>
      <c r="F600" s="8">
        <f t="shared" si="117"/>
        <v>215</v>
      </c>
      <c r="G600" s="6">
        <f t="shared" si="118"/>
        <v>5.5683959600898819E-5</v>
      </c>
      <c r="H600" s="6">
        <f t="shared" si="119"/>
        <v>0.67441860465116277</v>
      </c>
      <c r="I600" s="6">
        <f t="shared" si="120"/>
        <v>0.32558139534883723</v>
      </c>
      <c r="J600" s="8">
        <f t="shared" si="121"/>
        <v>5657</v>
      </c>
      <c r="K600" s="6">
        <f t="shared" si="122"/>
        <v>3.1502303652592705E-5</v>
      </c>
      <c r="L600" s="6">
        <f t="shared" si="123"/>
        <v>0.15856461021742974</v>
      </c>
      <c r="M600" s="6">
        <f t="shared" si="124"/>
        <v>0.84143538978257026</v>
      </c>
      <c r="N600" s="4">
        <f t="shared" si="125"/>
        <v>26.311627906976746</v>
      </c>
      <c r="O600" s="8">
        <v>145</v>
      </c>
      <c r="P600" s="6">
        <f t="shared" si="126"/>
        <v>3.7554298335489898E-5</v>
      </c>
      <c r="Q600" s="8">
        <v>70</v>
      </c>
      <c r="R600" s="6">
        <f t="shared" si="127"/>
        <v>1.8129661265408918E-5</v>
      </c>
      <c r="S600">
        <v>897</v>
      </c>
      <c r="T600" s="6">
        <f t="shared" si="128"/>
        <v>4.9951504996244752E-6</v>
      </c>
      <c r="U600">
        <v>4760</v>
      </c>
      <c r="V600" s="6">
        <f t="shared" si="129"/>
        <v>2.6507153152968232E-5</v>
      </c>
    </row>
    <row r="601" spans="1:22" x14ac:dyDescent="0.3">
      <c r="A601" t="s">
        <v>987</v>
      </c>
      <c r="B601" t="s">
        <v>988</v>
      </c>
      <c r="C601" t="s">
        <v>956</v>
      </c>
      <c r="D601" t="s">
        <v>15</v>
      </c>
      <c r="E601" t="str">
        <f>IF(F601&lt;=Escenarios!$B$4,"ExclNum",(IF(AND(H601&gt;=Escenarios!$B$3,(N601&lt;=Escenarios!$B$2)),"ExclDur","Incluido")))</f>
        <v>ExclNum</v>
      </c>
      <c r="F601" s="8">
        <f t="shared" si="117"/>
        <v>214</v>
      </c>
      <c r="G601" s="6">
        <f t="shared" si="118"/>
        <v>5.5424964439964404E-5</v>
      </c>
      <c r="H601" s="6">
        <f t="shared" si="119"/>
        <v>0.71495327102803741</v>
      </c>
      <c r="I601" s="6">
        <f t="shared" si="120"/>
        <v>0.28504672897196259</v>
      </c>
      <c r="J601" s="8">
        <f t="shared" si="121"/>
        <v>5675</v>
      </c>
      <c r="K601" s="6">
        <f t="shared" si="122"/>
        <v>3.1602540786364433E-5</v>
      </c>
      <c r="L601" s="6">
        <f t="shared" si="123"/>
        <v>0.14361233480176211</v>
      </c>
      <c r="M601" s="6">
        <f t="shared" si="124"/>
        <v>0.85638766519823784</v>
      </c>
      <c r="N601" s="4">
        <f t="shared" si="125"/>
        <v>26.518691588785046</v>
      </c>
      <c r="O601" s="8">
        <v>153</v>
      </c>
      <c r="P601" s="6">
        <f t="shared" si="126"/>
        <v>3.9626259622965206E-5</v>
      </c>
      <c r="Q601" s="8">
        <v>61</v>
      </c>
      <c r="R601" s="6">
        <f t="shared" si="127"/>
        <v>1.5798704816999198E-5</v>
      </c>
      <c r="S601">
        <v>815</v>
      </c>
      <c r="T601" s="6">
        <f t="shared" si="128"/>
        <v>4.5385146679977123E-6</v>
      </c>
      <c r="U601">
        <v>4860</v>
      </c>
      <c r="V601" s="6">
        <f t="shared" si="129"/>
        <v>2.7064026118366723E-5</v>
      </c>
    </row>
    <row r="602" spans="1:22" x14ac:dyDescent="0.3">
      <c r="A602" t="s">
        <v>373</v>
      </c>
      <c r="B602" t="s">
        <v>374</v>
      </c>
      <c r="C602" t="s">
        <v>244</v>
      </c>
      <c r="D602" t="s">
        <v>15</v>
      </c>
      <c r="E602" t="str">
        <f>IF(F602&lt;=Escenarios!$B$4,"ExclNum",(IF(AND(H602&gt;=Escenarios!$B$3,(N602&lt;=Escenarios!$B$2)),"ExclDur","Incluido")))</f>
        <v>ExclNum</v>
      </c>
      <c r="F602" s="8">
        <f t="shared" si="117"/>
        <v>213</v>
      </c>
      <c r="G602" s="6">
        <f t="shared" si="118"/>
        <v>5.5165969279029988E-5</v>
      </c>
      <c r="H602" s="6">
        <f t="shared" si="119"/>
        <v>0.215962441314554</v>
      </c>
      <c r="I602" s="6">
        <f t="shared" si="120"/>
        <v>0.784037558685446</v>
      </c>
      <c r="J602" s="8">
        <f t="shared" si="121"/>
        <v>20213</v>
      </c>
      <c r="K602" s="6">
        <f t="shared" si="122"/>
        <v>1.1256073249599724E-4</v>
      </c>
      <c r="L602" s="6">
        <f t="shared" si="123"/>
        <v>1.8107158759214367E-2</v>
      </c>
      <c r="M602" s="6">
        <f t="shared" si="124"/>
        <v>0.98189284124078569</v>
      </c>
      <c r="N602" s="4">
        <f t="shared" si="125"/>
        <v>94.896713615023472</v>
      </c>
      <c r="O602" s="8">
        <v>46</v>
      </c>
      <c r="P602" s="6">
        <f t="shared" si="126"/>
        <v>1.1913777402983002E-5</v>
      </c>
      <c r="Q602" s="8">
        <v>167</v>
      </c>
      <c r="R602" s="6">
        <f t="shared" si="127"/>
        <v>4.3252191876046991E-5</v>
      </c>
      <c r="S602">
        <v>366</v>
      </c>
      <c r="T602" s="6">
        <f t="shared" si="128"/>
        <v>2.0381550533584818E-6</v>
      </c>
      <c r="U602">
        <v>19847</v>
      </c>
      <c r="V602" s="6">
        <f t="shared" si="129"/>
        <v>1.1052257744263876E-4</v>
      </c>
    </row>
    <row r="603" spans="1:22" x14ac:dyDescent="0.3">
      <c r="A603" t="s">
        <v>2318</v>
      </c>
      <c r="B603" t="s">
        <v>2292</v>
      </c>
      <c r="C603" t="s">
        <v>2293</v>
      </c>
      <c r="D603" t="s">
        <v>1975</v>
      </c>
      <c r="E603" t="str">
        <f>IF(F603&lt;=Escenarios!$B$4,"ExclNum",(IF(AND(H603&gt;=Escenarios!$B$3,(N603&lt;=Escenarios!$B$2)),"ExclDur","Incluido")))</f>
        <v>ExclNum</v>
      </c>
      <c r="F603" s="8">
        <f t="shared" si="117"/>
        <v>212</v>
      </c>
      <c r="G603" s="6">
        <f t="shared" si="118"/>
        <v>5.490697411809558E-5</v>
      </c>
      <c r="H603" s="6">
        <f t="shared" si="119"/>
        <v>0.39622641509433965</v>
      </c>
      <c r="I603" s="6">
        <f t="shared" si="120"/>
        <v>0.60377358490566035</v>
      </c>
      <c r="J603" s="8">
        <f t="shared" si="121"/>
        <v>19580</v>
      </c>
      <c r="K603" s="6">
        <f t="shared" si="122"/>
        <v>1.0903572662502479E-4</v>
      </c>
      <c r="L603" s="6">
        <f t="shared" si="123"/>
        <v>3.3248212461695605E-2</v>
      </c>
      <c r="M603" s="6">
        <f t="shared" si="124"/>
        <v>0.96675178753830437</v>
      </c>
      <c r="N603" s="4">
        <f t="shared" si="125"/>
        <v>92.35849056603773</v>
      </c>
      <c r="O603" s="8">
        <v>84</v>
      </c>
      <c r="P603" s="6">
        <f t="shared" si="126"/>
        <v>2.17555935184907E-5</v>
      </c>
      <c r="Q603" s="8">
        <v>128</v>
      </c>
      <c r="R603" s="6">
        <f t="shared" si="127"/>
        <v>3.315138059960488E-5</v>
      </c>
      <c r="S603">
        <v>651</v>
      </c>
      <c r="T603" s="6">
        <f t="shared" si="128"/>
        <v>3.6252430047441847E-6</v>
      </c>
      <c r="U603">
        <v>18929</v>
      </c>
      <c r="V603" s="6">
        <f t="shared" si="129"/>
        <v>1.054104836202806E-4</v>
      </c>
    </row>
    <row r="604" spans="1:22" x14ac:dyDescent="0.3">
      <c r="A604" t="s">
        <v>920</v>
      </c>
      <c r="B604" t="s">
        <v>921</v>
      </c>
      <c r="C604" t="s">
        <v>875</v>
      </c>
      <c r="D604" t="s">
        <v>15</v>
      </c>
      <c r="E604" t="str">
        <f>IF(F604&lt;=Escenarios!$B$4,"ExclNum",(IF(AND(H604&gt;=Escenarios!$B$3,(N604&lt;=Escenarios!$B$2)),"ExclDur","Incluido")))</f>
        <v>ExclNum</v>
      </c>
      <c r="F604" s="8">
        <f t="shared" si="117"/>
        <v>211</v>
      </c>
      <c r="G604" s="6">
        <f t="shared" si="118"/>
        <v>5.4647978957161165E-5</v>
      </c>
      <c r="H604" s="6">
        <f t="shared" si="119"/>
        <v>0.11374407582938388</v>
      </c>
      <c r="I604" s="6">
        <f t="shared" si="120"/>
        <v>0.88625592417061616</v>
      </c>
      <c r="J604" s="8">
        <f t="shared" si="121"/>
        <v>14887</v>
      </c>
      <c r="K604" s="6">
        <f t="shared" si="122"/>
        <v>8.2901678358873548E-5</v>
      </c>
      <c r="L604" s="6">
        <f t="shared" si="123"/>
        <v>1.12178410693894E-2</v>
      </c>
      <c r="M604" s="6">
        <f t="shared" si="124"/>
        <v>0.98878215893061061</v>
      </c>
      <c r="N604" s="4">
        <f t="shared" si="125"/>
        <v>70.554502369668242</v>
      </c>
      <c r="O604" s="8">
        <v>24</v>
      </c>
      <c r="P604" s="6">
        <f t="shared" si="126"/>
        <v>6.2158838624259146E-6</v>
      </c>
      <c r="Q604" s="8">
        <v>187</v>
      </c>
      <c r="R604" s="6">
        <f t="shared" si="127"/>
        <v>4.8432095094735248E-5</v>
      </c>
      <c r="S604">
        <v>167</v>
      </c>
      <c r="T604" s="6">
        <f t="shared" si="128"/>
        <v>9.2997785221548202E-7</v>
      </c>
      <c r="U604">
        <v>14720</v>
      </c>
      <c r="V604" s="6">
        <f t="shared" si="129"/>
        <v>8.1971700506658056E-5</v>
      </c>
    </row>
    <row r="605" spans="1:22" x14ac:dyDescent="0.3">
      <c r="A605" t="s">
        <v>1045</v>
      </c>
      <c r="B605" t="s">
        <v>1046</v>
      </c>
      <c r="C605" t="s">
        <v>956</v>
      </c>
      <c r="D605" t="s">
        <v>15</v>
      </c>
      <c r="E605" t="str">
        <f>IF(F605&lt;=Escenarios!$B$4,"ExclNum",(IF(AND(H605&gt;=Escenarios!$B$3,(N605&lt;=Escenarios!$B$2)),"ExclDur","Incluido")))</f>
        <v>ExclNum</v>
      </c>
      <c r="F605" s="8">
        <f t="shared" si="117"/>
        <v>211</v>
      </c>
      <c r="G605" s="6">
        <f t="shared" si="118"/>
        <v>5.4647978957161165E-5</v>
      </c>
      <c r="H605" s="6">
        <f t="shared" si="119"/>
        <v>0.47393364928909953</v>
      </c>
      <c r="I605" s="6">
        <f t="shared" si="120"/>
        <v>0.52606635071090047</v>
      </c>
      <c r="J605" s="8">
        <f t="shared" si="121"/>
        <v>12459</v>
      </c>
      <c r="K605" s="6">
        <f t="shared" si="122"/>
        <v>6.9380802758998154E-5</v>
      </c>
      <c r="L605" s="6">
        <f t="shared" si="123"/>
        <v>4.5669796933943331E-2</v>
      </c>
      <c r="M605" s="6">
        <f t="shared" si="124"/>
        <v>0.95433020306605665</v>
      </c>
      <c r="N605" s="4">
        <f t="shared" si="125"/>
        <v>59.047393364928908</v>
      </c>
      <c r="O605" s="8">
        <v>100</v>
      </c>
      <c r="P605" s="6">
        <f t="shared" si="126"/>
        <v>2.5899516093441309E-5</v>
      </c>
      <c r="Q605" s="8">
        <v>111</v>
      </c>
      <c r="R605" s="6">
        <f t="shared" si="127"/>
        <v>2.8748462863719856E-5</v>
      </c>
      <c r="S605">
        <v>569</v>
      </c>
      <c r="T605" s="6">
        <f t="shared" si="128"/>
        <v>3.1686071731174209E-6</v>
      </c>
      <c r="U605">
        <v>11890</v>
      </c>
      <c r="V605" s="6">
        <f t="shared" si="129"/>
        <v>6.6212195585880725E-5</v>
      </c>
    </row>
    <row r="606" spans="1:22" x14ac:dyDescent="0.3">
      <c r="A606" t="s">
        <v>2400</v>
      </c>
      <c r="B606" t="s">
        <v>2371</v>
      </c>
      <c r="C606" t="s">
        <v>2372</v>
      </c>
      <c r="D606" t="s">
        <v>1975</v>
      </c>
      <c r="E606" t="str">
        <f>IF(F606&lt;=Escenarios!$B$4,"ExclNum",(IF(AND(H606&gt;=Escenarios!$B$3,(N606&lt;=Escenarios!$B$2)),"ExclDur","Incluido")))</f>
        <v>ExclNum</v>
      </c>
      <c r="F606" s="8">
        <f t="shared" si="117"/>
        <v>210</v>
      </c>
      <c r="G606" s="6">
        <f t="shared" si="118"/>
        <v>5.438898379622675E-5</v>
      </c>
      <c r="H606" s="6">
        <f t="shared" si="119"/>
        <v>0.72857142857142854</v>
      </c>
      <c r="I606" s="6">
        <f t="shared" si="120"/>
        <v>0.27142857142857141</v>
      </c>
      <c r="J606" s="8">
        <f t="shared" si="121"/>
        <v>4281</v>
      </c>
      <c r="K606" s="6">
        <f t="shared" si="122"/>
        <v>2.3839731648709452E-5</v>
      </c>
      <c r="L606" s="6">
        <f t="shared" si="123"/>
        <v>0.20042046250875964</v>
      </c>
      <c r="M606" s="6">
        <f t="shared" si="124"/>
        <v>0.79957953749124033</v>
      </c>
      <c r="N606" s="4">
        <f t="shared" si="125"/>
        <v>20.385714285714286</v>
      </c>
      <c r="O606" s="8">
        <v>153</v>
      </c>
      <c r="P606" s="6">
        <f t="shared" si="126"/>
        <v>3.9626259622965206E-5</v>
      </c>
      <c r="Q606" s="8">
        <v>57</v>
      </c>
      <c r="R606" s="6">
        <f t="shared" si="127"/>
        <v>1.4762724173261547E-5</v>
      </c>
      <c r="S606">
        <v>858</v>
      </c>
      <c r="T606" s="6">
        <f t="shared" si="128"/>
        <v>4.7779700431190637E-6</v>
      </c>
      <c r="U606">
        <v>3423</v>
      </c>
      <c r="V606" s="6">
        <f t="shared" si="129"/>
        <v>1.9061761605590391E-5</v>
      </c>
    </row>
    <row r="607" spans="1:22" x14ac:dyDescent="0.3">
      <c r="A607" t="s">
        <v>853</v>
      </c>
      <c r="B607" t="s">
        <v>854</v>
      </c>
      <c r="C607" t="s">
        <v>794</v>
      </c>
      <c r="D607" t="s">
        <v>15</v>
      </c>
      <c r="E607" t="str">
        <f>IF(F607&lt;=Escenarios!$B$4,"ExclNum",(IF(AND(H607&gt;=Escenarios!$B$3,(N607&lt;=Escenarios!$B$2)),"ExclDur","Incluido")))</f>
        <v>ExclNum</v>
      </c>
      <c r="F607" s="8">
        <f t="shared" si="117"/>
        <v>209</v>
      </c>
      <c r="G607" s="6">
        <f t="shared" si="118"/>
        <v>5.4129988635292341E-5</v>
      </c>
      <c r="H607" s="6">
        <f t="shared" si="119"/>
        <v>0.58373205741626799</v>
      </c>
      <c r="I607" s="6">
        <f t="shared" si="120"/>
        <v>0.41626794258373206</v>
      </c>
      <c r="J607" s="8">
        <f t="shared" si="121"/>
        <v>10515</v>
      </c>
      <c r="K607" s="6">
        <f t="shared" si="122"/>
        <v>5.8555192311651458E-5</v>
      </c>
      <c r="L607" s="6">
        <f t="shared" si="123"/>
        <v>7.3514027579648117E-2</v>
      </c>
      <c r="M607" s="6">
        <f t="shared" si="124"/>
        <v>0.92648597242035191</v>
      </c>
      <c r="N607" s="4">
        <f t="shared" si="125"/>
        <v>50.311004784688997</v>
      </c>
      <c r="O607" s="8">
        <v>122</v>
      </c>
      <c r="P607" s="6">
        <f t="shared" si="126"/>
        <v>3.1597409633998396E-5</v>
      </c>
      <c r="Q607" s="8">
        <v>87</v>
      </c>
      <c r="R607" s="6">
        <f t="shared" si="127"/>
        <v>2.2532579001293939E-5</v>
      </c>
      <c r="S607">
        <v>773</v>
      </c>
      <c r="T607" s="6">
        <f t="shared" si="128"/>
        <v>4.3046280225303447E-6</v>
      </c>
      <c r="U607">
        <v>9742</v>
      </c>
      <c r="V607" s="6">
        <f t="shared" si="129"/>
        <v>5.4250564289121117E-5</v>
      </c>
    </row>
    <row r="608" spans="1:22" x14ac:dyDescent="0.3">
      <c r="A608" t="s">
        <v>1366</v>
      </c>
      <c r="B608" t="s">
        <v>1367</v>
      </c>
      <c r="C608" t="s">
        <v>1319</v>
      </c>
      <c r="D608" t="s">
        <v>15</v>
      </c>
      <c r="E608" t="str">
        <f>IF(F608&lt;=Escenarios!$B$4,"ExclNum",(IF(AND(H608&gt;=Escenarios!$B$3,(N608&lt;=Escenarios!$B$2)),"ExclDur","Incluido")))</f>
        <v>ExclNum</v>
      </c>
      <c r="F608" s="8">
        <f t="shared" si="117"/>
        <v>208</v>
      </c>
      <c r="G608" s="6">
        <f t="shared" si="118"/>
        <v>5.3870993474357926E-5</v>
      </c>
      <c r="H608" s="6">
        <f t="shared" si="119"/>
        <v>0.24038461538461539</v>
      </c>
      <c r="I608" s="6">
        <f t="shared" si="120"/>
        <v>0.75961538461538458</v>
      </c>
      <c r="J608" s="8">
        <f t="shared" si="121"/>
        <v>23665</v>
      </c>
      <c r="K608" s="6">
        <f t="shared" si="122"/>
        <v>1.317839872615532E-4</v>
      </c>
      <c r="L608" s="6">
        <f t="shared" si="123"/>
        <v>1.7282907246989224E-2</v>
      </c>
      <c r="M608" s="6">
        <f t="shared" si="124"/>
        <v>0.98271709275301078</v>
      </c>
      <c r="N608" s="4">
        <f t="shared" si="125"/>
        <v>113.77403846153847</v>
      </c>
      <c r="O608" s="8">
        <v>50</v>
      </c>
      <c r="P608" s="6">
        <f t="shared" si="126"/>
        <v>1.2949758046720655E-5</v>
      </c>
      <c r="Q608" s="8">
        <v>158</v>
      </c>
      <c r="R608" s="6">
        <f t="shared" si="127"/>
        <v>4.0921235427637268E-5</v>
      </c>
      <c r="S608">
        <v>409</v>
      </c>
      <c r="T608" s="6">
        <f t="shared" si="128"/>
        <v>2.2776104284798333E-6</v>
      </c>
      <c r="U608">
        <v>23256</v>
      </c>
      <c r="V608" s="6">
        <f t="shared" si="129"/>
        <v>1.2950637683307336E-4</v>
      </c>
    </row>
    <row r="609" spans="1:22" x14ac:dyDescent="0.3">
      <c r="A609" t="s">
        <v>1235</v>
      </c>
      <c r="B609" t="s">
        <v>1236</v>
      </c>
      <c r="C609" t="s">
        <v>1214</v>
      </c>
      <c r="D609" t="s">
        <v>15</v>
      </c>
      <c r="E609" t="str">
        <f>IF(F609&lt;=Escenarios!$B$4,"ExclNum",(IF(AND(H609&gt;=Escenarios!$B$3,(N609&lt;=Escenarios!$B$2)),"ExclDur","Incluido")))</f>
        <v>ExclNum</v>
      </c>
      <c r="F609" s="8">
        <f t="shared" si="117"/>
        <v>207</v>
      </c>
      <c r="G609" s="6">
        <f t="shared" si="118"/>
        <v>5.3611998313423511E-5</v>
      </c>
      <c r="H609" s="6">
        <f t="shared" si="119"/>
        <v>0.10628019323671498</v>
      </c>
      <c r="I609" s="6">
        <f t="shared" si="120"/>
        <v>0.893719806763285</v>
      </c>
      <c r="J609" s="8">
        <f t="shared" si="121"/>
        <v>21566</v>
      </c>
      <c r="K609" s="6">
        <f t="shared" si="122"/>
        <v>1.2009522371783885E-4</v>
      </c>
      <c r="L609" s="6">
        <f t="shared" si="123"/>
        <v>5.1469906334044328E-3</v>
      </c>
      <c r="M609" s="6">
        <f t="shared" si="124"/>
        <v>0.9948530093665956</v>
      </c>
      <c r="N609" s="4">
        <f t="shared" si="125"/>
        <v>104.18357487922705</v>
      </c>
      <c r="O609" s="8">
        <v>22</v>
      </c>
      <c r="P609" s="6">
        <f t="shared" si="126"/>
        <v>5.6978935405570885E-6</v>
      </c>
      <c r="Q609" s="8">
        <v>185</v>
      </c>
      <c r="R609" s="6">
        <f t="shared" si="127"/>
        <v>4.7914104772866424E-5</v>
      </c>
      <c r="S609">
        <v>111</v>
      </c>
      <c r="T609" s="6">
        <f t="shared" si="128"/>
        <v>6.1812899159232642E-7</v>
      </c>
      <c r="U609">
        <v>21455</v>
      </c>
      <c r="V609" s="6">
        <f t="shared" si="129"/>
        <v>1.1947709472624651E-4</v>
      </c>
    </row>
    <row r="610" spans="1:22" x14ac:dyDescent="0.3">
      <c r="A610" t="s">
        <v>1227</v>
      </c>
      <c r="B610" t="s">
        <v>1228</v>
      </c>
      <c r="C610" t="s">
        <v>1214</v>
      </c>
      <c r="D610" t="s">
        <v>15</v>
      </c>
      <c r="E610" t="str">
        <f>IF(F610&lt;=Escenarios!$B$4,"ExclNum",(IF(AND(H610&gt;=Escenarios!$B$3,(N610&lt;=Escenarios!$B$2)),"ExclDur","Incluido")))</f>
        <v>ExclNum</v>
      </c>
      <c r="F610" s="8">
        <f t="shared" si="117"/>
        <v>207</v>
      </c>
      <c r="G610" s="6">
        <f t="shared" si="118"/>
        <v>5.3611998313423511E-5</v>
      </c>
      <c r="H610" s="6">
        <f t="shared" si="119"/>
        <v>0.21739130434782608</v>
      </c>
      <c r="I610" s="6">
        <f t="shared" si="120"/>
        <v>0.78260869565217395</v>
      </c>
      <c r="J610" s="8">
        <f t="shared" si="121"/>
        <v>34692</v>
      </c>
      <c r="K610" s="6">
        <f t="shared" si="122"/>
        <v>1.9319036915604494E-4</v>
      </c>
      <c r="L610" s="6">
        <f t="shared" si="123"/>
        <v>9.1952035051308667E-3</v>
      </c>
      <c r="M610" s="6">
        <f t="shared" si="124"/>
        <v>0.99080479649486919</v>
      </c>
      <c r="N610" s="4">
        <f t="shared" si="125"/>
        <v>167.59420289855072</v>
      </c>
      <c r="O610" s="8">
        <v>45</v>
      </c>
      <c r="P610" s="6">
        <f t="shared" si="126"/>
        <v>1.1654782242048589E-5</v>
      </c>
      <c r="Q610" s="8">
        <v>162</v>
      </c>
      <c r="R610" s="6">
        <f t="shared" si="127"/>
        <v>4.1957216071374922E-5</v>
      </c>
      <c r="S610">
        <v>319</v>
      </c>
      <c r="T610" s="6">
        <f t="shared" si="128"/>
        <v>1.7764247596211902E-6</v>
      </c>
      <c r="U610">
        <v>34373</v>
      </c>
      <c r="V610" s="6">
        <f t="shared" si="129"/>
        <v>1.9141394439642375E-4</v>
      </c>
    </row>
    <row r="611" spans="1:22" x14ac:dyDescent="0.3">
      <c r="A611" t="s">
        <v>2827</v>
      </c>
      <c r="B611" t="s">
        <v>2823</v>
      </c>
      <c r="C611" t="s">
        <v>2824</v>
      </c>
      <c r="D611" t="s">
        <v>1975</v>
      </c>
      <c r="E611" t="str">
        <f>IF(F611&lt;=Escenarios!$B$4,"ExclNum",(IF(AND(H611&gt;=Escenarios!$B$3,(N611&lt;=Escenarios!$B$2)),"ExclDur","Incluido")))</f>
        <v>ExclNum</v>
      </c>
      <c r="F611" s="8">
        <f t="shared" si="117"/>
        <v>205</v>
      </c>
      <c r="G611" s="6">
        <f t="shared" si="118"/>
        <v>5.3094007991554687E-5</v>
      </c>
      <c r="H611" s="6">
        <f t="shared" si="119"/>
        <v>0.94146341463414629</v>
      </c>
      <c r="I611" s="6">
        <f t="shared" si="120"/>
        <v>5.8536585365853662E-2</v>
      </c>
      <c r="J611" s="8">
        <f t="shared" si="121"/>
        <v>1125</v>
      </c>
      <c r="K611" s="6">
        <f t="shared" si="122"/>
        <v>6.264820860733038E-6</v>
      </c>
      <c r="L611" s="6">
        <f t="shared" si="123"/>
        <v>0.5848888888888889</v>
      </c>
      <c r="M611" s="6">
        <f t="shared" si="124"/>
        <v>0.4151111111111111</v>
      </c>
      <c r="N611" s="4">
        <f t="shared" si="125"/>
        <v>5.4878048780487809</v>
      </c>
      <c r="O611" s="8">
        <v>193</v>
      </c>
      <c r="P611" s="6">
        <f t="shared" si="126"/>
        <v>4.9986066060341725E-5</v>
      </c>
      <c r="Q611" s="8">
        <v>12</v>
      </c>
      <c r="R611" s="6">
        <f t="shared" si="127"/>
        <v>3.1079419312129573E-6</v>
      </c>
      <c r="S611">
        <v>658</v>
      </c>
      <c r="T611" s="6">
        <f t="shared" si="128"/>
        <v>3.664224112322079E-6</v>
      </c>
      <c r="U611">
        <v>467</v>
      </c>
      <c r="V611" s="6">
        <f t="shared" si="129"/>
        <v>2.600596748410959E-6</v>
      </c>
    </row>
    <row r="612" spans="1:22" x14ac:dyDescent="0.3">
      <c r="A612" t="s">
        <v>589</v>
      </c>
      <c r="B612" t="s">
        <v>590</v>
      </c>
      <c r="C612" t="s">
        <v>562</v>
      </c>
      <c r="D612" t="s">
        <v>15</v>
      </c>
      <c r="E612" t="str">
        <f>IF(F612&lt;=Escenarios!$B$4,"ExclNum",(IF(AND(H612&gt;=Escenarios!$B$3,(N612&lt;=Escenarios!$B$2)),"ExclDur","Incluido")))</f>
        <v>ExclNum</v>
      </c>
      <c r="F612" s="8">
        <f t="shared" si="117"/>
        <v>203</v>
      </c>
      <c r="G612" s="6">
        <f t="shared" si="118"/>
        <v>5.2576017669685857E-5</v>
      </c>
      <c r="H612" s="6">
        <f t="shared" si="119"/>
        <v>0.12315270935960591</v>
      </c>
      <c r="I612" s="6">
        <f t="shared" si="120"/>
        <v>0.87684729064039413</v>
      </c>
      <c r="J612" s="8">
        <f t="shared" si="121"/>
        <v>51406</v>
      </c>
      <c r="K612" s="6">
        <f t="shared" si="122"/>
        <v>2.8626611659274894E-4</v>
      </c>
      <c r="L612" s="6">
        <f t="shared" si="123"/>
        <v>4.0462202855697776E-3</v>
      </c>
      <c r="M612" s="6">
        <f t="shared" si="124"/>
        <v>0.99595377971443022</v>
      </c>
      <c r="N612" s="4">
        <f t="shared" si="125"/>
        <v>253.23152709359607</v>
      </c>
      <c r="O612" s="8">
        <v>25</v>
      </c>
      <c r="P612" s="6">
        <f t="shared" si="126"/>
        <v>6.4748790233603273E-6</v>
      </c>
      <c r="Q612" s="8">
        <v>178</v>
      </c>
      <c r="R612" s="6">
        <f t="shared" si="127"/>
        <v>4.6101138646325531E-5</v>
      </c>
      <c r="S612">
        <v>208</v>
      </c>
      <c r="T612" s="6">
        <f t="shared" si="128"/>
        <v>1.1582957680288638E-6</v>
      </c>
      <c r="U612">
        <v>51198</v>
      </c>
      <c r="V612" s="6">
        <f t="shared" si="129"/>
        <v>2.8510782082472009E-4</v>
      </c>
    </row>
    <row r="613" spans="1:22" x14ac:dyDescent="0.3">
      <c r="A613" t="s">
        <v>343</v>
      </c>
      <c r="B613" t="s">
        <v>344</v>
      </c>
      <c r="C613" t="s">
        <v>244</v>
      </c>
      <c r="D613" t="s">
        <v>15</v>
      </c>
      <c r="E613" t="str">
        <f>IF(F613&lt;=Escenarios!$B$4,"ExclNum",(IF(AND(H613&gt;=Escenarios!$B$3,(N613&lt;=Escenarios!$B$2)),"ExclDur","Incluido")))</f>
        <v>ExclNum</v>
      </c>
      <c r="F613" s="8">
        <f t="shared" si="117"/>
        <v>202</v>
      </c>
      <c r="G613" s="6">
        <f t="shared" si="118"/>
        <v>5.2317022508751448E-5</v>
      </c>
      <c r="H613" s="6">
        <f t="shared" si="119"/>
        <v>1.4851485148514851E-2</v>
      </c>
      <c r="I613" s="6">
        <f t="shared" si="120"/>
        <v>0.98514851485148514</v>
      </c>
      <c r="J613" s="8">
        <f t="shared" si="121"/>
        <v>61736</v>
      </c>
      <c r="K613" s="6">
        <f t="shared" si="122"/>
        <v>3.4379109391841317E-4</v>
      </c>
      <c r="L613" s="6">
        <f t="shared" si="123"/>
        <v>5.993261630167163E-4</v>
      </c>
      <c r="M613" s="6">
        <f t="shared" si="124"/>
        <v>0.99940067383698328</v>
      </c>
      <c r="N613" s="4">
        <f t="shared" si="125"/>
        <v>305.62376237623761</v>
      </c>
      <c r="O613" s="8">
        <v>3</v>
      </c>
      <c r="P613" s="6">
        <f t="shared" si="126"/>
        <v>7.7698548280323933E-7</v>
      </c>
      <c r="Q613" s="8">
        <v>199</v>
      </c>
      <c r="R613" s="6">
        <f t="shared" si="127"/>
        <v>5.154003702594821E-5</v>
      </c>
      <c r="S613">
        <v>37</v>
      </c>
      <c r="T613" s="6">
        <f t="shared" si="128"/>
        <v>2.0604299719744214E-7</v>
      </c>
      <c r="U613">
        <v>61699</v>
      </c>
      <c r="V613" s="6">
        <f t="shared" si="129"/>
        <v>3.4358505092121574E-4</v>
      </c>
    </row>
    <row r="614" spans="1:22" x14ac:dyDescent="0.3">
      <c r="A614" t="s">
        <v>1512</v>
      </c>
      <c r="B614" t="s">
        <v>1513</v>
      </c>
      <c r="C614" t="s">
        <v>1319</v>
      </c>
      <c r="D614" t="s">
        <v>15</v>
      </c>
      <c r="E614" t="str">
        <f>IF(F614&lt;=Escenarios!$B$4,"ExclNum",(IF(AND(H614&gt;=Escenarios!$B$3,(N614&lt;=Escenarios!$B$2)),"ExclDur","Incluido")))</f>
        <v>ExclNum</v>
      </c>
      <c r="F614" s="8">
        <f t="shared" si="117"/>
        <v>202</v>
      </c>
      <c r="G614" s="6">
        <f t="shared" si="118"/>
        <v>5.2317022508751448E-5</v>
      </c>
      <c r="H614" s="6">
        <f t="shared" si="119"/>
        <v>0.42079207920792078</v>
      </c>
      <c r="I614" s="6">
        <f t="shared" si="120"/>
        <v>0.57920792079207917</v>
      </c>
      <c r="J614" s="8">
        <f t="shared" si="121"/>
        <v>14640</v>
      </c>
      <c r="K614" s="6">
        <f t="shared" si="122"/>
        <v>8.152620213433926E-5</v>
      </c>
      <c r="L614" s="6">
        <f t="shared" si="123"/>
        <v>4.6448087431693992E-2</v>
      </c>
      <c r="M614" s="6">
        <f t="shared" si="124"/>
        <v>0.95355191256830596</v>
      </c>
      <c r="N614" s="4">
        <f t="shared" si="125"/>
        <v>72.475247524752476</v>
      </c>
      <c r="O614" s="8">
        <v>85</v>
      </c>
      <c r="P614" s="6">
        <f t="shared" si="126"/>
        <v>2.2014588679425115E-5</v>
      </c>
      <c r="Q614" s="8">
        <v>117</v>
      </c>
      <c r="R614" s="6">
        <f t="shared" si="127"/>
        <v>3.0302433829326333E-5</v>
      </c>
      <c r="S614">
        <v>680</v>
      </c>
      <c r="T614" s="6">
        <f t="shared" si="128"/>
        <v>3.7867361647097471E-6</v>
      </c>
      <c r="U614">
        <v>13960</v>
      </c>
      <c r="V614" s="6">
        <f t="shared" si="129"/>
        <v>7.7739465969629522E-5</v>
      </c>
    </row>
    <row r="615" spans="1:22" x14ac:dyDescent="0.3">
      <c r="A615" t="s">
        <v>1378</v>
      </c>
      <c r="B615" t="s">
        <v>1379</v>
      </c>
      <c r="C615" t="s">
        <v>1319</v>
      </c>
      <c r="D615" t="s">
        <v>15</v>
      </c>
      <c r="E615" t="str">
        <f>IF(F615&lt;=Escenarios!$B$4,"ExclNum",(IF(AND(H615&gt;=Escenarios!$B$3,(N615&lt;=Escenarios!$B$2)),"ExclDur","Incluido")))</f>
        <v>ExclNum</v>
      </c>
      <c r="F615" s="8">
        <f t="shared" si="117"/>
        <v>202</v>
      </c>
      <c r="G615" s="6">
        <f t="shared" si="118"/>
        <v>5.2317022508751448E-5</v>
      </c>
      <c r="H615" s="6">
        <f t="shared" si="119"/>
        <v>0.44554455445544555</v>
      </c>
      <c r="I615" s="6">
        <f t="shared" si="120"/>
        <v>0.5544554455445545</v>
      </c>
      <c r="J615" s="8">
        <f t="shared" si="121"/>
        <v>7142</v>
      </c>
      <c r="K615" s="6">
        <f t="shared" si="122"/>
        <v>3.9771867188760317E-5</v>
      </c>
      <c r="L615" s="6">
        <f t="shared" si="123"/>
        <v>9.21310557266872E-2</v>
      </c>
      <c r="M615" s="6">
        <f t="shared" si="124"/>
        <v>0.90786894427331277</v>
      </c>
      <c r="N615" s="4">
        <f t="shared" si="125"/>
        <v>35.356435643564353</v>
      </c>
      <c r="O615" s="8">
        <v>90</v>
      </c>
      <c r="P615" s="6">
        <f t="shared" si="126"/>
        <v>2.3309564484097177E-5</v>
      </c>
      <c r="Q615" s="8">
        <v>112</v>
      </c>
      <c r="R615" s="6">
        <f t="shared" si="127"/>
        <v>2.9007458024654268E-5</v>
      </c>
      <c r="S615">
        <v>658</v>
      </c>
      <c r="T615" s="6">
        <f t="shared" si="128"/>
        <v>3.664224112322079E-6</v>
      </c>
      <c r="U615">
        <v>6484</v>
      </c>
      <c r="V615" s="6">
        <f t="shared" si="129"/>
        <v>3.6107643076438236E-5</v>
      </c>
    </row>
    <row r="616" spans="1:22" x14ac:dyDescent="0.3">
      <c r="A616" t="s">
        <v>486</v>
      </c>
      <c r="B616" t="s">
        <v>487</v>
      </c>
      <c r="C616" t="s">
        <v>425</v>
      </c>
      <c r="D616" t="s">
        <v>15</v>
      </c>
      <c r="E616" t="str">
        <f>IF(F616&lt;=Escenarios!$B$4,"ExclNum",(IF(AND(H616&gt;=Escenarios!$B$3,(N616&lt;=Escenarios!$B$2)),"ExclDur","Incluido")))</f>
        <v>ExclNum</v>
      </c>
      <c r="F616" s="8">
        <f t="shared" si="117"/>
        <v>201</v>
      </c>
      <c r="G616" s="6">
        <f t="shared" si="118"/>
        <v>5.2058027347817033E-5</v>
      </c>
      <c r="H616" s="6">
        <f t="shared" si="119"/>
        <v>0.60696517412935325</v>
      </c>
      <c r="I616" s="6">
        <f t="shared" si="120"/>
        <v>0.39303482587064675</v>
      </c>
      <c r="J616" s="8">
        <f t="shared" si="121"/>
        <v>10272</v>
      </c>
      <c r="K616" s="6">
        <f t="shared" si="122"/>
        <v>5.7201991005733126E-5</v>
      </c>
      <c r="L616" s="6">
        <f t="shared" si="123"/>
        <v>6.51285046728972E-2</v>
      </c>
      <c r="M616" s="6">
        <f t="shared" si="124"/>
        <v>0.93487149532710279</v>
      </c>
      <c r="N616" s="4">
        <f t="shared" si="125"/>
        <v>51.104477611940297</v>
      </c>
      <c r="O616" s="8">
        <v>122</v>
      </c>
      <c r="P616" s="6">
        <f t="shared" si="126"/>
        <v>3.1597409633998396E-5</v>
      </c>
      <c r="Q616" s="8">
        <v>79</v>
      </c>
      <c r="R616" s="6">
        <f t="shared" si="127"/>
        <v>2.0460617713818634E-5</v>
      </c>
      <c r="S616">
        <v>669</v>
      </c>
      <c r="T616" s="6">
        <f t="shared" si="128"/>
        <v>3.7254801385159133E-6</v>
      </c>
      <c r="U616">
        <v>9603</v>
      </c>
      <c r="V616" s="6">
        <f t="shared" si="129"/>
        <v>5.347651086721721E-5</v>
      </c>
    </row>
    <row r="617" spans="1:22" x14ac:dyDescent="0.3">
      <c r="A617" t="s">
        <v>1508</v>
      </c>
      <c r="B617" t="s">
        <v>1509</v>
      </c>
      <c r="C617" t="s">
        <v>1319</v>
      </c>
      <c r="D617" t="s">
        <v>15</v>
      </c>
      <c r="E617" t="str">
        <f>IF(F617&lt;=Escenarios!$B$4,"ExclNum",(IF(AND(H617&gt;=Escenarios!$B$3,(N617&lt;=Escenarios!$B$2)),"ExclDur","Incluido")))</f>
        <v>ExclNum</v>
      </c>
      <c r="F617" s="8">
        <f t="shared" si="117"/>
        <v>200</v>
      </c>
      <c r="G617" s="6">
        <f t="shared" si="118"/>
        <v>5.1799032186882618E-5</v>
      </c>
      <c r="H617" s="6">
        <f t="shared" si="119"/>
        <v>0.35</v>
      </c>
      <c r="I617" s="6">
        <f t="shared" si="120"/>
        <v>0.65</v>
      </c>
      <c r="J617" s="8">
        <f t="shared" si="121"/>
        <v>17589</v>
      </c>
      <c r="K617" s="6">
        <f t="shared" si="122"/>
        <v>9.79483858839408E-5</v>
      </c>
      <c r="L617" s="6">
        <f t="shared" si="123"/>
        <v>3.1155836033884814E-2</v>
      </c>
      <c r="M617" s="6">
        <f t="shared" si="124"/>
        <v>0.96884416396611517</v>
      </c>
      <c r="N617" s="4">
        <f t="shared" si="125"/>
        <v>87.944999999999993</v>
      </c>
      <c r="O617" s="8">
        <v>70</v>
      </c>
      <c r="P617" s="6">
        <f t="shared" si="126"/>
        <v>1.8129661265408918E-5</v>
      </c>
      <c r="Q617" s="8">
        <v>130</v>
      </c>
      <c r="R617" s="6">
        <f t="shared" si="127"/>
        <v>3.3669370921473704E-5</v>
      </c>
      <c r="S617">
        <v>548</v>
      </c>
      <c r="T617" s="6">
        <f t="shared" si="128"/>
        <v>3.0516638503837376E-6</v>
      </c>
      <c r="U617">
        <v>17041</v>
      </c>
      <c r="V617" s="6">
        <f t="shared" si="129"/>
        <v>9.4896722033557069E-5</v>
      </c>
    </row>
    <row r="618" spans="1:22" x14ac:dyDescent="0.3">
      <c r="A618" t="s">
        <v>26</v>
      </c>
      <c r="B618" t="s">
        <v>27</v>
      </c>
      <c r="C618" t="s">
        <v>14</v>
      </c>
      <c r="D618" t="s">
        <v>15</v>
      </c>
      <c r="E618" t="str">
        <f>IF(F618&lt;=Escenarios!$B$4,"ExclNum",(IF(AND(H618&gt;=Escenarios!$B$3,(N618&lt;=Escenarios!$B$2)),"ExclDur","Incluido")))</f>
        <v>ExclNum</v>
      </c>
      <c r="F618" s="8">
        <f t="shared" si="117"/>
        <v>200</v>
      </c>
      <c r="G618" s="6">
        <f t="shared" si="118"/>
        <v>5.1799032186882618E-5</v>
      </c>
      <c r="H618" s="6">
        <f t="shared" si="119"/>
        <v>0.92</v>
      </c>
      <c r="I618" s="6">
        <f t="shared" si="120"/>
        <v>0.08</v>
      </c>
      <c r="J618" s="8">
        <f t="shared" si="121"/>
        <v>1491</v>
      </c>
      <c r="K618" s="6">
        <f t="shared" si="122"/>
        <v>8.302975914091519E-6</v>
      </c>
      <c r="L618" s="6">
        <f t="shared" si="123"/>
        <v>0.38900067069081151</v>
      </c>
      <c r="M618" s="6">
        <f t="shared" si="124"/>
        <v>0.61099932930918843</v>
      </c>
      <c r="N618" s="4">
        <f t="shared" si="125"/>
        <v>7.4550000000000001</v>
      </c>
      <c r="O618" s="8">
        <v>184</v>
      </c>
      <c r="P618" s="6">
        <f t="shared" si="126"/>
        <v>4.7655109611932009E-5</v>
      </c>
      <c r="Q618" s="8">
        <v>16</v>
      </c>
      <c r="R618" s="6">
        <f t="shared" si="127"/>
        <v>4.14392257495061E-6</v>
      </c>
      <c r="S618">
        <v>580</v>
      </c>
      <c r="T618" s="6">
        <f t="shared" si="128"/>
        <v>3.2298631993112552E-6</v>
      </c>
      <c r="U618">
        <v>911</v>
      </c>
      <c r="V618" s="6">
        <f t="shared" si="129"/>
        <v>5.0731127147802647E-6</v>
      </c>
    </row>
    <row r="619" spans="1:22" x14ac:dyDescent="0.3">
      <c r="A619" t="s">
        <v>1482</v>
      </c>
      <c r="B619" t="s">
        <v>1483</v>
      </c>
      <c r="C619" t="s">
        <v>1319</v>
      </c>
      <c r="D619" t="s">
        <v>15</v>
      </c>
      <c r="E619" t="str">
        <f>IF(F619&lt;=Escenarios!$B$4,"ExclNum",(IF(AND(H619&gt;=Escenarios!$B$3,(N619&lt;=Escenarios!$B$2)),"ExclDur","Incluido")))</f>
        <v>ExclNum</v>
      </c>
      <c r="F619" s="8">
        <f t="shared" si="117"/>
        <v>198</v>
      </c>
      <c r="G619" s="6">
        <f t="shared" si="118"/>
        <v>5.1281041865013794E-5</v>
      </c>
      <c r="H619" s="6">
        <f t="shared" si="119"/>
        <v>0.70202020202020199</v>
      </c>
      <c r="I619" s="6">
        <f t="shared" si="120"/>
        <v>0.29797979797979796</v>
      </c>
      <c r="J619" s="8">
        <f t="shared" si="121"/>
        <v>4313</v>
      </c>
      <c r="K619" s="6">
        <f t="shared" si="122"/>
        <v>2.4017930997636972E-5</v>
      </c>
      <c r="L619" s="6">
        <f t="shared" si="123"/>
        <v>0.18734059819151402</v>
      </c>
      <c r="M619" s="6">
        <f t="shared" si="124"/>
        <v>0.81265940180848595</v>
      </c>
      <c r="N619" s="4">
        <f t="shared" si="125"/>
        <v>21.782828282828284</v>
      </c>
      <c r="O619" s="8">
        <v>139</v>
      </c>
      <c r="P619" s="6">
        <f t="shared" si="126"/>
        <v>3.600032736988342E-5</v>
      </c>
      <c r="Q619" s="8">
        <v>59</v>
      </c>
      <c r="R619" s="6">
        <f t="shared" si="127"/>
        <v>1.5280714495130374E-5</v>
      </c>
      <c r="S619">
        <v>808</v>
      </c>
      <c r="T619" s="6">
        <f t="shared" si="128"/>
        <v>4.4995335604198171E-6</v>
      </c>
      <c r="U619">
        <v>3505</v>
      </c>
      <c r="V619" s="6">
        <f t="shared" si="129"/>
        <v>1.9518397437217155E-5</v>
      </c>
    </row>
    <row r="620" spans="1:22" x14ac:dyDescent="0.3">
      <c r="A620" t="s">
        <v>2889</v>
      </c>
      <c r="B620" t="s">
        <v>2881</v>
      </c>
      <c r="C620" t="s">
        <v>2882</v>
      </c>
      <c r="D620" t="s">
        <v>1975</v>
      </c>
      <c r="E620" t="str">
        <f>IF(F620&lt;=Escenarios!$B$4,"ExclNum",(IF(AND(H620&gt;=Escenarios!$B$3,(N620&lt;=Escenarios!$B$2)),"ExclDur","Incluido")))</f>
        <v>ExclNum</v>
      </c>
      <c r="F620" s="8">
        <f t="shared" si="117"/>
        <v>196</v>
      </c>
      <c r="G620" s="6">
        <f t="shared" si="118"/>
        <v>5.0763051543144971E-5</v>
      </c>
      <c r="H620" s="6">
        <f t="shared" si="119"/>
        <v>0.76020408163265307</v>
      </c>
      <c r="I620" s="6">
        <f t="shared" si="120"/>
        <v>0.23979591836734693</v>
      </c>
      <c r="J620" s="8">
        <f t="shared" si="121"/>
        <v>3780</v>
      </c>
      <c r="K620" s="6">
        <f t="shared" si="122"/>
        <v>2.1049798092063006E-5</v>
      </c>
      <c r="L620" s="6">
        <f t="shared" si="123"/>
        <v>0.232010582010582</v>
      </c>
      <c r="M620" s="6">
        <f t="shared" si="124"/>
        <v>0.767989417989418</v>
      </c>
      <c r="N620" s="4">
        <f t="shared" si="125"/>
        <v>19.285714285714285</v>
      </c>
      <c r="O620" s="8">
        <v>149</v>
      </c>
      <c r="P620" s="6">
        <f t="shared" si="126"/>
        <v>3.8590278979227552E-5</v>
      </c>
      <c r="Q620" s="8">
        <v>47</v>
      </c>
      <c r="R620" s="6">
        <f t="shared" si="127"/>
        <v>1.2172772563917416E-5</v>
      </c>
      <c r="S620">
        <v>877</v>
      </c>
      <c r="T620" s="6">
        <f t="shared" si="128"/>
        <v>4.8837759065447771E-6</v>
      </c>
      <c r="U620">
        <v>2903</v>
      </c>
      <c r="V620" s="6">
        <f t="shared" si="129"/>
        <v>1.6166022185518231E-5</v>
      </c>
    </row>
    <row r="621" spans="1:22" x14ac:dyDescent="0.3">
      <c r="A621" t="s">
        <v>345</v>
      </c>
      <c r="B621" t="s">
        <v>346</v>
      </c>
      <c r="C621" t="s">
        <v>244</v>
      </c>
      <c r="D621" t="s">
        <v>15</v>
      </c>
      <c r="E621" t="str">
        <f>IF(F621&lt;=Escenarios!$B$4,"ExclNum",(IF(AND(H621&gt;=Escenarios!$B$3,(N621&lt;=Escenarios!$B$2)),"ExclDur","Incluido")))</f>
        <v>ExclNum</v>
      </c>
      <c r="F621" s="8">
        <f t="shared" si="117"/>
        <v>193</v>
      </c>
      <c r="G621" s="6">
        <f t="shared" si="118"/>
        <v>4.9986066060341725E-5</v>
      </c>
      <c r="H621" s="6">
        <f t="shared" si="119"/>
        <v>3.6269430051813469E-2</v>
      </c>
      <c r="I621" s="6">
        <f t="shared" si="120"/>
        <v>0.96373056994818651</v>
      </c>
      <c r="J621" s="8">
        <f t="shared" si="121"/>
        <v>54105</v>
      </c>
      <c r="K621" s="6">
        <f t="shared" si="122"/>
        <v>3.0129611792885423E-4</v>
      </c>
      <c r="L621" s="6">
        <f t="shared" si="123"/>
        <v>1.5340541539598928E-3</v>
      </c>
      <c r="M621" s="6">
        <f t="shared" si="124"/>
        <v>0.99846594584604009</v>
      </c>
      <c r="N621" s="4">
        <f t="shared" si="125"/>
        <v>280.33678756476684</v>
      </c>
      <c r="O621" s="8">
        <v>7</v>
      </c>
      <c r="P621" s="6">
        <f t="shared" si="126"/>
        <v>1.8129661265408917E-6</v>
      </c>
      <c r="Q621" s="8">
        <v>186</v>
      </c>
      <c r="R621" s="6">
        <f t="shared" si="127"/>
        <v>4.8173099933800839E-5</v>
      </c>
      <c r="S621">
        <v>83</v>
      </c>
      <c r="T621" s="6">
        <f t="shared" si="128"/>
        <v>4.6220456128074857E-7</v>
      </c>
      <c r="U621">
        <v>54022</v>
      </c>
      <c r="V621" s="6">
        <f t="shared" si="129"/>
        <v>3.0083391336757349E-4</v>
      </c>
    </row>
    <row r="622" spans="1:22" x14ac:dyDescent="0.3">
      <c r="A622" t="s">
        <v>1084</v>
      </c>
      <c r="B622" t="s">
        <v>1085</v>
      </c>
      <c r="C622" t="s">
        <v>1049</v>
      </c>
      <c r="D622" t="s">
        <v>15</v>
      </c>
      <c r="E622" t="str">
        <f>IF(F622&lt;=Escenarios!$B$4,"ExclNum",(IF(AND(H622&gt;=Escenarios!$B$3,(N622&lt;=Escenarios!$B$2)),"ExclDur","Incluido")))</f>
        <v>ExclNum</v>
      </c>
      <c r="F622" s="8">
        <f t="shared" si="117"/>
        <v>193</v>
      </c>
      <c r="G622" s="6">
        <f t="shared" si="118"/>
        <v>4.9986066060341725E-5</v>
      </c>
      <c r="H622" s="6">
        <f t="shared" si="119"/>
        <v>0.16580310880829016</v>
      </c>
      <c r="I622" s="6">
        <f t="shared" si="120"/>
        <v>0.83419689119170981</v>
      </c>
      <c r="J622" s="8">
        <f t="shared" si="121"/>
        <v>17973</v>
      </c>
      <c r="K622" s="6">
        <f t="shared" si="122"/>
        <v>1.0008677807107101E-4</v>
      </c>
      <c r="L622" s="6">
        <f t="shared" si="123"/>
        <v>1.479997774439437E-2</v>
      </c>
      <c r="M622" s="6">
        <f t="shared" si="124"/>
        <v>0.98520002225560566</v>
      </c>
      <c r="N622" s="4">
        <f t="shared" si="125"/>
        <v>93.124352331606218</v>
      </c>
      <c r="O622" s="8">
        <v>32</v>
      </c>
      <c r="P622" s="6">
        <f t="shared" si="126"/>
        <v>8.28784514990122E-6</v>
      </c>
      <c r="Q622" s="8">
        <v>161</v>
      </c>
      <c r="R622" s="6">
        <f t="shared" si="127"/>
        <v>4.1698220910440507E-5</v>
      </c>
      <c r="S622">
        <v>266</v>
      </c>
      <c r="T622" s="6">
        <f t="shared" si="128"/>
        <v>1.4812820879599895E-6</v>
      </c>
      <c r="U622">
        <v>17707</v>
      </c>
      <c r="V622" s="6">
        <f t="shared" si="129"/>
        <v>9.8605495983111022E-5</v>
      </c>
    </row>
    <row r="623" spans="1:22" x14ac:dyDescent="0.3">
      <c r="A623" t="s">
        <v>2710</v>
      </c>
      <c r="B623" t="s">
        <v>2678</v>
      </c>
      <c r="C623" t="s">
        <v>2679</v>
      </c>
      <c r="D623" t="s">
        <v>1975</v>
      </c>
      <c r="E623" t="str">
        <f>IF(F623&lt;=Escenarios!$B$4,"ExclNum",(IF(AND(H623&gt;=Escenarios!$B$3,(N623&lt;=Escenarios!$B$2)),"ExclDur","Incluido")))</f>
        <v>ExclNum</v>
      </c>
      <c r="F623" s="8">
        <f t="shared" si="117"/>
        <v>192</v>
      </c>
      <c r="G623" s="6">
        <f t="shared" si="118"/>
        <v>4.9727070899407317E-5</v>
      </c>
      <c r="H623" s="6">
        <f t="shared" si="119"/>
        <v>0.63020833333333337</v>
      </c>
      <c r="I623" s="6">
        <f t="shared" si="120"/>
        <v>0.36979166666666669</v>
      </c>
      <c r="J623" s="8">
        <f t="shared" si="121"/>
        <v>4011</v>
      </c>
      <c r="K623" s="6">
        <f t="shared" si="122"/>
        <v>2.2336174642133523E-5</v>
      </c>
      <c r="L623" s="6">
        <f t="shared" si="123"/>
        <v>0.18000498628770881</v>
      </c>
      <c r="M623" s="6">
        <f t="shared" si="124"/>
        <v>0.81999501371229122</v>
      </c>
      <c r="N623" s="4">
        <f t="shared" si="125"/>
        <v>20.890625</v>
      </c>
      <c r="O623" s="8">
        <v>121</v>
      </c>
      <c r="P623" s="6">
        <f t="shared" si="126"/>
        <v>3.1338414473063987E-5</v>
      </c>
      <c r="Q623" s="8">
        <v>71</v>
      </c>
      <c r="R623" s="6">
        <f t="shared" si="127"/>
        <v>1.8388656426343329E-5</v>
      </c>
      <c r="S623">
        <v>722</v>
      </c>
      <c r="T623" s="6">
        <f t="shared" si="128"/>
        <v>4.0206228101771142E-6</v>
      </c>
      <c r="U623">
        <v>3289</v>
      </c>
      <c r="V623" s="6">
        <f t="shared" si="129"/>
        <v>1.8315551831956409E-5</v>
      </c>
    </row>
    <row r="624" spans="1:22" x14ac:dyDescent="0.3">
      <c r="A624" t="s">
        <v>2653</v>
      </c>
      <c r="B624" t="s">
        <v>2609</v>
      </c>
      <c r="C624" t="s">
        <v>2610</v>
      </c>
      <c r="D624" t="s">
        <v>1975</v>
      </c>
      <c r="E624" t="str">
        <f>IF(F624&lt;=Escenarios!$B$4,"ExclNum",(IF(AND(H624&gt;=Escenarios!$B$3,(N624&lt;=Escenarios!$B$2)),"ExclDur","Incluido")))</f>
        <v>ExclNum</v>
      </c>
      <c r="F624" s="8">
        <f t="shared" si="117"/>
        <v>190</v>
      </c>
      <c r="G624" s="6">
        <f t="shared" si="118"/>
        <v>4.9209080577538486E-5</v>
      </c>
      <c r="H624" s="6">
        <f t="shared" si="119"/>
        <v>0.48421052631578948</v>
      </c>
      <c r="I624" s="6">
        <f t="shared" si="120"/>
        <v>0.51578947368421058</v>
      </c>
      <c r="J624" s="8">
        <f t="shared" si="121"/>
        <v>7193</v>
      </c>
      <c r="K624" s="6">
        <f t="shared" si="122"/>
        <v>4.005587240111355E-5</v>
      </c>
      <c r="L624" s="6">
        <f t="shared" si="123"/>
        <v>0.10079243709161685</v>
      </c>
      <c r="M624" s="6">
        <f t="shared" si="124"/>
        <v>0.89920756290838311</v>
      </c>
      <c r="N624" s="4">
        <f t="shared" si="125"/>
        <v>37.857894736842105</v>
      </c>
      <c r="O624" s="8">
        <v>92</v>
      </c>
      <c r="P624" s="6">
        <f t="shared" si="126"/>
        <v>2.3827554805966004E-5</v>
      </c>
      <c r="Q624" s="8">
        <v>98</v>
      </c>
      <c r="R624" s="6">
        <f t="shared" si="127"/>
        <v>2.5381525771572485E-5</v>
      </c>
      <c r="S624">
        <v>725</v>
      </c>
      <c r="T624" s="6">
        <f t="shared" si="128"/>
        <v>4.0373289991390685E-6</v>
      </c>
      <c r="U624">
        <v>6468</v>
      </c>
      <c r="V624" s="6">
        <f t="shared" si="129"/>
        <v>3.6018543401974479E-5</v>
      </c>
    </row>
    <row r="625" spans="1:22" x14ac:dyDescent="0.3">
      <c r="A625" t="s">
        <v>1901</v>
      </c>
      <c r="B625" t="s">
        <v>1902</v>
      </c>
      <c r="C625" t="s">
        <v>1898</v>
      </c>
      <c r="D625" t="s">
        <v>15</v>
      </c>
      <c r="E625" t="str">
        <f>IF(F625&lt;=Escenarios!$B$4,"ExclNum",(IF(AND(H625&gt;=Escenarios!$B$3,(N625&lt;=Escenarios!$B$2)),"ExclDur","Incluido")))</f>
        <v>ExclNum</v>
      </c>
      <c r="F625" s="8">
        <f t="shared" si="117"/>
        <v>189</v>
      </c>
      <c r="G625" s="6">
        <f t="shared" si="118"/>
        <v>4.8950085416604078E-5</v>
      </c>
      <c r="H625" s="6">
        <f t="shared" si="119"/>
        <v>0.50264550264550267</v>
      </c>
      <c r="I625" s="6">
        <f t="shared" si="120"/>
        <v>0.49735449735449733</v>
      </c>
      <c r="J625" s="8">
        <f t="shared" si="121"/>
        <v>6349</v>
      </c>
      <c r="K625" s="6">
        <f t="shared" si="122"/>
        <v>3.5355864573150271E-5</v>
      </c>
      <c r="L625" s="6">
        <f t="shared" si="123"/>
        <v>9.1037958733658844E-2</v>
      </c>
      <c r="M625" s="6">
        <f t="shared" si="124"/>
        <v>0.90896204126634117</v>
      </c>
      <c r="N625" s="4">
        <f t="shared" si="125"/>
        <v>33.592592592592595</v>
      </c>
      <c r="O625" s="8">
        <v>95</v>
      </c>
      <c r="P625" s="6">
        <f t="shared" si="126"/>
        <v>2.4604540288769243E-5</v>
      </c>
      <c r="Q625" s="8">
        <v>94</v>
      </c>
      <c r="R625" s="6">
        <f t="shared" si="127"/>
        <v>2.4345545127834831E-5</v>
      </c>
      <c r="S625">
        <v>578</v>
      </c>
      <c r="T625" s="6">
        <f t="shared" si="128"/>
        <v>3.2187257400032852E-6</v>
      </c>
      <c r="U625">
        <v>5771</v>
      </c>
      <c r="V625" s="6">
        <f t="shared" si="129"/>
        <v>3.2137138833146986E-5</v>
      </c>
    </row>
    <row r="626" spans="1:22" x14ac:dyDescent="0.3">
      <c r="A626" t="s">
        <v>1939</v>
      </c>
      <c r="B626" t="s">
        <v>1940</v>
      </c>
      <c r="C626" t="s">
        <v>1934</v>
      </c>
      <c r="D626" t="s">
        <v>15</v>
      </c>
      <c r="E626" t="str">
        <f>IF(F626&lt;=Escenarios!$B$4,"ExclNum",(IF(AND(H626&gt;=Escenarios!$B$3,(N626&lt;=Escenarios!$B$2)),"ExclDur","Incluido")))</f>
        <v>ExclNum</v>
      </c>
      <c r="F626" s="8">
        <f t="shared" si="117"/>
        <v>187</v>
      </c>
      <c r="G626" s="6">
        <f t="shared" si="118"/>
        <v>4.8432095094735248E-5</v>
      </c>
      <c r="H626" s="6">
        <f t="shared" si="119"/>
        <v>0.87700534759358284</v>
      </c>
      <c r="I626" s="6">
        <f t="shared" si="120"/>
        <v>0.12299465240641712</v>
      </c>
      <c r="J626" s="8">
        <f t="shared" si="121"/>
        <v>1718</v>
      </c>
      <c r="K626" s="6">
        <f t="shared" si="122"/>
        <v>9.567077545546097E-6</v>
      </c>
      <c r="L626" s="6">
        <f t="shared" si="123"/>
        <v>0.47613504074505236</v>
      </c>
      <c r="M626" s="6">
        <f t="shared" si="124"/>
        <v>0.52386495925494758</v>
      </c>
      <c r="N626" s="4">
        <f t="shared" si="125"/>
        <v>9.1871657754010698</v>
      </c>
      <c r="O626" s="8">
        <v>164</v>
      </c>
      <c r="P626" s="6">
        <f t="shared" si="126"/>
        <v>4.2475206393243746E-5</v>
      </c>
      <c r="Q626" s="8">
        <v>23</v>
      </c>
      <c r="R626" s="6">
        <f t="shared" si="127"/>
        <v>5.9568887014915011E-6</v>
      </c>
      <c r="S626">
        <v>818</v>
      </c>
      <c r="T626" s="6">
        <f t="shared" si="128"/>
        <v>4.5552208569596666E-6</v>
      </c>
      <c r="U626">
        <v>900</v>
      </c>
      <c r="V626" s="6">
        <f t="shared" si="129"/>
        <v>5.0118566885864304E-6</v>
      </c>
    </row>
    <row r="627" spans="1:22" x14ac:dyDescent="0.3">
      <c r="A627" t="s">
        <v>599</v>
      </c>
      <c r="B627" t="s">
        <v>600</v>
      </c>
      <c r="C627" t="s">
        <v>562</v>
      </c>
      <c r="D627" t="s">
        <v>15</v>
      </c>
      <c r="E627" t="str">
        <f>IF(F627&lt;=Escenarios!$B$4,"ExclNum",(IF(AND(H627&gt;=Escenarios!$B$3,(N627&lt;=Escenarios!$B$2)),"ExclDur","Incluido")))</f>
        <v>ExclNum</v>
      </c>
      <c r="F627" s="8">
        <f t="shared" si="117"/>
        <v>186</v>
      </c>
      <c r="G627" s="6">
        <f t="shared" si="118"/>
        <v>4.8173099933800839E-5</v>
      </c>
      <c r="H627" s="6">
        <f t="shared" si="119"/>
        <v>0.20430107526881722</v>
      </c>
      <c r="I627" s="6">
        <f t="shared" si="120"/>
        <v>0.79569892473118276</v>
      </c>
      <c r="J627" s="8">
        <f t="shared" si="121"/>
        <v>38490</v>
      </c>
      <c r="K627" s="6">
        <f t="shared" si="122"/>
        <v>2.1434040438187966E-4</v>
      </c>
      <c r="L627" s="6">
        <f t="shared" si="123"/>
        <v>7.508443751623798E-3</v>
      </c>
      <c r="M627" s="6">
        <f t="shared" si="124"/>
        <v>0.99249155624837615</v>
      </c>
      <c r="N627" s="4">
        <f t="shared" si="125"/>
        <v>206.93548387096774</v>
      </c>
      <c r="O627" s="8">
        <v>38</v>
      </c>
      <c r="P627" s="6">
        <f t="shared" si="126"/>
        <v>9.8418161155076976E-6</v>
      </c>
      <c r="Q627" s="8">
        <v>148</v>
      </c>
      <c r="R627" s="6">
        <f t="shared" si="127"/>
        <v>3.8331283818293137E-5</v>
      </c>
      <c r="S627">
        <v>289</v>
      </c>
      <c r="T627" s="6">
        <f t="shared" si="128"/>
        <v>1.6093628700016426E-6</v>
      </c>
      <c r="U627">
        <v>38201</v>
      </c>
      <c r="V627" s="6">
        <f t="shared" si="129"/>
        <v>2.1273104151187802E-4</v>
      </c>
    </row>
    <row r="628" spans="1:22" x14ac:dyDescent="0.3">
      <c r="A628" t="s">
        <v>3002</v>
      </c>
      <c r="B628" t="s">
        <v>2881</v>
      </c>
      <c r="C628" t="s">
        <v>2882</v>
      </c>
      <c r="D628" t="s">
        <v>1975</v>
      </c>
      <c r="E628" t="str">
        <f>IF(F628&lt;=Escenarios!$B$4,"ExclNum",(IF(AND(H628&gt;=Escenarios!$B$3,(N628&lt;=Escenarios!$B$2)),"ExclDur","Incluido")))</f>
        <v>ExclNum</v>
      </c>
      <c r="F628" s="8">
        <f t="shared" si="117"/>
        <v>186</v>
      </c>
      <c r="G628" s="6">
        <f t="shared" si="118"/>
        <v>4.8173099933800839E-5</v>
      </c>
      <c r="H628" s="6">
        <f t="shared" si="119"/>
        <v>0.60215053763440862</v>
      </c>
      <c r="I628" s="6">
        <f t="shared" si="120"/>
        <v>0.39784946236559138</v>
      </c>
      <c r="J628" s="8">
        <f t="shared" si="121"/>
        <v>6648</v>
      </c>
      <c r="K628" s="6">
        <f t="shared" si="122"/>
        <v>3.7020914739691763E-5</v>
      </c>
      <c r="L628" s="6">
        <f t="shared" si="123"/>
        <v>0.10303850782190133</v>
      </c>
      <c r="M628" s="6">
        <f t="shared" si="124"/>
        <v>0.89696149217809873</v>
      </c>
      <c r="N628" s="4">
        <f t="shared" si="125"/>
        <v>35.741935483870968</v>
      </c>
      <c r="O628" s="8">
        <v>112</v>
      </c>
      <c r="P628" s="6">
        <f t="shared" si="126"/>
        <v>2.9007458024654268E-5</v>
      </c>
      <c r="Q628" s="8">
        <v>74</v>
      </c>
      <c r="R628" s="6">
        <f t="shared" si="127"/>
        <v>1.9165641909146568E-5</v>
      </c>
      <c r="S628">
        <v>685</v>
      </c>
      <c r="T628" s="6">
        <f t="shared" si="128"/>
        <v>3.8145798129796719E-6</v>
      </c>
      <c r="U628">
        <v>5963</v>
      </c>
      <c r="V628" s="6">
        <f t="shared" si="129"/>
        <v>3.320633492671209E-5</v>
      </c>
    </row>
    <row r="629" spans="1:22" x14ac:dyDescent="0.3">
      <c r="A629" t="s">
        <v>1223</v>
      </c>
      <c r="B629" t="s">
        <v>1224</v>
      </c>
      <c r="C629" t="s">
        <v>1214</v>
      </c>
      <c r="D629" t="s">
        <v>15</v>
      </c>
      <c r="E629" t="str">
        <f>IF(F629&lt;=Escenarios!$B$4,"ExclNum",(IF(AND(H629&gt;=Escenarios!$B$3,(N629&lt;=Escenarios!$B$2)),"ExclDur","Incluido")))</f>
        <v>ExclNum</v>
      </c>
      <c r="F629" s="8">
        <f t="shared" si="117"/>
        <v>185</v>
      </c>
      <c r="G629" s="6">
        <f t="shared" si="118"/>
        <v>4.7914104772866424E-5</v>
      </c>
      <c r="H629" s="6">
        <f t="shared" si="119"/>
        <v>0.30270270270270272</v>
      </c>
      <c r="I629" s="6">
        <f t="shared" si="120"/>
        <v>0.69729729729729728</v>
      </c>
      <c r="J629" s="8">
        <f t="shared" si="121"/>
        <v>22942</v>
      </c>
      <c r="K629" s="6">
        <f t="shared" si="122"/>
        <v>1.2775779572172209E-4</v>
      </c>
      <c r="L629" s="6">
        <f t="shared" si="123"/>
        <v>1.9353151425333448E-2</v>
      </c>
      <c r="M629" s="6">
        <f t="shared" si="124"/>
        <v>0.98064684857466655</v>
      </c>
      <c r="N629" s="4">
        <f t="shared" si="125"/>
        <v>124.01081081081081</v>
      </c>
      <c r="O629" s="8">
        <v>56</v>
      </c>
      <c r="P629" s="6">
        <f t="shared" si="126"/>
        <v>1.4503729012327134E-5</v>
      </c>
      <c r="Q629" s="8">
        <v>129</v>
      </c>
      <c r="R629" s="6">
        <f t="shared" si="127"/>
        <v>3.3410375760539289E-5</v>
      </c>
      <c r="S629">
        <v>444</v>
      </c>
      <c r="T629" s="6">
        <f t="shared" si="128"/>
        <v>2.4725159663693057E-6</v>
      </c>
      <c r="U629">
        <v>22498</v>
      </c>
      <c r="V629" s="6">
        <f t="shared" si="129"/>
        <v>1.252852797553528E-4</v>
      </c>
    </row>
    <row r="630" spans="1:22" x14ac:dyDescent="0.3">
      <c r="A630" t="s">
        <v>1438</v>
      </c>
      <c r="B630" t="s">
        <v>1439</v>
      </c>
      <c r="C630" t="s">
        <v>1319</v>
      </c>
      <c r="D630" t="s">
        <v>15</v>
      </c>
      <c r="E630" t="str">
        <f>IF(F630&lt;=Escenarios!$B$4,"ExclNum",(IF(AND(H630&gt;=Escenarios!$B$3,(N630&lt;=Escenarios!$B$2)),"ExclDur","Incluido")))</f>
        <v>ExclNum</v>
      </c>
      <c r="F630" s="8">
        <f t="shared" si="117"/>
        <v>185</v>
      </c>
      <c r="G630" s="6">
        <f t="shared" si="118"/>
        <v>4.7914104772866424E-5</v>
      </c>
      <c r="H630" s="6">
        <f t="shared" si="119"/>
        <v>0.572972972972973</v>
      </c>
      <c r="I630" s="6">
        <f t="shared" si="120"/>
        <v>0.42702702702702705</v>
      </c>
      <c r="J630" s="8">
        <f t="shared" si="121"/>
        <v>6840</v>
      </c>
      <c r="K630" s="6">
        <f t="shared" si="122"/>
        <v>3.8090110833256868E-5</v>
      </c>
      <c r="L630" s="6">
        <f t="shared" si="123"/>
        <v>0.14634502923976608</v>
      </c>
      <c r="M630" s="6">
        <f t="shared" si="124"/>
        <v>0.85365497076023389</v>
      </c>
      <c r="N630" s="4">
        <f t="shared" si="125"/>
        <v>36.972972972972975</v>
      </c>
      <c r="O630" s="8">
        <v>106</v>
      </c>
      <c r="P630" s="6">
        <f t="shared" si="126"/>
        <v>2.745348705904779E-5</v>
      </c>
      <c r="Q630" s="8">
        <v>79</v>
      </c>
      <c r="R630" s="6">
        <f t="shared" si="127"/>
        <v>2.0460617713818634E-5</v>
      </c>
      <c r="S630">
        <v>1001</v>
      </c>
      <c r="T630" s="6">
        <f t="shared" si="128"/>
        <v>5.5742983836389075E-6</v>
      </c>
      <c r="U630">
        <v>5839</v>
      </c>
      <c r="V630" s="6">
        <f t="shared" si="129"/>
        <v>3.2515812449617961E-5</v>
      </c>
    </row>
    <row r="631" spans="1:22" x14ac:dyDescent="0.3">
      <c r="A631" t="s">
        <v>263</v>
      </c>
      <c r="B631" t="s">
        <v>264</v>
      </c>
      <c r="C631" t="s">
        <v>244</v>
      </c>
      <c r="D631" t="s">
        <v>15</v>
      </c>
      <c r="E631" t="str">
        <f>IF(F631&lt;=Escenarios!$B$4,"ExclNum",(IF(AND(H631&gt;=Escenarios!$B$3,(N631&lt;=Escenarios!$B$2)),"ExclDur","Incluido")))</f>
        <v>ExclNum</v>
      </c>
      <c r="F631" s="8">
        <f t="shared" si="117"/>
        <v>184</v>
      </c>
      <c r="G631" s="6">
        <f t="shared" si="118"/>
        <v>4.7655109611932009E-5</v>
      </c>
      <c r="H631" s="6">
        <f t="shared" si="119"/>
        <v>2.1739130434782608E-2</v>
      </c>
      <c r="I631" s="6">
        <f t="shared" si="120"/>
        <v>0.97826086956521741</v>
      </c>
      <c r="J631" s="8">
        <f t="shared" si="121"/>
        <v>54903</v>
      </c>
      <c r="K631" s="6">
        <f t="shared" si="122"/>
        <v>3.0573996419273419E-4</v>
      </c>
      <c r="L631" s="6">
        <f t="shared" si="123"/>
        <v>6.5570187421452376E-4</v>
      </c>
      <c r="M631" s="6">
        <f t="shared" si="124"/>
        <v>0.99934429812578551</v>
      </c>
      <c r="N631" s="4">
        <f t="shared" si="125"/>
        <v>298.38586956521738</v>
      </c>
      <c r="O631" s="8">
        <v>4</v>
      </c>
      <c r="P631" s="6">
        <f t="shared" si="126"/>
        <v>1.0359806437376525E-6</v>
      </c>
      <c r="Q631" s="8">
        <v>180</v>
      </c>
      <c r="R631" s="6">
        <f t="shared" si="127"/>
        <v>4.6619128968194355E-5</v>
      </c>
      <c r="S631">
        <v>36</v>
      </c>
      <c r="T631" s="6">
        <f t="shared" si="128"/>
        <v>2.004742675434572E-7</v>
      </c>
      <c r="U631">
        <v>54867</v>
      </c>
      <c r="V631" s="6">
        <f t="shared" si="129"/>
        <v>3.0553948992519077E-4</v>
      </c>
    </row>
    <row r="632" spans="1:22" x14ac:dyDescent="0.3">
      <c r="A632" t="s">
        <v>357</v>
      </c>
      <c r="B632" t="s">
        <v>358</v>
      </c>
      <c r="C632" t="s">
        <v>244</v>
      </c>
      <c r="D632" t="s">
        <v>15</v>
      </c>
      <c r="E632" t="str">
        <f>IF(F632&lt;=Escenarios!$B$4,"ExclNum",(IF(AND(H632&gt;=Escenarios!$B$3,(N632&lt;=Escenarios!$B$2)),"ExclDur","Incluido")))</f>
        <v>ExclNum</v>
      </c>
      <c r="F632" s="8">
        <f t="shared" si="117"/>
        <v>184</v>
      </c>
      <c r="G632" s="6">
        <f t="shared" si="118"/>
        <v>4.7655109611932009E-5</v>
      </c>
      <c r="H632" s="6">
        <f t="shared" si="119"/>
        <v>3.2608695652173912E-2</v>
      </c>
      <c r="I632" s="6">
        <f t="shared" si="120"/>
        <v>0.96739130434782605</v>
      </c>
      <c r="J632" s="8">
        <f t="shared" si="121"/>
        <v>64310</v>
      </c>
      <c r="K632" s="6">
        <f t="shared" si="122"/>
        <v>3.5812500404777036E-4</v>
      </c>
      <c r="L632" s="6">
        <f t="shared" si="123"/>
        <v>8.0858342403980715E-4</v>
      </c>
      <c r="M632" s="6">
        <f t="shared" si="124"/>
        <v>0.99919141657596022</v>
      </c>
      <c r="N632" s="4">
        <f t="shared" si="125"/>
        <v>349.51086956521738</v>
      </c>
      <c r="O632" s="8">
        <v>6</v>
      </c>
      <c r="P632" s="6">
        <f t="shared" si="126"/>
        <v>1.5539709656064787E-6</v>
      </c>
      <c r="Q632" s="8">
        <v>178</v>
      </c>
      <c r="R632" s="6">
        <f t="shared" si="127"/>
        <v>4.6101138646325531E-5</v>
      </c>
      <c r="S632">
        <v>52</v>
      </c>
      <c r="T632" s="6">
        <f t="shared" si="128"/>
        <v>2.8957394200721595E-7</v>
      </c>
      <c r="U632">
        <v>64258</v>
      </c>
      <c r="V632" s="6">
        <f t="shared" si="129"/>
        <v>3.5783543010576316E-4</v>
      </c>
    </row>
    <row r="633" spans="1:22" x14ac:dyDescent="0.3">
      <c r="A633" t="s">
        <v>1301</v>
      </c>
      <c r="B633" t="s">
        <v>1302</v>
      </c>
      <c r="C633" t="s">
        <v>1296</v>
      </c>
      <c r="D633" t="s">
        <v>15</v>
      </c>
      <c r="E633" t="str">
        <f>IF(F633&lt;=Escenarios!$B$4,"ExclNum",(IF(AND(H633&gt;=Escenarios!$B$3,(N633&lt;=Escenarios!$B$2)),"ExclDur","Incluido")))</f>
        <v>ExclNum</v>
      </c>
      <c r="F633" s="8">
        <f t="shared" si="117"/>
        <v>184</v>
      </c>
      <c r="G633" s="6">
        <f t="shared" si="118"/>
        <v>4.7655109611932009E-5</v>
      </c>
      <c r="H633" s="6">
        <f t="shared" si="119"/>
        <v>0.73369565217391308</v>
      </c>
      <c r="I633" s="6">
        <f t="shared" si="120"/>
        <v>0.26630434782608697</v>
      </c>
      <c r="J633" s="8">
        <f t="shared" si="121"/>
        <v>4701</v>
      </c>
      <c r="K633" s="6">
        <f t="shared" si="122"/>
        <v>2.6178598103383121E-5</v>
      </c>
      <c r="L633" s="6">
        <f t="shared" si="123"/>
        <v>0.15018081259306532</v>
      </c>
      <c r="M633" s="6">
        <f t="shared" si="124"/>
        <v>0.84981918740693474</v>
      </c>
      <c r="N633" s="4">
        <f t="shared" si="125"/>
        <v>25.548913043478262</v>
      </c>
      <c r="O633" s="8">
        <v>135</v>
      </c>
      <c r="P633" s="6">
        <f t="shared" si="126"/>
        <v>3.4964346726145766E-5</v>
      </c>
      <c r="Q633" s="8">
        <v>49</v>
      </c>
      <c r="R633" s="6">
        <f t="shared" si="127"/>
        <v>1.2690762885786243E-5</v>
      </c>
      <c r="S633">
        <v>706</v>
      </c>
      <c r="T633" s="6">
        <f t="shared" si="128"/>
        <v>3.9315231357133552E-6</v>
      </c>
      <c r="U633">
        <v>3995</v>
      </c>
      <c r="V633" s="6">
        <f t="shared" si="129"/>
        <v>2.2247074967669766E-5</v>
      </c>
    </row>
    <row r="634" spans="1:22" x14ac:dyDescent="0.3">
      <c r="A634" t="s">
        <v>1454</v>
      </c>
      <c r="B634" t="s">
        <v>1455</v>
      </c>
      <c r="C634" t="s">
        <v>1319</v>
      </c>
      <c r="D634" t="s">
        <v>15</v>
      </c>
      <c r="E634" t="str">
        <f>IF(F634&lt;=Escenarios!$B$4,"ExclNum",(IF(AND(H634&gt;=Escenarios!$B$3,(N634&lt;=Escenarios!$B$2)),"ExclDur","Incluido")))</f>
        <v>ExclNum</v>
      </c>
      <c r="F634" s="8">
        <f t="shared" si="117"/>
        <v>183</v>
      </c>
      <c r="G634" s="6">
        <f t="shared" si="118"/>
        <v>4.73961144509976E-5</v>
      </c>
      <c r="H634" s="6">
        <f t="shared" si="119"/>
        <v>0.39890710382513661</v>
      </c>
      <c r="I634" s="6">
        <f t="shared" si="120"/>
        <v>0.60109289617486339</v>
      </c>
      <c r="J634" s="8">
        <f t="shared" si="121"/>
        <v>11387</v>
      </c>
      <c r="K634" s="6">
        <f t="shared" si="122"/>
        <v>6.3411124569926307E-5</v>
      </c>
      <c r="L634" s="6">
        <f t="shared" si="123"/>
        <v>5.4184596469658383E-2</v>
      </c>
      <c r="M634" s="6">
        <f t="shared" si="124"/>
        <v>0.94581540353034166</v>
      </c>
      <c r="N634" s="4">
        <f t="shared" si="125"/>
        <v>62.224043715846996</v>
      </c>
      <c r="O634" s="8">
        <v>73</v>
      </c>
      <c r="P634" s="6">
        <f t="shared" si="126"/>
        <v>1.8906646748212156E-5</v>
      </c>
      <c r="Q634" s="8">
        <v>110</v>
      </c>
      <c r="R634" s="6">
        <f t="shared" si="127"/>
        <v>2.8489467702785441E-5</v>
      </c>
      <c r="S634">
        <v>617</v>
      </c>
      <c r="T634" s="6">
        <f t="shared" si="128"/>
        <v>3.4359061965086971E-6</v>
      </c>
      <c r="U634">
        <v>10770</v>
      </c>
      <c r="V634" s="6">
        <f t="shared" si="129"/>
        <v>5.9975218373417616E-5</v>
      </c>
    </row>
    <row r="635" spans="1:22" x14ac:dyDescent="0.3">
      <c r="A635" t="s">
        <v>694</v>
      </c>
      <c r="B635" t="s">
        <v>695</v>
      </c>
      <c r="C635" t="s">
        <v>687</v>
      </c>
      <c r="D635" t="s">
        <v>15</v>
      </c>
      <c r="E635" t="str">
        <f>IF(F635&lt;=Escenarios!$B$4,"ExclNum",(IF(AND(H635&gt;=Escenarios!$B$3,(N635&lt;=Escenarios!$B$2)),"ExclDur","Incluido")))</f>
        <v>ExclNum</v>
      </c>
      <c r="F635" s="8">
        <f t="shared" si="117"/>
        <v>180</v>
      </c>
      <c r="G635" s="6">
        <f t="shared" si="118"/>
        <v>4.6619128968194355E-5</v>
      </c>
      <c r="H635" s="6">
        <f t="shared" si="119"/>
        <v>4.4444444444444446E-2</v>
      </c>
      <c r="I635" s="6">
        <f t="shared" si="120"/>
        <v>0.9555555555555556</v>
      </c>
      <c r="J635" s="8">
        <f t="shared" si="121"/>
        <v>50049</v>
      </c>
      <c r="K635" s="6">
        <f t="shared" si="122"/>
        <v>2.787093504522914E-4</v>
      </c>
      <c r="L635" s="6">
        <f t="shared" si="123"/>
        <v>1.0190013786489241E-3</v>
      </c>
      <c r="M635" s="6">
        <f t="shared" si="124"/>
        <v>0.99898099862135104</v>
      </c>
      <c r="N635" s="4">
        <f t="shared" si="125"/>
        <v>278.05</v>
      </c>
      <c r="O635" s="8">
        <v>8</v>
      </c>
      <c r="P635" s="6">
        <f t="shared" si="126"/>
        <v>2.071961287475305E-6</v>
      </c>
      <c r="Q635" s="8">
        <v>172</v>
      </c>
      <c r="R635" s="6">
        <f t="shared" si="127"/>
        <v>4.4547167680719054E-5</v>
      </c>
      <c r="S635">
        <v>51</v>
      </c>
      <c r="T635" s="6">
        <f t="shared" si="128"/>
        <v>2.8400521235323107E-7</v>
      </c>
      <c r="U635">
        <v>49998</v>
      </c>
      <c r="V635" s="6">
        <f t="shared" si="129"/>
        <v>2.7842534523993815E-4</v>
      </c>
    </row>
    <row r="636" spans="1:22" x14ac:dyDescent="0.3">
      <c r="A636" t="s">
        <v>397</v>
      </c>
      <c r="B636" t="s">
        <v>398</v>
      </c>
      <c r="C636" t="s">
        <v>244</v>
      </c>
      <c r="D636" t="s">
        <v>15</v>
      </c>
      <c r="E636" t="str">
        <f>IF(F636&lt;=Escenarios!$B$4,"ExclNum",(IF(AND(H636&gt;=Escenarios!$B$3,(N636&lt;=Escenarios!$B$2)),"ExclDur","Incluido")))</f>
        <v>ExclNum</v>
      </c>
      <c r="F636" s="8">
        <f t="shared" si="117"/>
        <v>180</v>
      </c>
      <c r="G636" s="6">
        <f t="shared" si="118"/>
        <v>4.6619128968194355E-5</v>
      </c>
      <c r="H636" s="6">
        <f t="shared" si="119"/>
        <v>0.17222222222222222</v>
      </c>
      <c r="I636" s="6">
        <f t="shared" si="120"/>
        <v>0.82777777777777772</v>
      </c>
      <c r="J636" s="8">
        <f t="shared" si="121"/>
        <v>8988</v>
      </c>
      <c r="K636" s="6">
        <f t="shared" si="122"/>
        <v>5.0051742130016483E-5</v>
      </c>
      <c r="L636" s="6">
        <f t="shared" si="123"/>
        <v>3.5046728971962614E-2</v>
      </c>
      <c r="M636" s="6">
        <f t="shared" si="124"/>
        <v>0.96495327102803741</v>
      </c>
      <c r="N636" s="4">
        <f t="shared" si="125"/>
        <v>49.93333333333333</v>
      </c>
      <c r="O636" s="8">
        <v>31</v>
      </c>
      <c r="P636" s="6">
        <f t="shared" si="126"/>
        <v>8.0288499889668065E-6</v>
      </c>
      <c r="Q636" s="8">
        <v>149</v>
      </c>
      <c r="R636" s="6">
        <f t="shared" si="127"/>
        <v>3.8590278979227552E-5</v>
      </c>
      <c r="S636">
        <v>315</v>
      </c>
      <c r="T636" s="6">
        <f t="shared" si="128"/>
        <v>1.7541498410052507E-6</v>
      </c>
      <c r="U636">
        <v>8673</v>
      </c>
      <c r="V636" s="6">
        <f t="shared" si="129"/>
        <v>4.8297592289011234E-5</v>
      </c>
    </row>
    <row r="637" spans="1:22" x14ac:dyDescent="0.3">
      <c r="A637" t="s">
        <v>1229</v>
      </c>
      <c r="B637" t="s">
        <v>1230</v>
      </c>
      <c r="C637" t="s">
        <v>1214</v>
      </c>
      <c r="D637" t="s">
        <v>15</v>
      </c>
      <c r="E637" t="str">
        <f>IF(F637&lt;=Escenarios!$B$4,"ExclNum",(IF(AND(H637&gt;=Escenarios!$B$3,(N637&lt;=Escenarios!$B$2)),"ExclDur","Incluido")))</f>
        <v>ExclNum</v>
      </c>
      <c r="F637" s="8">
        <f t="shared" si="117"/>
        <v>179</v>
      </c>
      <c r="G637" s="6">
        <f t="shared" si="118"/>
        <v>4.6360133807259946E-5</v>
      </c>
      <c r="H637" s="6">
        <f t="shared" si="119"/>
        <v>0.35195530726256985</v>
      </c>
      <c r="I637" s="6">
        <f t="shared" si="120"/>
        <v>0.64804469273743015</v>
      </c>
      <c r="J637" s="8">
        <f t="shared" si="121"/>
        <v>11918</v>
      </c>
      <c r="K637" s="6">
        <f t="shared" si="122"/>
        <v>6.6368120016192309E-5</v>
      </c>
      <c r="L637" s="6">
        <f t="shared" si="123"/>
        <v>4.9924483973821113E-2</v>
      </c>
      <c r="M637" s="6">
        <f t="shared" si="124"/>
        <v>0.9500755160261789</v>
      </c>
      <c r="N637" s="4">
        <f t="shared" si="125"/>
        <v>66.581005586592184</v>
      </c>
      <c r="O637" s="8">
        <v>63</v>
      </c>
      <c r="P637" s="6">
        <f t="shared" si="126"/>
        <v>1.6316695138868025E-5</v>
      </c>
      <c r="Q637" s="8">
        <v>116</v>
      </c>
      <c r="R637" s="6">
        <f t="shared" si="127"/>
        <v>3.0043438668391918E-5</v>
      </c>
      <c r="S637">
        <v>595</v>
      </c>
      <c r="T637" s="6">
        <f t="shared" si="128"/>
        <v>3.313394144121029E-6</v>
      </c>
      <c r="U637">
        <v>11323</v>
      </c>
      <c r="V637" s="6">
        <f t="shared" si="129"/>
        <v>6.3054725872071281E-5</v>
      </c>
    </row>
    <row r="638" spans="1:22" x14ac:dyDescent="0.3">
      <c r="A638" t="s">
        <v>1126</v>
      </c>
      <c r="B638" t="s">
        <v>1127</v>
      </c>
      <c r="C638" t="s">
        <v>1049</v>
      </c>
      <c r="D638" t="s">
        <v>15</v>
      </c>
      <c r="E638" t="str">
        <f>IF(F638&lt;=Escenarios!$B$4,"ExclNum",(IF(AND(H638&gt;=Escenarios!$B$3,(N638&lt;=Escenarios!$B$2)),"ExclDur","Incluido")))</f>
        <v>ExclNum</v>
      </c>
      <c r="F638" s="8">
        <f t="shared" si="117"/>
        <v>178</v>
      </c>
      <c r="G638" s="6">
        <f t="shared" si="118"/>
        <v>4.6101138646325531E-5</v>
      </c>
      <c r="H638" s="6">
        <f t="shared" si="119"/>
        <v>0.7134831460674157</v>
      </c>
      <c r="I638" s="6">
        <f t="shared" si="120"/>
        <v>0.28651685393258425</v>
      </c>
      <c r="J638" s="8">
        <f t="shared" si="121"/>
        <v>2819</v>
      </c>
      <c r="K638" s="6">
        <f t="shared" si="122"/>
        <v>1.5698248894583496E-5</v>
      </c>
      <c r="L638" s="6">
        <f t="shared" si="123"/>
        <v>0.22525718339836823</v>
      </c>
      <c r="M638" s="6">
        <f t="shared" si="124"/>
        <v>0.7747428166016318</v>
      </c>
      <c r="N638" s="4">
        <f t="shared" si="125"/>
        <v>15.837078651685394</v>
      </c>
      <c r="O638" s="8">
        <v>127</v>
      </c>
      <c r="P638" s="6">
        <f t="shared" si="126"/>
        <v>3.2892385438670465E-5</v>
      </c>
      <c r="Q638" s="8">
        <v>51</v>
      </c>
      <c r="R638" s="6">
        <f t="shared" si="127"/>
        <v>1.3208753207655068E-5</v>
      </c>
      <c r="S638">
        <v>635</v>
      </c>
      <c r="T638" s="6">
        <f t="shared" si="128"/>
        <v>3.5361433302804257E-6</v>
      </c>
      <c r="U638">
        <v>2184</v>
      </c>
      <c r="V638" s="6">
        <f t="shared" si="129"/>
        <v>1.216210556430307E-5</v>
      </c>
    </row>
    <row r="639" spans="1:22" x14ac:dyDescent="0.3">
      <c r="A639" t="s">
        <v>567</v>
      </c>
      <c r="B639" t="s">
        <v>568</v>
      </c>
      <c r="C639" t="s">
        <v>562</v>
      </c>
      <c r="D639" t="s">
        <v>15</v>
      </c>
      <c r="E639" t="str">
        <f>IF(F639&lt;=Escenarios!$B$4,"ExclNum",(IF(AND(H639&gt;=Escenarios!$B$3,(N639&lt;=Escenarios!$B$2)),"ExclDur","Incluido")))</f>
        <v>ExclNum</v>
      </c>
      <c r="F639" s="8">
        <f t="shared" si="117"/>
        <v>177</v>
      </c>
      <c r="G639" s="6">
        <f t="shared" si="118"/>
        <v>4.5842143485391116E-5</v>
      </c>
      <c r="H639" s="6">
        <f t="shared" si="119"/>
        <v>0.10169491525423729</v>
      </c>
      <c r="I639" s="6">
        <f t="shared" si="120"/>
        <v>0.89830508474576276</v>
      </c>
      <c r="J639" s="8">
        <f t="shared" si="121"/>
        <v>41145</v>
      </c>
      <c r="K639" s="6">
        <f t="shared" si="122"/>
        <v>2.2912538161320965E-4</v>
      </c>
      <c r="L639" s="6">
        <f t="shared" si="123"/>
        <v>4.4233807266982625E-3</v>
      </c>
      <c r="M639" s="6">
        <f t="shared" si="124"/>
        <v>0.99557661927330177</v>
      </c>
      <c r="N639" s="4">
        <f t="shared" si="125"/>
        <v>232.45762711864407</v>
      </c>
      <c r="O639" s="8">
        <v>18</v>
      </c>
      <c r="P639" s="6">
        <f t="shared" si="126"/>
        <v>4.6619128968194362E-6</v>
      </c>
      <c r="Q639" s="8">
        <v>159</v>
      </c>
      <c r="R639" s="6">
        <f t="shared" si="127"/>
        <v>4.1180230588571683E-5</v>
      </c>
      <c r="S639">
        <v>182</v>
      </c>
      <c r="T639" s="6">
        <f t="shared" si="128"/>
        <v>1.0135087970252559E-6</v>
      </c>
      <c r="U639">
        <v>40963</v>
      </c>
      <c r="V639" s="6">
        <f t="shared" si="129"/>
        <v>2.2811187281618437E-4</v>
      </c>
    </row>
    <row r="640" spans="1:22" x14ac:dyDescent="0.3">
      <c r="A640" t="s">
        <v>1540</v>
      </c>
      <c r="B640" t="s">
        <v>1541</v>
      </c>
      <c r="C640" t="s">
        <v>1319</v>
      </c>
      <c r="D640" t="s">
        <v>15</v>
      </c>
      <c r="E640" t="str">
        <f>IF(F640&lt;=Escenarios!$B$4,"ExclNum",(IF(AND(H640&gt;=Escenarios!$B$3,(N640&lt;=Escenarios!$B$2)),"ExclDur","Incluido")))</f>
        <v>ExclNum</v>
      </c>
      <c r="F640" s="8">
        <f t="shared" si="117"/>
        <v>176</v>
      </c>
      <c r="G640" s="6">
        <f t="shared" si="118"/>
        <v>4.5583148324456708E-5</v>
      </c>
      <c r="H640" s="6">
        <f t="shared" si="119"/>
        <v>0.52840909090909094</v>
      </c>
      <c r="I640" s="6">
        <f t="shared" si="120"/>
        <v>0.47159090909090912</v>
      </c>
      <c r="J640" s="8">
        <f t="shared" si="121"/>
        <v>7761</v>
      </c>
      <c r="K640" s="6">
        <f t="shared" si="122"/>
        <v>4.3218910844576987E-5</v>
      </c>
      <c r="L640" s="6">
        <f t="shared" si="123"/>
        <v>9.2642700682901688E-2</v>
      </c>
      <c r="M640" s="6">
        <f t="shared" si="124"/>
        <v>0.9073572993170983</v>
      </c>
      <c r="N640" s="4">
        <f t="shared" si="125"/>
        <v>44.096590909090907</v>
      </c>
      <c r="O640" s="8">
        <v>93</v>
      </c>
      <c r="P640" s="6">
        <f t="shared" si="126"/>
        <v>2.408654996690042E-5</v>
      </c>
      <c r="Q640" s="8">
        <v>83</v>
      </c>
      <c r="R640" s="6">
        <f t="shared" si="127"/>
        <v>2.1496598357556288E-5</v>
      </c>
      <c r="S640">
        <v>719</v>
      </c>
      <c r="T640" s="6">
        <f t="shared" si="128"/>
        <v>4.003916621215159E-6</v>
      </c>
      <c r="U640">
        <v>7042</v>
      </c>
      <c r="V640" s="6">
        <f t="shared" si="129"/>
        <v>3.9214994223361823E-5</v>
      </c>
    </row>
    <row r="641" spans="1:22" x14ac:dyDescent="0.3">
      <c r="A641" t="s">
        <v>2954</v>
      </c>
      <c r="B641" t="s">
        <v>2881</v>
      </c>
      <c r="C641" t="s">
        <v>2882</v>
      </c>
      <c r="D641" t="s">
        <v>1975</v>
      </c>
      <c r="E641" t="str">
        <f>IF(F641&lt;=Escenarios!$B$4,"ExclNum",(IF(AND(H641&gt;=Escenarios!$B$3,(N641&lt;=Escenarios!$B$2)),"ExclDur","Incluido")))</f>
        <v>ExclNum</v>
      </c>
      <c r="F641" s="8">
        <f t="shared" si="117"/>
        <v>176</v>
      </c>
      <c r="G641" s="6">
        <f t="shared" si="118"/>
        <v>4.5583148324456708E-5</v>
      </c>
      <c r="H641" s="6">
        <f t="shared" si="119"/>
        <v>0.93181818181818177</v>
      </c>
      <c r="I641" s="6">
        <f t="shared" si="120"/>
        <v>6.8181818181818177E-2</v>
      </c>
      <c r="J641" s="8">
        <f t="shared" si="121"/>
        <v>1137</v>
      </c>
      <c r="K641" s="6">
        <f t="shared" si="122"/>
        <v>6.331645616580857E-6</v>
      </c>
      <c r="L641" s="6">
        <f t="shared" si="123"/>
        <v>0.65171503957783639</v>
      </c>
      <c r="M641" s="6">
        <f t="shared" si="124"/>
        <v>0.34828496042216361</v>
      </c>
      <c r="N641" s="4">
        <f t="shared" si="125"/>
        <v>6.4602272727272725</v>
      </c>
      <c r="O641" s="8">
        <v>164</v>
      </c>
      <c r="P641" s="6">
        <f t="shared" si="126"/>
        <v>4.2475206393243746E-5</v>
      </c>
      <c r="Q641" s="8">
        <v>12</v>
      </c>
      <c r="R641" s="6">
        <f t="shared" si="127"/>
        <v>3.1079419312129573E-6</v>
      </c>
      <c r="S641">
        <v>741</v>
      </c>
      <c r="T641" s="6">
        <f t="shared" si="128"/>
        <v>4.1264286736028276E-6</v>
      </c>
      <c r="U641">
        <v>396</v>
      </c>
      <c r="V641" s="6">
        <f t="shared" si="129"/>
        <v>2.2052169429780295E-6</v>
      </c>
    </row>
    <row r="642" spans="1:22" x14ac:dyDescent="0.3">
      <c r="A642" t="s">
        <v>1221</v>
      </c>
      <c r="B642" t="s">
        <v>1222</v>
      </c>
      <c r="C642" t="s">
        <v>1214</v>
      </c>
      <c r="D642" t="s">
        <v>15</v>
      </c>
      <c r="E642" t="str">
        <f>IF(F642&lt;=Escenarios!$B$4,"ExclNum",(IF(AND(H642&gt;=Escenarios!$B$3,(N642&lt;=Escenarios!$B$2)),"ExclDur","Incluido")))</f>
        <v>ExclNum</v>
      </c>
      <c r="F642" s="8">
        <f t="shared" ref="F642:F705" si="130">O642+Q642</f>
        <v>174</v>
      </c>
      <c r="G642" s="6">
        <f t="shared" ref="G642:G705" si="131">F642/3861076</f>
        <v>4.5065158002587877E-5</v>
      </c>
      <c r="H642" s="6">
        <f t="shared" ref="H642:H705" si="132">O642/F642</f>
        <v>0.32758620689655171</v>
      </c>
      <c r="I642" s="6">
        <f t="shared" ref="I642:I705" si="133">Q642/F642</f>
        <v>0.67241379310344829</v>
      </c>
      <c r="J642" s="8">
        <f t="shared" ref="J642:J705" si="134">S642+U642</f>
        <v>8225</v>
      </c>
      <c r="K642" s="6">
        <f t="shared" ref="K642:K705" si="135">J642/179574169</f>
        <v>4.5802801404025985E-5</v>
      </c>
      <c r="L642" s="6">
        <f t="shared" ref="L642:L705" si="136">S642/J642</f>
        <v>5.4224924012158053E-2</v>
      </c>
      <c r="M642" s="6">
        <f t="shared" ref="M642:M705" si="137">U642/J642</f>
        <v>0.94577507598784194</v>
      </c>
      <c r="N642" s="4">
        <f t="shared" ref="N642:N705" si="138">J642/F642</f>
        <v>47.270114942528735</v>
      </c>
      <c r="O642" s="8">
        <v>57</v>
      </c>
      <c r="P642" s="6">
        <f t="shared" ref="P642:P705" si="139">O642/3861076</f>
        <v>1.4762724173261547E-5</v>
      </c>
      <c r="Q642" s="8">
        <v>117</v>
      </c>
      <c r="R642" s="6">
        <f t="shared" ref="R642:R705" si="140">Q642/3861076</f>
        <v>3.0302433829326333E-5</v>
      </c>
      <c r="S642">
        <v>446</v>
      </c>
      <c r="T642" s="6">
        <f t="shared" ref="T642:T705" si="141">S642/179574169</f>
        <v>2.4836534256772757E-6</v>
      </c>
      <c r="U642">
        <v>7779</v>
      </c>
      <c r="V642" s="6">
        <f t="shared" ref="V642:V705" si="142">U642/179574169</f>
        <v>4.3319147978348714E-5</v>
      </c>
    </row>
    <row r="643" spans="1:22" x14ac:dyDescent="0.3">
      <c r="A643" t="s">
        <v>2650</v>
      </c>
      <c r="B643" t="s">
        <v>2609</v>
      </c>
      <c r="C643" t="s">
        <v>2610</v>
      </c>
      <c r="D643" t="s">
        <v>1975</v>
      </c>
      <c r="E643" t="str">
        <f>IF(F643&lt;=Escenarios!$B$4,"ExclNum",(IF(AND(H643&gt;=Escenarios!$B$3,(N643&lt;=Escenarios!$B$2)),"ExclDur","Incluido")))</f>
        <v>ExclNum</v>
      </c>
      <c r="F643" s="8">
        <f t="shared" si="130"/>
        <v>174</v>
      </c>
      <c r="G643" s="6">
        <f t="shared" si="131"/>
        <v>4.5065158002587877E-5</v>
      </c>
      <c r="H643" s="6">
        <f t="shared" si="132"/>
        <v>0.78735632183908044</v>
      </c>
      <c r="I643" s="6">
        <f t="shared" si="133"/>
        <v>0.21264367816091953</v>
      </c>
      <c r="J643" s="8">
        <f t="shared" si="134"/>
        <v>2174</v>
      </c>
      <c r="K643" s="6">
        <f t="shared" si="135"/>
        <v>1.2106418267763221E-5</v>
      </c>
      <c r="L643" s="6">
        <f t="shared" si="136"/>
        <v>0.37120515179392827</v>
      </c>
      <c r="M643" s="6">
        <f t="shared" si="137"/>
        <v>0.62879484820607179</v>
      </c>
      <c r="N643" s="4">
        <f t="shared" si="138"/>
        <v>12.494252873563218</v>
      </c>
      <c r="O643" s="8">
        <v>137</v>
      </c>
      <c r="P643" s="6">
        <f t="shared" si="139"/>
        <v>3.5482337048014597E-5</v>
      </c>
      <c r="Q643" s="8">
        <v>37</v>
      </c>
      <c r="R643" s="6">
        <f t="shared" si="140"/>
        <v>9.5828209545732841E-6</v>
      </c>
      <c r="S643">
        <v>807</v>
      </c>
      <c r="T643" s="6">
        <f t="shared" si="141"/>
        <v>4.4939648307658323E-6</v>
      </c>
      <c r="U643">
        <v>1367</v>
      </c>
      <c r="V643" s="6">
        <f t="shared" si="142"/>
        <v>7.6124534369973894E-6</v>
      </c>
    </row>
    <row r="644" spans="1:22" x14ac:dyDescent="0.3">
      <c r="A644" t="s">
        <v>450</v>
      </c>
      <c r="B644" t="s">
        <v>451</v>
      </c>
      <c r="C644" t="s">
        <v>425</v>
      </c>
      <c r="D644" t="s">
        <v>15</v>
      </c>
      <c r="E644" t="str">
        <f>IF(F644&lt;=Escenarios!$B$4,"ExclNum",(IF(AND(H644&gt;=Escenarios!$B$3,(N644&lt;=Escenarios!$B$2)),"ExclDur","Incluido")))</f>
        <v>ExclNum</v>
      </c>
      <c r="F644" s="8">
        <f t="shared" si="130"/>
        <v>173</v>
      </c>
      <c r="G644" s="6">
        <f t="shared" si="131"/>
        <v>4.4806162841653469E-5</v>
      </c>
      <c r="H644" s="6">
        <f t="shared" si="132"/>
        <v>0.23121387283236994</v>
      </c>
      <c r="I644" s="6">
        <f t="shared" si="133"/>
        <v>0.76878612716763006</v>
      </c>
      <c r="J644" s="8">
        <f t="shared" si="134"/>
        <v>26743</v>
      </c>
      <c r="K644" s="6">
        <f t="shared" si="135"/>
        <v>1.4892453713651879E-4</v>
      </c>
      <c r="L644" s="6">
        <f t="shared" si="136"/>
        <v>1.1180495830684666E-2</v>
      </c>
      <c r="M644" s="6">
        <f t="shared" si="137"/>
        <v>0.9888195041693153</v>
      </c>
      <c r="N644" s="4">
        <f t="shared" si="138"/>
        <v>154.58381502890174</v>
      </c>
      <c r="O644" s="8">
        <v>40</v>
      </c>
      <c r="P644" s="6">
        <f t="shared" si="139"/>
        <v>1.0359806437376525E-5</v>
      </c>
      <c r="Q644" s="8">
        <v>133</v>
      </c>
      <c r="R644" s="6">
        <f t="shared" si="140"/>
        <v>3.4446356404276943E-5</v>
      </c>
      <c r="S644">
        <v>299</v>
      </c>
      <c r="T644" s="6">
        <f t="shared" si="141"/>
        <v>1.6650501665414919E-6</v>
      </c>
      <c r="U644">
        <v>26444</v>
      </c>
      <c r="V644" s="6">
        <f t="shared" si="142"/>
        <v>1.4725948696997729E-4</v>
      </c>
    </row>
    <row r="645" spans="1:22" x14ac:dyDescent="0.3">
      <c r="A645" t="s">
        <v>867</v>
      </c>
      <c r="B645" t="s">
        <v>868</v>
      </c>
      <c r="C645" t="s">
        <v>794</v>
      </c>
      <c r="D645" t="s">
        <v>15</v>
      </c>
      <c r="E645" t="str">
        <f>IF(F645&lt;=Escenarios!$B$4,"ExclNum",(IF(AND(H645&gt;=Escenarios!$B$3,(N645&lt;=Escenarios!$B$2)),"ExclDur","Incluido")))</f>
        <v>ExclNum</v>
      </c>
      <c r="F645" s="8">
        <f t="shared" si="130"/>
        <v>172</v>
      </c>
      <c r="G645" s="6">
        <f t="shared" si="131"/>
        <v>4.4547167680719054E-5</v>
      </c>
      <c r="H645" s="6">
        <f t="shared" si="132"/>
        <v>0.18604651162790697</v>
      </c>
      <c r="I645" s="6">
        <f t="shared" si="133"/>
        <v>0.81395348837209303</v>
      </c>
      <c r="J645" s="8">
        <f t="shared" si="134"/>
        <v>33541</v>
      </c>
      <c r="K645" s="6">
        <f t="shared" si="135"/>
        <v>1.8678076132430828E-4</v>
      </c>
      <c r="L645" s="6">
        <f t="shared" si="136"/>
        <v>8.109477952356817E-3</v>
      </c>
      <c r="M645" s="6">
        <f t="shared" si="137"/>
        <v>0.99189052204764316</v>
      </c>
      <c r="N645" s="4">
        <f t="shared" si="138"/>
        <v>195.00581395348837</v>
      </c>
      <c r="O645" s="8">
        <v>32</v>
      </c>
      <c r="P645" s="6">
        <f t="shared" si="139"/>
        <v>8.28784514990122E-6</v>
      </c>
      <c r="Q645" s="8">
        <v>140</v>
      </c>
      <c r="R645" s="6">
        <f t="shared" si="140"/>
        <v>3.6259322530817835E-5</v>
      </c>
      <c r="S645">
        <v>272</v>
      </c>
      <c r="T645" s="6">
        <f t="shared" si="141"/>
        <v>1.514694465883899E-6</v>
      </c>
      <c r="U645">
        <v>33269</v>
      </c>
      <c r="V645" s="6">
        <f t="shared" si="142"/>
        <v>1.8526606685842438E-4</v>
      </c>
    </row>
    <row r="646" spans="1:22" x14ac:dyDescent="0.3">
      <c r="A646" t="s">
        <v>2053</v>
      </c>
      <c r="D646" t="s">
        <v>1975</v>
      </c>
      <c r="E646" t="str">
        <f>IF(F646&lt;=Escenarios!$B$4,"ExclNum",(IF(AND(H646&gt;=Escenarios!$B$3,(N646&lt;=Escenarios!$B$2)),"ExclDur","Incluido")))</f>
        <v>ExclNum</v>
      </c>
      <c r="F646" s="8">
        <f t="shared" si="130"/>
        <v>172</v>
      </c>
      <c r="G646" s="6">
        <f t="shared" si="131"/>
        <v>4.4547167680719054E-5</v>
      </c>
      <c r="H646" s="6">
        <f t="shared" si="132"/>
        <v>0.5</v>
      </c>
      <c r="I646" s="6">
        <f t="shared" si="133"/>
        <v>0.5</v>
      </c>
      <c r="J646" s="8">
        <f t="shared" si="134"/>
        <v>5280</v>
      </c>
      <c r="K646" s="6">
        <f t="shared" si="135"/>
        <v>2.9402892573040392E-5</v>
      </c>
      <c r="L646" s="6">
        <f t="shared" si="136"/>
        <v>0.13522727272727272</v>
      </c>
      <c r="M646" s="6">
        <f t="shared" si="137"/>
        <v>0.86477272727272725</v>
      </c>
      <c r="N646" s="4">
        <f t="shared" si="138"/>
        <v>30.697674418604652</v>
      </c>
      <c r="O646" s="8">
        <v>86</v>
      </c>
      <c r="P646" s="6">
        <f t="shared" si="139"/>
        <v>2.2273583840359527E-5</v>
      </c>
      <c r="Q646" s="8">
        <v>86</v>
      </c>
      <c r="R646" s="6">
        <f t="shared" si="140"/>
        <v>2.2273583840359527E-5</v>
      </c>
      <c r="S646">
        <v>714</v>
      </c>
      <c r="T646" s="6">
        <f t="shared" si="141"/>
        <v>3.9760729729452343E-6</v>
      </c>
      <c r="U646">
        <v>4566</v>
      </c>
      <c r="V646" s="6">
        <f t="shared" si="142"/>
        <v>2.5426819600095156E-5</v>
      </c>
    </row>
    <row r="647" spans="1:22" x14ac:dyDescent="0.3">
      <c r="A647" t="s">
        <v>1092</v>
      </c>
      <c r="B647" t="s">
        <v>1093</v>
      </c>
      <c r="C647" t="s">
        <v>1049</v>
      </c>
      <c r="D647" t="s">
        <v>15</v>
      </c>
      <c r="E647" t="str">
        <f>IF(F647&lt;=Escenarios!$B$4,"ExclNum",(IF(AND(H647&gt;=Escenarios!$B$3,(N647&lt;=Escenarios!$B$2)),"ExclDur","Incluido")))</f>
        <v>ExclNum</v>
      </c>
      <c r="F647" s="8">
        <f t="shared" si="130"/>
        <v>171</v>
      </c>
      <c r="G647" s="6">
        <f t="shared" si="131"/>
        <v>4.4288172519784639E-5</v>
      </c>
      <c r="H647" s="6">
        <f t="shared" si="132"/>
        <v>0.23976608187134502</v>
      </c>
      <c r="I647" s="6">
        <f t="shared" si="133"/>
        <v>0.76023391812865493</v>
      </c>
      <c r="J647" s="8">
        <f t="shared" si="134"/>
        <v>8360</v>
      </c>
      <c r="K647" s="6">
        <f t="shared" si="135"/>
        <v>4.655457990731395E-5</v>
      </c>
      <c r="L647" s="6">
        <f t="shared" si="136"/>
        <v>3.4449760765550237E-2</v>
      </c>
      <c r="M647" s="6">
        <f t="shared" si="137"/>
        <v>0.96555023923444971</v>
      </c>
      <c r="N647" s="4">
        <f t="shared" si="138"/>
        <v>48.888888888888886</v>
      </c>
      <c r="O647" s="8">
        <v>41</v>
      </c>
      <c r="P647" s="6">
        <f t="shared" si="139"/>
        <v>1.0618801598310936E-5</v>
      </c>
      <c r="Q647" s="8">
        <v>130</v>
      </c>
      <c r="R647" s="6">
        <f t="shared" si="140"/>
        <v>3.3669370921473704E-5</v>
      </c>
      <c r="S647">
        <v>288</v>
      </c>
      <c r="T647" s="6">
        <f t="shared" si="141"/>
        <v>1.6037941403476576E-6</v>
      </c>
      <c r="U647">
        <v>8072</v>
      </c>
      <c r="V647" s="6">
        <f t="shared" si="142"/>
        <v>4.4950785766966293E-5</v>
      </c>
    </row>
    <row r="648" spans="1:22" x14ac:dyDescent="0.3">
      <c r="A648" t="s">
        <v>2116</v>
      </c>
      <c r="D648" t="s">
        <v>1975</v>
      </c>
      <c r="E648" t="str">
        <f>IF(F648&lt;=Escenarios!$B$4,"ExclNum",(IF(AND(H648&gt;=Escenarios!$B$3,(N648&lt;=Escenarios!$B$2)),"ExclDur","Incluido")))</f>
        <v>ExclNum</v>
      </c>
      <c r="F648" s="8">
        <f t="shared" si="130"/>
        <v>171</v>
      </c>
      <c r="G648" s="6">
        <f t="shared" si="131"/>
        <v>4.4288172519784639E-5</v>
      </c>
      <c r="H648" s="6">
        <f t="shared" si="132"/>
        <v>0.84210526315789469</v>
      </c>
      <c r="I648" s="6">
        <f t="shared" si="133"/>
        <v>0.15789473684210525</v>
      </c>
      <c r="J648" s="8">
        <f t="shared" si="134"/>
        <v>1659</v>
      </c>
      <c r="K648" s="6">
        <f t="shared" si="135"/>
        <v>9.2385224959609857E-6</v>
      </c>
      <c r="L648" s="6">
        <f t="shared" si="136"/>
        <v>0.48342374924653403</v>
      </c>
      <c r="M648" s="6">
        <f t="shared" si="137"/>
        <v>0.51657625075346592</v>
      </c>
      <c r="N648" s="4">
        <f t="shared" si="138"/>
        <v>9.7017543859649127</v>
      </c>
      <c r="O648" s="8">
        <v>144</v>
      </c>
      <c r="P648" s="6">
        <f t="shared" si="139"/>
        <v>3.7295303174555489E-5</v>
      </c>
      <c r="Q648" s="8">
        <v>27</v>
      </c>
      <c r="R648" s="6">
        <f t="shared" si="140"/>
        <v>6.9928693452291534E-6</v>
      </c>
      <c r="S648">
        <v>802</v>
      </c>
      <c r="T648" s="6">
        <f t="shared" si="141"/>
        <v>4.4661211824959076E-6</v>
      </c>
      <c r="U648">
        <v>857</v>
      </c>
      <c r="V648" s="6">
        <f t="shared" si="142"/>
        <v>4.7724013134650789E-6</v>
      </c>
    </row>
    <row r="649" spans="1:22" x14ac:dyDescent="0.3">
      <c r="A649" t="s">
        <v>2248</v>
      </c>
      <c r="B649" t="s">
        <v>2212</v>
      </c>
      <c r="C649" t="s">
        <v>2213</v>
      </c>
      <c r="D649" t="s">
        <v>1975</v>
      </c>
      <c r="E649" t="str">
        <f>IF(F649&lt;=Escenarios!$B$4,"ExclNum",(IF(AND(H649&gt;=Escenarios!$B$3,(N649&lt;=Escenarios!$B$2)),"ExclDur","Incluido")))</f>
        <v>ExclNum</v>
      </c>
      <c r="F649" s="8">
        <f t="shared" si="130"/>
        <v>169</v>
      </c>
      <c r="G649" s="6">
        <f t="shared" si="131"/>
        <v>4.3770182197915815E-5</v>
      </c>
      <c r="H649" s="6">
        <f t="shared" si="132"/>
        <v>0.72781065088757402</v>
      </c>
      <c r="I649" s="6">
        <f t="shared" si="133"/>
        <v>0.27218934911242604</v>
      </c>
      <c r="J649" s="8">
        <f t="shared" si="134"/>
        <v>2268</v>
      </c>
      <c r="K649" s="6">
        <f t="shared" si="135"/>
        <v>1.2629878855237804E-5</v>
      </c>
      <c r="L649" s="6">
        <f t="shared" si="136"/>
        <v>0.37433862433862436</v>
      </c>
      <c r="M649" s="6">
        <f t="shared" si="137"/>
        <v>0.6256613756613757</v>
      </c>
      <c r="N649" s="4">
        <f t="shared" si="138"/>
        <v>13.420118343195266</v>
      </c>
      <c r="O649" s="8">
        <v>123</v>
      </c>
      <c r="P649" s="6">
        <f t="shared" si="139"/>
        <v>3.1856404794932811E-5</v>
      </c>
      <c r="Q649" s="8">
        <v>46</v>
      </c>
      <c r="R649" s="6">
        <f t="shared" si="140"/>
        <v>1.1913777402983002E-5</v>
      </c>
      <c r="S649">
        <v>849</v>
      </c>
      <c r="T649" s="6">
        <f t="shared" si="141"/>
        <v>4.727851476233199E-6</v>
      </c>
      <c r="U649">
        <v>1419</v>
      </c>
      <c r="V649" s="6">
        <f t="shared" si="142"/>
        <v>7.9020273790046047E-6</v>
      </c>
    </row>
    <row r="650" spans="1:22" x14ac:dyDescent="0.3">
      <c r="A650" t="s">
        <v>720</v>
      </c>
      <c r="B650" t="s">
        <v>721</v>
      </c>
      <c r="C650" t="s">
        <v>687</v>
      </c>
      <c r="D650" t="s">
        <v>15</v>
      </c>
      <c r="E650" t="str">
        <f>IF(F650&lt;=Escenarios!$B$4,"ExclNum",(IF(AND(H650&gt;=Escenarios!$B$3,(N650&lt;=Escenarios!$B$2)),"ExclDur","Incluido")))</f>
        <v>ExclNum</v>
      </c>
      <c r="F650" s="8">
        <f t="shared" si="130"/>
        <v>168</v>
      </c>
      <c r="G650" s="6">
        <f t="shared" si="131"/>
        <v>4.35111870369814E-5</v>
      </c>
      <c r="H650" s="6">
        <f t="shared" si="132"/>
        <v>0.1130952380952381</v>
      </c>
      <c r="I650" s="6">
        <f t="shared" si="133"/>
        <v>0.88690476190476186</v>
      </c>
      <c r="J650" s="8">
        <f t="shared" si="134"/>
        <v>38047</v>
      </c>
      <c r="K650" s="6">
        <f t="shared" si="135"/>
        <v>2.1187345714516434E-4</v>
      </c>
      <c r="L650" s="6">
        <f t="shared" si="136"/>
        <v>4.6784240544589586E-3</v>
      </c>
      <c r="M650" s="6">
        <f t="shared" si="137"/>
        <v>0.99532157594554105</v>
      </c>
      <c r="N650" s="4">
        <f t="shared" si="138"/>
        <v>226.4702380952381</v>
      </c>
      <c r="O650" s="8">
        <v>19</v>
      </c>
      <c r="P650" s="6">
        <f t="shared" si="139"/>
        <v>4.9209080577538488E-6</v>
      </c>
      <c r="Q650" s="8">
        <v>149</v>
      </c>
      <c r="R650" s="6">
        <f t="shared" si="140"/>
        <v>3.8590278979227552E-5</v>
      </c>
      <c r="S650">
        <v>178</v>
      </c>
      <c r="T650" s="6">
        <f t="shared" si="141"/>
        <v>9.9123387840931618E-7</v>
      </c>
      <c r="U650">
        <v>37869</v>
      </c>
      <c r="V650" s="6">
        <f t="shared" si="142"/>
        <v>2.1088222326675504E-4</v>
      </c>
    </row>
    <row r="651" spans="1:22" x14ac:dyDescent="0.3">
      <c r="A651" t="s">
        <v>1372</v>
      </c>
      <c r="B651" t="s">
        <v>1373</v>
      </c>
      <c r="C651" t="s">
        <v>1319</v>
      </c>
      <c r="D651" t="s">
        <v>15</v>
      </c>
      <c r="E651" t="str">
        <f>IF(F651&lt;=Escenarios!$B$4,"ExclNum",(IF(AND(H651&gt;=Escenarios!$B$3,(N651&lt;=Escenarios!$B$2)),"ExclDur","Incluido")))</f>
        <v>ExclNum</v>
      </c>
      <c r="F651" s="8">
        <f t="shared" si="130"/>
        <v>167</v>
      </c>
      <c r="G651" s="6">
        <f t="shared" si="131"/>
        <v>4.3252191876046991E-5</v>
      </c>
      <c r="H651" s="6">
        <f t="shared" si="132"/>
        <v>0.21556886227544911</v>
      </c>
      <c r="I651" s="6">
        <f t="shared" si="133"/>
        <v>0.78443113772455086</v>
      </c>
      <c r="J651" s="8">
        <f t="shared" si="134"/>
        <v>10359</v>
      </c>
      <c r="K651" s="6">
        <f t="shared" si="135"/>
        <v>5.7686470485629815E-5</v>
      </c>
      <c r="L651" s="6">
        <f t="shared" si="136"/>
        <v>2.8188049039482577E-2</v>
      </c>
      <c r="M651" s="6">
        <f t="shared" si="137"/>
        <v>0.97181195096051742</v>
      </c>
      <c r="N651" s="4">
        <f t="shared" si="138"/>
        <v>62.029940119760482</v>
      </c>
      <c r="O651" s="8">
        <v>36</v>
      </c>
      <c r="P651" s="6">
        <f t="shared" si="139"/>
        <v>9.3238257936388723E-6</v>
      </c>
      <c r="Q651" s="8">
        <v>131</v>
      </c>
      <c r="R651" s="6">
        <f t="shared" si="140"/>
        <v>3.3928366082408119E-5</v>
      </c>
      <c r="S651">
        <v>292</v>
      </c>
      <c r="T651" s="6">
        <f t="shared" si="141"/>
        <v>1.6260690589635974E-6</v>
      </c>
      <c r="U651">
        <v>10067</v>
      </c>
      <c r="V651" s="6">
        <f t="shared" si="142"/>
        <v>5.6060401426666215E-5</v>
      </c>
    </row>
    <row r="652" spans="1:22" x14ac:dyDescent="0.3">
      <c r="A652" t="s">
        <v>446</v>
      </c>
      <c r="B652" t="s">
        <v>447</v>
      </c>
      <c r="C652" t="s">
        <v>425</v>
      </c>
      <c r="D652" t="s">
        <v>15</v>
      </c>
      <c r="E652" t="str">
        <f>IF(F652&lt;=Escenarios!$B$4,"ExclNum",(IF(AND(H652&gt;=Escenarios!$B$3,(N652&lt;=Escenarios!$B$2)),"ExclDur","Incluido")))</f>
        <v>ExclNum</v>
      </c>
      <c r="F652" s="8">
        <f t="shared" si="130"/>
        <v>165</v>
      </c>
      <c r="G652" s="6">
        <f t="shared" si="131"/>
        <v>4.2734201554178161E-5</v>
      </c>
      <c r="H652" s="6">
        <f t="shared" si="132"/>
        <v>0.1393939393939394</v>
      </c>
      <c r="I652" s="6">
        <f t="shared" si="133"/>
        <v>0.8606060606060606</v>
      </c>
      <c r="J652" s="8">
        <f t="shared" si="134"/>
        <v>25298</v>
      </c>
      <c r="K652" s="6">
        <f t="shared" si="135"/>
        <v>1.4087772278651057E-4</v>
      </c>
      <c r="L652" s="6">
        <f t="shared" si="136"/>
        <v>5.5735631275199617E-3</v>
      </c>
      <c r="M652" s="6">
        <f t="shared" si="137"/>
        <v>0.99442643687248</v>
      </c>
      <c r="N652" s="4">
        <f t="shared" si="138"/>
        <v>153.32121212121211</v>
      </c>
      <c r="O652" s="8">
        <v>23</v>
      </c>
      <c r="P652" s="6">
        <f t="shared" si="139"/>
        <v>5.9568887014915011E-6</v>
      </c>
      <c r="Q652" s="8">
        <v>142</v>
      </c>
      <c r="R652" s="6">
        <f t="shared" si="140"/>
        <v>3.6777312852686659E-5</v>
      </c>
      <c r="S652">
        <v>141</v>
      </c>
      <c r="T652" s="6">
        <f t="shared" si="141"/>
        <v>7.8519088121187404E-7</v>
      </c>
      <c r="U652">
        <v>25157</v>
      </c>
      <c r="V652" s="6">
        <f t="shared" si="142"/>
        <v>1.400925319052987E-4</v>
      </c>
    </row>
    <row r="653" spans="1:22" x14ac:dyDescent="0.3">
      <c r="A653" t="s">
        <v>1225</v>
      </c>
      <c r="B653" t="s">
        <v>1226</v>
      </c>
      <c r="C653" t="s">
        <v>1214</v>
      </c>
      <c r="D653" t="s">
        <v>15</v>
      </c>
      <c r="E653" t="str">
        <f>IF(F653&lt;=Escenarios!$B$4,"ExclNum",(IF(AND(H653&gt;=Escenarios!$B$3,(N653&lt;=Escenarios!$B$2)),"ExclDur","Incluido")))</f>
        <v>ExclNum</v>
      </c>
      <c r="F653" s="8">
        <f t="shared" si="130"/>
        <v>165</v>
      </c>
      <c r="G653" s="6">
        <f t="shared" si="131"/>
        <v>4.2734201554178161E-5</v>
      </c>
      <c r="H653" s="6">
        <f t="shared" si="132"/>
        <v>0.19393939393939394</v>
      </c>
      <c r="I653" s="6">
        <f t="shared" si="133"/>
        <v>0.80606060606060603</v>
      </c>
      <c r="J653" s="8">
        <f t="shared" si="134"/>
        <v>26248</v>
      </c>
      <c r="K653" s="6">
        <f t="shared" si="135"/>
        <v>1.4616801595779624E-4</v>
      </c>
      <c r="L653" s="6">
        <f t="shared" si="136"/>
        <v>7.5053337397135017E-3</v>
      </c>
      <c r="M653" s="6">
        <f t="shared" si="137"/>
        <v>0.99249466626028648</v>
      </c>
      <c r="N653" s="4">
        <f t="shared" si="138"/>
        <v>159.07878787878789</v>
      </c>
      <c r="O653" s="8">
        <v>32</v>
      </c>
      <c r="P653" s="6">
        <f t="shared" si="139"/>
        <v>8.28784514990122E-6</v>
      </c>
      <c r="Q653" s="8">
        <v>133</v>
      </c>
      <c r="R653" s="6">
        <f t="shared" si="140"/>
        <v>3.4446356404276943E-5</v>
      </c>
      <c r="S653">
        <v>197</v>
      </c>
      <c r="T653" s="6">
        <f t="shared" si="141"/>
        <v>1.0970397418350297E-6</v>
      </c>
      <c r="U653">
        <v>26051</v>
      </c>
      <c r="V653" s="6">
        <f t="shared" si="142"/>
        <v>1.4507097621596122E-4</v>
      </c>
    </row>
    <row r="654" spans="1:22" x14ac:dyDescent="0.3">
      <c r="A654" t="s">
        <v>70</v>
      </c>
      <c r="B654" t="s">
        <v>71</v>
      </c>
      <c r="C654" t="s">
        <v>14</v>
      </c>
      <c r="D654" t="s">
        <v>15</v>
      </c>
      <c r="E654" t="str">
        <f>IF(F654&lt;=Escenarios!$B$4,"ExclNum",(IF(AND(H654&gt;=Escenarios!$B$3,(N654&lt;=Escenarios!$B$2)),"ExclDur","Incluido")))</f>
        <v>ExclNum</v>
      </c>
      <c r="F654" s="8">
        <f t="shared" si="130"/>
        <v>165</v>
      </c>
      <c r="G654" s="6">
        <f t="shared" si="131"/>
        <v>4.2734201554178161E-5</v>
      </c>
      <c r="H654" s="6">
        <f t="shared" si="132"/>
        <v>0.62424242424242427</v>
      </c>
      <c r="I654" s="6">
        <f t="shared" si="133"/>
        <v>0.37575757575757573</v>
      </c>
      <c r="J654" s="8">
        <f t="shared" si="134"/>
        <v>4586</v>
      </c>
      <c r="K654" s="6">
        <f t="shared" si="135"/>
        <v>2.5538194193174855E-5</v>
      </c>
      <c r="L654" s="6">
        <f t="shared" si="136"/>
        <v>0.17880505887483647</v>
      </c>
      <c r="M654" s="6">
        <f t="shared" si="137"/>
        <v>0.82119494112516356</v>
      </c>
      <c r="N654" s="4">
        <f t="shared" si="138"/>
        <v>27.793939393939393</v>
      </c>
      <c r="O654" s="8">
        <v>103</v>
      </c>
      <c r="P654" s="6">
        <f t="shared" si="139"/>
        <v>2.6676501576244548E-5</v>
      </c>
      <c r="Q654" s="8">
        <v>62</v>
      </c>
      <c r="R654" s="6">
        <f t="shared" si="140"/>
        <v>1.6057699977933613E-5</v>
      </c>
      <c r="S654">
        <v>820</v>
      </c>
      <c r="T654" s="6">
        <f t="shared" si="141"/>
        <v>4.5663583162676362E-6</v>
      </c>
      <c r="U654">
        <v>3766</v>
      </c>
      <c r="V654" s="6">
        <f t="shared" si="142"/>
        <v>2.0971835876907217E-5</v>
      </c>
    </row>
    <row r="655" spans="1:22" x14ac:dyDescent="0.3">
      <c r="A655" t="s">
        <v>1328</v>
      </c>
      <c r="B655" t="s">
        <v>1329</v>
      </c>
      <c r="C655" t="s">
        <v>1319</v>
      </c>
      <c r="D655" t="s">
        <v>15</v>
      </c>
      <c r="E655" t="str">
        <f>IF(F655&lt;=Escenarios!$B$4,"ExclNum",(IF(AND(H655&gt;=Escenarios!$B$3,(N655&lt;=Escenarios!$B$2)),"ExclDur","Incluido")))</f>
        <v>ExclNum</v>
      </c>
      <c r="F655" s="8">
        <f t="shared" si="130"/>
        <v>164</v>
      </c>
      <c r="G655" s="6">
        <f t="shared" si="131"/>
        <v>4.2475206393243746E-5</v>
      </c>
      <c r="H655" s="6">
        <f t="shared" si="132"/>
        <v>3.048780487804878E-2</v>
      </c>
      <c r="I655" s="6">
        <f t="shared" si="133"/>
        <v>0.96951219512195119</v>
      </c>
      <c r="J655" s="8">
        <f t="shared" si="134"/>
        <v>39024</v>
      </c>
      <c r="K655" s="6">
        <f t="shared" si="135"/>
        <v>2.1731410601710761E-4</v>
      </c>
      <c r="L655" s="6">
        <f t="shared" si="136"/>
        <v>9.7375973759737601E-4</v>
      </c>
      <c r="M655" s="6">
        <f t="shared" si="137"/>
        <v>0.99902624026240261</v>
      </c>
      <c r="N655" s="4">
        <f t="shared" si="138"/>
        <v>237.95121951219511</v>
      </c>
      <c r="O655" s="8">
        <v>5</v>
      </c>
      <c r="P655" s="6">
        <f t="shared" si="139"/>
        <v>1.2949758046720656E-6</v>
      </c>
      <c r="Q655" s="8">
        <v>159</v>
      </c>
      <c r="R655" s="6">
        <f t="shared" si="140"/>
        <v>4.1180230588571683E-5</v>
      </c>
      <c r="S655">
        <v>38</v>
      </c>
      <c r="T655" s="6">
        <f t="shared" si="141"/>
        <v>2.1161172685142705E-7</v>
      </c>
      <c r="U655">
        <v>38986</v>
      </c>
      <c r="V655" s="6">
        <f t="shared" si="142"/>
        <v>2.1710249429025618E-4</v>
      </c>
    </row>
    <row r="656" spans="1:22" x14ac:dyDescent="0.3">
      <c r="A656" t="s">
        <v>1362</v>
      </c>
      <c r="B656" t="s">
        <v>1363</v>
      </c>
      <c r="C656" t="s">
        <v>1319</v>
      </c>
      <c r="D656" t="s">
        <v>15</v>
      </c>
      <c r="E656" t="str">
        <f>IF(F656&lt;=Escenarios!$B$4,"ExclNum",(IF(AND(H656&gt;=Escenarios!$B$3,(N656&lt;=Escenarios!$B$2)),"ExclDur","Incluido")))</f>
        <v>ExclNum</v>
      </c>
      <c r="F656" s="8">
        <f t="shared" si="130"/>
        <v>163</v>
      </c>
      <c r="G656" s="6">
        <f t="shared" si="131"/>
        <v>4.2216211232309337E-5</v>
      </c>
      <c r="H656" s="6">
        <f t="shared" si="132"/>
        <v>7.9754601226993863E-2</v>
      </c>
      <c r="I656" s="6">
        <f t="shared" si="133"/>
        <v>0.92024539877300615</v>
      </c>
      <c r="J656" s="8">
        <f t="shared" si="134"/>
        <v>36922</v>
      </c>
      <c r="K656" s="6">
        <f t="shared" si="135"/>
        <v>2.0560863628443131E-4</v>
      </c>
      <c r="L656" s="6">
        <f t="shared" si="136"/>
        <v>2.5459075889713448E-3</v>
      </c>
      <c r="M656" s="6">
        <f t="shared" si="137"/>
        <v>0.99745409241102867</v>
      </c>
      <c r="N656" s="4">
        <f t="shared" si="138"/>
        <v>226.51533742331287</v>
      </c>
      <c r="O656" s="8">
        <v>13</v>
      </c>
      <c r="P656" s="6">
        <f t="shared" si="139"/>
        <v>3.3669370921473704E-6</v>
      </c>
      <c r="Q656" s="8">
        <v>150</v>
      </c>
      <c r="R656" s="6">
        <f t="shared" si="140"/>
        <v>3.8849274140161967E-5</v>
      </c>
      <c r="S656">
        <v>94</v>
      </c>
      <c r="T656" s="6">
        <f t="shared" si="141"/>
        <v>5.2346058747458273E-7</v>
      </c>
      <c r="U656">
        <v>36828</v>
      </c>
      <c r="V656" s="6">
        <f t="shared" si="142"/>
        <v>2.0508517569695672E-4</v>
      </c>
    </row>
    <row r="657" spans="1:22" x14ac:dyDescent="0.3">
      <c r="A657" t="s">
        <v>2625</v>
      </c>
      <c r="B657" t="s">
        <v>2609</v>
      </c>
      <c r="C657" t="s">
        <v>2610</v>
      </c>
      <c r="D657" t="s">
        <v>1975</v>
      </c>
      <c r="E657" t="str">
        <f>IF(F657&lt;=Escenarios!$B$4,"ExclNum",(IF(AND(H657&gt;=Escenarios!$B$3,(N657&lt;=Escenarios!$B$2)),"ExclDur","Incluido")))</f>
        <v>ExclNum</v>
      </c>
      <c r="F657" s="8">
        <f t="shared" si="130"/>
        <v>163</v>
      </c>
      <c r="G657" s="6">
        <f t="shared" si="131"/>
        <v>4.2216211232309337E-5</v>
      </c>
      <c r="H657" s="6">
        <f t="shared" si="132"/>
        <v>0.31288343558282211</v>
      </c>
      <c r="I657" s="6">
        <f t="shared" si="133"/>
        <v>0.68711656441717794</v>
      </c>
      <c r="J657" s="8">
        <f t="shared" si="134"/>
        <v>24144</v>
      </c>
      <c r="K657" s="6">
        <f t="shared" si="135"/>
        <v>1.3445140876581197E-4</v>
      </c>
      <c r="L657" s="6">
        <f t="shared" si="136"/>
        <v>1.3253810470510271E-2</v>
      </c>
      <c r="M657" s="6">
        <f t="shared" si="137"/>
        <v>0.98674618952948978</v>
      </c>
      <c r="N657" s="4">
        <f t="shared" si="138"/>
        <v>148.12269938650306</v>
      </c>
      <c r="O657" s="8">
        <v>51</v>
      </c>
      <c r="P657" s="6">
        <f t="shared" si="139"/>
        <v>1.3208753207655068E-5</v>
      </c>
      <c r="Q657" s="8">
        <v>112</v>
      </c>
      <c r="R657" s="6">
        <f t="shared" si="140"/>
        <v>2.9007458024654268E-5</v>
      </c>
      <c r="S657">
        <v>320</v>
      </c>
      <c r="T657" s="6">
        <f t="shared" si="141"/>
        <v>1.7819934892751752E-6</v>
      </c>
      <c r="U657">
        <v>23824</v>
      </c>
      <c r="V657" s="6">
        <f t="shared" si="142"/>
        <v>1.3266941527653679E-4</v>
      </c>
    </row>
    <row r="658" spans="1:22" x14ac:dyDescent="0.3">
      <c r="A658" t="s">
        <v>1165</v>
      </c>
      <c r="B658" t="s">
        <v>1166</v>
      </c>
      <c r="C658" t="s">
        <v>1138</v>
      </c>
      <c r="D658" t="s">
        <v>15</v>
      </c>
      <c r="E658" t="str">
        <f>IF(F658&lt;=Escenarios!$B$4,"ExclNum",(IF(AND(H658&gt;=Escenarios!$B$3,(N658&lt;=Escenarios!$B$2)),"ExclDur","Incluido")))</f>
        <v>ExclNum</v>
      </c>
      <c r="F658" s="8">
        <f t="shared" si="130"/>
        <v>163</v>
      </c>
      <c r="G658" s="6">
        <f t="shared" si="131"/>
        <v>4.2216211232309337E-5</v>
      </c>
      <c r="H658" s="6">
        <f t="shared" si="132"/>
        <v>0.6073619631901841</v>
      </c>
      <c r="I658" s="6">
        <f t="shared" si="133"/>
        <v>0.39263803680981596</v>
      </c>
      <c r="J658" s="8">
        <f t="shared" si="134"/>
        <v>4433</v>
      </c>
      <c r="K658" s="6">
        <f t="shared" si="135"/>
        <v>2.4686178556115162E-5</v>
      </c>
      <c r="L658" s="6">
        <f t="shared" si="136"/>
        <v>0.11504624407850214</v>
      </c>
      <c r="M658" s="6">
        <f t="shared" si="137"/>
        <v>0.88495375592149783</v>
      </c>
      <c r="N658" s="4">
        <f t="shared" si="138"/>
        <v>27.196319018404907</v>
      </c>
      <c r="O658" s="8">
        <v>99</v>
      </c>
      <c r="P658" s="6">
        <f t="shared" si="139"/>
        <v>2.5640520932506897E-5</v>
      </c>
      <c r="Q658" s="8">
        <v>64</v>
      </c>
      <c r="R658" s="6">
        <f t="shared" si="140"/>
        <v>1.657569029980244E-5</v>
      </c>
      <c r="S658">
        <v>510</v>
      </c>
      <c r="T658" s="6">
        <f t="shared" si="141"/>
        <v>2.8400521235323104E-6</v>
      </c>
      <c r="U658">
        <v>3923</v>
      </c>
      <c r="V658" s="6">
        <f t="shared" si="142"/>
        <v>2.1846126432582852E-5</v>
      </c>
    </row>
    <row r="659" spans="1:22" x14ac:dyDescent="0.3">
      <c r="A659" t="s">
        <v>3109</v>
      </c>
      <c r="B659" t="s">
        <v>3074</v>
      </c>
      <c r="C659" t="s">
        <v>3075</v>
      </c>
      <c r="D659" t="s">
        <v>1975</v>
      </c>
      <c r="E659" t="str">
        <f>IF(F659&lt;=Escenarios!$B$4,"ExclNum",(IF(AND(H659&gt;=Escenarios!$B$3,(N659&lt;=Escenarios!$B$2)),"ExclDur","Incluido")))</f>
        <v>ExclNum</v>
      </c>
      <c r="F659" s="8">
        <f t="shared" si="130"/>
        <v>163</v>
      </c>
      <c r="G659" s="6">
        <f t="shared" si="131"/>
        <v>4.2216211232309337E-5</v>
      </c>
      <c r="H659" s="6">
        <f t="shared" si="132"/>
        <v>0.66257668711656437</v>
      </c>
      <c r="I659" s="6">
        <f t="shared" si="133"/>
        <v>0.33742331288343558</v>
      </c>
      <c r="J659" s="8">
        <f t="shared" si="134"/>
        <v>6236</v>
      </c>
      <c r="K659" s="6">
        <f t="shared" si="135"/>
        <v>3.4726598122249977E-5</v>
      </c>
      <c r="L659" s="6">
        <f t="shared" si="136"/>
        <v>0.11545862732520847</v>
      </c>
      <c r="M659" s="6">
        <f t="shared" si="137"/>
        <v>0.88454137267479149</v>
      </c>
      <c r="N659" s="4">
        <f t="shared" si="138"/>
        <v>38.257668711656443</v>
      </c>
      <c r="O659" s="8">
        <v>108</v>
      </c>
      <c r="P659" s="6">
        <f t="shared" si="139"/>
        <v>2.7971477380916614E-5</v>
      </c>
      <c r="Q659" s="8">
        <v>55</v>
      </c>
      <c r="R659" s="6">
        <f t="shared" si="140"/>
        <v>1.424473385139272E-5</v>
      </c>
      <c r="S659">
        <v>720</v>
      </c>
      <c r="T659" s="6">
        <f t="shared" si="141"/>
        <v>4.0094853508691438E-6</v>
      </c>
      <c r="U659">
        <v>5516</v>
      </c>
      <c r="V659" s="6">
        <f t="shared" si="142"/>
        <v>3.0717112771380834E-5</v>
      </c>
    </row>
    <row r="660" spans="1:22" x14ac:dyDescent="0.3">
      <c r="A660" t="s">
        <v>2634</v>
      </c>
      <c r="B660" t="s">
        <v>2609</v>
      </c>
      <c r="C660" t="s">
        <v>2610</v>
      </c>
      <c r="D660" t="s">
        <v>1975</v>
      </c>
      <c r="E660" t="str">
        <f>IF(F660&lt;=Escenarios!$B$4,"ExclNum",(IF(AND(H660&gt;=Escenarios!$B$3,(N660&lt;=Escenarios!$B$2)),"ExclDur","Incluido")))</f>
        <v>ExclNum</v>
      </c>
      <c r="F660" s="8">
        <f t="shared" si="130"/>
        <v>163</v>
      </c>
      <c r="G660" s="6">
        <f t="shared" si="131"/>
        <v>4.2216211232309337E-5</v>
      </c>
      <c r="H660" s="6">
        <f t="shared" si="132"/>
        <v>0.8834355828220859</v>
      </c>
      <c r="I660" s="6">
        <f t="shared" si="133"/>
        <v>0.1165644171779141</v>
      </c>
      <c r="J660" s="8">
        <f t="shared" si="134"/>
        <v>1799</v>
      </c>
      <c r="K660" s="6">
        <f t="shared" si="135"/>
        <v>1.0018144647518875E-5</v>
      </c>
      <c r="L660" s="6">
        <f t="shared" si="136"/>
        <v>0.39244024458032239</v>
      </c>
      <c r="M660" s="6">
        <f t="shared" si="137"/>
        <v>0.60755975541967755</v>
      </c>
      <c r="N660" s="4">
        <f t="shared" si="138"/>
        <v>11.036809815950921</v>
      </c>
      <c r="O660" s="8">
        <v>144</v>
      </c>
      <c r="P660" s="6">
        <f t="shared" si="139"/>
        <v>3.7295303174555489E-5</v>
      </c>
      <c r="Q660" s="8">
        <v>19</v>
      </c>
      <c r="R660" s="6">
        <f t="shared" si="140"/>
        <v>4.9209080577538488E-6</v>
      </c>
      <c r="S660">
        <v>706</v>
      </c>
      <c r="T660" s="6">
        <f t="shared" si="141"/>
        <v>3.9315231357133552E-6</v>
      </c>
      <c r="U660">
        <v>1093</v>
      </c>
      <c r="V660" s="6">
        <f t="shared" si="142"/>
        <v>6.08662151180552E-6</v>
      </c>
    </row>
    <row r="661" spans="1:22" x14ac:dyDescent="0.3">
      <c r="A661" t="s">
        <v>245</v>
      </c>
      <c r="B661" t="s">
        <v>246</v>
      </c>
      <c r="C661" t="s">
        <v>244</v>
      </c>
      <c r="D661" t="s">
        <v>15</v>
      </c>
      <c r="E661" t="str">
        <f>IF(F661&lt;=Escenarios!$B$4,"ExclNum",(IF(AND(H661&gt;=Escenarios!$B$3,(N661&lt;=Escenarios!$B$2)),"ExclDur","Incluido")))</f>
        <v>ExclNum</v>
      </c>
      <c r="F661" s="8">
        <f t="shared" si="130"/>
        <v>162</v>
      </c>
      <c r="G661" s="6">
        <f t="shared" si="131"/>
        <v>4.1957216071374922E-5</v>
      </c>
      <c r="H661" s="6">
        <f t="shared" si="132"/>
        <v>4.9382716049382713E-2</v>
      </c>
      <c r="I661" s="6">
        <f t="shared" si="133"/>
        <v>0.95061728395061729</v>
      </c>
      <c r="J661" s="8">
        <f t="shared" si="134"/>
        <v>46004</v>
      </c>
      <c r="K661" s="6">
        <f t="shared" si="135"/>
        <v>2.5618383900192235E-4</v>
      </c>
      <c r="L661" s="6">
        <f t="shared" si="136"/>
        <v>1.3259716546387271E-3</v>
      </c>
      <c r="M661" s="6">
        <f t="shared" si="137"/>
        <v>0.99867402834536123</v>
      </c>
      <c r="N661" s="4">
        <f t="shared" si="138"/>
        <v>283.97530864197529</v>
      </c>
      <c r="O661" s="8">
        <v>8</v>
      </c>
      <c r="P661" s="6">
        <f t="shared" si="139"/>
        <v>2.071961287475305E-6</v>
      </c>
      <c r="Q661" s="8">
        <v>154</v>
      </c>
      <c r="R661" s="6">
        <f t="shared" si="140"/>
        <v>3.9885254783899621E-5</v>
      </c>
      <c r="S661">
        <v>61</v>
      </c>
      <c r="T661" s="6">
        <f t="shared" si="141"/>
        <v>3.3969250889308029E-7</v>
      </c>
      <c r="U661">
        <v>45943</v>
      </c>
      <c r="V661" s="6">
        <f t="shared" si="142"/>
        <v>2.5584414649302932E-4</v>
      </c>
    </row>
    <row r="662" spans="1:22" x14ac:dyDescent="0.3">
      <c r="A662" t="s">
        <v>492</v>
      </c>
      <c r="B662" t="s">
        <v>493</v>
      </c>
      <c r="C662" t="s">
        <v>425</v>
      </c>
      <c r="D662" t="s">
        <v>15</v>
      </c>
      <c r="E662" t="str">
        <f>IF(F662&lt;=Escenarios!$B$4,"ExclNum",(IF(AND(H662&gt;=Escenarios!$B$3,(N662&lt;=Escenarios!$B$2)),"ExclDur","Incluido")))</f>
        <v>ExclNum</v>
      </c>
      <c r="F662" s="8">
        <f t="shared" si="130"/>
        <v>162</v>
      </c>
      <c r="G662" s="6">
        <f t="shared" si="131"/>
        <v>4.1957216071374922E-5</v>
      </c>
      <c r="H662" s="6">
        <f t="shared" si="132"/>
        <v>0.16049382716049382</v>
      </c>
      <c r="I662" s="6">
        <f t="shared" si="133"/>
        <v>0.83950617283950613</v>
      </c>
      <c r="J662" s="8">
        <f t="shared" si="134"/>
        <v>27471</v>
      </c>
      <c r="K662" s="6">
        <f t="shared" si="135"/>
        <v>1.5297857232461981E-4</v>
      </c>
      <c r="L662" s="6">
        <f t="shared" si="136"/>
        <v>6.3339521677405267E-3</v>
      </c>
      <c r="M662" s="6">
        <f t="shared" si="137"/>
        <v>0.99366604783225942</v>
      </c>
      <c r="N662" s="4">
        <f t="shared" si="138"/>
        <v>169.57407407407408</v>
      </c>
      <c r="O662" s="8">
        <v>26</v>
      </c>
      <c r="P662" s="6">
        <f t="shared" si="139"/>
        <v>6.7338741842947408E-6</v>
      </c>
      <c r="Q662" s="8">
        <v>136</v>
      </c>
      <c r="R662" s="6">
        <f t="shared" si="140"/>
        <v>3.5223341887080181E-5</v>
      </c>
      <c r="S662">
        <v>174</v>
      </c>
      <c r="T662" s="6">
        <f t="shared" si="141"/>
        <v>9.6895895979337643E-7</v>
      </c>
      <c r="U662">
        <v>27297</v>
      </c>
      <c r="V662" s="6">
        <f t="shared" si="142"/>
        <v>1.5200961336482642E-4</v>
      </c>
    </row>
    <row r="663" spans="1:22" x14ac:dyDescent="0.3">
      <c r="A663" t="s">
        <v>1307</v>
      </c>
      <c r="B663" t="s">
        <v>1308</v>
      </c>
      <c r="C663" t="s">
        <v>1296</v>
      </c>
      <c r="D663" t="s">
        <v>15</v>
      </c>
      <c r="E663" t="str">
        <f>IF(F663&lt;=Escenarios!$B$4,"ExclNum",(IF(AND(H663&gt;=Escenarios!$B$3,(N663&lt;=Escenarios!$B$2)),"ExclDur","Incluido")))</f>
        <v>ExclNum</v>
      </c>
      <c r="F663" s="8">
        <f t="shared" si="130"/>
        <v>162</v>
      </c>
      <c r="G663" s="6">
        <f t="shared" si="131"/>
        <v>4.1957216071374922E-5</v>
      </c>
      <c r="H663" s="6">
        <f t="shared" si="132"/>
        <v>0.59876543209876543</v>
      </c>
      <c r="I663" s="6">
        <f t="shared" si="133"/>
        <v>0.40123456790123457</v>
      </c>
      <c r="J663" s="8">
        <f t="shared" si="134"/>
        <v>11458</v>
      </c>
      <c r="K663" s="6">
        <f t="shared" si="135"/>
        <v>6.3806504375359246E-5</v>
      </c>
      <c r="L663" s="6">
        <f t="shared" si="136"/>
        <v>3.7353813929132486E-2</v>
      </c>
      <c r="M663" s="6">
        <f t="shared" si="137"/>
        <v>0.96264618607086749</v>
      </c>
      <c r="N663" s="4">
        <f t="shared" si="138"/>
        <v>70.728395061728392</v>
      </c>
      <c r="O663" s="8">
        <v>97</v>
      </c>
      <c r="P663" s="6">
        <f t="shared" si="139"/>
        <v>2.512253061063807E-5</v>
      </c>
      <c r="Q663" s="8">
        <v>65</v>
      </c>
      <c r="R663" s="6">
        <f t="shared" si="140"/>
        <v>1.6834685460736852E-5</v>
      </c>
      <c r="S663">
        <v>428</v>
      </c>
      <c r="T663" s="6">
        <f t="shared" si="141"/>
        <v>2.3834162919055467E-6</v>
      </c>
      <c r="U663">
        <v>11030</v>
      </c>
      <c r="V663" s="6">
        <f t="shared" si="142"/>
        <v>6.1423088083453696E-5</v>
      </c>
    </row>
    <row r="664" spans="1:22" x14ac:dyDescent="0.3">
      <c r="A664" t="s">
        <v>297</v>
      </c>
      <c r="B664" t="s">
        <v>298</v>
      </c>
      <c r="C664" t="s">
        <v>244</v>
      </c>
      <c r="D664" t="s">
        <v>15</v>
      </c>
      <c r="E664" t="str">
        <f>IF(F664&lt;=Escenarios!$B$4,"ExclNum",(IF(AND(H664&gt;=Escenarios!$B$3,(N664&lt;=Escenarios!$B$2)),"ExclDur","Incluido")))</f>
        <v>ExclNum</v>
      </c>
      <c r="F664" s="8">
        <f t="shared" si="130"/>
        <v>161</v>
      </c>
      <c r="G664" s="6">
        <f t="shared" si="131"/>
        <v>4.1698220910440507E-5</v>
      </c>
      <c r="H664" s="6">
        <f t="shared" si="132"/>
        <v>0.11180124223602485</v>
      </c>
      <c r="I664" s="6">
        <f t="shared" si="133"/>
        <v>0.88819875776397517</v>
      </c>
      <c r="J664" s="8">
        <f t="shared" si="134"/>
        <v>33590</v>
      </c>
      <c r="K664" s="6">
        <f t="shared" si="135"/>
        <v>1.8705362907735354E-4</v>
      </c>
      <c r="L664" s="6">
        <f t="shared" si="136"/>
        <v>4.6740101220601373E-3</v>
      </c>
      <c r="M664" s="6">
        <f t="shared" si="137"/>
        <v>0.99532598987793985</v>
      </c>
      <c r="N664" s="4">
        <f t="shared" si="138"/>
        <v>208.63354037267081</v>
      </c>
      <c r="O664" s="8">
        <v>18</v>
      </c>
      <c r="P664" s="6">
        <f t="shared" si="139"/>
        <v>4.6619128968194362E-6</v>
      </c>
      <c r="Q664" s="8">
        <v>143</v>
      </c>
      <c r="R664" s="6">
        <f t="shared" si="140"/>
        <v>3.7036308013621074E-5</v>
      </c>
      <c r="S664">
        <v>157</v>
      </c>
      <c r="T664" s="6">
        <f t="shared" si="141"/>
        <v>8.7429055567563284E-7</v>
      </c>
      <c r="U664">
        <v>33433</v>
      </c>
      <c r="V664" s="6">
        <f t="shared" si="142"/>
        <v>1.8617933852167791E-4</v>
      </c>
    </row>
    <row r="665" spans="1:22" x14ac:dyDescent="0.3">
      <c r="A665" t="s">
        <v>488</v>
      </c>
      <c r="B665" t="s">
        <v>489</v>
      </c>
      <c r="C665" t="s">
        <v>425</v>
      </c>
      <c r="D665" t="s">
        <v>15</v>
      </c>
      <c r="E665" t="str">
        <f>IF(F665&lt;=Escenarios!$B$4,"ExclNum",(IF(AND(H665&gt;=Escenarios!$B$3,(N665&lt;=Escenarios!$B$2)),"ExclDur","Incluido")))</f>
        <v>ExclNum</v>
      </c>
      <c r="F665" s="8">
        <f t="shared" si="130"/>
        <v>161</v>
      </c>
      <c r="G665" s="6">
        <f t="shared" si="131"/>
        <v>4.1698220910440507E-5</v>
      </c>
      <c r="H665" s="6">
        <f t="shared" si="132"/>
        <v>0.45962732919254656</v>
      </c>
      <c r="I665" s="6">
        <f t="shared" si="133"/>
        <v>0.54037267080745344</v>
      </c>
      <c r="J665" s="8">
        <f t="shared" si="134"/>
        <v>18206</v>
      </c>
      <c r="K665" s="6">
        <f t="shared" si="135"/>
        <v>1.013842920804495E-4</v>
      </c>
      <c r="L665" s="6">
        <f t="shared" si="136"/>
        <v>2.5595957376689002E-2</v>
      </c>
      <c r="M665" s="6">
        <f t="shared" si="137"/>
        <v>0.97440404262331104</v>
      </c>
      <c r="N665" s="4">
        <f t="shared" si="138"/>
        <v>113.0807453416149</v>
      </c>
      <c r="O665" s="8">
        <v>74</v>
      </c>
      <c r="P665" s="6">
        <f t="shared" si="139"/>
        <v>1.9165641909146568E-5</v>
      </c>
      <c r="Q665" s="8">
        <v>87</v>
      </c>
      <c r="R665" s="6">
        <f t="shared" si="140"/>
        <v>2.2532579001293939E-5</v>
      </c>
      <c r="S665">
        <v>466</v>
      </c>
      <c r="T665" s="6">
        <f t="shared" si="141"/>
        <v>2.5950280187569738E-6</v>
      </c>
      <c r="U665">
        <v>17740</v>
      </c>
      <c r="V665" s="6">
        <f t="shared" si="142"/>
        <v>9.8789264061692521E-5</v>
      </c>
    </row>
    <row r="666" spans="1:22" x14ac:dyDescent="0.3">
      <c r="A666" t="s">
        <v>2654</v>
      </c>
      <c r="B666" t="s">
        <v>2609</v>
      </c>
      <c r="C666" t="s">
        <v>2610</v>
      </c>
      <c r="D666" t="s">
        <v>1975</v>
      </c>
      <c r="E666" t="str">
        <f>IF(F666&lt;=Escenarios!$B$4,"ExclNum",(IF(AND(H666&gt;=Escenarios!$B$3,(N666&lt;=Escenarios!$B$2)),"ExclDur","Incluido")))</f>
        <v>ExclNum</v>
      </c>
      <c r="F666" s="8">
        <f t="shared" si="130"/>
        <v>160</v>
      </c>
      <c r="G666" s="6">
        <f t="shared" si="131"/>
        <v>4.1439225749506099E-5</v>
      </c>
      <c r="H666" s="6">
        <f t="shared" si="132"/>
        <v>0.59375</v>
      </c>
      <c r="I666" s="6">
        <f t="shared" si="133"/>
        <v>0.40625</v>
      </c>
      <c r="J666" s="8">
        <f t="shared" si="134"/>
        <v>5699</v>
      </c>
      <c r="K666" s="6">
        <f t="shared" si="135"/>
        <v>3.1736190298060075E-5</v>
      </c>
      <c r="L666" s="6">
        <f t="shared" si="136"/>
        <v>0.1301982804000702</v>
      </c>
      <c r="M666" s="6">
        <f t="shared" si="137"/>
        <v>0.8698017195999298</v>
      </c>
      <c r="N666" s="4">
        <f t="shared" si="138"/>
        <v>35.618749999999999</v>
      </c>
      <c r="O666" s="8">
        <v>95</v>
      </c>
      <c r="P666" s="6">
        <f t="shared" si="139"/>
        <v>2.4604540288769243E-5</v>
      </c>
      <c r="Q666" s="8">
        <v>65</v>
      </c>
      <c r="R666" s="6">
        <f t="shared" si="140"/>
        <v>1.6834685460736852E-5</v>
      </c>
      <c r="S666">
        <v>742</v>
      </c>
      <c r="T666" s="6">
        <f t="shared" si="141"/>
        <v>4.1319974032568123E-6</v>
      </c>
      <c r="U666">
        <v>4957</v>
      </c>
      <c r="V666" s="6">
        <f t="shared" si="142"/>
        <v>2.7604192894803261E-5</v>
      </c>
    </row>
    <row r="667" spans="1:22" x14ac:dyDescent="0.3">
      <c r="A667" t="s">
        <v>2651</v>
      </c>
      <c r="B667" t="s">
        <v>2609</v>
      </c>
      <c r="C667" t="s">
        <v>2610</v>
      </c>
      <c r="D667" t="s">
        <v>1975</v>
      </c>
      <c r="E667" t="str">
        <f>IF(F667&lt;=Escenarios!$B$4,"ExclNum",(IF(AND(H667&gt;=Escenarios!$B$3,(N667&lt;=Escenarios!$B$2)),"ExclDur","Incluido")))</f>
        <v>ExclNum</v>
      </c>
      <c r="F667" s="8">
        <f t="shared" si="130"/>
        <v>159</v>
      </c>
      <c r="G667" s="6">
        <f t="shared" si="131"/>
        <v>4.1180230588571683E-5</v>
      </c>
      <c r="H667" s="6">
        <f t="shared" si="132"/>
        <v>0.660377358490566</v>
      </c>
      <c r="I667" s="6">
        <f t="shared" si="133"/>
        <v>0.33962264150943394</v>
      </c>
      <c r="J667" s="8">
        <f t="shared" si="134"/>
        <v>4047</v>
      </c>
      <c r="K667" s="6">
        <f t="shared" si="135"/>
        <v>2.2536648909676982E-5</v>
      </c>
      <c r="L667" s="6">
        <f t="shared" si="136"/>
        <v>0.19471213244378552</v>
      </c>
      <c r="M667" s="6">
        <f t="shared" si="137"/>
        <v>0.80528786755621451</v>
      </c>
      <c r="N667" s="4">
        <f t="shared" si="138"/>
        <v>25.452830188679247</v>
      </c>
      <c r="O667" s="8">
        <v>105</v>
      </c>
      <c r="P667" s="6">
        <f t="shared" si="139"/>
        <v>2.7194491898113375E-5</v>
      </c>
      <c r="Q667" s="8">
        <v>54</v>
      </c>
      <c r="R667" s="6">
        <f t="shared" si="140"/>
        <v>1.3985738690458307E-5</v>
      </c>
      <c r="S667">
        <v>788</v>
      </c>
      <c r="T667" s="6">
        <f t="shared" si="141"/>
        <v>4.388158967340119E-6</v>
      </c>
      <c r="U667">
        <v>3259</v>
      </c>
      <c r="V667" s="6">
        <f t="shared" si="142"/>
        <v>1.8148489942336863E-5</v>
      </c>
    </row>
    <row r="668" spans="1:22" x14ac:dyDescent="0.3">
      <c r="A668" t="s">
        <v>3114</v>
      </c>
      <c r="B668" t="s">
        <v>3074</v>
      </c>
      <c r="C668" t="s">
        <v>3075</v>
      </c>
      <c r="D668" t="s">
        <v>1975</v>
      </c>
      <c r="E668" t="str">
        <f>IF(F668&lt;=Escenarios!$B$4,"ExclNum",(IF(AND(H668&gt;=Escenarios!$B$3,(N668&lt;=Escenarios!$B$2)),"ExclDur","Incluido")))</f>
        <v>ExclNum</v>
      </c>
      <c r="F668" s="8">
        <f t="shared" si="130"/>
        <v>157</v>
      </c>
      <c r="G668" s="6">
        <f t="shared" si="131"/>
        <v>4.066224026670286E-5</v>
      </c>
      <c r="H668" s="6">
        <f t="shared" si="132"/>
        <v>0.89171974522292996</v>
      </c>
      <c r="I668" s="6">
        <f t="shared" si="133"/>
        <v>0.10828025477707007</v>
      </c>
      <c r="J668" s="8">
        <f t="shared" si="134"/>
        <v>1307</v>
      </c>
      <c r="K668" s="6">
        <f t="shared" si="135"/>
        <v>7.2783296577582941E-6</v>
      </c>
      <c r="L668" s="6">
        <f t="shared" si="136"/>
        <v>0.2953328232593726</v>
      </c>
      <c r="M668" s="6">
        <f t="shared" si="137"/>
        <v>0.7046671767406274</v>
      </c>
      <c r="N668" s="4">
        <f t="shared" si="138"/>
        <v>8.3248407643312099</v>
      </c>
      <c r="O668" s="8">
        <v>140</v>
      </c>
      <c r="P668" s="6">
        <f t="shared" si="139"/>
        <v>3.6259322530817835E-5</v>
      </c>
      <c r="Q668" s="8">
        <v>17</v>
      </c>
      <c r="R668" s="6">
        <f t="shared" si="140"/>
        <v>4.4029177358850227E-6</v>
      </c>
      <c r="S668">
        <v>386</v>
      </c>
      <c r="T668" s="6">
        <f t="shared" si="141"/>
        <v>2.14952964643818E-6</v>
      </c>
      <c r="U668">
        <v>921</v>
      </c>
      <c r="V668" s="6">
        <f t="shared" si="142"/>
        <v>5.1288000113201133E-6</v>
      </c>
    </row>
    <row r="669" spans="1:22" x14ac:dyDescent="0.3">
      <c r="A669" t="s">
        <v>2883</v>
      </c>
      <c r="B669" t="s">
        <v>2881</v>
      </c>
      <c r="C669" t="s">
        <v>2882</v>
      </c>
      <c r="D669" t="s">
        <v>1975</v>
      </c>
      <c r="E669" t="str">
        <f>IF(F669&lt;=Escenarios!$B$4,"ExclNum",(IF(AND(H669&gt;=Escenarios!$B$3,(N669&lt;=Escenarios!$B$2)),"ExclDur","Incluido")))</f>
        <v>ExclNum</v>
      </c>
      <c r="F669" s="8">
        <f t="shared" si="130"/>
        <v>154</v>
      </c>
      <c r="G669" s="6">
        <f t="shared" si="131"/>
        <v>3.9885254783899621E-5</v>
      </c>
      <c r="H669" s="6">
        <f t="shared" si="132"/>
        <v>0.7857142857142857</v>
      </c>
      <c r="I669" s="6">
        <f t="shared" si="133"/>
        <v>0.21428571428571427</v>
      </c>
      <c r="J669" s="8">
        <f t="shared" si="134"/>
        <v>2455</v>
      </c>
      <c r="K669" s="6">
        <f t="shared" si="135"/>
        <v>1.3671231300532985E-5</v>
      </c>
      <c r="L669" s="6">
        <f t="shared" si="136"/>
        <v>0.37515274949083505</v>
      </c>
      <c r="M669" s="6">
        <f t="shared" si="137"/>
        <v>0.62484725050916501</v>
      </c>
      <c r="N669" s="4">
        <f t="shared" si="138"/>
        <v>15.941558441558442</v>
      </c>
      <c r="O669" s="8">
        <v>121</v>
      </c>
      <c r="P669" s="6">
        <f t="shared" si="139"/>
        <v>3.1338414473063987E-5</v>
      </c>
      <c r="Q669" s="8">
        <v>33</v>
      </c>
      <c r="R669" s="6">
        <f t="shared" si="140"/>
        <v>8.5468403108356318E-6</v>
      </c>
      <c r="S669">
        <v>921</v>
      </c>
      <c r="T669" s="6">
        <f t="shared" si="141"/>
        <v>5.1288000113201133E-6</v>
      </c>
      <c r="U669">
        <v>1534</v>
      </c>
      <c r="V669" s="6">
        <f t="shared" si="142"/>
        <v>8.5424312892128704E-6</v>
      </c>
    </row>
    <row r="670" spans="1:22" x14ac:dyDescent="0.3">
      <c r="A670" t="s">
        <v>1488</v>
      </c>
      <c r="B670" t="s">
        <v>1489</v>
      </c>
      <c r="C670" t="s">
        <v>1319</v>
      </c>
      <c r="D670" t="s">
        <v>15</v>
      </c>
      <c r="E670" t="str">
        <f>IF(F670&lt;=Escenarios!$B$4,"ExclNum",(IF(AND(H670&gt;=Escenarios!$B$3,(N670&lt;=Escenarios!$B$2)),"ExclDur","Incluido")))</f>
        <v>ExclNum</v>
      </c>
      <c r="F670" s="8">
        <f t="shared" si="130"/>
        <v>153</v>
      </c>
      <c r="G670" s="6">
        <f t="shared" si="131"/>
        <v>3.9626259622965206E-5</v>
      </c>
      <c r="H670" s="6">
        <f t="shared" si="132"/>
        <v>0.52941176470588236</v>
      </c>
      <c r="I670" s="6">
        <f t="shared" si="133"/>
        <v>0.47058823529411764</v>
      </c>
      <c r="J670" s="8">
        <f t="shared" si="134"/>
        <v>4913</v>
      </c>
      <c r="K670" s="6">
        <f t="shared" si="135"/>
        <v>2.7359168790027924E-5</v>
      </c>
      <c r="L670" s="6">
        <f t="shared" si="136"/>
        <v>0.11479747608385915</v>
      </c>
      <c r="M670" s="6">
        <f t="shared" si="137"/>
        <v>0.88520252391614085</v>
      </c>
      <c r="N670" s="4">
        <f t="shared" si="138"/>
        <v>32.111111111111114</v>
      </c>
      <c r="O670" s="8">
        <v>81</v>
      </c>
      <c r="P670" s="6">
        <f t="shared" si="139"/>
        <v>2.0978608035687461E-5</v>
      </c>
      <c r="Q670" s="8">
        <v>72</v>
      </c>
      <c r="R670" s="6">
        <f t="shared" si="140"/>
        <v>1.8647651587277745E-5</v>
      </c>
      <c r="S670">
        <v>564</v>
      </c>
      <c r="T670" s="6">
        <f t="shared" si="141"/>
        <v>3.1407635248474962E-6</v>
      </c>
      <c r="U670">
        <v>4349</v>
      </c>
      <c r="V670" s="6">
        <f t="shared" si="142"/>
        <v>2.4218405265180427E-5</v>
      </c>
    </row>
    <row r="671" spans="1:22" x14ac:dyDescent="0.3">
      <c r="A671" t="s">
        <v>1070</v>
      </c>
      <c r="B671" t="s">
        <v>1071</v>
      </c>
      <c r="C671" t="s">
        <v>1049</v>
      </c>
      <c r="D671" t="s">
        <v>15</v>
      </c>
      <c r="E671" t="str">
        <f>IF(F671&lt;=Escenarios!$B$4,"ExclNum",(IF(AND(H671&gt;=Escenarios!$B$3,(N671&lt;=Escenarios!$B$2)),"ExclDur","Incluido")))</f>
        <v>ExclNum</v>
      </c>
      <c r="F671" s="8">
        <f t="shared" si="130"/>
        <v>151</v>
      </c>
      <c r="G671" s="6">
        <f t="shared" si="131"/>
        <v>3.9108269301096375E-5</v>
      </c>
      <c r="H671" s="6">
        <f t="shared" si="132"/>
        <v>0.25165562913907286</v>
      </c>
      <c r="I671" s="6">
        <f t="shared" si="133"/>
        <v>0.7483443708609272</v>
      </c>
      <c r="J671" s="8">
        <f t="shared" si="134"/>
        <v>6101</v>
      </c>
      <c r="K671" s="6">
        <f t="shared" si="135"/>
        <v>3.3974819618962012E-5</v>
      </c>
      <c r="L671" s="6">
        <f t="shared" si="136"/>
        <v>5.9498442878216685E-2</v>
      </c>
      <c r="M671" s="6">
        <f t="shared" si="137"/>
        <v>0.94050155712178329</v>
      </c>
      <c r="N671" s="4">
        <f t="shared" si="138"/>
        <v>40.403973509933778</v>
      </c>
      <c r="O671" s="8">
        <v>38</v>
      </c>
      <c r="P671" s="6">
        <f t="shared" si="139"/>
        <v>9.8418161155076976E-6</v>
      </c>
      <c r="Q671" s="8">
        <v>113</v>
      </c>
      <c r="R671" s="6">
        <f t="shared" si="140"/>
        <v>2.9266453185588679E-5</v>
      </c>
      <c r="S671">
        <v>363</v>
      </c>
      <c r="T671" s="6">
        <f t="shared" si="141"/>
        <v>2.0214488643965267E-6</v>
      </c>
      <c r="U671">
        <v>5738</v>
      </c>
      <c r="V671" s="6">
        <f t="shared" si="142"/>
        <v>3.1953370754565487E-5</v>
      </c>
    </row>
    <row r="672" spans="1:22" x14ac:dyDescent="0.3">
      <c r="A672" t="s">
        <v>1514</v>
      </c>
      <c r="B672" t="s">
        <v>1515</v>
      </c>
      <c r="C672" t="s">
        <v>1319</v>
      </c>
      <c r="D672" t="s">
        <v>15</v>
      </c>
      <c r="E672" t="str">
        <f>IF(F672&lt;=Escenarios!$B$4,"ExclNum",(IF(AND(H672&gt;=Escenarios!$B$3,(N672&lt;=Escenarios!$B$2)),"ExclDur","Incluido")))</f>
        <v>ExclNum</v>
      </c>
      <c r="F672" s="8">
        <f t="shared" si="130"/>
        <v>150</v>
      </c>
      <c r="G672" s="6">
        <f t="shared" si="131"/>
        <v>3.8849274140161967E-5</v>
      </c>
      <c r="H672" s="6">
        <f t="shared" si="132"/>
        <v>0.43333333333333335</v>
      </c>
      <c r="I672" s="6">
        <f t="shared" si="133"/>
        <v>0.56666666666666665</v>
      </c>
      <c r="J672" s="8">
        <f t="shared" si="134"/>
        <v>6995</v>
      </c>
      <c r="K672" s="6">
        <f t="shared" si="135"/>
        <v>3.8953263929624532E-5</v>
      </c>
      <c r="L672" s="6">
        <f t="shared" si="136"/>
        <v>7.9771265189421015E-2</v>
      </c>
      <c r="M672" s="6">
        <f t="shared" si="137"/>
        <v>0.92022873481057899</v>
      </c>
      <c r="N672" s="4">
        <f t="shared" si="138"/>
        <v>46.633333333333333</v>
      </c>
      <c r="O672" s="8">
        <v>65</v>
      </c>
      <c r="P672" s="6">
        <f t="shared" si="139"/>
        <v>1.6834685460736852E-5</v>
      </c>
      <c r="Q672" s="8">
        <v>85</v>
      </c>
      <c r="R672" s="6">
        <f t="shared" si="140"/>
        <v>2.2014588679425115E-5</v>
      </c>
      <c r="S672">
        <v>558</v>
      </c>
      <c r="T672" s="6">
        <f t="shared" si="141"/>
        <v>3.1073511469235866E-6</v>
      </c>
      <c r="U672">
        <v>6437</v>
      </c>
      <c r="V672" s="6">
        <f t="shared" si="142"/>
        <v>3.5845912782700945E-5</v>
      </c>
    </row>
    <row r="673" spans="1:22" x14ac:dyDescent="0.3">
      <c r="A673" t="s">
        <v>2483</v>
      </c>
      <c r="B673" t="s">
        <v>2476</v>
      </c>
      <c r="C673" t="s">
        <v>2477</v>
      </c>
      <c r="D673" t="s">
        <v>1975</v>
      </c>
      <c r="E673" t="str">
        <f>IF(F673&lt;=Escenarios!$B$4,"ExclNum",(IF(AND(H673&gt;=Escenarios!$B$3,(N673&lt;=Escenarios!$B$2)),"ExclDur","Incluido")))</f>
        <v>ExclNum</v>
      </c>
      <c r="F673" s="8">
        <f t="shared" si="130"/>
        <v>150</v>
      </c>
      <c r="G673" s="6">
        <f t="shared" si="131"/>
        <v>3.8849274140161967E-5</v>
      </c>
      <c r="H673" s="6">
        <f t="shared" si="132"/>
        <v>0.91333333333333333</v>
      </c>
      <c r="I673" s="6">
        <f t="shared" si="133"/>
        <v>8.666666666666667E-2</v>
      </c>
      <c r="J673" s="8">
        <f t="shared" si="134"/>
        <v>836</v>
      </c>
      <c r="K673" s="6">
        <f t="shared" si="135"/>
        <v>4.6554579907313952E-6</v>
      </c>
      <c r="L673" s="6">
        <f t="shared" si="136"/>
        <v>0.6866028708133971</v>
      </c>
      <c r="M673" s="6">
        <f t="shared" si="137"/>
        <v>0.3133971291866029</v>
      </c>
      <c r="N673" s="4">
        <f t="shared" si="138"/>
        <v>5.5733333333333333</v>
      </c>
      <c r="O673" s="8">
        <v>137</v>
      </c>
      <c r="P673" s="6">
        <f t="shared" si="139"/>
        <v>3.5482337048014597E-5</v>
      </c>
      <c r="Q673" s="8">
        <v>13</v>
      </c>
      <c r="R673" s="6">
        <f t="shared" si="140"/>
        <v>3.3669370921473704E-6</v>
      </c>
      <c r="S673">
        <v>574</v>
      </c>
      <c r="T673" s="6">
        <f t="shared" si="141"/>
        <v>3.1964508213873457E-6</v>
      </c>
      <c r="U673">
        <v>262</v>
      </c>
      <c r="V673" s="6">
        <f t="shared" si="142"/>
        <v>1.4590071693440497E-6</v>
      </c>
    </row>
    <row r="674" spans="1:22" x14ac:dyDescent="0.3">
      <c r="A674" t="s">
        <v>916</v>
      </c>
      <c r="B674" t="s">
        <v>917</v>
      </c>
      <c r="C674" t="s">
        <v>875</v>
      </c>
      <c r="D674" t="s">
        <v>15</v>
      </c>
      <c r="E674" t="str">
        <f>IF(F674&lt;=Escenarios!$B$4,"ExclNum",(IF(AND(H674&gt;=Escenarios!$B$3,(N674&lt;=Escenarios!$B$2)),"ExclDur","Incluido")))</f>
        <v>ExclNum</v>
      </c>
      <c r="F674" s="8">
        <f t="shared" si="130"/>
        <v>149</v>
      </c>
      <c r="G674" s="6">
        <f t="shared" si="131"/>
        <v>3.8590278979227552E-5</v>
      </c>
      <c r="H674" s="6">
        <f t="shared" si="132"/>
        <v>0.27516778523489932</v>
      </c>
      <c r="I674" s="6">
        <f t="shared" si="133"/>
        <v>0.72483221476510062</v>
      </c>
      <c r="J674" s="8">
        <f t="shared" si="134"/>
        <v>5638</v>
      </c>
      <c r="K674" s="6">
        <f t="shared" si="135"/>
        <v>3.1396497789166992E-5</v>
      </c>
      <c r="L674" s="6">
        <f t="shared" si="136"/>
        <v>5.6935083362894642E-2</v>
      </c>
      <c r="M674" s="6">
        <f t="shared" si="137"/>
        <v>0.94306491663710534</v>
      </c>
      <c r="N674" s="4">
        <f t="shared" si="138"/>
        <v>37.838926174496642</v>
      </c>
      <c r="O674" s="8">
        <v>41</v>
      </c>
      <c r="P674" s="6">
        <f t="shared" si="139"/>
        <v>1.0618801598310936E-5</v>
      </c>
      <c r="Q674" s="8">
        <v>108</v>
      </c>
      <c r="R674" s="6">
        <f t="shared" si="140"/>
        <v>2.7971477380916614E-5</v>
      </c>
      <c r="S674">
        <v>321</v>
      </c>
      <c r="T674" s="6">
        <f t="shared" si="141"/>
        <v>1.7875622189291602E-6</v>
      </c>
      <c r="U674">
        <v>5317</v>
      </c>
      <c r="V674" s="6">
        <f t="shared" si="142"/>
        <v>2.9608935570237833E-5</v>
      </c>
    </row>
    <row r="675" spans="1:22" x14ac:dyDescent="0.3">
      <c r="A675" t="s">
        <v>497</v>
      </c>
      <c r="B675" t="s">
        <v>498</v>
      </c>
      <c r="C675" t="s">
        <v>496</v>
      </c>
      <c r="D675" t="s">
        <v>15</v>
      </c>
      <c r="E675" t="str">
        <f>IF(F675&lt;=Escenarios!$B$4,"ExclNum",(IF(AND(H675&gt;=Escenarios!$B$3,(N675&lt;=Escenarios!$B$2)),"ExclDur","Incluido")))</f>
        <v>ExclNum</v>
      </c>
      <c r="F675" s="8">
        <f t="shared" si="130"/>
        <v>149</v>
      </c>
      <c r="G675" s="6">
        <f t="shared" si="131"/>
        <v>3.8590278979227552E-5</v>
      </c>
      <c r="H675" s="6">
        <f t="shared" si="132"/>
        <v>0.28859060402684567</v>
      </c>
      <c r="I675" s="6">
        <f t="shared" si="133"/>
        <v>0.71140939597315433</v>
      </c>
      <c r="J675" s="8">
        <f t="shared" si="134"/>
        <v>13281</v>
      </c>
      <c r="K675" s="6">
        <f t="shared" si="135"/>
        <v>7.3958298534573756E-5</v>
      </c>
      <c r="L675" s="6">
        <f t="shared" si="136"/>
        <v>2.0932158722987728E-2</v>
      </c>
      <c r="M675" s="6">
        <f t="shared" si="137"/>
        <v>0.9790678412770123</v>
      </c>
      <c r="N675" s="4">
        <f t="shared" si="138"/>
        <v>89.134228187919462</v>
      </c>
      <c r="O675" s="8">
        <v>43</v>
      </c>
      <c r="P675" s="6">
        <f t="shared" si="139"/>
        <v>1.1136791920179763E-5</v>
      </c>
      <c r="Q675" s="8">
        <v>106</v>
      </c>
      <c r="R675" s="6">
        <f t="shared" si="140"/>
        <v>2.745348705904779E-5</v>
      </c>
      <c r="S675">
        <v>278</v>
      </c>
      <c r="T675" s="6">
        <f t="shared" si="141"/>
        <v>1.5481068438078085E-6</v>
      </c>
      <c r="U675">
        <v>13003</v>
      </c>
      <c r="V675" s="6">
        <f t="shared" si="142"/>
        <v>7.2410191690765942E-5</v>
      </c>
    </row>
    <row r="676" spans="1:22" x14ac:dyDescent="0.3">
      <c r="A676" t="s">
        <v>1386</v>
      </c>
      <c r="B676" t="s">
        <v>1387</v>
      </c>
      <c r="C676" t="s">
        <v>1319</v>
      </c>
      <c r="D676" t="s">
        <v>15</v>
      </c>
      <c r="E676" t="str">
        <f>IF(F676&lt;=Escenarios!$B$4,"ExclNum",(IF(AND(H676&gt;=Escenarios!$B$3,(N676&lt;=Escenarios!$B$2)),"ExclDur","Incluido")))</f>
        <v>ExclNum</v>
      </c>
      <c r="F676" s="8">
        <f t="shared" si="130"/>
        <v>148</v>
      </c>
      <c r="G676" s="6">
        <f t="shared" si="131"/>
        <v>3.8331283818293137E-5</v>
      </c>
      <c r="H676" s="6">
        <f t="shared" si="132"/>
        <v>5.4054054054054057E-2</v>
      </c>
      <c r="I676" s="6">
        <f t="shared" si="133"/>
        <v>0.94594594594594594</v>
      </c>
      <c r="J676" s="8">
        <f t="shared" si="134"/>
        <v>27258</v>
      </c>
      <c r="K676" s="6">
        <f t="shared" si="135"/>
        <v>1.5179243290832102E-4</v>
      </c>
      <c r="L676" s="6">
        <f t="shared" si="136"/>
        <v>2.7881722796977036E-3</v>
      </c>
      <c r="M676" s="6">
        <f t="shared" si="137"/>
        <v>0.99721182772030226</v>
      </c>
      <c r="N676" s="4">
        <f t="shared" si="138"/>
        <v>184.17567567567568</v>
      </c>
      <c r="O676" s="8">
        <v>8</v>
      </c>
      <c r="P676" s="6">
        <f t="shared" si="139"/>
        <v>2.071961287475305E-6</v>
      </c>
      <c r="Q676" s="8">
        <v>140</v>
      </c>
      <c r="R676" s="6">
        <f t="shared" si="140"/>
        <v>3.6259322530817835E-5</v>
      </c>
      <c r="S676">
        <v>76</v>
      </c>
      <c r="T676" s="6">
        <f t="shared" si="141"/>
        <v>4.232234537028541E-7</v>
      </c>
      <c r="U676">
        <v>27182</v>
      </c>
      <c r="V676" s="6">
        <f t="shared" si="142"/>
        <v>1.5136920945461817E-4</v>
      </c>
    </row>
    <row r="677" spans="1:22" x14ac:dyDescent="0.3">
      <c r="A677" t="s">
        <v>339</v>
      </c>
      <c r="B677" t="s">
        <v>340</v>
      </c>
      <c r="C677" t="s">
        <v>244</v>
      </c>
      <c r="D677" t="s">
        <v>15</v>
      </c>
      <c r="E677" t="str">
        <f>IF(F677&lt;=Escenarios!$B$4,"ExclNum",(IF(AND(H677&gt;=Escenarios!$B$3,(N677&lt;=Escenarios!$B$2)),"ExclDur","Incluido")))</f>
        <v>ExclNum</v>
      </c>
      <c r="F677" s="8">
        <f t="shared" si="130"/>
        <v>148</v>
      </c>
      <c r="G677" s="6">
        <f t="shared" si="131"/>
        <v>3.8331283818293137E-5</v>
      </c>
      <c r="H677" s="6">
        <f t="shared" si="132"/>
        <v>8.1081081081081086E-2</v>
      </c>
      <c r="I677" s="6">
        <f t="shared" si="133"/>
        <v>0.91891891891891897</v>
      </c>
      <c r="J677" s="8">
        <f t="shared" si="134"/>
        <v>38907</v>
      </c>
      <c r="K677" s="6">
        <f t="shared" si="135"/>
        <v>2.1666256464759139E-4</v>
      </c>
      <c r="L677" s="6">
        <f t="shared" si="136"/>
        <v>2.5188269463078624E-3</v>
      </c>
      <c r="M677" s="6">
        <f t="shared" si="137"/>
        <v>0.99748117305369211</v>
      </c>
      <c r="N677" s="4">
        <f t="shared" si="138"/>
        <v>262.88513513513516</v>
      </c>
      <c r="O677" s="8">
        <v>12</v>
      </c>
      <c r="P677" s="6">
        <f t="shared" si="139"/>
        <v>3.1079419312129573E-6</v>
      </c>
      <c r="Q677" s="8">
        <v>136</v>
      </c>
      <c r="R677" s="6">
        <f t="shared" si="140"/>
        <v>3.5223341887080181E-5</v>
      </c>
      <c r="S677">
        <v>98</v>
      </c>
      <c r="T677" s="6">
        <f t="shared" si="141"/>
        <v>5.4573550609052238E-7</v>
      </c>
      <c r="U677">
        <v>38809</v>
      </c>
      <c r="V677" s="6">
        <f t="shared" si="142"/>
        <v>2.1611682914150085E-4</v>
      </c>
    </row>
    <row r="678" spans="1:22" x14ac:dyDescent="0.3">
      <c r="A678" t="s">
        <v>2460</v>
      </c>
      <c r="B678" t="s">
        <v>2427</v>
      </c>
      <c r="C678" t="s">
        <v>2428</v>
      </c>
      <c r="D678" t="s">
        <v>1975</v>
      </c>
      <c r="E678" t="str">
        <f>IF(F678&lt;=Escenarios!$B$4,"ExclNum",(IF(AND(H678&gt;=Escenarios!$B$3,(N678&lt;=Escenarios!$B$2)),"ExclDur","Incluido")))</f>
        <v>ExclNum</v>
      </c>
      <c r="F678" s="8">
        <f t="shared" si="130"/>
        <v>148</v>
      </c>
      <c r="G678" s="6">
        <f t="shared" si="131"/>
        <v>3.8331283818293137E-5</v>
      </c>
      <c r="H678" s="6">
        <f t="shared" si="132"/>
        <v>0.3108108108108108</v>
      </c>
      <c r="I678" s="6">
        <f t="shared" si="133"/>
        <v>0.68918918918918914</v>
      </c>
      <c r="J678" s="8">
        <f t="shared" si="134"/>
        <v>20407</v>
      </c>
      <c r="K678" s="6">
        <f t="shared" si="135"/>
        <v>1.1364106604887032E-4</v>
      </c>
      <c r="L678" s="6">
        <f t="shared" si="136"/>
        <v>1.7199980398882736E-2</v>
      </c>
      <c r="M678" s="6">
        <f t="shared" si="137"/>
        <v>0.98280001960111729</v>
      </c>
      <c r="N678" s="4">
        <f t="shared" si="138"/>
        <v>137.88513513513513</v>
      </c>
      <c r="O678" s="8">
        <v>46</v>
      </c>
      <c r="P678" s="6">
        <f t="shared" si="139"/>
        <v>1.1913777402983002E-5</v>
      </c>
      <c r="Q678" s="8">
        <v>102</v>
      </c>
      <c r="R678" s="6">
        <f t="shared" si="140"/>
        <v>2.6417506415310136E-5</v>
      </c>
      <c r="S678">
        <v>351</v>
      </c>
      <c r="T678" s="6">
        <f t="shared" si="141"/>
        <v>1.9546241085487076E-6</v>
      </c>
      <c r="U678">
        <v>20056</v>
      </c>
      <c r="V678" s="6">
        <f t="shared" si="142"/>
        <v>1.1168644194032161E-4</v>
      </c>
    </row>
    <row r="679" spans="1:22" x14ac:dyDescent="0.3">
      <c r="A679" t="s">
        <v>90</v>
      </c>
      <c r="B679" t="s">
        <v>91</v>
      </c>
      <c r="C679" t="s">
        <v>14</v>
      </c>
      <c r="D679" t="s">
        <v>15</v>
      </c>
      <c r="E679" t="str">
        <f>IF(F679&lt;=Escenarios!$B$4,"ExclNum",(IF(AND(H679&gt;=Escenarios!$B$3,(N679&lt;=Escenarios!$B$2)),"ExclDur","Incluido")))</f>
        <v>ExclNum</v>
      </c>
      <c r="F679" s="8">
        <f t="shared" si="130"/>
        <v>148</v>
      </c>
      <c r="G679" s="6">
        <f t="shared" si="131"/>
        <v>3.8331283818293137E-5</v>
      </c>
      <c r="H679" s="6">
        <f t="shared" si="132"/>
        <v>0.31756756756756754</v>
      </c>
      <c r="I679" s="6">
        <f t="shared" si="133"/>
        <v>0.68243243243243246</v>
      </c>
      <c r="J679" s="8">
        <f t="shared" si="134"/>
        <v>10361</v>
      </c>
      <c r="K679" s="6">
        <f t="shared" si="135"/>
        <v>5.7697607944937779E-5</v>
      </c>
      <c r="L679" s="6">
        <f t="shared" si="136"/>
        <v>4.8933500627352571E-2</v>
      </c>
      <c r="M679" s="6">
        <f t="shared" si="137"/>
        <v>0.95106649937264742</v>
      </c>
      <c r="N679" s="4">
        <f t="shared" si="138"/>
        <v>70.006756756756758</v>
      </c>
      <c r="O679" s="8">
        <v>47</v>
      </c>
      <c r="P679" s="6">
        <f t="shared" si="139"/>
        <v>1.2172772563917416E-5</v>
      </c>
      <c r="Q679" s="8">
        <v>101</v>
      </c>
      <c r="R679" s="6">
        <f t="shared" si="140"/>
        <v>2.6158511254375724E-5</v>
      </c>
      <c r="S679">
        <v>507</v>
      </c>
      <c r="T679" s="6">
        <f t="shared" si="141"/>
        <v>2.8233459345703557E-6</v>
      </c>
      <c r="U679">
        <v>9854</v>
      </c>
      <c r="V679" s="6">
        <f t="shared" si="142"/>
        <v>5.4874262010367426E-5</v>
      </c>
    </row>
    <row r="680" spans="1:22" x14ac:dyDescent="0.3">
      <c r="A680" t="s">
        <v>2909</v>
      </c>
      <c r="B680" t="s">
        <v>2881</v>
      </c>
      <c r="C680" t="s">
        <v>2882</v>
      </c>
      <c r="D680" t="s">
        <v>1975</v>
      </c>
      <c r="E680" t="str">
        <f>IF(F680&lt;=Escenarios!$B$4,"ExclNum",(IF(AND(H680&gt;=Escenarios!$B$3,(N680&lt;=Escenarios!$B$2)),"ExclDur","Incluido")))</f>
        <v>ExclNum</v>
      </c>
      <c r="F680" s="8">
        <f t="shared" si="130"/>
        <v>147</v>
      </c>
      <c r="G680" s="6">
        <f t="shared" si="131"/>
        <v>3.8072288657358728E-5</v>
      </c>
      <c r="H680" s="6">
        <f t="shared" si="132"/>
        <v>0.59183673469387754</v>
      </c>
      <c r="I680" s="6">
        <f t="shared" si="133"/>
        <v>0.40816326530612246</v>
      </c>
      <c r="J680" s="8">
        <f t="shared" si="134"/>
        <v>4152</v>
      </c>
      <c r="K680" s="6">
        <f t="shared" si="135"/>
        <v>2.3121365523345398E-5</v>
      </c>
      <c r="L680" s="6">
        <f t="shared" si="136"/>
        <v>0.16666666666666666</v>
      </c>
      <c r="M680" s="6">
        <f t="shared" si="137"/>
        <v>0.83333333333333337</v>
      </c>
      <c r="N680" s="4">
        <f t="shared" si="138"/>
        <v>28.244897959183675</v>
      </c>
      <c r="O680" s="8">
        <v>87</v>
      </c>
      <c r="P680" s="6">
        <f t="shared" si="139"/>
        <v>2.2532579001293939E-5</v>
      </c>
      <c r="Q680" s="8">
        <v>60</v>
      </c>
      <c r="R680" s="6">
        <f t="shared" si="140"/>
        <v>1.5539709656064786E-5</v>
      </c>
      <c r="S680">
        <v>692</v>
      </c>
      <c r="T680" s="6">
        <f t="shared" si="141"/>
        <v>3.8535609205575666E-6</v>
      </c>
      <c r="U680">
        <v>3460</v>
      </c>
      <c r="V680" s="6">
        <f t="shared" si="142"/>
        <v>1.9267804602787832E-5</v>
      </c>
    </row>
    <row r="681" spans="1:22" x14ac:dyDescent="0.3">
      <c r="A681" t="s">
        <v>1155</v>
      </c>
      <c r="B681" t="s">
        <v>1156</v>
      </c>
      <c r="C681" t="s">
        <v>1138</v>
      </c>
      <c r="D681" t="s">
        <v>15</v>
      </c>
      <c r="E681" t="str">
        <f>IF(F681&lt;=Escenarios!$B$4,"ExclNum",(IF(AND(H681&gt;=Escenarios!$B$3,(N681&lt;=Escenarios!$B$2)),"ExclDur","Incluido")))</f>
        <v>ExclNum</v>
      </c>
      <c r="F681" s="8">
        <f t="shared" si="130"/>
        <v>146</v>
      </c>
      <c r="G681" s="6">
        <f t="shared" si="131"/>
        <v>3.7813293496424313E-5</v>
      </c>
      <c r="H681" s="6">
        <f t="shared" si="132"/>
        <v>0.51369863013698636</v>
      </c>
      <c r="I681" s="6">
        <f t="shared" si="133"/>
        <v>0.4863013698630137</v>
      </c>
      <c r="J681" s="8">
        <f t="shared" si="134"/>
        <v>9175</v>
      </c>
      <c r="K681" s="6">
        <f t="shared" si="135"/>
        <v>5.1093094575311667E-5</v>
      </c>
      <c r="L681" s="6">
        <f t="shared" si="136"/>
        <v>6.6049046321525889E-2</v>
      </c>
      <c r="M681" s="6">
        <f t="shared" si="137"/>
        <v>0.93395095367847414</v>
      </c>
      <c r="N681" s="4">
        <f t="shared" si="138"/>
        <v>62.842465753424655</v>
      </c>
      <c r="O681" s="8">
        <v>75</v>
      </c>
      <c r="P681" s="6">
        <f t="shared" si="139"/>
        <v>1.9424637070080983E-5</v>
      </c>
      <c r="Q681" s="8">
        <v>71</v>
      </c>
      <c r="R681" s="6">
        <f t="shared" si="140"/>
        <v>1.8388656426343329E-5</v>
      </c>
      <c r="S681">
        <v>606</v>
      </c>
      <c r="T681" s="6">
        <f t="shared" si="141"/>
        <v>3.3746501703148633E-6</v>
      </c>
      <c r="U681">
        <v>8569</v>
      </c>
      <c r="V681" s="6">
        <f t="shared" si="142"/>
        <v>4.7718444404996804E-5</v>
      </c>
    </row>
    <row r="682" spans="1:22" x14ac:dyDescent="0.3">
      <c r="A682" t="s">
        <v>2855</v>
      </c>
      <c r="B682" t="s">
        <v>2823</v>
      </c>
      <c r="C682" t="s">
        <v>2824</v>
      </c>
      <c r="D682" t="s">
        <v>1975</v>
      </c>
      <c r="E682" t="str">
        <f>IF(F682&lt;=Escenarios!$B$4,"ExclNum",(IF(AND(H682&gt;=Escenarios!$B$3,(N682&lt;=Escenarios!$B$2)),"ExclDur","Incluido")))</f>
        <v>ExclNum</v>
      </c>
      <c r="F682" s="8">
        <f t="shared" si="130"/>
        <v>145</v>
      </c>
      <c r="G682" s="6">
        <f t="shared" si="131"/>
        <v>3.7554298335489898E-5</v>
      </c>
      <c r="H682" s="6">
        <f t="shared" si="132"/>
        <v>0.9517241379310345</v>
      </c>
      <c r="I682" s="6">
        <f t="shared" si="133"/>
        <v>4.8275862068965517E-2</v>
      </c>
      <c r="J682" s="8">
        <f t="shared" si="134"/>
        <v>730</v>
      </c>
      <c r="K682" s="6">
        <f t="shared" si="135"/>
        <v>4.0651726474089933E-6</v>
      </c>
      <c r="L682" s="6">
        <f t="shared" si="136"/>
        <v>0.77534246575342469</v>
      </c>
      <c r="M682" s="6">
        <f t="shared" si="137"/>
        <v>0.22465753424657534</v>
      </c>
      <c r="N682" s="4">
        <f t="shared" si="138"/>
        <v>5.0344827586206895</v>
      </c>
      <c r="O682" s="8">
        <v>138</v>
      </c>
      <c r="P682" s="6">
        <f t="shared" si="139"/>
        <v>3.5741332208949005E-5</v>
      </c>
      <c r="Q682" s="8">
        <v>7</v>
      </c>
      <c r="R682" s="6">
        <f t="shared" si="140"/>
        <v>1.8129661265408917E-6</v>
      </c>
      <c r="S682">
        <v>566</v>
      </c>
      <c r="T682" s="6">
        <f t="shared" si="141"/>
        <v>3.1519009841554661E-6</v>
      </c>
      <c r="U682">
        <v>164</v>
      </c>
      <c r="V682" s="6">
        <f t="shared" si="142"/>
        <v>9.1327166325352725E-7</v>
      </c>
    </row>
    <row r="683" spans="1:22" x14ac:dyDescent="0.3">
      <c r="A683" t="s">
        <v>605</v>
      </c>
      <c r="B683" t="s">
        <v>606</v>
      </c>
      <c r="C683" t="s">
        <v>562</v>
      </c>
      <c r="D683" t="s">
        <v>15</v>
      </c>
      <c r="E683" t="str">
        <f>IF(F683&lt;=Escenarios!$B$4,"ExclNum",(IF(AND(H683&gt;=Escenarios!$B$3,(N683&lt;=Escenarios!$B$2)),"ExclDur","Incluido")))</f>
        <v>ExclNum</v>
      </c>
      <c r="F683" s="8">
        <f t="shared" si="130"/>
        <v>144</v>
      </c>
      <c r="G683" s="6">
        <f t="shared" si="131"/>
        <v>3.7295303174555489E-5</v>
      </c>
      <c r="H683" s="6">
        <f t="shared" si="132"/>
        <v>0.1875</v>
      </c>
      <c r="I683" s="6">
        <f t="shared" si="133"/>
        <v>0.8125</v>
      </c>
      <c r="J683" s="8">
        <f t="shared" si="134"/>
        <v>24503</v>
      </c>
      <c r="K683" s="6">
        <f t="shared" si="135"/>
        <v>1.3645058271159256E-4</v>
      </c>
      <c r="L683" s="6">
        <f t="shared" si="136"/>
        <v>9.019303758723422E-3</v>
      </c>
      <c r="M683" s="6">
        <f t="shared" si="137"/>
        <v>0.9909806962412766</v>
      </c>
      <c r="N683" s="4">
        <f t="shared" si="138"/>
        <v>170.15972222222223</v>
      </c>
      <c r="O683" s="8">
        <v>27</v>
      </c>
      <c r="P683" s="6">
        <f t="shared" si="139"/>
        <v>6.9928693452291534E-6</v>
      </c>
      <c r="Q683" s="8">
        <v>117</v>
      </c>
      <c r="R683" s="6">
        <f t="shared" si="140"/>
        <v>3.0302433829326333E-5</v>
      </c>
      <c r="S683">
        <v>221</v>
      </c>
      <c r="T683" s="6">
        <f t="shared" si="141"/>
        <v>1.2306892535306678E-6</v>
      </c>
      <c r="U683">
        <v>24282</v>
      </c>
      <c r="V683" s="6">
        <f t="shared" si="142"/>
        <v>1.3521989345806188E-4</v>
      </c>
    </row>
    <row r="684" spans="1:22" x14ac:dyDescent="0.3">
      <c r="A684" t="s">
        <v>1210</v>
      </c>
      <c r="B684" t="s">
        <v>1211</v>
      </c>
      <c r="C684" t="s">
        <v>1187</v>
      </c>
      <c r="D684" t="s">
        <v>15</v>
      </c>
      <c r="E684" t="str">
        <f>IF(F684&lt;=Escenarios!$B$4,"ExclNum",(IF(AND(H684&gt;=Escenarios!$B$3,(N684&lt;=Escenarios!$B$2)),"ExclDur","Incluido")))</f>
        <v>ExclNum</v>
      </c>
      <c r="F684" s="8">
        <f t="shared" si="130"/>
        <v>143</v>
      </c>
      <c r="G684" s="6">
        <f t="shared" si="131"/>
        <v>3.7036308013621074E-5</v>
      </c>
      <c r="H684" s="6">
        <f t="shared" si="132"/>
        <v>0.41958041958041958</v>
      </c>
      <c r="I684" s="6">
        <f t="shared" si="133"/>
        <v>0.58041958041958042</v>
      </c>
      <c r="J684" s="8">
        <f t="shared" si="134"/>
        <v>10085</v>
      </c>
      <c r="K684" s="6">
        <f t="shared" si="135"/>
        <v>5.6160638560437943E-5</v>
      </c>
      <c r="L684" s="6">
        <f t="shared" si="136"/>
        <v>3.9464551313832426E-2</v>
      </c>
      <c r="M684" s="6">
        <f t="shared" si="137"/>
        <v>0.96053544868616758</v>
      </c>
      <c r="N684" s="4">
        <f t="shared" si="138"/>
        <v>70.52447552447552</v>
      </c>
      <c r="O684" s="8">
        <v>60</v>
      </c>
      <c r="P684" s="6">
        <f t="shared" si="139"/>
        <v>1.5539709656064786E-5</v>
      </c>
      <c r="Q684" s="8">
        <v>83</v>
      </c>
      <c r="R684" s="6">
        <f t="shared" si="140"/>
        <v>2.1496598357556288E-5</v>
      </c>
      <c r="S684">
        <v>398</v>
      </c>
      <c r="T684" s="6">
        <f t="shared" si="141"/>
        <v>2.216354402285999E-6</v>
      </c>
      <c r="U684">
        <v>9687</v>
      </c>
      <c r="V684" s="6">
        <f t="shared" si="142"/>
        <v>5.3944284158151941E-5</v>
      </c>
    </row>
    <row r="685" spans="1:22" x14ac:dyDescent="0.3">
      <c r="A685" t="s">
        <v>952</v>
      </c>
      <c r="B685" t="s">
        <v>953</v>
      </c>
      <c r="C685" t="s">
        <v>875</v>
      </c>
      <c r="D685" t="s">
        <v>15</v>
      </c>
      <c r="E685" t="str">
        <f>IF(F685&lt;=Escenarios!$B$4,"ExclNum",(IF(AND(H685&gt;=Escenarios!$B$3,(N685&lt;=Escenarios!$B$2)),"ExclDur","Incluido")))</f>
        <v>ExclNum</v>
      </c>
      <c r="F685" s="8">
        <f t="shared" si="130"/>
        <v>140</v>
      </c>
      <c r="G685" s="6">
        <f t="shared" si="131"/>
        <v>3.6259322530817835E-5</v>
      </c>
      <c r="H685" s="6">
        <f t="shared" si="132"/>
        <v>0.61428571428571432</v>
      </c>
      <c r="I685" s="6">
        <f t="shared" si="133"/>
        <v>0.38571428571428573</v>
      </c>
      <c r="J685" s="8">
        <f t="shared" si="134"/>
        <v>6270</v>
      </c>
      <c r="K685" s="6">
        <f t="shared" si="135"/>
        <v>3.4915934930485461E-5</v>
      </c>
      <c r="L685" s="6">
        <f t="shared" si="136"/>
        <v>5.6459330143540667E-2</v>
      </c>
      <c r="M685" s="6">
        <f t="shared" si="137"/>
        <v>0.94354066985645935</v>
      </c>
      <c r="N685" s="4">
        <f t="shared" si="138"/>
        <v>44.785714285714285</v>
      </c>
      <c r="O685" s="8">
        <v>86</v>
      </c>
      <c r="P685" s="6">
        <f t="shared" si="139"/>
        <v>2.2273583840359527E-5</v>
      </c>
      <c r="Q685" s="8">
        <v>54</v>
      </c>
      <c r="R685" s="6">
        <f t="shared" si="140"/>
        <v>1.3985738690458307E-5</v>
      </c>
      <c r="S685">
        <v>354</v>
      </c>
      <c r="T685" s="6">
        <f t="shared" si="141"/>
        <v>1.9713302975106624E-6</v>
      </c>
      <c r="U685">
        <v>5916</v>
      </c>
      <c r="V685" s="6">
        <f t="shared" si="142"/>
        <v>3.29446046329748E-5</v>
      </c>
    </row>
    <row r="686" spans="1:22" x14ac:dyDescent="0.3">
      <c r="A686" t="s">
        <v>2991</v>
      </c>
      <c r="B686" t="s">
        <v>2881</v>
      </c>
      <c r="C686" t="s">
        <v>2882</v>
      </c>
      <c r="D686" t="s">
        <v>1975</v>
      </c>
      <c r="E686" t="str">
        <f>IF(F686&lt;=Escenarios!$B$4,"ExclNum",(IF(AND(H686&gt;=Escenarios!$B$3,(N686&lt;=Escenarios!$B$2)),"ExclDur","Incluido")))</f>
        <v>ExclNum</v>
      </c>
      <c r="F686" s="8">
        <f t="shared" si="130"/>
        <v>140</v>
      </c>
      <c r="G686" s="6">
        <f t="shared" si="131"/>
        <v>3.6259322530817835E-5</v>
      </c>
      <c r="H686" s="6">
        <f t="shared" si="132"/>
        <v>0.84285714285714286</v>
      </c>
      <c r="I686" s="6">
        <f t="shared" si="133"/>
        <v>0.15714285714285714</v>
      </c>
      <c r="J686" s="8">
        <f t="shared" si="134"/>
        <v>2265</v>
      </c>
      <c r="K686" s="6">
        <f t="shared" si="135"/>
        <v>1.261317266627585E-5</v>
      </c>
      <c r="L686" s="6">
        <f t="shared" si="136"/>
        <v>0.21545253863134659</v>
      </c>
      <c r="M686" s="6">
        <f t="shared" si="137"/>
        <v>0.78454746136865339</v>
      </c>
      <c r="N686" s="4">
        <f t="shared" si="138"/>
        <v>16.178571428571427</v>
      </c>
      <c r="O686" s="8">
        <v>118</v>
      </c>
      <c r="P686" s="6">
        <f t="shared" si="139"/>
        <v>3.0561428990260749E-5</v>
      </c>
      <c r="Q686" s="8">
        <v>22</v>
      </c>
      <c r="R686" s="6">
        <f t="shared" si="140"/>
        <v>5.6978935405570885E-6</v>
      </c>
      <c r="S686">
        <v>488</v>
      </c>
      <c r="T686" s="6">
        <f t="shared" si="141"/>
        <v>2.7175400711446423E-6</v>
      </c>
      <c r="U686">
        <v>1777</v>
      </c>
      <c r="V686" s="6">
        <f t="shared" si="142"/>
        <v>9.8956325951312066E-6</v>
      </c>
    </row>
    <row r="687" spans="1:22" x14ac:dyDescent="0.3">
      <c r="A687" t="s">
        <v>587</v>
      </c>
      <c r="B687" t="s">
        <v>588</v>
      </c>
      <c r="C687" t="s">
        <v>562</v>
      </c>
      <c r="D687" t="s">
        <v>15</v>
      </c>
      <c r="E687" t="str">
        <f>IF(F687&lt;=Escenarios!$B$4,"ExclNum",(IF(AND(H687&gt;=Escenarios!$B$3,(N687&lt;=Escenarios!$B$2)),"ExclDur","Incluido")))</f>
        <v>ExclNum</v>
      </c>
      <c r="F687" s="8">
        <f t="shared" si="130"/>
        <v>139</v>
      </c>
      <c r="G687" s="6">
        <f t="shared" si="131"/>
        <v>3.600032736988342E-5</v>
      </c>
      <c r="H687" s="6">
        <f t="shared" si="132"/>
        <v>6.4748201438848921E-2</v>
      </c>
      <c r="I687" s="6">
        <f t="shared" si="133"/>
        <v>0.93525179856115104</v>
      </c>
      <c r="J687" s="8">
        <f t="shared" si="134"/>
        <v>35098</v>
      </c>
      <c r="K687" s="6">
        <f t="shared" si="135"/>
        <v>1.954512733955628E-4</v>
      </c>
      <c r="L687" s="6">
        <f t="shared" si="136"/>
        <v>1.6810074648128098E-3</v>
      </c>
      <c r="M687" s="6">
        <f t="shared" si="137"/>
        <v>0.99831899253518719</v>
      </c>
      <c r="N687" s="4">
        <f t="shared" si="138"/>
        <v>252.50359712230215</v>
      </c>
      <c r="O687" s="8">
        <v>9</v>
      </c>
      <c r="P687" s="6">
        <f t="shared" si="139"/>
        <v>2.3309564484097181E-6</v>
      </c>
      <c r="Q687" s="8">
        <v>130</v>
      </c>
      <c r="R687" s="6">
        <f t="shared" si="140"/>
        <v>3.3669370921473704E-5</v>
      </c>
      <c r="S687">
        <v>59</v>
      </c>
      <c r="T687" s="6">
        <f t="shared" si="141"/>
        <v>3.2855504958511041E-7</v>
      </c>
      <c r="U687">
        <v>35039</v>
      </c>
      <c r="V687" s="6">
        <f t="shared" si="142"/>
        <v>1.9512271834597769E-4</v>
      </c>
    </row>
    <row r="688" spans="1:22" x14ac:dyDescent="0.3">
      <c r="A688" t="s">
        <v>1552</v>
      </c>
      <c r="B688" t="s">
        <v>1553</v>
      </c>
      <c r="C688" t="s">
        <v>1319</v>
      </c>
      <c r="D688" t="s">
        <v>15</v>
      </c>
      <c r="E688" t="str">
        <f>IF(F688&lt;=Escenarios!$B$4,"ExclNum",(IF(AND(H688&gt;=Escenarios!$B$3,(N688&lt;=Escenarios!$B$2)),"ExclDur","Incluido")))</f>
        <v>ExclNum</v>
      </c>
      <c r="F688" s="8">
        <f t="shared" si="130"/>
        <v>139</v>
      </c>
      <c r="G688" s="6">
        <f t="shared" si="131"/>
        <v>3.600032736988342E-5</v>
      </c>
      <c r="H688" s="6">
        <f t="shared" si="132"/>
        <v>0.42446043165467628</v>
      </c>
      <c r="I688" s="6">
        <f t="shared" si="133"/>
        <v>0.57553956834532372</v>
      </c>
      <c r="J688" s="8">
        <f t="shared" si="134"/>
        <v>8539</v>
      </c>
      <c r="K688" s="6">
        <f t="shared" si="135"/>
        <v>4.7551382515377255E-5</v>
      </c>
      <c r="L688" s="6">
        <f t="shared" si="136"/>
        <v>5.7149549127532499E-2</v>
      </c>
      <c r="M688" s="6">
        <f t="shared" si="137"/>
        <v>0.94285045087246755</v>
      </c>
      <c r="N688" s="4">
        <f t="shared" si="138"/>
        <v>61.431654676258994</v>
      </c>
      <c r="O688" s="8">
        <v>59</v>
      </c>
      <c r="P688" s="6">
        <f t="shared" si="139"/>
        <v>1.5280714495130374E-5</v>
      </c>
      <c r="Q688" s="8">
        <v>80</v>
      </c>
      <c r="R688" s="6">
        <f t="shared" si="140"/>
        <v>2.0719612874753049E-5</v>
      </c>
      <c r="S688">
        <v>488</v>
      </c>
      <c r="T688" s="6">
        <f t="shared" si="141"/>
        <v>2.7175400711446423E-6</v>
      </c>
      <c r="U688">
        <v>8051</v>
      </c>
      <c r="V688" s="6">
        <f t="shared" si="142"/>
        <v>4.4833842444232608E-5</v>
      </c>
    </row>
    <row r="689" spans="1:22" x14ac:dyDescent="0.3">
      <c r="A689" t="s">
        <v>2298</v>
      </c>
      <c r="B689" t="s">
        <v>2292</v>
      </c>
      <c r="C689" t="s">
        <v>2293</v>
      </c>
      <c r="D689" t="s">
        <v>1975</v>
      </c>
      <c r="E689" t="str">
        <f>IF(F689&lt;=Escenarios!$B$4,"ExclNum",(IF(AND(H689&gt;=Escenarios!$B$3,(N689&lt;=Escenarios!$B$2)),"ExclDur","Incluido")))</f>
        <v>ExclNum</v>
      </c>
      <c r="F689" s="8">
        <f t="shared" si="130"/>
        <v>139</v>
      </c>
      <c r="G689" s="6">
        <f t="shared" si="131"/>
        <v>3.600032736988342E-5</v>
      </c>
      <c r="H689" s="6">
        <f t="shared" si="132"/>
        <v>0.46762589928057552</v>
      </c>
      <c r="I689" s="6">
        <f t="shared" si="133"/>
        <v>0.53237410071942448</v>
      </c>
      <c r="J689" s="8">
        <f t="shared" si="134"/>
        <v>7425</v>
      </c>
      <c r="K689" s="6">
        <f t="shared" si="135"/>
        <v>4.1347817680838046E-5</v>
      </c>
      <c r="L689" s="6">
        <f t="shared" si="136"/>
        <v>5.3333333333333337E-2</v>
      </c>
      <c r="M689" s="6">
        <f t="shared" si="137"/>
        <v>0.94666666666666666</v>
      </c>
      <c r="N689" s="4">
        <f t="shared" si="138"/>
        <v>53.417266187050359</v>
      </c>
      <c r="O689" s="8">
        <v>65</v>
      </c>
      <c r="P689" s="6">
        <f t="shared" si="139"/>
        <v>1.6834685460736852E-5</v>
      </c>
      <c r="Q689" s="8">
        <v>74</v>
      </c>
      <c r="R689" s="6">
        <f t="shared" si="140"/>
        <v>1.9165641909146568E-5</v>
      </c>
      <c r="S689">
        <v>396</v>
      </c>
      <c r="T689" s="6">
        <f t="shared" si="141"/>
        <v>2.2052169429780295E-6</v>
      </c>
      <c r="U689">
        <v>7029</v>
      </c>
      <c r="V689" s="6">
        <f t="shared" si="142"/>
        <v>3.9142600737860023E-5</v>
      </c>
    </row>
    <row r="690" spans="1:22" x14ac:dyDescent="0.3">
      <c r="A690" t="s">
        <v>1484</v>
      </c>
      <c r="B690" t="s">
        <v>1485</v>
      </c>
      <c r="C690" t="s">
        <v>1319</v>
      </c>
      <c r="D690" t="s">
        <v>15</v>
      </c>
      <c r="E690" t="str">
        <f>IF(F690&lt;=Escenarios!$B$4,"ExclNum",(IF(AND(H690&gt;=Escenarios!$B$3,(N690&lt;=Escenarios!$B$2)),"ExclDur","Incluido")))</f>
        <v>ExclNum</v>
      </c>
      <c r="F690" s="8">
        <f t="shared" si="130"/>
        <v>139</v>
      </c>
      <c r="G690" s="6">
        <f t="shared" si="131"/>
        <v>3.600032736988342E-5</v>
      </c>
      <c r="H690" s="6">
        <f t="shared" si="132"/>
        <v>0.57553956834532372</v>
      </c>
      <c r="I690" s="6">
        <f t="shared" si="133"/>
        <v>0.42446043165467628</v>
      </c>
      <c r="J690" s="8">
        <f t="shared" si="134"/>
        <v>3217</v>
      </c>
      <c r="K690" s="6">
        <f t="shared" si="135"/>
        <v>1.7914603296869494E-5</v>
      </c>
      <c r="L690" s="6">
        <f t="shared" si="136"/>
        <v>0.18775256450108796</v>
      </c>
      <c r="M690" s="6">
        <f t="shared" si="137"/>
        <v>0.81224743549891198</v>
      </c>
      <c r="N690" s="4">
        <f t="shared" si="138"/>
        <v>23.14388489208633</v>
      </c>
      <c r="O690" s="8">
        <v>80</v>
      </c>
      <c r="P690" s="6">
        <f t="shared" si="139"/>
        <v>2.0719612874753049E-5</v>
      </c>
      <c r="Q690" s="8">
        <v>59</v>
      </c>
      <c r="R690" s="6">
        <f t="shared" si="140"/>
        <v>1.5280714495130374E-5</v>
      </c>
      <c r="S690">
        <v>604</v>
      </c>
      <c r="T690" s="6">
        <f t="shared" si="141"/>
        <v>3.3635127110068933E-6</v>
      </c>
      <c r="U690">
        <v>2613</v>
      </c>
      <c r="V690" s="6">
        <f t="shared" si="142"/>
        <v>1.4551090585862603E-5</v>
      </c>
    </row>
    <row r="691" spans="1:22" x14ac:dyDescent="0.3">
      <c r="A691" t="s">
        <v>1256</v>
      </c>
      <c r="B691" t="s">
        <v>1257</v>
      </c>
      <c r="C691" t="s">
        <v>1255</v>
      </c>
      <c r="D691" t="s">
        <v>15</v>
      </c>
      <c r="E691" t="str">
        <f>IF(F691&lt;=Escenarios!$B$4,"ExclNum",(IF(AND(H691&gt;=Escenarios!$B$3,(N691&lt;=Escenarios!$B$2)),"ExclDur","Incluido")))</f>
        <v>ExclNum</v>
      </c>
      <c r="F691" s="8">
        <f t="shared" si="130"/>
        <v>138</v>
      </c>
      <c r="G691" s="6">
        <f t="shared" si="131"/>
        <v>3.5741332208949005E-5</v>
      </c>
      <c r="H691" s="6">
        <f t="shared" si="132"/>
        <v>0.15217391304347827</v>
      </c>
      <c r="I691" s="6">
        <f t="shared" si="133"/>
        <v>0.84782608695652173</v>
      </c>
      <c r="J691" s="8">
        <f t="shared" si="134"/>
        <v>8358</v>
      </c>
      <c r="K691" s="6">
        <f t="shared" si="135"/>
        <v>4.6543442448005986E-5</v>
      </c>
      <c r="L691" s="6">
        <f t="shared" si="136"/>
        <v>2.1296960995453459E-2</v>
      </c>
      <c r="M691" s="6">
        <f t="shared" si="137"/>
        <v>0.97870303900454658</v>
      </c>
      <c r="N691" s="4">
        <f t="shared" si="138"/>
        <v>60.565217391304351</v>
      </c>
      <c r="O691" s="8">
        <v>21</v>
      </c>
      <c r="P691" s="6">
        <f t="shared" si="139"/>
        <v>5.438898379622675E-6</v>
      </c>
      <c r="Q691" s="8">
        <v>117</v>
      </c>
      <c r="R691" s="6">
        <f t="shared" si="140"/>
        <v>3.0302433829326333E-5</v>
      </c>
      <c r="S691">
        <v>178</v>
      </c>
      <c r="T691" s="6">
        <f t="shared" si="141"/>
        <v>9.9123387840931618E-7</v>
      </c>
      <c r="U691">
        <v>8180</v>
      </c>
      <c r="V691" s="6">
        <f t="shared" si="142"/>
        <v>4.5552208569596666E-5</v>
      </c>
    </row>
    <row r="692" spans="1:22" x14ac:dyDescent="0.3">
      <c r="A692" t="s">
        <v>1739</v>
      </c>
      <c r="B692" t="s">
        <v>1740</v>
      </c>
      <c r="C692" t="s">
        <v>1736</v>
      </c>
      <c r="D692" t="s">
        <v>15</v>
      </c>
      <c r="E692" t="str">
        <f>IF(F692&lt;=Escenarios!$B$4,"ExclNum",(IF(AND(H692&gt;=Escenarios!$B$3,(N692&lt;=Escenarios!$B$2)),"ExclDur","Incluido")))</f>
        <v>ExclNum</v>
      </c>
      <c r="F692" s="8">
        <f t="shared" si="130"/>
        <v>138</v>
      </c>
      <c r="G692" s="6">
        <f t="shared" si="131"/>
        <v>3.5741332208949005E-5</v>
      </c>
      <c r="H692" s="6">
        <f t="shared" si="132"/>
        <v>0.64492753623188404</v>
      </c>
      <c r="I692" s="6">
        <f t="shared" si="133"/>
        <v>0.35507246376811596</v>
      </c>
      <c r="J692" s="8">
        <f t="shared" si="134"/>
        <v>2565</v>
      </c>
      <c r="K692" s="6">
        <f t="shared" si="135"/>
        <v>1.4283791562471326E-5</v>
      </c>
      <c r="L692" s="6">
        <f t="shared" si="136"/>
        <v>0.2354775828460039</v>
      </c>
      <c r="M692" s="6">
        <f t="shared" si="137"/>
        <v>0.76452241715399605</v>
      </c>
      <c r="N692" s="4">
        <f t="shared" si="138"/>
        <v>18.586956521739129</v>
      </c>
      <c r="O692" s="8">
        <v>89</v>
      </c>
      <c r="P692" s="6">
        <f t="shared" si="139"/>
        <v>2.3050569323162766E-5</v>
      </c>
      <c r="Q692" s="8">
        <v>49</v>
      </c>
      <c r="R692" s="6">
        <f t="shared" si="140"/>
        <v>1.2690762885786243E-5</v>
      </c>
      <c r="S692">
        <v>604</v>
      </c>
      <c r="T692" s="6">
        <f t="shared" si="141"/>
        <v>3.3635127110068933E-6</v>
      </c>
      <c r="U692">
        <v>1961</v>
      </c>
      <c r="V692" s="6">
        <f t="shared" si="142"/>
        <v>1.0920278851464433E-5</v>
      </c>
    </row>
    <row r="693" spans="1:22" x14ac:dyDescent="0.3">
      <c r="A693" t="s">
        <v>2901</v>
      </c>
      <c r="B693" t="s">
        <v>2881</v>
      </c>
      <c r="C693" t="s">
        <v>2882</v>
      </c>
      <c r="D693" t="s">
        <v>1975</v>
      </c>
      <c r="E693" t="str">
        <f>IF(F693&lt;=Escenarios!$B$4,"ExclNum",(IF(AND(H693&gt;=Escenarios!$B$3,(N693&lt;=Escenarios!$B$2)),"ExclDur","Incluido")))</f>
        <v>ExclNum</v>
      </c>
      <c r="F693" s="8">
        <f t="shared" si="130"/>
        <v>137</v>
      </c>
      <c r="G693" s="6">
        <f t="shared" si="131"/>
        <v>3.5482337048014597E-5</v>
      </c>
      <c r="H693" s="6">
        <f t="shared" si="132"/>
        <v>0.11678832116788321</v>
      </c>
      <c r="I693" s="6">
        <f t="shared" si="133"/>
        <v>0.88321167883211682</v>
      </c>
      <c r="J693" s="8">
        <f t="shared" si="134"/>
        <v>16975</v>
      </c>
      <c r="K693" s="6">
        <f t="shared" si="135"/>
        <v>9.4529185876394059E-5</v>
      </c>
      <c r="L693" s="6">
        <f t="shared" si="136"/>
        <v>1.0014727540500737E-2</v>
      </c>
      <c r="M693" s="6">
        <f t="shared" si="137"/>
        <v>0.9899852724594993</v>
      </c>
      <c r="N693" s="4">
        <f t="shared" si="138"/>
        <v>123.9051094890511</v>
      </c>
      <c r="O693" s="8">
        <v>16</v>
      </c>
      <c r="P693" s="6">
        <f t="shared" si="139"/>
        <v>4.14392257495061E-6</v>
      </c>
      <c r="Q693" s="8">
        <v>121</v>
      </c>
      <c r="R693" s="6">
        <f t="shared" si="140"/>
        <v>3.1338414473063987E-5</v>
      </c>
      <c r="S693">
        <v>170</v>
      </c>
      <c r="T693" s="6">
        <f t="shared" si="141"/>
        <v>9.4668404117743678E-7</v>
      </c>
      <c r="U693">
        <v>16805</v>
      </c>
      <c r="V693" s="6">
        <f t="shared" si="142"/>
        <v>9.3582501835216624E-5</v>
      </c>
    </row>
    <row r="694" spans="1:22" x14ac:dyDescent="0.3">
      <c r="A694" t="s">
        <v>1141</v>
      </c>
      <c r="B694" t="s">
        <v>1142</v>
      </c>
      <c r="C694" t="s">
        <v>1138</v>
      </c>
      <c r="D694" t="s">
        <v>15</v>
      </c>
      <c r="E694" t="str">
        <f>IF(F694&lt;=Escenarios!$B$4,"ExclNum",(IF(AND(H694&gt;=Escenarios!$B$3,(N694&lt;=Escenarios!$B$2)),"ExclDur","Incluido")))</f>
        <v>ExclNum</v>
      </c>
      <c r="F694" s="8">
        <f t="shared" si="130"/>
        <v>137</v>
      </c>
      <c r="G694" s="6">
        <f t="shared" si="131"/>
        <v>3.5482337048014597E-5</v>
      </c>
      <c r="H694" s="6">
        <f t="shared" si="132"/>
        <v>0.61313868613138689</v>
      </c>
      <c r="I694" s="6">
        <f t="shared" si="133"/>
        <v>0.38686131386861317</v>
      </c>
      <c r="J694" s="8">
        <f t="shared" si="134"/>
        <v>6054</v>
      </c>
      <c r="K694" s="6">
        <f t="shared" si="135"/>
        <v>3.3713089325224721E-5</v>
      </c>
      <c r="L694" s="6">
        <f t="shared" si="136"/>
        <v>9.3987446316484966E-2</v>
      </c>
      <c r="M694" s="6">
        <f t="shared" si="137"/>
        <v>0.90601255368351508</v>
      </c>
      <c r="N694" s="4">
        <f t="shared" si="138"/>
        <v>44.189781021897808</v>
      </c>
      <c r="O694" s="8">
        <v>84</v>
      </c>
      <c r="P694" s="6">
        <f t="shared" si="139"/>
        <v>2.17555935184907E-5</v>
      </c>
      <c r="Q694" s="8">
        <v>53</v>
      </c>
      <c r="R694" s="6">
        <f t="shared" si="140"/>
        <v>1.3726743529523895E-5</v>
      </c>
      <c r="S694">
        <v>569</v>
      </c>
      <c r="T694" s="6">
        <f t="shared" si="141"/>
        <v>3.1686071731174209E-6</v>
      </c>
      <c r="U694">
        <v>5485</v>
      </c>
      <c r="V694" s="6">
        <f t="shared" si="142"/>
        <v>3.05444821521073E-5</v>
      </c>
    </row>
    <row r="695" spans="1:22" x14ac:dyDescent="0.3">
      <c r="A695" t="s">
        <v>2996</v>
      </c>
      <c r="B695" t="s">
        <v>2881</v>
      </c>
      <c r="C695" t="s">
        <v>2882</v>
      </c>
      <c r="D695" t="s">
        <v>1975</v>
      </c>
      <c r="E695" t="str">
        <f>IF(F695&lt;=Escenarios!$B$4,"ExclNum",(IF(AND(H695&gt;=Escenarios!$B$3,(N695&lt;=Escenarios!$B$2)),"ExclDur","Incluido")))</f>
        <v>ExclNum</v>
      </c>
      <c r="F695" s="8">
        <f t="shared" si="130"/>
        <v>137</v>
      </c>
      <c r="G695" s="6">
        <f t="shared" si="131"/>
        <v>3.5482337048014597E-5</v>
      </c>
      <c r="H695" s="6">
        <f t="shared" si="132"/>
        <v>0.67153284671532842</v>
      </c>
      <c r="I695" s="6">
        <f t="shared" si="133"/>
        <v>0.32846715328467152</v>
      </c>
      <c r="J695" s="8">
        <f t="shared" si="134"/>
        <v>3641</v>
      </c>
      <c r="K695" s="6">
        <f t="shared" si="135"/>
        <v>2.0275744670159102E-5</v>
      </c>
      <c r="L695" s="6">
        <f t="shared" si="136"/>
        <v>0.17550123592419664</v>
      </c>
      <c r="M695" s="6">
        <f t="shared" si="137"/>
        <v>0.82449876407580336</v>
      </c>
      <c r="N695" s="4">
        <f t="shared" si="138"/>
        <v>26.576642335766422</v>
      </c>
      <c r="O695" s="8">
        <v>92</v>
      </c>
      <c r="P695" s="6">
        <f t="shared" si="139"/>
        <v>2.3827554805966004E-5</v>
      </c>
      <c r="Q695" s="8">
        <v>45</v>
      </c>
      <c r="R695" s="6">
        <f t="shared" si="140"/>
        <v>1.1654782242048589E-5</v>
      </c>
      <c r="S695">
        <v>639</v>
      </c>
      <c r="T695" s="6">
        <f t="shared" si="141"/>
        <v>3.5584182488963656E-6</v>
      </c>
      <c r="U695">
        <v>3002</v>
      </c>
      <c r="V695" s="6">
        <f t="shared" si="142"/>
        <v>1.6717326421262737E-5</v>
      </c>
    </row>
    <row r="696" spans="1:22" x14ac:dyDescent="0.3">
      <c r="A696" t="s">
        <v>1147</v>
      </c>
      <c r="B696" t="s">
        <v>1148</v>
      </c>
      <c r="C696" t="s">
        <v>1138</v>
      </c>
      <c r="D696" t="s">
        <v>15</v>
      </c>
      <c r="E696" t="str">
        <f>IF(F696&lt;=Escenarios!$B$4,"ExclNum",(IF(AND(H696&gt;=Escenarios!$B$3,(N696&lt;=Escenarios!$B$2)),"ExclDur","Incluido")))</f>
        <v>ExclNum</v>
      </c>
      <c r="F696" s="8">
        <f t="shared" si="130"/>
        <v>136</v>
      </c>
      <c r="G696" s="6">
        <f t="shared" si="131"/>
        <v>3.5223341887080181E-5</v>
      </c>
      <c r="H696" s="6">
        <f t="shared" si="132"/>
        <v>0.5</v>
      </c>
      <c r="I696" s="6">
        <f t="shared" si="133"/>
        <v>0.5</v>
      </c>
      <c r="J696" s="8">
        <f t="shared" si="134"/>
        <v>5980</v>
      </c>
      <c r="K696" s="6">
        <f t="shared" si="135"/>
        <v>3.3301003330829839E-5</v>
      </c>
      <c r="L696" s="6">
        <f t="shared" si="136"/>
        <v>6.9063545150501671E-2</v>
      </c>
      <c r="M696" s="6">
        <f t="shared" si="137"/>
        <v>0.93093645484949827</v>
      </c>
      <c r="N696" s="4">
        <f t="shared" si="138"/>
        <v>43.970588235294116</v>
      </c>
      <c r="O696" s="8">
        <v>68</v>
      </c>
      <c r="P696" s="6">
        <f t="shared" si="139"/>
        <v>1.7611670943540091E-5</v>
      </c>
      <c r="Q696" s="8">
        <v>68</v>
      </c>
      <c r="R696" s="6">
        <f t="shared" si="140"/>
        <v>1.7611670943540091E-5</v>
      </c>
      <c r="S696">
        <v>413</v>
      </c>
      <c r="T696" s="6">
        <f t="shared" si="141"/>
        <v>2.2998853470957728E-6</v>
      </c>
      <c r="U696">
        <v>5567</v>
      </c>
      <c r="V696" s="6">
        <f t="shared" si="142"/>
        <v>3.1001117983734067E-5</v>
      </c>
    </row>
    <row r="697" spans="1:22" x14ac:dyDescent="0.3">
      <c r="A697" t="s">
        <v>295</v>
      </c>
      <c r="B697" t="s">
        <v>296</v>
      </c>
      <c r="C697" t="s">
        <v>244</v>
      </c>
      <c r="D697" t="s">
        <v>15</v>
      </c>
      <c r="E697" t="str">
        <f>IF(F697&lt;=Escenarios!$B$4,"ExclNum",(IF(AND(H697&gt;=Escenarios!$B$3,(N697&lt;=Escenarios!$B$2)),"ExclDur","Incluido")))</f>
        <v>ExclNum</v>
      </c>
      <c r="F697" s="8">
        <f t="shared" si="130"/>
        <v>135</v>
      </c>
      <c r="G697" s="6">
        <f t="shared" si="131"/>
        <v>3.4964346726145766E-5</v>
      </c>
      <c r="H697" s="6">
        <f t="shared" si="132"/>
        <v>5.185185185185185E-2</v>
      </c>
      <c r="I697" s="6">
        <f t="shared" si="133"/>
        <v>0.94814814814814818</v>
      </c>
      <c r="J697" s="8">
        <f t="shared" si="134"/>
        <v>38323</v>
      </c>
      <c r="K697" s="6">
        <f t="shared" si="135"/>
        <v>2.1341042652966419E-4</v>
      </c>
      <c r="L697" s="6">
        <f t="shared" si="136"/>
        <v>1.2003235654828694E-3</v>
      </c>
      <c r="M697" s="6">
        <f t="shared" si="137"/>
        <v>0.99879967643451717</v>
      </c>
      <c r="N697" s="4">
        <f t="shared" si="138"/>
        <v>283.87407407407409</v>
      </c>
      <c r="O697" s="8">
        <v>7</v>
      </c>
      <c r="P697" s="6">
        <f t="shared" si="139"/>
        <v>1.8129661265408917E-6</v>
      </c>
      <c r="Q697" s="8">
        <v>128</v>
      </c>
      <c r="R697" s="6">
        <f t="shared" si="140"/>
        <v>3.315138059960488E-5</v>
      </c>
      <c r="S697">
        <v>46</v>
      </c>
      <c r="T697" s="6">
        <f t="shared" si="141"/>
        <v>2.5616156408330643E-7</v>
      </c>
      <c r="U697">
        <v>38277</v>
      </c>
      <c r="V697" s="6">
        <f t="shared" si="142"/>
        <v>2.1315426496558087E-4</v>
      </c>
    </row>
    <row r="698" spans="1:22" x14ac:dyDescent="0.3">
      <c r="A698" t="s">
        <v>1868</v>
      </c>
      <c r="B698" t="s">
        <v>1869</v>
      </c>
      <c r="C698" t="s">
        <v>1855</v>
      </c>
      <c r="D698" t="s">
        <v>15</v>
      </c>
      <c r="E698" t="str">
        <f>IF(F698&lt;=Escenarios!$B$4,"ExclNum",(IF(AND(H698&gt;=Escenarios!$B$3,(N698&lt;=Escenarios!$B$2)),"ExclDur","Incluido")))</f>
        <v>ExclNum</v>
      </c>
      <c r="F698" s="8">
        <f t="shared" si="130"/>
        <v>134</v>
      </c>
      <c r="G698" s="6">
        <f t="shared" si="131"/>
        <v>3.4705351565211358E-5</v>
      </c>
      <c r="H698" s="6">
        <f t="shared" si="132"/>
        <v>0.77611940298507465</v>
      </c>
      <c r="I698" s="6">
        <f t="shared" si="133"/>
        <v>0.22388059701492538</v>
      </c>
      <c r="J698" s="8">
        <f t="shared" si="134"/>
        <v>2123</v>
      </c>
      <c r="K698" s="6">
        <f t="shared" si="135"/>
        <v>1.1822413055409991E-5</v>
      </c>
      <c r="L698" s="6">
        <f t="shared" si="136"/>
        <v>0.20207253886010362</v>
      </c>
      <c r="M698" s="6">
        <f t="shared" si="137"/>
        <v>0.79792746113989632</v>
      </c>
      <c r="N698" s="4">
        <f t="shared" si="138"/>
        <v>15.843283582089553</v>
      </c>
      <c r="O698" s="8">
        <v>104</v>
      </c>
      <c r="P698" s="6">
        <f t="shared" si="139"/>
        <v>2.6935496737178963E-5</v>
      </c>
      <c r="Q698" s="8">
        <v>30</v>
      </c>
      <c r="R698" s="6">
        <f t="shared" si="140"/>
        <v>7.769854828032393E-6</v>
      </c>
      <c r="S698">
        <v>429</v>
      </c>
      <c r="T698" s="6">
        <f t="shared" si="141"/>
        <v>2.3889850215595319E-6</v>
      </c>
      <c r="U698">
        <v>1694</v>
      </c>
      <c r="V698" s="6">
        <f t="shared" si="142"/>
        <v>9.4334280338504589E-6</v>
      </c>
    </row>
    <row r="699" spans="1:22" x14ac:dyDescent="0.3">
      <c r="A699" t="s">
        <v>1153</v>
      </c>
      <c r="B699" t="s">
        <v>1154</v>
      </c>
      <c r="C699" t="s">
        <v>1138</v>
      </c>
      <c r="D699" t="s">
        <v>15</v>
      </c>
      <c r="E699" t="str">
        <f>IF(F699&lt;=Escenarios!$B$4,"ExclNum",(IF(AND(H699&gt;=Escenarios!$B$3,(N699&lt;=Escenarios!$B$2)),"ExclDur","Incluido")))</f>
        <v>ExclNum</v>
      </c>
      <c r="F699" s="8">
        <f t="shared" si="130"/>
        <v>134</v>
      </c>
      <c r="G699" s="6">
        <f t="shared" si="131"/>
        <v>3.4705351565211358E-5</v>
      </c>
      <c r="H699" s="6">
        <f t="shared" si="132"/>
        <v>0.85074626865671643</v>
      </c>
      <c r="I699" s="6">
        <f t="shared" si="133"/>
        <v>0.14925373134328357</v>
      </c>
      <c r="J699" s="8">
        <f t="shared" si="134"/>
        <v>1331</v>
      </c>
      <c r="K699" s="6">
        <f t="shared" si="135"/>
        <v>7.4119791694539322E-6</v>
      </c>
      <c r="L699" s="6">
        <f t="shared" si="136"/>
        <v>0.34485349361382417</v>
      </c>
      <c r="M699" s="6">
        <f t="shared" si="137"/>
        <v>0.65514650638617578</v>
      </c>
      <c r="N699" s="4">
        <f t="shared" si="138"/>
        <v>9.932835820895523</v>
      </c>
      <c r="O699" s="8">
        <v>114</v>
      </c>
      <c r="P699" s="6">
        <f t="shared" si="139"/>
        <v>2.9525448346523095E-5</v>
      </c>
      <c r="Q699" s="8">
        <v>20</v>
      </c>
      <c r="R699" s="6">
        <f t="shared" si="140"/>
        <v>5.1799032186882623E-6</v>
      </c>
      <c r="S699">
        <v>459</v>
      </c>
      <c r="T699" s="6">
        <f t="shared" si="141"/>
        <v>2.5560469111790795E-6</v>
      </c>
      <c r="U699">
        <v>872</v>
      </c>
      <c r="V699" s="6">
        <f t="shared" si="142"/>
        <v>4.8559322582748523E-6</v>
      </c>
    </row>
    <row r="700" spans="1:22" x14ac:dyDescent="0.3">
      <c r="A700" t="s">
        <v>1017</v>
      </c>
      <c r="B700" t="s">
        <v>1018</v>
      </c>
      <c r="C700" t="s">
        <v>956</v>
      </c>
      <c r="D700" t="s">
        <v>15</v>
      </c>
      <c r="E700" t="str">
        <f>IF(F700&lt;=Escenarios!$B$4,"ExclNum",(IF(AND(H700&gt;=Escenarios!$B$3,(N700&lt;=Escenarios!$B$2)),"ExclDur","Incluido")))</f>
        <v>ExclNum</v>
      </c>
      <c r="F700" s="8">
        <f t="shared" si="130"/>
        <v>133</v>
      </c>
      <c r="G700" s="6">
        <f t="shared" si="131"/>
        <v>3.4446356404276943E-5</v>
      </c>
      <c r="H700" s="6">
        <f t="shared" si="132"/>
        <v>0.41353383458646614</v>
      </c>
      <c r="I700" s="6">
        <f t="shared" si="133"/>
        <v>0.5864661654135338</v>
      </c>
      <c r="J700" s="8">
        <f t="shared" si="134"/>
        <v>4714</v>
      </c>
      <c r="K700" s="6">
        <f t="shared" si="135"/>
        <v>2.6250991588884924E-5</v>
      </c>
      <c r="L700" s="6">
        <f t="shared" si="136"/>
        <v>7.7641069155706413E-2</v>
      </c>
      <c r="M700" s="6">
        <f t="shared" si="137"/>
        <v>0.92235893084429355</v>
      </c>
      <c r="N700" s="4">
        <f t="shared" si="138"/>
        <v>35.443609022556394</v>
      </c>
      <c r="O700" s="8">
        <v>55</v>
      </c>
      <c r="P700" s="6">
        <f t="shared" si="139"/>
        <v>1.424473385139272E-5</v>
      </c>
      <c r="Q700" s="8">
        <v>78</v>
      </c>
      <c r="R700" s="6">
        <f t="shared" si="140"/>
        <v>2.0201622552884222E-5</v>
      </c>
      <c r="S700">
        <v>366</v>
      </c>
      <c r="T700" s="6">
        <f t="shared" si="141"/>
        <v>2.0381550533584818E-6</v>
      </c>
      <c r="U700">
        <v>4348</v>
      </c>
      <c r="V700" s="6">
        <f t="shared" si="142"/>
        <v>2.4212836535526442E-5</v>
      </c>
    </row>
    <row r="701" spans="1:22" x14ac:dyDescent="0.3">
      <c r="A701" t="s">
        <v>673</v>
      </c>
      <c r="B701" t="s">
        <v>674</v>
      </c>
      <c r="C701" t="s">
        <v>562</v>
      </c>
      <c r="D701" t="s">
        <v>15</v>
      </c>
      <c r="E701" t="str">
        <f>IF(F701&lt;=Escenarios!$B$4,"ExclNum",(IF(AND(H701&gt;=Escenarios!$B$3,(N701&lt;=Escenarios!$B$2)),"ExclDur","Incluido")))</f>
        <v>ExclNum</v>
      </c>
      <c r="F701" s="8">
        <f t="shared" si="130"/>
        <v>133</v>
      </c>
      <c r="G701" s="6">
        <f t="shared" si="131"/>
        <v>3.4446356404276943E-5</v>
      </c>
      <c r="H701" s="6">
        <f t="shared" si="132"/>
        <v>0.45112781954887216</v>
      </c>
      <c r="I701" s="6">
        <f t="shared" si="133"/>
        <v>0.54887218045112784</v>
      </c>
      <c r="J701" s="8">
        <f t="shared" si="134"/>
        <v>5781</v>
      </c>
      <c r="K701" s="6">
        <f t="shared" si="135"/>
        <v>3.2192826129686835E-5</v>
      </c>
      <c r="L701" s="6">
        <f t="shared" si="136"/>
        <v>6.7635357204635871E-2</v>
      </c>
      <c r="M701" s="6">
        <f t="shared" si="137"/>
        <v>0.93236464279536413</v>
      </c>
      <c r="N701" s="4">
        <f t="shared" si="138"/>
        <v>43.466165413533837</v>
      </c>
      <c r="O701" s="8">
        <v>60</v>
      </c>
      <c r="P701" s="6">
        <f t="shared" si="139"/>
        <v>1.5539709656064786E-5</v>
      </c>
      <c r="Q701" s="8">
        <v>73</v>
      </c>
      <c r="R701" s="6">
        <f t="shared" si="140"/>
        <v>1.8906646748212156E-5</v>
      </c>
      <c r="S701">
        <v>391</v>
      </c>
      <c r="T701" s="6">
        <f t="shared" si="141"/>
        <v>2.1773732947081047E-6</v>
      </c>
      <c r="U701">
        <v>5390</v>
      </c>
      <c r="V701" s="6">
        <f t="shared" si="142"/>
        <v>3.0015452834978733E-5</v>
      </c>
    </row>
    <row r="702" spans="1:22" x14ac:dyDescent="0.3">
      <c r="A702" t="s">
        <v>692</v>
      </c>
      <c r="B702" t="s">
        <v>693</v>
      </c>
      <c r="C702" t="s">
        <v>687</v>
      </c>
      <c r="D702" t="s">
        <v>15</v>
      </c>
      <c r="E702" t="str">
        <f>IF(F702&lt;=Escenarios!$B$4,"ExclNum",(IF(AND(H702&gt;=Escenarios!$B$3,(N702&lt;=Escenarios!$B$2)),"ExclDur","Incluido")))</f>
        <v>ExclNum</v>
      </c>
      <c r="F702" s="8">
        <f t="shared" si="130"/>
        <v>128</v>
      </c>
      <c r="G702" s="6">
        <f t="shared" si="131"/>
        <v>3.315138059960488E-5</v>
      </c>
      <c r="H702" s="6">
        <f t="shared" si="132"/>
        <v>7.03125E-2</v>
      </c>
      <c r="I702" s="6">
        <f t="shared" si="133"/>
        <v>0.9296875</v>
      </c>
      <c r="J702" s="8">
        <f t="shared" si="134"/>
        <v>34688</v>
      </c>
      <c r="K702" s="6">
        <f t="shared" si="135"/>
        <v>1.9316809423742899E-4</v>
      </c>
      <c r="L702" s="6">
        <f t="shared" si="136"/>
        <v>9.5133763837638378E-4</v>
      </c>
      <c r="M702" s="6">
        <f t="shared" si="137"/>
        <v>0.9990486623616236</v>
      </c>
      <c r="N702" s="4">
        <f t="shared" si="138"/>
        <v>271</v>
      </c>
      <c r="O702" s="8">
        <v>9</v>
      </c>
      <c r="P702" s="6">
        <f t="shared" si="139"/>
        <v>2.3309564484097181E-6</v>
      </c>
      <c r="Q702" s="8">
        <v>119</v>
      </c>
      <c r="R702" s="6">
        <f t="shared" si="140"/>
        <v>3.0820424151195157E-5</v>
      </c>
      <c r="S702">
        <v>33</v>
      </c>
      <c r="T702" s="6">
        <f t="shared" si="141"/>
        <v>1.8376807858150244E-7</v>
      </c>
      <c r="U702">
        <v>34655</v>
      </c>
      <c r="V702" s="6">
        <f t="shared" si="142"/>
        <v>1.9298432615884748E-4</v>
      </c>
    </row>
    <row r="703" spans="1:22" x14ac:dyDescent="0.3">
      <c r="A703" t="s">
        <v>1914</v>
      </c>
      <c r="B703" t="s">
        <v>1915</v>
      </c>
      <c r="C703" t="s">
        <v>1913</v>
      </c>
      <c r="D703" t="s">
        <v>15</v>
      </c>
      <c r="E703" t="str">
        <f>IF(F703&lt;=Escenarios!$B$4,"ExclNum",(IF(AND(H703&gt;=Escenarios!$B$3,(N703&lt;=Escenarios!$B$2)),"ExclDur","Incluido")))</f>
        <v>ExclNum</v>
      </c>
      <c r="F703" s="8">
        <f t="shared" si="130"/>
        <v>128</v>
      </c>
      <c r="G703" s="6">
        <f t="shared" si="131"/>
        <v>3.315138059960488E-5</v>
      </c>
      <c r="H703" s="6">
        <f t="shared" si="132"/>
        <v>0.6484375</v>
      </c>
      <c r="I703" s="6">
        <f t="shared" si="133"/>
        <v>0.3515625</v>
      </c>
      <c r="J703" s="8">
        <f t="shared" si="134"/>
        <v>4638</v>
      </c>
      <c r="K703" s="6">
        <f t="shared" si="135"/>
        <v>2.582776813518207E-5</v>
      </c>
      <c r="L703" s="6">
        <f t="shared" si="136"/>
        <v>0.10478654592496765</v>
      </c>
      <c r="M703" s="6">
        <f t="shared" si="137"/>
        <v>0.89521345407503239</v>
      </c>
      <c r="N703" s="4">
        <f t="shared" si="138"/>
        <v>36.234375</v>
      </c>
      <c r="O703" s="8">
        <v>83</v>
      </c>
      <c r="P703" s="6">
        <f t="shared" si="139"/>
        <v>2.1496598357556288E-5</v>
      </c>
      <c r="Q703" s="8">
        <v>45</v>
      </c>
      <c r="R703" s="6">
        <f t="shared" si="140"/>
        <v>1.1654782242048589E-5</v>
      </c>
      <c r="S703">
        <v>486</v>
      </c>
      <c r="T703" s="6">
        <f t="shared" si="141"/>
        <v>2.7064026118366723E-6</v>
      </c>
      <c r="U703">
        <v>4152</v>
      </c>
      <c r="V703" s="6">
        <f t="shared" si="142"/>
        <v>2.3121365523345398E-5</v>
      </c>
    </row>
    <row r="704" spans="1:22" x14ac:dyDescent="0.3">
      <c r="A704" t="s">
        <v>1562</v>
      </c>
      <c r="B704" t="s">
        <v>1563</v>
      </c>
      <c r="C704" t="s">
        <v>1319</v>
      </c>
      <c r="D704" t="s">
        <v>15</v>
      </c>
      <c r="E704" t="str">
        <f>IF(F704&lt;=Escenarios!$B$4,"ExclNum",(IF(AND(H704&gt;=Escenarios!$B$3,(N704&lt;=Escenarios!$B$2)),"ExclDur","Incluido")))</f>
        <v>ExclNum</v>
      </c>
      <c r="F704" s="8">
        <f t="shared" si="130"/>
        <v>127</v>
      </c>
      <c r="G704" s="6">
        <f t="shared" si="131"/>
        <v>3.2892385438670465E-5</v>
      </c>
      <c r="H704" s="6">
        <f t="shared" si="132"/>
        <v>0.16535433070866143</v>
      </c>
      <c r="I704" s="6">
        <f t="shared" si="133"/>
        <v>0.83464566929133854</v>
      </c>
      <c r="J704" s="8">
        <f t="shared" si="134"/>
        <v>24167</v>
      </c>
      <c r="K704" s="6">
        <f t="shared" si="135"/>
        <v>1.3457948954785363E-4</v>
      </c>
      <c r="L704" s="6">
        <f t="shared" si="136"/>
        <v>7.241279430628543E-3</v>
      </c>
      <c r="M704" s="6">
        <f t="shared" si="137"/>
        <v>0.99275872056937142</v>
      </c>
      <c r="N704" s="4">
        <f t="shared" si="138"/>
        <v>190.29133858267716</v>
      </c>
      <c r="O704" s="8">
        <v>21</v>
      </c>
      <c r="P704" s="6">
        <f t="shared" si="139"/>
        <v>5.438898379622675E-6</v>
      </c>
      <c r="Q704" s="8">
        <v>106</v>
      </c>
      <c r="R704" s="6">
        <f t="shared" si="140"/>
        <v>2.745348705904779E-5</v>
      </c>
      <c r="S704">
        <v>175</v>
      </c>
      <c r="T704" s="6">
        <f t="shared" si="141"/>
        <v>9.7452768944736142E-7</v>
      </c>
      <c r="U704">
        <v>23992</v>
      </c>
      <c r="V704" s="6">
        <f t="shared" si="142"/>
        <v>1.3360496185840627E-4</v>
      </c>
    </row>
    <row r="705" spans="1:22" x14ac:dyDescent="0.3">
      <c r="A705" t="s">
        <v>1204</v>
      </c>
      <c r="B705" t="s">
        <v>1205</v>
      </c>
      <c r="C705" t="s">
        <v>1187</v>
      </c>
      <c r="D705" t="s">
        <v>15</v>
      </c>
      <c r="E705" t="str">
        <f>IF(F705&lt;=Escenarios!$B$4,"ExclNum",(IF(AND(H705&gt;=Escenarios!$B$3,(N705&lt;=Escenarios!$B$2)),"ExclDur","Incluido")))</f>
        <v>ExclNum</v>
      </c>
      <c r="F705" s="8">
        <f t="shared" si="130"/>
        <v>127</v>
      </c>
      <c r="G705" s="6">
        <f t="shared" si="131"/>
        <v>3.2892385438670465E-5</v>
      </c>
      <c r="H705" s="6">
        <f t="shared" si="132"/>
        <v>0.20472440944881889</v>
      </c>
      <c r="I705" s="6">
        <f t="shared" si="133"/>
        <v>0.79527559055118113</v>
      </c>
      <c r="J705" s="8">
        <f t="shared" si="134"/>
        <v>26511</v>
      </c>
      <c r="K705" s="6">
        <f t="shared" si="135"/>
        <v>1.4763259185679429E-4</v>
      </c>
      <c r="L705" s="6">
        <f t="shared" si="136"/>
        <v>6.4501527667760556E-3</v>
      </c>
      <c r="M705" s="6">
        <f t="shared" si="137"/>
        <v>0.99354984723322393</v>
      </c>
      <c r="N705" s="4">
        <f t="shared" si="138"/>
        <v>208.74803149606299</v>
      </c>
      <c r="O705" s="8">
        <v>26</v>
      </c>
      <c r="P705" s="6">
        <f t="shared" si="139"/>
        <v>6.7338741842947408E-6</v>
      </c>
      <c r="Q705" s="8">
        <v>101</v>
      </c>
      <c r="R705" s="6">
        <f t="shared" si="140"/>
        <v>2.6158511254375724E-5</v>
      </c>
      <c r="S705">
        <v>171</v>
      </c>
      <c r="T705" s="6">
        <f t="shared" si="141"/>
        <v>9.5225277083142177E-7</v>
      </c>
      <c r="U705">
        <v>26340</v>
      </c>
      <c r="V705" s="6">
        <f t="shared" si="142"/>
        <v>1.4668033908596287E-4</v>
      </c>
    </row>
    <row r="706" spans="1:22" x14ac:dyDescent="0.3">
      <c r="A706" t="s">
        <v>1128</v>
      </c>
      <c r="B706" t="s">
        <v>1129</v>
      </c>
      <c r="C706" t="s">
        <v>1049</v>
      </c>
      <c r="D706" t="s">
        <v>15</v>
      </c>
      <c r="E706" t="str">
        <f>IF(F706&lt;=Escenarios!$B$4,"ExclNum",(IF(AND(H706&gt;=Escenarios!$B$3,(N706&lt;=Escenarios!$B$2)),"ExclDur","Incluido")))</f>
        <v>ExclNum</v>
      </c>
      <c r="F706" s="8">
        <f t="shared" ref="F706:F769" si="143">O706+Q706</f>
        <v>126</v>
      </c>
      <c r="G706" s="6">
        <f t="shared" ref="G706:G769" si="144">F706/3861076</f>
        <v>3.263339027773605E-5</v>
      </c>
      <c r="H706" s="6">
        <f t="shared" ref="H706:H769" si="145">O706/F706</f>
        <v>0.18253968253968253</v>
      </c>
      <c r="I706" s="6">
        <f t="shared" ref="I706:I769" si="146">Q706/F706</f>
        <v>0.81746031746031744</v>
      </c>
      <c r="J706" s="8">
        <f t="shared" ref="J706:J769" si="147">S706+U706</f>
        <v>10914</v>
      </c>
      <c r="K706" s="6">
        <f t="shared" ref="K706:K769" si="148">J706/179574169</f>
        <v>6.0777115443591445E-5</v>
      </c>
      <c r="L706" s="6">
        <f t="shared" ref="L706:L769" si="149">S706/J706</f>
        <v>1.2369433754810335E-2</v>
      </c>
      <c r="M706" s="6">
        <f t="shared" ref="M706:M769" si="150">U706/J706</f>
        <v>0.98763056624518963</v>
      </c>
      <c r="N706" s="4">
        <f t="shared" ref="N706:N769" si="151">J706/F706</f>
        <v>86.61904761904762</v>
      </c>
      <c r="O706" s="8">
        <v>23</v>
      </c>
      <c r="P706" s="6">
        <f t="shared" ref="P706:P769" si="152">O706/3861076</f>
        <v>5.9568887014915011E-6</v>
      </c>
      <c r="Q706" s="8">
        <v>103</v>
      </c>
      <c r="R706" s="6">
        <f t="shared" ref="R706:R769" si="153">Q706/3861076</f>
        <v>2.6676501576244548E-5</v>
      </c>
      <c r="S706">
        <v>135</v>
      </c>
      <c r="T706" s="6">
        <f t="shared" ref="T706:T769" si="154">S706/179574169</f>
        <v>7.5177850328796452E-7</v>
      </c>
      <c r="U706">
        <v>10779</v>
      </c>
      <c r="V706" s="6">
        <f t="shared" ref="V706:V769" si="155">U706/179574169</f>
        <v>6.002533694030348E-5</v>
      </c>
    </row>
    <row r="707" spans="1:22" x14ac:dyDescent="0.3">
      <c r="A707" t="s">
        <v>1412</v>
      </c>
      <c r="B707" t="s">
        <v>1413</v>
      </c>
      <c r="C707" t="s">
        <v>1319</v>
      </c>
      <c r="D707" t="s">
        <v>15</v>
      </c>
      <c r="E707" t="str">
        <f>IF(F707&lt;=Escenarios!$B$4,"ExclNum",(IF(AND(H707&gt;=Escenarios!$B$3,(N707&lt;=Escenarios!$B$2)),"ExclDur","Incluido")))</f>
        <v>ExclNum</v>
      </c>
      <c r="F707" s="8">
        <f t="shared" si="143"/>
        <v>126</v>
      </c>
      <c r="G707" s="6">
        <f t="shared" si="144"/>
        <v>3.263339027773605E-5</v>
      </c>
      <c r="H707" s="6">
        <f t="shared" si="145"/>
        <v>0.65079365079365081</v>
      </c>
      <c r="I707" s="6">
        <f t="shared" si="146"/>
        <v>0.34920634920634919</v>
      </c>
      <c r="J707" s="8">
        <f t="shared" si="147"/>
        <v>4270</v>
      </c>
      <c r="K707" s="6">
        <f t="shared" si="148"/>
        <v>2.377847562251562E-5</v>
      </c>
      <c r="L707" s="6">
        <f t="shared" si="149"/>
        <v>0.13208430913348945</v>
      </c>
      <c r="M707" s="6">
        <f t="shared" si="150"/>
        <v>0.86791569086651055</v>
      </c>
      <c r="N707" s="4">
        <f t="shared" si="151"/>
        <v>33.888888888888886</v>
      </c>
      <c r="O707" s="8">
        <v>82</v>
      </c>
      <c r="P707" s="6">
        <f t="shared" si="152"/>
        <v>2.1237603196621873E-5</v>
      </c>
      <c r="Q707" s="8">
        <v>44</v>
      </c>
      <c r="R707" s="6">
        <f t="shared" si="153"/>
        <v>1.1395787081114177E-5</v>
      </c>
      <c r="S707">
        <v>564</v>
      </c>
      <c r="T707" s="6">
        <f t="shared" si="154"/>
        <v>3.1407635248474962E-6</v>
      </c>
      <c r="U707">
        <v>3706</v>
      </c>
      <c r="V707" s="6">
        <f t="shared" si="155"/>
        <v>2.0637712097668123E-5</v>
      </c>
    </row>
    <row r="708" spans="1:22" x14ac:dyDescent="0.3">
      <c r="A708" t="s">
        <v>861</v>
      </c>
      <c r="B708" t="s">
        <v>862</v>
      </c>
      <c r="C708" t="s">
        <v>794</v>
      </c>
      <c r="D708" t="s">
        <v>15</v>
      </c>
      <c r="E708" t="str">
        <f>IF(F708&lt;=Escenarios!$B$4,"ExclNum",(IF(AND(H708&gt;=Escenarios!$B$3,(N708&lt;=Escenarios!$B$2)),"ExclDur","Incluido")))</f>
        <v>ExclNum</v>
      </c>
      <c r="F708" s="8">
        <f t="shared" si="143"/>
        <v>125</v>
      </c>
      <c r="G708" s="6">
        <f t="shared" si="144"/>
        <v>3.2374395116801635E-5</v>
      </c>
      <c r="H708" s="6">
        <f t="shared" si="145"/>
        <v>0.192</v>
      </c>
      <c r="I708" s="6">
        <f t="shared" si="146"/>
        <v>0.80800000000000005</v>
      </c>
      <c r="J708" s="8">
        <f t="shared" si="147"/>
        <v>13627</v>
      </c>
      <c r="K708" s="6">
        <f t="shared" si="148"/>
        <v>7.5885078994852539E-5</v>
      </c>
      <c r="L708" s="6">
        <f t="shared" si="149"/>
        <v>1.7612093637631172E-2</v>
      </c>
      <c r="M708" s="6">
        <f t="shared" si="150"/>
        <v>0.98238790636236883</v>
      </c>
      <c r="N708" s="4">
        <f t="shared" si="151"/>
        <v>109.01600000000001</v>
      </c>
      <c r="O708" s="8">
        <v>24</v>
      </c>
      <c r="P708" s="6">
        <f t="shared" si="152"/>
        <v>6.2158838624259146E-6</v>
      </c>
      <c r="Q708" s="8">
        <v>101</v>
      </c>
      <c r="R708" s="6">
        <f t="shared" si="153"/>
        <v>2.6158511254375724E-5</v>
      </c>
      <c r="S708">
        <v>240</v>
      </c>
      <c r="T708" s="6">
        <f t="shared" si="154"/>
        <v>1.3364951169563814E-6</v>
      </c>
      <c r="U708">
        <v>13387</v>
      </c>
      <c r="V708" s="6">
        <f t="shared" si="155"/>
        <v>7.4548583877896151E-5</v>
      </c>
    </row>
    <row r="709" spans="1:22" x14ac:dyDescent="0.3">
      <c r="A709" t="s">
        <v>2486</v>
      </c>
      <c r="B709" t="s">
        <v>2476</v>
      </c>
      <c r="C709" t="s">
        <v>2477</v>
      </c>
      <c r="D709" t="s">
        <v>1975</v>
      </c>
      <c r="E709" t="str">
        <f>IF(F709&lt;=Escenarios!$B$4,"ExclNum",(IF(AND(H709&gt;=Escenarios!$B$3,(N709&lt;=Escenarios!$B$2)),"ExclDur","Incluido")))</f>
        <v>ExclNum</v>
      </c>
      <c r="F709" s="8">
        <f t="shared" si="143"/>
        <v>124</v>
      </c>
      <c r="G709" s="6">
        <f t="shared" si="144"/>
        <v>3.2115399955867226E-5</v>
      </c>
      <c r="H709" s="6">
        <f t="shared" si="145"/>
        <v>0.91129032258064513</v>
      </c>
      <c r="I709" s="6">
        <f t="shared" si="146"/>
        <v>8.8709677419354843E-2</v>
      </c>
      <c r="J709" s="8">
        <f t="shared" si="147"/>
        <v>1121</v>
      </c>
      <c r="K709" s="6">
        <f t="shared" si="148"/>
        <v>6.242545942117098E-6</v>
      </c>
      <c r="L709" s="6">
        <f t="shared" si="149"/>
        <v>0.76271186440677963</v>
      </c>
      <c r="M709" s="6">
        <f t="shared" si="150"/>
        <v>0.23728813559322035</v>
      </c>
      <c r="N709" s="4">
        <f t="shared" si="151"/>
        <v>9.0403225806451619</v>
      </c>
      <c r="O709" s="8">
        <v>113</v>
      </c>
      <c r="P709" s="6">
        <f t="shared" si="152"/>
        <v>2.9266453185588679E-5</v>
      </c>
      <c r="Q709" s="8">
        <v>11</v>
      </c>
      <c r="R709" s="6">
        <f t="shared" si="153"/>
        <v>2.8489467702785442E-6</v>
      </c>
      <c r="S709">
        <v>855</v>
      </c>
      <c r="T709" s="6">
        <f t="shared" si="154"/>
        <v>4.7612638541571085E-6</v>
      </c>
      <c r="U709">
        <v>266</v>
      </c>
      <c r="V709" s="6">
        <f t="shared" si="155"/>
        <v>1.4812820879599895E-6</v>
      </c>
    </row>
    <row r="710" spans="1:22" x14ac:dyDescent="0.3">
      <c r="A710" t="s">
        <v>1951</v>
      </c>
      <c r="B710" t="s">
        <v>1952</v>
      </c>
      <c r="C710" t="s">
        <v>1934</v>
      </c>
      <c r="D710" t="s">
        <v>15</v>
      </c>
      <c r="E710" t="str">
        <f>IF(F710&lt;=Escenarios!$B$4,"ExclNum",(IF(AND(H710&gt;=Escenarios!$B$3,(N710&lt;=Escenarios!$B$2)),"ExclDur","Incluido")))</f>
        <v>ExclNum</v>
      </c>
      <c r="F710" s="8">
        <f t="shared" si="143"/>
        <v>123</v>
      </c>
      <c r="G710" s="6">
        <f t="shared" si="144"/>
        <v>3.1856404794932811E-5</v>
      </c>
      <c r="H710" s="6">
        <f t="shared" si="145"/>
        <v>0.31707317073170732</v>
      </c>
      <c r="I710" s="6">
        <f t="shared" si="146"/>
        <v>0.68292682926829273</v>
      </c>
      <c r="J710" s="8">
        <f t="shared" si="147"/>
        <v>9433</v>
      </c>
      <c r="K710" s="6">
        <f t="shared" si="148"/>
        <v>5.2529826826039775E-5</v>
      </c>
      <c r="L710" s="6">
        <f t="shared" si="149"/>
        <v>3.2545319622601508E-2</v>
      </c>
      <c r="M710" s="6">
        <f t="shared" si="150"/>
        <v>0.96745468037739846</v>
      </c>
      <c r="N710" s="4">
        <f t="shared" si="151"/>
        <v>76.691056910569102</v>
      </c>
      <c r="O710" s="8">
        <v>39</v>
      </c>
      <c r="P710" s="6">
        <f t="shared" si="152"/>
        <v>1.0100811276442111E-5</v>
      </c>
      <c r="Q710" s="8">
        <v>84</v>
      </c>
      <c r="R710" s="6">
        <f t="shared" si="153"/>
        <v>2.17555935184907E-5</v>
      </c>
      <c r="S710">
        <v>307</v>
      </c>
      <c r="T710" s="6">
        <f t="shared" si="154"/>
        <v>1.7096000037733712E-6</v>
      </c>
      <c r="U710">
        <v>9126</v>
      </c>
      <c r="V710" s="6">
        <f t="shared" si="155"/>
        <v>5.0820226822266405E-5</v>
      </c>
    </row>
    <row r="711" spans="1:22" x14ac:dyDescent="0.3">
      <c r="A711" t="s">
        <v>918</v>
      </c>
      <c r="B711" t="s">
        <v>919</v>
      </c>
      <c r="C711" t="s">
        <v>875</v>
      </c>
      <c r="D711" t="s">
        <v>15</v>
      </c>
      <c r="E711" t="str">
        <f>IF(F711&lt;=Escenarios!$B$4,"ExclNum",(IF(AND(H711&gt;=Escenarios!$B$3,(N711&lt;=Escenarios!$B$2)),"ExclDur","Incluido")))</f>
        <v>ExclNum</v>
      </c>
      <c r="F711" s="8">
        <f t="shared" si="143"/>
        <v>122</v>
      </c>
      <c r="G711" s="6">
        <f t="shared" si="144"/>
        <v>3.1597409633998396E-5</v>
      </c>
      <c r="H711" s="6">
        <f t="shared" si="145"/>
        <v>0.1721311475409836</v>
      </c>
      <c r="I711" s="6">
        <f t="shared" si="146"/>
        <v>0.82786885245901642</v>
      </c>
      <c r="J711" s="8">
        <f t="shared" si="147"/>
        <v>6139</v>
      </c>
      <c r="K711" s="6">
        <f t="shared" si="148"/>
        <v>3.4186431345813439E-5</v>
      </c>
      <c r="L711" s="6">
        <f t="shared" si="149"/>
        <v>2.3782374979638379E-2</v>
      </c>
      <c r="M711" s="6">
        <f t="shared" si="150"/>
        <v>0.97621762502036158</v>
      </c>
      <c r="N711" s="4">
        <f t="shared" si="151"/>
        <v>50.319672131147541</v>
      </c>
      <c r="O711" s="8">
        <v>21</v>
      </c>
      <c r="P711" s="6">
        <f t="shared" si="152"/>
        <v>5.438898379622675E-6</v>
      </c>
      <c r="Q711" s="8">
        <v>101</v>
      </c>
      <c r="R711" s="6">
        <f t="shared" si="153"/>
        <v>2.6158511254375724E-5</v>
      </c>
      <c r="S711">
        <v>146</v>
      </c>
      <c r="T711" s="6">
        <f t="shared" si="154"/>
        <v>8.1303452948179868E-7</v>
      </c>
      <c r="U711">
        <v>5993</v>
      </c>
      <c r="V711" s="6">
        <f t="shared" si="155"/>
        <v>3.3373396816331639E-5</v>
      </c>
    </row>
    <row r="712" spans="1:22" x14ac:dyDescent="0.3">
      <c r="A712" t="s">
        <v>702</v>
      </c>
      <c r="B712" t="s">
        <v>703</v>
      </c>
      <c r="C712" t="s">
        <v>687</v>
      </c>
      <c r="D712" t="s">
        <v>15</v>
      </c>
      <c r="E712" t="str">
        <f>IF(F712&lt;=Escenarios!$B$4,"ExclNum",(IF(AND(H712&gt;=Escenarios!$B$3,(N712&lt;=Escenarios!$B$2)),"ExclDur","Incluido")))</f>
        <v>ExclNum</v>
      </c>
      <c r="F712" s="8">
        <f t="shared" si="143"/>
        <v>122</v>
      </c>
      <c r="G712" s="6">
        <f t="shared" si="144"/>
        <v>3.1597409633998396E-5</v>
      </c>
      <c r="H712" s="6">
        <f t="shared" si="145"/>
        <v>0.30327868852459017</v>
      </c>
      <c r="I712" s="6">
        <f t="shared" si="146"/>
        <v>0.69672131147540983</v>
      </c>
      <c r="J712" s="8">
        <f t="shared" si="147"/>
        <v>14518</v>
      </c>
      <c r="K712" s="6">
        <f t="shared" si="148"/>
        <v>8.0846817116553109E-5</v>
      </c>
      <c r="L712" s="6">
        <f t="shared" si="149"/>
        <v>1.5773522523763604E-2</v>
      </c>
      <c r="M712" s="6">
        <f t="shared" si="150"/>
        <v>0.98422647747623637</v>
      </c>
      <c r="N712" s="4">
        <f t="shared" si="151"/>
        <v>119</v>
      </c>
      <c r="O712" s="8">
        <v>37</v>
      </c>
      <c r="P712" s="6">
        <f t="shared" si="152"/>
        <v>9.5828209545732841E-6</v>
      </c>
      <c r="Q712" s="8">
        <v>85</v>
      </c>
      <c r="R712" s="6">
        <f t="shared" si="153"/>
        <v>2.2014588679425115E-5</v>
      </c>
      <c r="S712">
        <v>229</v>
      </c>
      <c r="T712" s="6">
        <f t="shared" si="154"/>
        <v>1.2752390907625474E-6</v>
      </c>
      <c r="U712">
        <v>14289</v>
      </c>
      <c r="V712" s="6">
        <f t="shared" si="155"/>
        <v>7.9571578025790563E-5</v>
      </c>
    </row>
    <row r="713" spans="1:22" x14ac:dyDescent="0.3">
      <c r="A713" t="s">
        <v>128</v>
      </c>
      <c r="B713" t="s">
        <v>129</v>
      </c>
      <c r="C713" t="s">
        <v>14</v>
      </c>
      <c r="D713" t="s">
        <v>15</v>
      </c>
      <c r="E713" t="str">
        <f>IF(F713&lt;=Escenarios!$B$4,"ExclNum",(IF(AND(H713&gt;=Escenarios!$B$3,(N713&lt;=Escenarios!$B$2)),"ExclDur","Incluido")))</f>
        <v>ExclNum</v>
      </c>
      <c r="F713" s="8">
        <f t="shared" si="143"/>
        <v>122</v>
      </c>
      <c r="G713" s="6">
        <f t="shared" si="144"/>
        <v>3.1597409633998396E-5</v>
      </c>
      <c r="H713" s="6">
        <f t="shared" si="145"/>
        <v>0.92622950819672134</v>
      </c>
      <c r="I713" s="6">
        <f t="shared" si="146"/>
        <v>7.3770491803278687E-2</v>
      </c>
      <c r="J713" s="8">
        <f t="shared" si="147"/>
        <v>1266</v>
      </c>
      <c r="K713" s="6">
        <f t="shared" si="148"/>
        <v>7.0500117419449122E-6</v>
      </c>
      <c r="L713" s="6">
        <f t="shared" si="149"/>
        <v>0.38151658767772512</v>
      </c>
      <c r="M713" s="6">
        <f t="shared" si="150"/>
        <v>0.61848341232227488</v>
      </c>
      <c r="N713" s="4">
        <f t="shared" si="151"/>
        <v>10.377049180327869</v>
      </c>
      <c r="O713" s="8">
        <v>113</v>
      </c>
      <c r="P713" s="6">
        <f t="shared" si="152"/>
        <v>2.9266453185588679E-5</v>
      </c>
      <c r="Q713" s="8">
        <v>9</v>
      </c>
      <c r="R713" s="6">
        <f t="shared" si="153"/>
        <v>2.3309564484097181E-6</v>
      </c>
      <c r="S713">
        <v>483</v>
      </c>
      <c r="T713" s="6">
        <f t="shared" si="154"/>
        <v>2.6896964228747176E-6</v>
      </c>
      <c r="U713">
        <v>783</v>
      </c>
      <c r="V713" s="6">
        <f t="shared" si="155"/>
        <v>4.3603153190701942E-6</v>
      </c>
    </row>
    <row r="714" spans="1:22" x14ac:dyDescent="0.3">
      <c r="A714" t="s">
        <v>2399</v>
      </c>
      <c r="B714" t="s">
        <v>2371</v>
      </c>
      <c r="C714" t="s">
        <v>2372</v>
      </c>
      <c r="D714" t="s">
        <v>1975</v>
      </c>
      <c r="E714" t="str">
        <f>IF(F714&lt;=Escenarios!$B$4,"ExclNum",(IF(AND(H714&gt;=Escenarios!$B$3,(N714&lt;=Escenarios!$B$2)),"ExclDur","Incluido")))</f>
        <v>ExclNum</v>
      </c>
      <c r="F714" s="8">
        <f t="shared" si="143"/>
        <v>121</v>
      </c>
      <c r="G714" s="6">
        <f t="shared" si="144"/>
        <v>3.1338414473063987E-5</v>
      </c>
      <c r="H714" s="6">
        <f t="shared" si="145"/>
        <v>0.6776859504132231</v>
      </c>
      <c r="I714" s="6">
        <f t="shared" si="146"/>
        <v>0.32231404958677684</v>
      </c>
      <c r="J714" s="8">
        <f t="shared" si="147"/>
        <v>4975</v>
      </c>
      <c r="K714" s="6">
        <f t="shared" si="148"/>
        <v>2.7704430028574989E-5</v>
      </c>
      <c r="L714" s="6">
        <f t="shared" si="149"/>
        <v>8.6633165829145722E-2</v>
      </c>
      <c r="M714" s="6">
        <f t="shared" si="150"/>
        <v>0.91336683417085429</v>
      </c>
      <c r="N714" s="4">
        <f t="shared" si="151"/>
        <v>41.115702479338843</v>
      </c>
      <c r="O714" s="8">
        <v>82</v>
      </c>
      <c r="P714" s="6">
        <f t="shared" si="152"/>
        <v>2.1237603196621873E-5</v>
      </c>
      <c r="Q714" s="8">
        <v>39</v>
      </c>
      <c r="R714" s="6">
        <f t="shared" si="153"/>
        <v>1.0100811276442111E-5</v>
      </c>
      <c r="S714">
        <v>431</v>
      </c>
      <c r="T714" s="6">
        <f t="shared" si="154"/>
        <v>2.4001224808675014E-6</v>
      </c>
      <c r="U714">
        <v>4544</v>
      </c>
      <c r="V714" s="6">
        <f t="shared" si="155"/>
        <v>2.5304307547707489E-5</v>
      </c>
    </row>
    <row r="715" spans="1:22" x14ac:dyDescent="0.3">
      <c r="A715" t="s">
        <v>365</v>
      </c>
      <c r="B715" t="s">
        <v>366</v>
      </c>
      <c r="C715" t="s">
        <v>244</v>
      </c>
      <c r="D715" t="s">
        <v>15</v>
      </c>
      <c r="E715" t="str">
        <f>IF(F715&lt;=Escenarios!$B$4,"ExclNum",(IF(AND(H715&gt;=Escenarios!$B$3,(N715&lt;=Escenarios!$B$2)),"ExclDur","Incluido")))</f>
        <v>ExclNum</v>
      </c>
      <c r="F715" s="8">
        <f t="shared" si="143"/>
        <v>119</v>
      </c>
      <c r="G715" s="6">
        <f t="shared" si="144"/>
        <v>3.0820424151195157E-5</v>
      </c>
      <c r="H715" s="6">
        <f t="shared" si="145"/>
        <v>4.2016806722689079E-2</v>
      </c>
      <c r="I715" s="6">
        <f t="shared" si="146"/>
        <v>0.95798319327731096</v>
      </c>
      <c r="J715" s="8">
        <f t="shared" si="147"/>
        <v>43605</v>
      </c>
      <c r="K715" s="6">
        <f t="shared" si="148"/>
        <v>2.4282445656201255E-4</v>
      </c>
      <c r="L715" s="6">
        <f t="shared" si="149"/>
        <v>1.3301226923517946E-3</v>
      </c>
      <c r="M715" s="6">
        <f t="shared" si="150"/>
        <v>0.99866987730764822</v>
      </c>
      <c r="N715" s="4">
        <f t="shared" si="151"/>
        <v>366.42857142857144</v>
      </c>
      <c r="O715" s="8">
        <v>5</v>
      </c>
      <c r="P715" s="6">
        <f t="shared" si="152"/>
        <v>1.2949758046720656E-6</v>
      </c>
      <c r="Q715" s="8">
        <v>114</v>
      </c>
      <c r="R715" s="6">
        <f t="shared" si="153"/>
        <v>2.9525448346523095E-5</v>
      </c>
      <c r="S715">
        <v>58</v>
      </c>
      <c r="T715" s="6">
        <f t="shared" si="154"/>
        <v>3.2298631993112553E-7</v>
      </c>
      <c r="U715">
        <v>43547</v>
      </c>
      <c r="V715" s="6">
        <f t="shared" si="155"/>
        <v>2.4250147024208141E-4</v>
      </c>
    </row>
    <row r="716" spans="1:22" x14ac:dyDescent="0.3">
      <c r="A716" t="s">
        <v>601</v>
      </c>
      <c r="B716" t="s">
        <v>602</v>
      </c>
      <c r="C716" t="s">
        <v>562</v>
      </c>
      <c r="D716" t="s">
        <v>15</v>
      </c>
      <c r="E716" t="str">
        <f>IF(F716&lt;=Escenarios!$B$4,"ExclNum",(IF(AND(H716&gt;=Escenarios!$B$3,(N716&lt;=Escenarios!$B$2)),"ExclDur","Incluido")))</f>
        <v>ExclNum</v>
      </c>
      <c r="F716" s="8">
        <f t="shared" si="143"/>
        <v>119</v>
      </c>
      <c r="G716" s="6">
        <f t="shared" si="144"/>
        <v>3.0820424151195157E-5</v>
      </c>
      <c r="H716" s="6">
        <f t="shared" si="145"/>
        <v>0.16806722689075632</v>
      </c>
      <c r="I716" s="6">
        <f t="shared" si="146"/>
        <v>0.83193277310924374</v>
      </c>
      <c r="J716" s="8">
        <f t="shared" si="147"/>
        <v>28516</v>
      </c>
      <c r="K716" s="6">
        <f t="shared" si="148"/>
        <v>1.5879789481303404E-4</v>
      </c>
      <c r="L716" s="6">
        <f t="shared" si="149"/>
        <v>6.4174498527142659E-3</v>
      </c>
      <c r="M716" s="6">
        <f t="shared" si="150"/>
        <v>0.99358255014728569</v>
      </c>
      <c r="N716" s="4">
        <f t="shared" si="151"/>
        <v>239.63025210084032</v>
      </c>
      <c r="O716" s="8">
        <v>20</v>
      </c>
      <c r="P716" s="6">
        <f t="shared" si="152"/>
        <v>5.1799032186882623E-6</v>
      </c>
      <c r="Q716" s="8">
        <v>99</v>
      </c>
      <c r="R716" s="6">
        <f t="shared" si="153"/>
        <v>2.5640520932506897E-5</v>
      </c>
      <c r="S716">
        <v>183</v>
      </c>
      <c r="T716" s="6">
        <f t="shared" si="154"/>
        <v>1.0190775266792409E-6</v>
      </c>
      <c r="U716">
        <v>28333</v>
      </c>
      <c r="V716" s="6">
        <f t="shared" si="155"/>
        <v>1.577788172863548E-4</v>
      </c>
    </row>
    <row r="717" spans="1:22" x14ac:dyDescent="0.3">
      <c r="A717" t="s">
        <v>1384</v>
      </c>
      <c r="B717" t="s">
        <v>1385</v>
      </c>
      <c r="C717" t="s">
        <v>1319</v>
      </c>
      <c r="D717" t="s">
        <v>15</v>
      </c>
      <c r="E717" t="str">
        <f>IF(F717&lt;=Escenarios!$B$4,"ExclNum",(IF(AND(H717&gt;=Escenarios!$B$3,(N717&lt;=Escenarios!$B$2)),"ExclDur","Incluido")))</f>
        <v>ExclNum</v>
      </c>
      <c r="F717" s="8">
        <f t="shared" si="143"/>
        <v>117</v>
      </c>
      <c r="G717" s="6">
        <f t="shared" si="144"/>
        <v>3.0302433829326333E-5</v>
      </c>
      <c r="H717" s="6">
        <f t="shared" si="145"/>
        <v>0.39316239316239315</v>
      </c>
      <c r="I717" s="6">
        <f t="shared" si="146"/>
        <v>0.60683760683760679</v>
      </c>
      <c r="J717" s="8">
        <f t="shared" si="147"/>
        <v>8111</v>
      </c>
      <c r="K717" s="6">
        <f t="shared" si="148"/>
        <v>4.5167966223471705E-5</v>
      </c>
      <c r="L717" s="6">
        <f t="shared" si="149"/>
        <v>4.5370484527185305E-2</v>
      </c>
      <c r="M717" s="6">
        <f t="shared" si="150"/>
        <v>0.95462951547281472</v>
      </c>
      <c r="N717" s="4">
        <f t="shared" si="151"/>
        <v>69.324786324786331</v>
      </c>
      <c r="O717" s="8">
        <v>46</v>
      </c>
      <c r="P717" s="6">
        <f t="shared" si="152"/>
        <v>1.1913777402983002E-5</v>
      </c>
      <c r="Q717" s="8">
        <v>71</v>
      </c>
      <c r="R717" s="6">
        <f t="shared" si="153"/>
        <v>1.8388656426343329E-5</v>
      </c>
      <c r="S717">
        <v>368</v>
      </c>
      <c r="T717" s="6">
        <f t="shared" si="154"/>
        <v>2.0492925126664514E-6</v>
      </c>
      <c r="U717">
        <v>7743</v>
      </c>
      <c r="V717" s="6">
        <f t="shared" si="155"/>
        <v>4.3118673710805252E-5</v>
      </c>
    </row>
    <row r="718" spans="1:22" x14ac:dyDescent="0.3">
      <c r="A718" t="s">
        <v>944</v>
      </c>
      <c r="B718" t="s">
        <v>945</v>
      </c>
      <c r="C718" t="s">
        <v>875</v>
      </c>
      <c r="D718" t="s">
        <v>15</v>
      </c>
      <c r="E718" t="str">
        <f>IF(F718&lt;=Escenarios!$B$4,"ExclNum",(IF(AND(H718&gt;=Escenarios!$B$3,(N718&lt;=Escenarios!$B$2)),"ExclDur","Incluido")))</f>
        <v>ExclNum</v>
      </c>
      <c r="F718" s="8">
        <f t="shared" si="143"/>
        <v>116</v>
      </c>
      <c r="G718" s="6">
        <f t="shared" si="144"/>
        <v>3.0043438668391918E-5</v>
      </c>
      <c r="H718" s="6">
        <f t="shared" si="145"/>
        <v>0.18965517241379309</v>
      </c>
      <c r="I718" s="6">
        <f t="shared" si="146"/>
        <v>0.81034482758620685</v>
      </c>
      <c r="J718" s="8">
        <f t="shared" si="147"/>
        <v>14631</v>
      </c>
      <c r="K718" s="6">
        <f t="shared" si="148"/>
        <v>8.1476083567453403E-5</v>
      </c>
      <c r="L718" s="6">
        <f t="shared" si="149"/>
        <v>8.816895632561E-3</v>
      </c>
      <c r="M718" s="6">
        <f t="shared" si="150"/>
        <v>0.99118310436743895</v>
      </c>
      <c r="N718" s="4">
        <f t="shared" si="151"/>
        <v>126.12931034482759</v>
      </c>
      <c r="O718" s="8">
        <v>22</v>
      </c>
      <c r="P718" s="6">
        <f t="shared" si="152"/>
        <v>5.6978935405570885E-6</v>
      </c>
      <c r="Q718" s="8">
        <v>94</v>
      </c>
      <c r="R718" s="6">
        <f t="shared" si="153"/>
        <v>2.4345545127834831E-5</v>
      </c>
      <c r="S718">
        <v>129</v>
      </c>
      <c r="T718" s="6">
        <f t="shared" si="154"/>
        <v>7.1836612536405499E-7</v>
      </c>
      <c r="U718">
        <v>14502</v>
      </c>
      <c r="V718" s="6">
        <f t="shared" si="155"/>
        <v>8.0757717442089352E-5</v>
      </c>
    </row>
    <row r="719" spans="1:22" x14ac:dyDescent="0.3">
      <c r="A719" t="s">
        <v>247</v>
      </c>
      <c r="B719" t="s">
        <v>248</v>
      </c>
      <c r="C719" t="s">
        <v>244</v>
      </c>
      <c r="D719" t="s">
        <v>15</v>
      </c>
      <c r="E719" t="str">
        <f>IF(F719&lt;=Escenarios!$B$4,"ExclNum",(IF(AND(H719&gt;=Escenarios!$B$3,(N719&lt;=Escenarios!$B$2)),"ExclDur","Incluido")))</f>
        <v>ExclNum</v>
      </c>
      <c r="F719" s="8">
        <f t="shared" si="143"/>
        <v>115</v>
      </c>
      <c r="G719" s="6">
        <f t="shared" si="144"/>
        <v>2.9784443507457506E-5</v>
      </c>
      <c r="H719" s="6">
        <f t="shared" si="145"/>
        <v>3.4782608695652174E-2</v>
      </c>
      <c r="I719" s="6">
        <f t="shared" si="146"/>
        <v>0.9652173913043478</v>
      </c>
      <c r="J719" s="8">
        <f t="shared" si="147"/>
        <v>18289</v>
      </c>
      <c r="K719" s="6">
        <f t="shared" si="148"/>
        <v>1.0184649664173025E-4</v>
      </c>
      <c r="L719" s="6">
        <f t="shared" si="149"/>
        <v>1.968396303789163E-3</v>
      </c>
      <c r="M719" s="6">
        <f t="shared" si="150"/>
        <v>0.9980316036962108</v>
      </c>
      <c r="N719" s="4">
        <f t="shared" si="151"/>
        <v>159.03478260869565</v>
      </c>
      <c r="O719" s="8">
        <v>4</v>
      </c>
      <c r="P719" s="6">
        <f t="shared" si="152"/>
        <v>1.0359806437376525E-6</v>
      </c>
      <c r="Q719" s="8">
        <v>111</v>
      </c>
      <c r="R719" s="6">
        <f t="shared" si="153"/>
        <v>2.8748462863719856E-5</v>
      </c>
      <c r="S719">
        <v>36</v>
      </c>
      <c r="T719" s="6">
        <f t="shared" si="154"/>
        <v>2.004742675434572E-7</v>
      </c>
      <c r="U719">
        <v>18253</v>
      </c>
      <c r="V719" s="6">
        <f t="shared" si="155"/>
        <v>1.016460223741868E-4</v>
      </c>
    </row>
    <row r="720" spans="1:22" x14ac:dyDescent="0.3">
      <c r="A720" t="s">
        <v>849</v>
      </c>
      <c r="B720" t="s">
        <v>850</v>
      </c>
      <c r="C720" t="s">
        <v>794</v>
      </c>
      <c r="D720" t="s">
        <v>15</v>
      </c>
      <c r="E720" t="str">
        <f>IF(F720&lt;=Escenarios!$B$4,"ExclNum",(IF(AND(H720&gt;=Escenarios!$B$3,(N720&lt;=Escenarios!$B$2)),"ExclDur","Incluido")))</f>
        <v>ExclNum</v>
      </c>
      <c r="F720" s="8">
        <f t="shared" si="143"/>
        <v>115</v>
      </c>
      <c r="G720" s="6">
        <f t="shared" si="144"/>
        <v>2.9784443507457506E-5</v>
      </c>
      <c r="H720" s="6">
        <f t="shared" si="145"/>
        <v>0.55652173913043479</v>
      </c>
      <c r="I720" s="6">
        <f t="shared" si="146"/>
        <v>0.44347826086956521</v>
      </c>
      <c r="J720" s="8">
        <f t="shared" si="147"/>
        <v>7469</v>
      </c>
      <c r="K720" s="6">
        <f t="shared" si="148"/>
        <v>4.1592841785613387E-5</v>
      </c>
      <c r="L720" s="6">
        <f t="shared" si="149"/>
        <v>5.1010844825277818E-2</v>
      </c>
      <c r="M720" s="6">
        <f t="shared" si="150"/>
        <v>0.94898915517472215</v>
      </c>
      <c r="N720" s="4">
        <f t="shared" si="151"/>
        <v>64.947826086956525</v>
      </c>
      <c r="O720" s="8">
        <v>64</v>
      </c>
      <c r="P720" s="6">
        <f t="shared" si="152"/>
        <v>1.657569029980244E-5</v>
      </c>
      <c r="Q720" s="8">
        <v>51</v>
      </c>
      <c r="R720" s="6">
        <f t="shared" si="153"/>
        <v>1.3208753207655068E-5</v>
      </c>
      <c r="S720">
        <v>381</v>
      </c>
      <c r="T720" s="6">
        <f t="shared" si="154"/>
        <v>2.1216859981682557E-6</v>
      </c>
      <c r="U720">
        <v>7088</v>
      </c>
      <c r="V720" s="6">
        <f t="shared" si="155"/>
        <v>3.9471155787445127E-5</v>
      </c>
    </row>
    <row r="721" spans="1:22" x14ac:dyDescent="0.3">
      <c r="A721" t="s">
        <v>507</v>
      </c>
      <c r="B721" t="s">
        <v>508</v>
      </c>
      <c r="C721" t="s">
        <v>496</v>
      </c>
      <c r="D721" t="s">
        <v>15</v>
      </c>
      <c r="E721" t="str">
        <f>IF(F721&lt;=Escenarios!$B$4,"ExclNum",(IF(AND(H721&gt;=Escenarios!$B$3,(N721&lt;=Escenarios!$B$2)),"ExclDur","Incluido")))</f>
        <v>ExclNum</v>
      </c>
      <c r="F721" s="8">
        <f t="shared" si="143"/>
        <v>114</v>
      </c>
      <c r="G721" s="6">
        <f t="shared" si="144"/>
        <v>2.9525448346523095E-5</v>
      </c>
      <c r="H721" s="6">
        <f t="shared" si="145"/>
        <v>0.37719298245614036</v>
      </c>
      <c r="I721" s="6">
        <f t="shared" si="146"/>
        <v>0.6228070175438597</v>
      </c>
      <c r="J721" s="8">
        <f t="shared" si="147"/>
        <v>12907</v>
      </c>
      <c r="K721" s="6">
        <f t="shared" si="148"/>
        <v>7.1875593643983389E-5</v>
      </c>
      <c r="L721" s="6">
        <f t="shared" si="149"/>
        <v>1.5960331603006122E-2</v>
      </c>
      <c r="M721" s="6">
        <f t="shared" si="150"/>
        <v>0.98403966839699386</v>
      </c>
      <c r="N721" s="4">
        <f t="shared" si="151"/>
        <v>113.21929824561404</v>
      </c>
      <c r="O721" s="8">
        <v>43</v>
      </c>
      <c r="P721" s="6">
        <f t="shared" si="152"/>
        <v>1.1136791920179763E-5</v>
      </c>
      <c r="Q721" s="8">
        <v>71</v>
      </c>
      <c r="R721" s="6">
        <f t="shared" si="153"/>
        <v>1.8388656426343329E-5</v>
      </c>
      <c r="S721">
        <v>206</v>
      </c>
      <c r="T721" s="6">
        <f t="shared" si="154"/>
        <v>1.147158308720894E-6</v>
      </c>
      <c r="U721">
        <v>12701</v>
      </c>
      <c r="V721" s="6">
        <f t="shared" si="155"/>
        <v>7.0728435335262499E-5</v>
      </c>
    </row>
    <row r="722" spans="1:22" x14ac:dyDescent="0.3">
      <c r="A722" t="s">
        <v>1420</v>
      </c>
      <c r="B722" t="s">
        <v>1421</v>
      </c>
      <c r="C722" t="s">
        <v>1319</v>
      </c>
      <c r="D722" t="s">
        <v>15</v>
      </c>
      <c r="E722" t="str">
        <f>IF(F722&lt;=Escenarios!$B$4,"ExclNum",(IF(AND(H722&gt;=Escenarios!$B$3,(N722&lt;=Escenarios!$B$2)),"ExclDur","Incluido")))</f>
        <v>ExclNum</v>
      </c>
      <c r="F722" s="8">
        <f t="shared" si="143"/>
        <v>114</v>
      </c>
      <c r="G722" s="6">
        <f t="shared" si="144"/>
        <v>2.9525448346523095E-5</v>
      </c>
      <c r="H722" s="6">
        <f t="shared" si="145"/>
        <v>0.65789473684210531</v>
      </c>
      <c r="I722" s="6">
        <f t="shared" si="146"/>
        <v>0.34210526315789475</v>
      </c>
      <c r="J722" s="8">
        <f t="shared" si="147"/>
        <v>2766</v>
      </c>
      <c r="K722" s="6">
        <f t="shared" si="148"/>
        <v>1.5403106222922295E-5</v>
      </c>
      <c r="L722" s="6">
        <f t="shared" si="149"/>
        <v>0.17028199566160521</v>
      </c>
      <c r="M722" s="6">
        <f t="shared" si="150"/>
        <v>0.82971800433839482</v>
      </c>
      <c r="N722" s="4">
        <f t="shared" si="151"/>
        <v>24.263157894736842</v>
      </c>
      <c r="O722" s="8">
        <v>75</v>
      </c>
      <c r="P722" s="6">
        <f t="shared" si="152"/>
        <v>1.9424637070080983E-5</v>
      </c>
      <c r="Q722" s="8">
        <v>39</v>
      </c>
      <c r="R722" s="6">
        <f t="shared" si="153"/>
        <v>1.0100811276442111E-5</v>
      </c>
      <c r="S722">
        <v>471</v>
      </c>
      <c r="T722" s="6">
        <f t="shared" si="154"/>
        <v>2.6228716670268985E-6</v>
      </c>
      <c r="U722">
        <v>2295</v>
      </c>
      <c r="V722" s="6">
        <f t="shared" si="155"/>
        <v>1.2780234555895397E-5</v>
      </c>
    </row>
    <row r="723" spans="1:22" x14ac:dyDescent="0.3">
      <c r="A723" t="s">
        <v>2739</v>
      </c>
      <c r="B723" t="s">
        <v>2736</v>
      </c>
      <c r="C723" t="s">
        <v>2737</v>
      </c>
      <c r="D723" t="s">
        <v>1975</v>
      </c>
      <c r="E723" t="str">
        <f>IF(F723&lt;=Escenarios!$B$4,"ExclNum",(IF(AND(H723&gt;=Escenarios!$B$3,(N723&lt;=Escenarios!$B$2)),"ExclDur","Incluido")))</f>
        <v>ExclNum</v>
      </c>
      <c r="F723" s="8">
        <f t="shared" si="143"/>
        <v>113</v>
      </c>
      <c r="G723" s="6">
        <f t="shared" si="144"/>
        <v>2.9266453185588679E-5</v>
      </c>
      <c r="H723" s="6">
        <f t="shared" si="145"/>
        <v>0.66371681415929207</v>
      </c>
      <c r="I723" s="6">
        <f t="shared" si="146"/>
        <v>0.33628318584070799</v>
      </c>
      <c r="J723" s="8">
        <f t="shared" si="147"/>
        <v>2015</v>
      </c>
      <c r="K723" s="6">
        <f t="shared" si="148"/>
        <v>1.1220990252779618E-5</v>
      </c>
      <c r="L723" s="6">
        <f t="shared" si="149"/>
        <v>0.29280397022332505</v>
      </c>
      <c r="M723" s="6">
        <f t="shared" si="150"/>
        <v>0.70719602977667495</v>
      </c>
      <c r="N723" s="4">
        <f t="shared" si="151"/>
        <v>17.831858407079647</v>
      </c>
      <c r="O723" s="8">
        <v>75</v>
      </c>
      <c r="P723" s="6">
        <f t="shared" si="152"/>
        <v>1.9424637070080983E-5</v>
      </c>
      <c r="Q723" s="8">
        <v>38</v>
      </c>
      <c r="R723" s="6">
        <f t="shared" si="153"/>
        <v>9.8418161155076976E-6</v>
      </c>
      <c r="S723">
        <v>590</v>
      </c>
      <c r="T723" s="6">
        <f t="shared" si="154"/>
        <v>3.2855504958511042E-6</v>
      </c>
      <c r="U723">
        <v>1425</v>
      </c>
      <c r="V723" s="6">
        <f t="shared" si="155"/>
        <v>7.9354397569285151E-6</v>
      </c>
    </row>
    <row r="724" spans="1:22" x14ac:dyDescent="0.3">
      <c r="A724" t="s">
        <v>186</v>
      </c>
      <c r="B724" t="s">
        <v>187</v>
      </c>
      <c r="C724" t="s">
        <v>14</v>
      </c>
      <c r="D724" t="s">
        <v>15</v>
      </c>
      <c r="E724" t="str">
        <f>IF(F724&lt;=Escenarios!$B$4,"ExclNum",(IF(AND(H724&gt;=Escenarios!$B$3,(N724&lt;=Escenarios!$B$2)),"ExclDur","Incluido")))</f>
        <v>ExclNum</v>
      </c>
      <c r="F724" s="8">
        <f t="shared" si="143"/>
        <v>112</v>
      </c>
      <c r="G724" s="6">
        <f t="shared" si="144"/>
        <v>2.9007458024654268E-5</v>
      </c>
      <c r="H724" s="6">
        <f t="shared" si="145"/>
        <v>0.5535714285714286</v>
      </c>
      <c r="I724" s="6">
        <f t="shared" si="146"/>
        <v>0.44642857142857145</v>
      </c>
      <c r="J724" s="8">
        <f t="shared" si="147"/>
        <v>4887</v>
      </c>
      <c r="K724" s="6">
        <f t="shared" si="148"/>
        <v>2.7214381819024315E-5</v>
      </c>
      <c r="L724" s="6">
        <f t="shared" si="149"/>
        <v>9.8015142214037246E-2</v>
      </c>
      <c r="M724" s="6">
        <f t="shared" si="150"/>
        <v>0.90198485778596271</v>
      </c>
      <c r="N724" s="4">
        <f t="shared" si="151"/>
        <v>43.633928571428569</v>
      </c>
      <c r="O724" s="8">
        <v>62</v>
      </c>
      <c r="P724" s="6">
        <f t="shared" si="152"/>
        <v>1.6057699977933613E-5</v>
      </c>
      <c r="Q724" s="8">
        <v>50</v>
      </c>
      <c r="R724" s="6">
        <f t="shared" si="153"/>
        <v>1.2949758046720655E-5</v>
      </c>
      <c r="S724">
        <v>479</v>
      </c>
      <c r="T724" s="6">
        <f t="shared" si="154"/>
        <v>2.667421504258778E-6</v>
      </c>
      <c r="U724">
        <v>4408</v>
      </c>
      <c r="V724" s="6">
        <f t="shared" si="155"/>
        <v>2.4546960314765539E-5</v>
      </c>
    </row>
    <row r="725" spans="1:22" x14ac:dyDescent="0.3">
      <c r="A725" t="s">
        <v>66</v>
      </c>
      <c r="B725" t="s">
        <v>67</v>
      </c>
      <c r="C725" t="s">
        <v>14</v>
      </c>
      <c r="D725" t="s">
        <v>15</v>
      </c>
      <c r="E725" t="str">
        <f>IF(F725&lt;=Escenarios!$B$4,"ExclNum",(IF(AND(H725&gt;=Escenarios!$B$3,(N725&lt;=Escenarios!$B$2)),"ExclDur","Incluido")))</f>
        <v>ExclNum</v>
      </c>
      <c r="F725" s="8">
        <f t="shared" si="143"/>
        <v>112</v>
      </c>
      <c r="G725" s="6">
        <f t="shared" si="144"/>
        <v>2.9007458024654268E-5</v>
      </c>
      <c r="H725" s="6">
        <f t="shared" si="145"/>
        <v>0.8392857142857143</v>
      </c>
      <c r="I725" s="6">
        <f t="shared" si="146"/>
        <v>0.16071428571428573</v>
      </c>
      <c r="J725" s="8">
        <f t="shared" si="147"/>
        <v>1599</v>
      </c>
      <c r="K725" s="6">
        <f t="shared" si="148"/>
        <v>8.9043987167218904E-6</v>
      </c>
      <c r="L725" s="6">
        <f t="shared" si="149"/>
        <v>0.36022514071294559</v>
      </c>
      <c r="M725" s="6">
        <f t="shared" si="150"/>
        <v>0.63977485928705435</v>
      </c>
      <c r="N725" s="4">
        <f t="shared" si="151"/>
        <v>14.276785714285714</v>
      </c>
      <c r="O725" s="8">
        <v>94</v>
      </c>
      <c r="P725" s="6">
        <f t="shared" si="152"/>
        <v>2.4345545127834831E-5</v>
      </c>
      <c r="Q725" s="8">
        <v>18</v>
      </c>
      <c r="R725" s="6">
        <f t="shared" si="153"/>
        <v>4.6619128968194362E-6</v>
      </c>
      <c r="S725">
        <v>576</v>
      </c>
      <c r="T725" s="6">
        <f t="shared" si="154"/>
        <v>3.2075882806953152E-6</v>
      </c>
      <c r="U725">
        <v>1023</v>
      </c>
      <c r="V725" s="6">
        <f t="shared" si="155"/>
        <v>5.6968104360265761E-6</v>
      </c>
    </row>
    <row r="726" spans="1:22" x14ac:dyDescent="0.3">
      <c r="A726" t="s">
        <v>585</v>
      </c>
      <c r="B726" t="s">
        <v>586</v>
      </c>
      <c r="C726" t="s">
        <v>562</v>
      </c>
      <c r="D726" t="s">
        <v>15</v>
      </c>
      <c r="E726" t="str">
        <f>IF(F726&lt;=Escenarios!$B$4,"ExclNum",(IF(AND(H726&gt;=Escenarios!$B$3,(N726&lt;=Escenarios!$B$2)),"ExclDur","Incluido")))</f>
        <v>ExclNum</v>
      </c>
      <c r="F726" s="8">
        <f t="shared" si="143"/>
        <v>111</v>
      </c>
      <c r="G726" s="6">
        <f t="shared" si="144"/>
        <v>2.8748462863719856E-5</v>
      </c>
      <c r="H726" s="6">
        <f t="shared" si="145"/>
        <v>0.36936936936936937</v>
      </c>
      <c r="I726" s="6">
        <f t="shared" si="146"/>
        <v>0.63063063063063063</v>
      </c>
      <c r="J726" s="8">
        <f t="shared" si="147"/>
        <v>19235</v>
      </c>
      <c r="K726" s="6">
        <f t="shared" si="148"/>
        <v>1.0711451489439999E-4</v>
      </c>
      <c r="L726" s="6">
        <f t="shared" si="149"/>
        <v>1.3413049129191577E-2</v>
      </c>
      <c r="M726" s="6">
        <f t="shared" si="150"/>
        <v>0.98658695087080839</v>
      </c>
      <c r="N726" s="4">
        <f t="shared" si="151"/>
        <v>173.2882882882883</v>
      </c>
      <c r="O726" s="8">
        <v>41</v>
      </c>
      <c r="P726" s="6">
        <f t="shared" si="152"/>
        <v>1.0618801598310936E-5</v>
      </c>
      <c r="Q726" s="8">
        <v>70</v>
      </c>
      <c r="R726" s="6">
        <f t="shared" si="153"/>
        <v>1.8129661265408918E-5</v>
      </c>
      <c r="S726">
        <v>258</v>
      </c>
      <c r="T726" s="6">
        <f t="shared" si="154"/>
        <v>1.43673225072811E-6</v>
      </c>
      <c r="U726">
        <v>18977</v>
      </c>
      <c r="V726" s="6">
        <f t="shared" si="155"/>
        <v>1.0567778264367187E-4</v>
      </c>
    </row>
    <row r="727" spans="1:22" x14ac:dyDescent="0.3">
      <c r="A727" t="s">
        <v>255</v>
      </c>
      <c r="B727" t="s">
        <v>256</v>
      </c>
      <c r="C727" t="s">
        <v>244</v>
      </c>
      <c r="D727" t="s">
        <v>15</v>
      </c>
      <c r="E727" t="str">
        <f>IF(F727&lt;=Escenarios!$B$4,"ExclNum",(IF(AND(H727&gt;=Escenarios!$B$3,(N727&lt;=Escenarios!$B$2)),"ExclDur","Incluido")))</f>
        <v>ExclNum</v>
      </c>
      <c r="F727" s="8">
        <f t="shared" si="143"/>
        <v>110</v>
      </c>
      <c r="G727" s="6">
        <f t="shared" si="144"/>
        <v>2.8489467702785441E-5</v>
      </c>
      <c r="H727" s="6">
        <f t="shared" si="145"/>
        <v>1.8181818181818181E-2</v>
      </c>
      <c r="I727" s="6">
        <f t="shared" si="146"/>
        <v>0.98181818181818181</v>
      </c>
      <c r="J727" s="8">
        <f t="shared" si="147"/>
        <v>36266</v>
      </c>
      <c r="K727" s="6">
        <f t="shared" si="148"/>
        <v>2.019555496314172E-4</v>
      </c>
      <c r="L727" s="6">
        <f t="shared" si="149"/>
        <v>3.3088843544918105E-4</v>
      </c>
      <c r="M727" s="6">
        <f t="shared" si="150"/>
        <v>0.99966911156455085</v>
      </c>
      <c r="N727" s="4">
        <f t="shared" si="151"/>
        <v>329.69090909090909</v>
      </c>
      <c r="O727" s="8">
        <v>2</v>
      </c>
      <c r="P727" s="6">
        <f t="shared" si="152"/>
        <v>5.1799032186882625E-7</v>
      </c>
      <c r="Q727" s="8">
        <v>108</v>
      </c>
      <c r="R727" s="6">
        <f t="shared" si="153"/>
        <v>2.7971477380916614E-5</v>
      </c>
      <c r="S727">
        <v>12</v>
      </c>
      <c r="T727" s="6">
        <f t="shared" si="154"/>
        <v>6.6824755847819076E-8</v>
      </c>
      <c r="U727">
        <v>36254</v>
      </c>
      <c r="V727" s="6">
        <f t="shared" si="155"/>
        <v>2.0188872487556937E-4</v>
      </c>
    </row>
    <row r="728" spans="1:22" x14ac:dyDescent="0.3">
      <c r="A728" t="s">
        <v>84</v>
      </c>
      <c r="B728" t="s">
        <v>85</v>
      </c>
      <c r="C728" t="s">
        <v>14</v>
      </c>
      <c r="D728" t="s">
        <v>15</v>
      </c>
      <c r="E728" t="str">
        <f>IF(F728&lt;=Escenarios!$B$4,"ExclNum",(IF(AND(H728&gt;=Escenarios!$B$3,(N728&lt;=Escenarios!$B$2)),"ExclDur","Incluido")))</f>
        <v>ExclNum</v>
      </c>
      <c r="F728" s="8">
        <f t="shared" si="143"/>
        <v>110</v>
      </c>
      <c r="G728" s="6">
        <f t="shared" si="144"/>
        <v>2.8489467702785441E-5</v>
      </c>
      <c r="H728" s="6">
        <f t="shared" si="145"/>
        <v>0.19090909090909092</v>
      </c>
      <c r="I728" s="6">
        <f t="shared" si="146"/>
        <v>0.80909090909090908</v>
      </c>
      <c r="J728" s="8">
        <f t="shared" si="147"/>
        <v>21470</v>
      </c>
      <c r="K728" s="6">
        <f t="shared" si="148"/>
        <v>1.1956062567105629E-4</v>
      </c>
      <c r="L728" s="6">
        <f t="shared" si="149"/>
        <v>5.3563111318118304E-3</v>
      </c>
      <c r="M728" s="6">
        <f t="shared" si="150"/>
        <v>0.99464368886818821</v>
      </c>
      <c r="N728" s="4">
        <f t="shared" si="151"/>
        <v>195.18181818181819</v>
      </c>
      <c r="O728" s="8">
        <v>21</v>
      </c>
      <c r="P728" s="6">
        <f t="shared" si="152"/>
        <v>5.438898379622675E-6</v>
      </c>
      <c r="Q728" s="8">
        <v>89</v>
      </c>
      <c r="R728" s="6">
        <f t="shared" si="153"/>
        <v>2.3050569323162766E-5</v>
      </c>
      <c r="S728">
        <v>115</v>
      </c>
      <c r="T728" s="6">
        <f t="shared" si="154"/>
        <v>6.4040391020826606E-7</v>
      </c>
      <c r="U728">
        <v>21355</v>
      </c>
      <c r="V728" s="6">
        <f t="shared" si="155"/>
        <v>1.1892022176084803E-4</v>
      </c>
    </row>
    <row r="729" spans="1:22" x14ac:dyDescent="0.3">
      <c r="A729" t="s">
        <v>565</v>
      </c>
      <c r="B729" t="s">
        <v>566</v>
      </c>
      <c r="C729" t="s">
        <v>562</v>
      </c>
      <c r="D729" t="s">
        <v>15</v>
      </c>
      <c r="E729" t="str">
        <f>IF(F729&lt;=Escenarios!$B$4,"ExclNum",(IF(AND(H729&gt;=Escenarios!$B$3,(N729&lt;=Escenarios!$B$2)),"ExclDur","Incluido")))</f>
        <v>ExclNum</v>
      </c>
      <c r="F729" s="8">
        <f t="shared" si="143"/>
        <v>110</v>
      </c>
      <c r="G729" s="6">
        <f t="shared" si="144"/>
        <v>2.8489467702785441E-5</v>
      </c>
      <c r="H729" s="6">
        <f t="shared" si="145"/>
        <v>0.20909090909090908</v>
      </c>
      <c r="I729" s="6">
        <f t="shared" si="146"/>
        <v>0.79090909090909089</v>
      </c>
      <c r="J729" s="8">
        <f t="shared" si="147"/>
        <v>9531</v>
      </c>
      <c r="K729" s="6">
        <f t="shared" si="148"/>
        <v>5.3075562332130299E-5</v>
      </c>
      <c r="L729" s="6">
        <f t="shared" si="149"/>
        <v>2.3817018151295773E-2</v>
      </c>
      <c r="M729" s="6">
        <f t="shared" si="150"/>
        <v>0.97618298184870422</v>
      </c>
      <c r="N729" s="4">
        <f t="shared" si="151"/>
        <v>86.645454545454541</v>
      </c>
      <c r="O729" s="8">
        <v>23</v>
      </c>
      <c r="P729" s="6">
        <f t="shared" si="152"/>
        <v>5.9568887014915011E-6</v>
      </c>
      <c r="Q729" s="8">
        <v>87</v>
      </c>
      <c r="R729" s="6">
        <f t="shared" si="153"/>
        <v>2.2532579001293939E-5</v>
      </c>
      <c r="S729">
        <v>227</v>
      </c>
      <c r="T729" s="6">
        <f t="shared" si="154"/>
        <v>1.2641016314545774E-6</v>
      </c>
      <c r="U729">
        <v>9304</v>
      </c>
      <c r="V729" s="6">
        <f t="shared" si="155"/>
        <v>5.1811460700675718E-5</v>
      </c>
    </row>
    <row r="730" spans="1:22" x14ac:dyDescent="0.3">
      <c r="A730" t="s">
        <v>152</v>
      </c>
      <c r="B730" t="s">
        <v>153</v>
      </c>
      <c r="C730" t="s">
        <v>14</v>
      </c>
      <c r="D730" t="s">
        <v>15</v>
      </c>
      <c r="E730" t="str">
        <f>IF(F730&lt;=Escenarios!$B$4,"ExclNum",(IF(AND(H730&gt;=Escenarios!$B$3,(N730&lt;=Escenarios!$B$2)),"ExclDur","Incluido")))</f>
        <v>ExclNum</v>
      </c>
      <c r="F730" s="8">
        <f t="shared" si="143"/>
        <v>110</v>
      </c>
      <c r="G730" s="6">
        <f t="shared" si="144"/>
        <v>2.8489467702785441E-5</v>
      </c>
      <c r="H730" s="6">
        <f t="shared" si="145"/>
        <v>0.63636363636363635</v>
      </c>
      <c r="I730" s="6">
        <f t="shared" si="146"/>
        <v>0.36363636363636365</v>
      </c>
      <c r="J730" s="8">
        <f t="shared" si="147"/>
        <v>6977</v>
      </c>
      <c r="K730" s="6">
        <f t="shared" si="148"/>
        <v>3.8853026795852804E-5</v>
      </c>
      <c r="L730" s="6">
        <f t="shared" si="149"/>
        <v>6.0341120825569729E-2</v>
      </c>
      <c r="M730" s="6">
        <f t="shared" si="150"/>
        <v>0.93965887917443025</v>
      </c>
      <c r="N730" s="4">
        <f t="shared" si="151"/>
        <v>63.427272727272729</v>
      </c>
      <c r="O730" s="8">
        <v>70</v>
      </c>
      <c r="P730" s="6">
        <f t="shared" si="152"/>
        <v>1.8129661265408918E-5</v>
      </c>
      <c r="Q730" s="8">
        <v>40</v>
      </c>
      <c r="R730" s="6">
        <f t="shared" si="153"/>
        <v>1.0359806437376525E-5</v>
      </c>
      <c r="S730">
        <v>421</v>
      </c>
      <c r="T730" s="6">
        <f t="shared" si="154"/>
        <v>2.3444351843276523E-6</v>
      </c>
      <c r="U730">
        <v>6556</v>
      </c>
      <c r="V730" s="6">
        <f t="shared" si="155"/>
        <v>3.6508591611525154E-5</v>
      </c>
    </row>
    <row r="731" spans="1:22" x14ac:dyDescent="0.3">
      <c r="A731" t="s">
        <v>1536</v>
      </c>
      <c r="B731" t="s">
        <v>1537</v>
      </c>
      <c r="C731" t="s">
        <v>1319</v>
      </c>
      <c r="D731" t="s">
        <v>15</v>
      </c>
      <c r="E731" t="str">
        <f>IF(F731&lt;=Escenarios!$B$4,"ExclNum",(IF(AND(H731&gt;=Escenarios!$B$3,(N731&lt;=Escenarios!$B$2)),"ExclDur","Incluido")))</f>
        <v>ExclNum</v>
      </c>
      <c r="F731" s="8">
        <f t="shared" si="143"/>
        <v>110</v>
      </c>
      <c r="G731" s="6">
        <f t="shared" si="144"/>
        <v>2.8489467702785441E-5</v>
      </c>
      <c r="H731" s="6">
        <f t="shared" si="145"/>
        <v>0.65454545454545454</v>
      </c>
      <c r="I731" s="6">
        <f t="shared" si="146"/>
        <v>0.34545454545454546</v>
      </c>
      <c r="J731" s="8">
        <f t="shared" si="147"/>
        <v>3572</v>
      </c>
      <c r="K731" s="6">
        <f t="shared" si="148"/>
        <v>1.9891502324034144E-5</v>
      </c>
      <c r="L731" s="6">
        <f t="shared" si="149"/>
        <v>0.11926091825307951</v>
      </c>
      <c r="M731" s="6">
        <f t="shared" si="150"/>
        <v>0.8807390817469205</v>
      </c>
      <c r="N731" s="4">
        <f t="shared" si="151"/>
        <v>32.472727272727276</v>
      </c>
      <c r="O731" s="8">
        <v>72</v>
      </c>
      <c r="P731" s="6">
        <f t="shared" si="152"/>
        <v>1.8647651587277745E-5</v>
      </c>
      <c r="Q731" s="8">
        <v>38</v>
      </c>
      <c r="R731" s="6">
        <f t="shared" si="153"/>
        <v>9.8418161155076976E-6</v>
      </c>
      <c r="S731">
        <v>426</v>
      </c>
      <c r="T731" s="6">
        <f t="shared" si="154"/>
        <v>2.3722788325975771E-6</v>
      </c>
      <c r="U731">
        <v>3146</v>
      </c>
      <c r="V731" s="6">
        <f t="shared" si="155"/>
        <v>1.7519223491436566E-5</v>
      </c>
    </row>
    <row r="732" spans="1:22" x14ac:dyDescent="0.3">
      <c r="A732" t="s">
        <v>1456</v>
      </c>
      <c r="B732" t="s">
        <v>1457</v>
      </c>
      <c r="C732" t="s">
        <v>1319</v>
      </c>
      <c r="D732" t="s">
        <v>15</v>
      </c>
      <c r="E732" t="str">
        <f>IF(F732&lt;=Escenarios!$B$4,"ExclNum",(IF(AND(H732&gt;=Escenarios!$B$3,(N732&lt;=Escenarios!$B$2)),"ExclDur","Incluido")))</f>
        <v>ExclNum</v>
      </c>
      <c r="F732" s="8">
        <f t="shared" si="143"/>
        <v>109</v>
      </c>
      <c r="G732" s="6">
        <f t="shared" si="144"/>
        <v>2.8230472541851029E-5</v>
      </c>
      <c r="H732" s="6">
        <f t="shared" si="145"/>
        <v>0.14678899082568808</v>
      </c>
      <c r="I732" s="6">
        <f t="shared" si="146"/>
        <v>0.85321100917431192</v>
      </c>
      <c r="J732" s="8">
        <f t="shared" si="147"/>
        <v>21249</v>
      </c>
      <c r="K732" s="6">
        <f t="shared" si="148"/>
        <v>1.1832993641752562E-4</v>
      </c>
      <c r="L732" s="6">
        <f t="shared" si="149"/>
        <v>6.8709115723092854E-3</v>
      </c>
      <c r="M732" s="6">
        <f t="shared" si="150"/>
        <v>0.99312908842769076</v>
      </c>
      <c r="N732" s="4">
        <f t="shared" si="151"/>
        <v>194.94495412844037</v>
      </c>
      <c r="O732" s="8">
        <v>16</v>
      </c>
      <c r="P732" s="6">
        <f t="shared" si="152"/>
        <v>4.14392257495061E-6</v>
      </c>
      <c r="Q732" s="8">
        <v>93</v>
      </c>
      <c r="R732" s="6">
        <f t="shared" si="153"/>
        <v>2.408654996690042E-5</v>
      </c>
      <c r="S732">
        <v>146</v>
      </c>
      <c r="T732" s="6">
        <f t="shared" si="154"/>
        <v>8.1303452948179868E-7</v>
      </c>
      <c r="U732">
        <v>21103</v>
      </c>
      <c r="V732" s="6">
        <f t="shared" si="155"/>
        <v>1.1751690188804383E-4</v>
      </c>
    </row>
    <row r="733" spans="1:22" x14ac:dyDescent="0.3">
      <c r="A733" t="s">
        <v>194</v>
      </c>
      <c r="B733" t="s">
        <v>195</v>
      </c>
      <c r="C733" t="s">
        <v>14</v>
      </c>
      <c r="D733" t="s">
        <v>15</v>
      </c>
      <c r="E733" t="str">
        <f>IF(F733&lt;=Escenarios!$B$4,"ExclNum",(IF(AND(H733&gt;=Escenarios!$B$3,(N733&lt;=Escenarios!$B$2)),"ExclDur","Incluido")))</f>
        <v>ExclNum</v>
      </c>
      <c r="F733" s="8">
        <f t="shared" si="143"/>
        <v>109</v>
      </c>
      <c r="G733" s="6">
        <f t="shared" si="144"/>
        <v>2.8230472541851029E-5</v>
      </c>
      <c r="H733" s="6">
        <f t="shared" si="145"/>
        <v>0.7155963302752294</v>
      </c>
      <c r="I733" s="6">
        <f t="shared" si="146"/>
        <v>0.28440366972477066</v>
      </c>
      <c r="J733" s="8">
        <f t="shared" si="147"/>
        <v>1910</v>
      </c>
      <c r="K733" s="6">
        <f t="shared" si="148"/>
        <v>1.0636273639111202E-5</v>
      </c>
      <c r="L733" s="6">
        <f t="shared" si="149"/>
        <v>0.25392670157068065</v>
      </c>
      <c r="M733" s="6">
        <f t="shared" si="150"/>
        <v>0.74607329842931935</v>
      </c>
      <c r="N733" s="4">
        <f t="shared" si="151"/>
        <v>17.522935779816514</v>
      </c>
      <c r="O733" s="8">
        <v>78</v>
      </c>
      <c r="P733" s="6">
        <f t="shared" si="152"/>
        <v>2.0201622552884222E-5</v>
      </c>
      <c r="Q733" s="8">
        <v>31</v>
      </c>
      <c r="R733" s="6">
        <f t="shared" si="153"/>
        <v>8.0288499889668065E-6</v>
      </c>
      <c r="S733">
        <v>485</v>
      </c>
      <c r="T733" s="6">
        <f t="shared" si="154"/>
        <v>2.7008338821826876E-6</v>
      </c>
      <c r="U733">
        <v>1425</v>
      </c>
      <c r="V733" s="6">
        <f t="shared" si="155"/>
        <v>7.9354397569285151E-6</v>
      </c>
    </row>
    <row r="734" spans="1:22" x14ac:dyDescent="0.3">
      <c r="A734" t="s">
        <v>1486</v>
      </c>
      <c r="B734" t="s">
        <v>1487</v>
      </c>
      <c r="C734" t="s">
        <v>1319</v>
      </c>
      <c r="D734" t="s">
        <v>15</v>
      </c>
      <c r="E734" t="str">
        <f>IF(F734&lt;=Escenarios!$B$4,"ExclNum",(IF(AND(H734&gt;=Escenarios!$B$3,(N734&lt;=Escenarios!$B$2)),"ExclDur","Incluido")))</f>
        <v>ExclNum</v>
      </c>
      <c r="F734" s="8">
        <f t="shared" si="143"/>
        <v>108</v>
      </c>
      <c r="G734" s="6">
        <f t="shared" si="144"/>
        <v>2.7971477380916614E-5</v>
      </c>
      <c r="H734" s="6">
        <f t="shared" si="145"/>
        <v>0.41666666666666669</v>
      </c>
      <c r="I734" s="6">
        <f t="shared" si="146"/>
        <v>0.58333333333333337</v>
      </c>
      <c r="J734" s="8">
        <f t="shared" si="147"/>
        <v>7943</v>
      </c>
      <c r="K734" s="6">
        <f t="shared" si="148"/>
        <v>4.4232419641602242E-5</v>
      </c>
      <c r="L734" s="6">
        <f t="shared" si="149"/>
        <v>4.2553191489361701E-2</v>
      </c>
      <c r="M734" s="6">
        <f t="shared" si="150"/>
        <v>0.95744680851063835</v>
      </c>
      <c r="N734" s="4">
        <f t="shared" si="151"/>
        <v>73.546296296296291</v>
      </c>
      <c r="O734" s="8">
        <v>45</v>
      </c>
      <c r="P734" s="6">
        <f t="shared" si="152"/>
        <v>1.1654782242048589E-5</v>
      </c>
      <c r="Q734" s="8">
        <v>63</v>
      </c>
      <c r="R734" s="6">
        <f t="shared" si="153"/>
        <v>1.6316695138868025E-5</v>
      </c>
      <c r="S734">
        <v>338</v>
      </c>
      <c r="T734" s="6">
        <f t="shared" si="154"/>
        <v>1.8822306230469038E-6</v>
      </c>
      <c r="U734">
        <v>7605</v>
      </c>
      <c r="V734" s="6">
        <f t="shared" si="155"/>
        <v>4.2350189018555337E-5</v>
      </c>
    </row>
    <row r="735" spans="1:22" x14ac:dyDescent="0.3">
      <c r="A735" t="s">
        <v>926</v>
      </c>
      <c r="B735" t="s">
        <v>927</v>
      </c>
      <c r="C735" t="s">
        <v>875</v>
      </c>
      <c r="D735" t="s">
        <v>15</v>
      </c>
      <c r="E735" t="str">
        <f>IF(F735&lt;=Escenarios!$B$4,"ExclNum",(IF(AND(H735&gt;=Escenarios!$B$3,(N735&lt;=Escenarios!$B$2)),"ExclDur","Incluido")))</f>
        <v>ExclNum</v>
      </c>
      <c r="F735" s="8">
        <f t="shared" si="143"/>
        <v>107</v>
      </c>
      <c r="G735" s="6">
        <f t="shared" si="144"/>
        <v>2.7712482219982202E-5</v>
      </c>
      <c r="H735" s="6">
        <f t="shared" si="145"/>
        <v>0.3644859813084112</v>
      </c>
      <c r="I735" s="6">
        <f t="shared" si="146"/>
        <v>0.63551401869158874</v>
      </c>
      <c r="J735" s="8">
        <f t="shared" si="147"/>
        <v>7484</v>
      </c>
      <c r="K735" s="6">
        <f t="shared" si="148"/>
        <v>4.1676372730423158E-5</v>
      </c>
      <c r="L735" s="6">
        <f t="shared" si="149"/>
        <v>3.9684660609299836E-2</v>
      </c>
      <c r="M735" s="6">
        <f t="shared" si="150"/>
        <v>0.96031533939070013</v>
      </c>
      <c r="N735" s="4">
        <f t="shared" si="151"/>
        <v>69.943925233644862</v>
      </c>
      <c r="O735" s="8">
        <v>39</v>
      </c>
      <c r="P735" s="6">
        <f t="shared" si="152"/>
        <v>1.0100811276442111E-5</v>
      </c>
      <c r="Q735" s="8">
        <v>68</v>
      </c>
      <c r="R735" s="6">
        <f t="shared" si="153"/>
        <v>1.7611670943540091E-5</v>
      </c>
      <c r="S735">
        <v>297</v>
      </c>
      <c r="T735" s="6">
        <f t="shared" si="154"/>
        <v>1.6539127072335219E-6</v>
      </c>
      <c r="U735">
        <v>7187</v>
      </c>
      <c r="V735" s="6">
        <f t="shared" si="155"/>
        <v>4.0022460023189637E-5</v>
      </c>
    </row>
    <row r="736" spans="1:22" x14ac:dyDescent="0.3">
      <c r="A736" t="s">
        <v>1628</v>
      </c>
      <c r="B736" t="s">
        <v>1629</v>
      </c>
      <c r="C736" t="s">
        <v>1319</v>
      </c>
      <c r="D736" t="s">
        <v>15</v>
      </c>
      <c r="E736" t="str">
        <f>IF(F736&lt;=Escenarios!$B$4,"ExclNum",(IF(AND(H736&gt;=Escenarios!$B$3,(N736&lt;=Escenarios!$B$2)),"ExclDur","Incluido")))</f>
        <v>ExclNum</v>
      </c>
      <c r="F736" s="8">
        <f t="shared" si="143"/>
        <v>107</v>
      </c>
      <c r="G736" s="6">
        <f t="shared" si="144"/>
        <v>2.7712482219982202E-5</v>
      </c>
      <c r="H736" s="6">
        <f t="shared" si="145"/>
        <v>0.81308411214953269</v>
      </c>
      <c r="I736" s="6">
        <f t="shared" si="146"/>
        <v>0.18691588785046728</v>
      </c>
      <c r="J736" s="8">
        <f t="shared" si="147"/>
        <v>3467</v>
      </c>
      <c r="K736" s="6">
        <f t="shared" si="148"/>
        <v>1.9306785710365725E-5</v>
      </c>
      <c r="L736" s="6">
        <f t="shared" si="149"/>
        <v>0.11248918373233342</v>
      </c>
      <c r="M736" s="6">
        <f t="shared" si="150"/>
        <v>0.88751081626766659</v>
      </c>
      <c r="N736" s="4">
        <f t="shared" si="151"/>
        <v>32.401869158878505</v>
      </c>
      <c r="O736" s="8">
        <v>87</v>
      </c>
      <c r="P736" s="6">
        <f t="shared" si="152"/>
        <v>2.2532579001293939E-5</v>
      </c>
      <c r="Q736" s="8">
        <v>20</v>
      </c>
      <c r="R736" s="6">
        <f t="shared" si="153"/>
        <v>5.1799032186882623E-6</v>
      </c>
      <c r="S736">
        <v>390</v>
      </c>
      <c r="T736" s="6">
        <f t="shared" si="154"/>
        <v>2.1718045650541199E-6</v>
      </c>
      <c r="U736">
        <v>3077</v>
      </c>
      <c r="V736" s="6">
        <f t="shared" si="155"/>
        <v>1.7134981145311608E-5</v>
      </c>
    </row>
    <row r="737" spans="1:22" x14ac:dyDescent="0.3">
      <c r="A737" t="s">
        <v>1560</v>
      </c>
      <c r="B737" t="s">
        <v>1561</v>
      </c>
      <c r="C737" t="s">
        <v>1319</v>
      </c>
      <c r="D737" t="s">
        <v>15</v>
      </c>
      <c r="E737" t="str">
        <f>IF(F737&lt;=Escenarios!$B$4,"ExclNum",(IF(AND(H737&gt;=Escenarios!$B$3,(N737&lt;=Escenarios!$B$2)),"ExclDur","Incluido")))</f>
        <v>ExclNum</v>
      </c>
      <c r="F737" s="8">
        <f t="shared" si="143"/>
        <v>106</v>
      </c>
      <c r="G737" s="6">
        <f t="shared" si="144"/>
        <v>2.745348705904779E-5</v>
      </c>
      <c r="H737" s="6">
        <f t="shared" si="145"/>
        <v>0.11320754716981132</v>
      </c>
      <c r="I737" s="6">
        <f t="shared" si="146"/>
        <v>0.8867924528301887</v>
      </c>
      <c r="J737" s="8">
        <f t="shared" si="147"/>
        <v>23983</v>
      </c>
      <c r="K737" s="6">
        <f t="shared" si="148"/>
        <v>1.3355484329152038E-4</v>
      </c>
      <c r="L737" s="6">
        <f t="shared" si="149"/>
        <v>3.91944293874828E-3</v>
      </c>
      <c r="M737" s="6">
        <f t="shared" si="150"/>
        <v>0.99608055706125176</v>
      </c>
      <c r="N737" s="4">
        <f t="shared" si="151"/>
        <v>226.25471698113208</v>
      </c>
      <c r="O737" s="8">
        <v>12</v>
      </c>
      <c r="P737" s="6">
        <f t="shared" si="152"/>
        <v>3.1079419312129573E-6</v>
      </c>
      <c r="Q737" s="8">
        <v>94</v>
      </c>
      <c r="R737" s="6">
        <f t="shared" si="153"/>
        <v>2.4345545127834831E-5</v>
      </c>
      <c r="S737">
        <v>94</v>
      </c>
      <c r="T737" s="6">
        <f t="shared" si="154"/>
        <v>5.2346058747458273E-7</v>
      </c>
      <c r="U737">
        <v>23889</v>
      </c>
      <c r="V737" s="6">
        <f t="shared" si="155"/>
        <v>1.3303138270404582E-4</v>
      </c>
    </row>
    <row r="738" spans="1:22" x14ac:dyDescent="0.3">
      <c r="A738" t="s">
        <v>1324</v>
      </c>
      <c r="B738" t="s">
        <v>1325</v>
      </c>
      <c r="C738" t="s">
        <v>1319</v>
      </c>
      <c r="D738" t="s">
        <v>15</v>
      </c>
      <c r="E738" t="str">
        <f>IF(F738&lt;=Escenarios!$B$4,"ExclNum",(IF(AND(H738&gt;=Escenarios!$B$3,(N738&lt;=Escenarios!$B$2)),"ExclDur","Incluido")))</f>
        <v>ExclNum</v>
      </c>
      <c r="F738" s="8">
        <f t="shared" si="143"/>
        <v>106</v>
      </c>
      <c r="G738" s="6">
        <f t="shared" si="144"/>
        <v>2.745348705904779E-5</v>
      </c>
      <c r="H738" s="6">
        <f t="shared" si="145"/>
        <v>0.13207547169811321</v>
      </c>
      <c r="I738" s="6">
        <f t="shared" si="146"/>
        <v>0.86792452830188682</v>
      </c>
      <c r="J738" s="8">
        <f t="shared" si="147"/>
        <v>11344</v>
      </c>
      <c r="K738" s="6">
        <f t="shared" si="148"/>
        <v>6.3171669194804966E-5</v>
      </c>
      <c r="L738" s="6">
        <f t="shared" si="149"/>
        <v>1.0578279266572637E-2</v>
      </c>
      <c r="M738" s="6">
        <f t="shared" si="150"/>
        <v>0.98942172073342738</v>
      </c>
      <c r="N738" s="4">
        <f t="shared" si="151"/>
        <v>107.01886792452831</v>
      </c>
      <c r="O738" s="8">
        <v>14</v>
      </c>
      <c r="P738" s="6">
        <f t="shared" si="152"/>
        <v>3.6259322530817835E-6</v>
      </c>
      <c r="Q738" s="8">
        <v>92</v>
      </c>
      <c r="R738" s="6">
        <f t="shared" si="153"/>
        <v>2.3827554805966004E-5</v>
      </c>
      <c r="S738">
        <v>120</v>
      </c>
      <c r="T738" s="6">
        <f t="shared" si="154"/>
        <v>6.682475584781907E-7</v>
      </c>
      <c r="U738">
        <v>11224</v>
      </c>
      <c r="V738" s="6">
        <f t="shared" si="155"/>
        <v>6.2503421636326772E-5</v>
      </c>
    </row>
    <row r="739" spans="1:22" x14ac:dyDescent="0.3">
      <c r="A739" t="s">
        <v>1843</v>
      </c>
      <c r="B739" t="s">
        <v>1844</v>
      </c>
      <c r="C739" t="s">
        <v>1835</v>
      </c>
      <c r="D739" t="s">
        <v>15</v>
      </c>
      <c r="E739" t="str">
        <f>IF(F739&lt;=Escenarios!$B$4,"ExclNum",(IF(AND(H739&gt;=Escenarios!$B$3,(N739&lt;=Escenarios!$B$2)),"ExclDur","Incluido")))</f>
        <v>ExclNum</v>
      </c>
      <c r="F739" s="8">
        <f t="shared" si="143"/>
        <v>106</v>
      </c>
      <c r="G739" s="6">
        <f t="shared" si="144"/>
        <v>2.745348705904779E-5</v>
      </c>
      <c r="H739" s="6">
        <f t="shared" si="145"/>
        <v>0.47169811320754718</v>
      </c>
      <c r="I739" s="6">
        <f t="shared" si="146"/>
        <v>0.52830188679245282</v>
      </c>
      <c r="J739" s="8">
        <f t="shared" si="147"/>
        <v>3696</v>
      </c>
      <c r="K739" s="6">
        <f t="shared" si="148"/>
        <v>2.0582024801128274E-5</v>
      </c>
      <c r="L739" s="6">
        <f t="shared" si="149"/>
        <v>8.6850649350649345E-2</v>
      </c>
      <c r="M739" s="6">
        <f t="shared" si="150"/>
        <v>0.91314935064935066</v>
      </c>
      <c r="N739" s="4">
        <f t="shared" si="151"/>
        <v>34.867924528301884</v>
      </c>
      <c r="O739" s="8">
        <v>50</v>
      </c>
      <c r="P739" s="6">
        <f t="shared" si="152"/>
        <v>1.2949758046720655E-5</v>
      </c>
      <c r="Q739" s="8">
        <v>56</v>
      </c>
      <c r="R739" s="6">
        <f t="shared" si="153"/>
        <v>1.4503729012327134E-5</v>
      </c>
      <c r="S739">
        <v>321</v>
      </c>
      <c r="T739" s="6">
        <f t="shared" si="154"/>
        <v>1.7875622189291602E-6</v>
      </c>
      <c r="U739">
        <v>3375</v>
      </c>
      <c r="V739" s="6">
        <f t="shared" si="155"/>
        <v>1.8794462582199115E-5</v>
      </c>
    </row>
    <row r="740" spans="1:22" x14ac:dyDescent="0.3">
      <c r="A740" t="s">
        <v>1935</v>
      </c>
      <c r="B740" t="s">
        <v>1936</v>
      </c>
      <c r="C740" t="s">
        <v>1934</v>
      </c>
      <c r="D740" t="s">
        <v>15</v>
      </c>
      <c r="E740" t="str">
        <f>IF(F740&lt;=Escenarios!$B$4,"ExclNum",(IF(AND(H740&gt;=Escenarios!$B$3,(N740&lt;=Escenarios!$B$2)),"ExclDur","Incluido")))</f>
        <v>ExclNum</v>
      </c>
      <c r="F740" s="8">
        <f t="shared" si="143"/>
        <v>106</v>
      </c>
      <c r="G740" s="6">
        <f t="shared" si="144"/>
        <v>2.745348705904779E-5</v>
      </c>
      <c r="H740" s="6">
        <f t="shared" si="145"/>
        <v>0.72641509433962259</v>
      </c>
      <c r="I740" s="6">
        <f t="shared" si="146"/>
        <v>0.27358490566037735</v>
      </c>
      <c r="J740" s="8">
        <f t="shared" si="147"/>
        <v>1859</v>
      </c>
      <c r="K740" s="6">
        <f t="shared" si="148"/>
        <v>1.035226842675797E-5</v>
      </c>
      <c r="L740" s="6">
        <f t="shared" si="149"/>
        <v>0.32544378698224852</v>
      </c>
      <c r="M740" s="6">
        <f t="shared" si="150"/>
        <v>0.67455621301775148</v>
      </c>
      <c r="N740" s="4">
        <f t="shared" si="151"/>
        <v>17.537735849056602</v>
      </c>
      <c r="O740" s="8">
        <v>77</v>
      </c>
      <c r="P740" s="6">
        <f t="shared" si="152"/>
        <v>1.994262739194981E-5</v>
      </c>
      <c r="Q740" s="8">
        <v>29</v>
      </c>
      <c r="R740" s="6">
        <f t="shared" si="153"/>
        <v>7.5108596670979796E-6</v>
      </c>
      <c r="S740">
        <v>605</v>
      </c>
      <c r="T740" s="6">
        <f t="shared" si="154"/>
        <v>3.3690814406608781E-6</v>
      </c>
      <c r="U740">
        <v>1254</v>
      </c>
      <c r="V740" s="6">
        <f t="shared" si="155"/>
        <v>6.9831869860970932E-6</v>
      </c>
    </row>
    <row r="741" spans="1:22" x14ac:dyDescent="0.3">
      <c r="A741" t="s">
        <v>1336</v>
      </c>
      <c r="B741" t="s">
        <v>1337</v>
      </c>
      <c r="C741" t="s">
        <v>1319</v>
      </c>
      <c r="D741" t="s">
        <v>15</v>
      </c>
      <c r="E741" t="str">
        <f>IF(F741&lt;=Escenarios!$B$4,"ExclNum",(IF(AND(H741&gt;=Escenarios!$B$3,(N741&lt;=Escenarios!$B$2)),"ExclDur","Incluido")))</f>
        <v>ExclNum</v>
      </c>
      <c r="F741" s="8">
        <f t="shared" si="143"/>
        <v>105</v>
      </c>
      <c r="G741" s="6">
        <f t="shared" si="144"/>
        <v>2.7194491898113375E-5</v>
      </c>
      <c r="H741" s="6">
        <f t="shared" si="145"/>
        <v>6.6666666666666666E-2</v>
      </c>
      <c r="I741" s="6">
        <f t="shared" si="146"/>
        <v>0.93333333333333335</v>
      </c>
      <c r="J741" s="8">
        <f t="shared" si="147"/>
        <v>11768</v>
      </c>
      <c r="K741" s="6">
        <f t="shared" si="148"/>
        <v>6.5532810568094574E-5</v>
      </c>
      <c r="L741" s="6">
        <f t="shared" si="149"/>
        <v>5.3535010197144801E-3</v>
      </c>
      <c r="M741" s="6">
        <f t="shared" si="150"/>
        <v>0.99464649898028556</v>
      </c>
      <c r="N741" s="4">
        <f t="shared" si="151"/>
        <v>112.07619047619048</v>
      </c>
      <c r="O741" s="8">
        <v>7</v>
      </c>
      <c r="P741" s="6">
        <f t="shared" si="152"/>
        <v>1.8129661265408917E-6</v>
      </c>
      <c r="Q741" s="8">
        <v>98</v>
      </c>
      <c r="R741" s="6">
        <f t="shared" si="153"/>
        <v>2.5381525771572485E-5</v>
      </c>
      <c r="S741">
        <v>63</v>
      </c>
      <c r="T741" s="6">
        <f t="shared" si="154"/>
        <v>3.5082996820105011E-7</v>
      </c>
      <c r="U741">
        <v>11705</v>
      </c>
      <c r="V741" s="6">
        <f t="shared" si="155"/>
        <v>6.518198059989352E-5</v>
      </c>
    </row>
    <row r="742" spans="1:22" x14ac:dyDescent="0.3">
      <c r="A742" t="s">
        <v>2123</v>
      </c>
      <c r="D742" t="s">
        <v>1975</v>
      </c>
      <c r="E742" t="str">
        <f>IF(F742&lt;=Escenarios!$B$4,"ExclNum",(IF(AND(H742&gt;=Escenarios!$B$3,(N742&lt;=Escenarios!$B$2)),"ExclDur","Incluido")))</f>
        <v>ExclNum</v>
      </c>
      <c r="F742" s="8">
        <f t="shared" si="143"/>
        <v>105</v>
      </c>
      <c r="G742" s="6">
        <f t="shared" si="144"/>
        <v>2.7194491898113375E-5</v>
      </c>
      <c r="H742" s="6">
        <f t="shared" si="145"/>
        <v>0.74285714285714288</v>
      </c>
      <c r="I742" s="6">
        <f t="shared" si="146"/>
        <v>0.25714285714285712</v>
      </c>
      <c r="J742" s="8">
        <f t="shared" si="147"/>
        <v>1670</v>
      </c>
      <c r="K742" s="6">
        <f t="shared" si="148"/>
        <v>9.2997785221548208E-6</v>
      </c>
      <c r="L742" s="6">
        <f t="shared" si="149"/>
        <v>0.2221556886227545</v>
      </c>
      <c r="M742" s="6">
        <f t="shared" si="150"/>
        <v>0.77784431137724552</v>
      </c>
      <c r="N742" s="4">
        <f t="shared" si="151"/>
        <v>15.904761904761905</v>
      </c>
      <c r="O742" s="8">
        <v>78</v>
      </c>
      <c r="P742" s="6">
        <f t="shared" si="152"/>
        <v>2.0201622552884222E-5</v>
      </c>
      <c r="Q742" s="8">
        <v>27</v>
      </c>
      <c r="R742" s="6">
        <f t="shared" si="153"/>
        <v>6.9928693452291534E-6</v>
      </c>
      <c r="S742">
        <v>371</v>
      </c>
      <c r="T742" s="6">
        <f t="shared" si="154"/>
        <v>2.0659987016284062E-6</v>
      </c>
      <c r="U742">
        <v>1299</v>
      </c>
      <c r="V742" s="6">
        <f t="shared" si="155"/>
        <v>7.2337798205264142E-6</v>
      </c>
    </row>
    <row r="743" spans="1:22" x14ac:dyDescent="0.3">
      <c r="A743" t="s">
        <v>522</v>
      </c>
      <c r="B743" t="s">
        <v>523</v>
      </c>
      <c r="C743" t="s">
        <v>517</v>
      </c>
      <c r="D743" t="s">
        <v>15</v>
      </c>
      <c r="E743" t="str">
        <f>IF(F743&lt;=Escenarios!$B$4,"ExclNum",(IF(AND(H743&gt;=Escenarios!$B$3,(N743&lt;=Escenarios!$B$2)),"ExclDur","Incluido")))</f>
        <v>ExclNum</v>
      </c>
      <c r="F743" s="8">
        <f t="shared" si="143"/>
        <v>104</v>
      </c>
      <c r="G743" s="6">
        <f t="shared" si="144"/>
        <v>2.6935496737178963E-5</v>
      </c>
      <c r="H743" s="6">
        <f t="shared" si="145"/>
        <v>0.14423076923076922</v>
      </c>
      <c r="I743" s="6">
        <f t="shared" si="146"/>
        <v>0.85576923076923073</v>
      </c>
      <c r="J743" s="8">
        <f t="shared" si="147"/>
        <v>23522</v>
      </c>
      <c r="K743" s="6">
        <f t="shared" si="148"/>
        <v>1.3098765892103335E-4</v>
      </c>
      <c r="L743" s="6">
        <f t="shared" si="149"/>
        <v>4.2513391718391295E-3</v>
      </c>
      <c r="M743" s="6">
        <f t="shared" si="150"/>
        <v>0.99574866082816083</v>
      </c>
      <c r="N743" s="4">
        <f t="shared" si="151"/>
        <v>226.17307692307693</v>
      </c>
      <c r="O743" s="8">
        <v>15</v>
      </c>
      <c r="P743" s="6">
        <f t="shared" si="152"/>
        <v>3.8849274140161965E-6</v>
      </c>
      <c r="Q743" s="8">
        <v>89</v>
      </c>
      <c r="R743" s="6">
        <f t="shared" si="153"/>
        <v>2.3050569323162766E-5</v>
      </c>
      <c r="S743">
        <v>100</v>
      </c>
      <c r="T743" s="6">
        <f t="shared" si="154"/>
        <v>5.5687296539849225E-7</v>
      </c>
      <c r="U743">
        <v>23422</v>
      </c>
      <c r="V743" s="6">
        <f t="shared" si="155"/>
        <v>1.3043078595563487E-4</v>
      </c>
    </row>
    <row r="744" spans="1:22" x14ac:dyDescent="0.3">
      <c r="A744" t="s">
        <v>1406</v>
      </c>
      <c r="B744" t="s">
        <v>1407</v>
      </c>
      <c r="C744" t="s">
        <v>1319</v>
      </c>
      <c r="D744" t="s">
        <v>15</v>
      </c>
      <c r="E744" t="str">
        <f>IF(F744&lt;=Escenarios!$B$4,"ExclNum",(IF(AND(H744&gt;=Escenarios!$B$3,(N744&lt;=Escenarios!$B$2)),"ExclDur","Incluido")))</f>
        <v>ExclNum</v>
      </c>
      <c r="F744" s="8">
        <f t="shared" si="143"/>
        <v>104</v>
      </c>
      <c r="G744" s="6">
        <f t="shared" si="144"/>
        <v>2.6935496737178963E-5</v>
      </c>
      <c r="H744" s="6">
        <f t="shared" si="145"/>
        <v>0.35576923076923078</v>
      </c>
      <c r="I744" s="6">
        <f t="shared" si="146"/>
        <v>0.64423076923076927</v>
      </c>
      <c r="J744" s="8">
        <f t="shared" si="147"/>
        <v>8013</v>
      </c>
      <c r="K744" s="6">
        <f t="shared" si="148"/>
        <v>4.4622230717381182E-5</v>
      </c>
      <c r="L744" s="6">
        <f t="shared" si="149"/>
        <v>3.1324098340197178E-2</v>
      </c>
      <c r="M744" s="6">
        <f t="shared" si="150"/>
        <v>0.96867590165980277</v>
      </c>
      <c r="N744" s="4">
        <f t="shared" si="151"/>
        <v>77.04807692307692</v>
      </c>
      <c r="O744" s="8">
        <v>37</v>
      </c>
      <c r="P744" s="6">
        <f t="shared" si="152"/>
        <v>9.5828209545732841E-6</v>
      </c>
      <c r="Q744" s="8">
        <v>67</v>
      </c>
      <c r="R744" s="6">
        <f t="shared" si="153"/>
        <v>1.7352675782605679E-5</v>
      </c>
      <c r="S744">
        <v>251</v>
      </c>
      <c r="T744" s="6">
        <f t="shared" si="154"/>
        <v>1.3977511431502155E-6</v>
      </c>
      <c r="U744">
        <v>7762</v>
      </c>
      <c r="V744" s="6">
        <f t="shared" si="155"/>
        <v>4.3224479574230965E-5</v>
      </c>
    </row>
    <row r="745" spans="1:22" x14ac:dyDescent="0.3">
      <c r="A745" t="s">
        <v>1896</v>
      </c>
      <c r="B745" t="s">
        <v>1897</v>
      </c>
      <c r="C745" t="s">
        <v>1898</v>
      </c>
      <c r="D745" t="s">
        <v>15</v>
      </c>
      <c r="E745" t="str">
        <f>IF(F745&lt;=Escenarios!$B$4,"ExclNum",(IF(AND(H745&gt;=Escenarios!$B$3,(N745&lt;=Escenarios!$B$2)),"ExclDur","Incluido")))</f>
        <v>ExclNum</v>
      </c>
      <c r="F745" s="8">
        <f t="shared" si="143"/>
        <v>104</v>
      </c>
      <c r="G745" s="6">
        <f t="shared" si="144"/>
        <v>2.6935496737178963E-5</v>
      </c>
      <c r="H745" s="6">
        <f t="shared" si="145"/>
        <v>0.50961538461538458</v>
      </c>
      <c r="I745" s="6">
        <f t="shared" si="146"/>
        <v>0.49038461538461536</v>
      </c>
      <c r="J745" s="8">
        <f t="shared" si="147"/>
        <v>2863</v>
      </c>
      <c r="K745" s="6">
        <f t="shared" si="148"/>
        <v>1.5943272999358833E-5</v>
      </c>
      <c r="L745" s="6">
        <f t="shared" si="149"/>
        <v>0.16101990918616835</v>
      </c>
      <c r="M745" s="6">
        <f t="shared" si="150"/>
        <v>0.83898009081383162</v>
      </c>
      <c r="N745" s="4">
        <f t="shared" si="151"/>
        <v>27.528846153846153</v>
      </c>
      <c r="O745" s="8">
        <v>53</v>
      </c>
      <c r="P745" s="6">
        <f t="shared" si="152"/>
        <v>1.3726743529523895E-5</v>
      </c>
      <c r="Q745" s="8">
        <v>51</v>
      </c>
      <c r="R745" s="6">
        <f t="shared" si="153"/>
        <v>1.3208753207655068E-5</v>
      </c>
      <c r="S745">
        <v>461</v>
      </c>
      <c r="T745" s="6">
        <f t="shared" si="154"/>
        <v>2.5671843704870495E-6</v>
      </c>
      <c r="U745">
        <v>2402</v>
      </c>
      <c r="V745" s="6">
        <f t="shared" si="155"/>
        <v>1.3376088628871784E-5</v>
      </c>
    </row>
    <row r="746" spans="1:22" x14ac:dyDescent="0.3">
      <c r="A746" t="s">
        <v>1899</v>
      </c>
      <c r="B746" t="s">
        <v>1900</v>
      </c>
      <c r="C746" t="s">
        <v>1898</v>
      </c>
      <c r="D746" t="s">
        <v>15</v>
      </c>
      <c r="E746" t="str">
        <f>IF(F746&lt;=Escenarios!$B$4,"ExclNum",(IF(AND(H746&gt;=Escenarios!$B$3,(N746&lt;=Escenarios!$B$2)),"ExclDur","Incluido")))</f>
        <v>ExclNum</v>
      </c>
      <c r="F746" s="8">
        <f t="shared" si="143"/>
        <v>103</v>
      </c>
      <c r="G746" s="6">
        <f t="shared" si="144"/>
        <v>2.6676501576244548E-5</v>
      </c>
      <c r="H746" s="6">
        <f t="shared" si="145"/>
        <v>9.7087378640776698E-2</v>
      </c>
      <c r="I746" s="6">
        <f t="shared" si="146"/>
        <v>0.90291262135922334</v>
      </c>
      <c r="J746" s="8">
        <f t="shared" si="147"/>
        <v>9389</v>
      </c>
      <c r="K746" s="6">
        <f t="shared" si="148"/>
        <v>5.2284802721264435E-5</v>
      </c>
      <c r="L746" s="6">
        <f t="shared" si="149"/>
        <v>1.0544253914154863E-2</v>
      </c>
      <c r="M746" s="6">
        <f t="shared" si="150"/>
        <v>0.98945574608584519</v>
      </c>
      <c r="N746" s="4">
        <f t="shared" si="151"/>
        <v>91.15533980582525</v>
      </c>
      <c r="O746" s="8">
        <v>10</v>
      </c>
      <c r="P746" s="6">
        <f t="shared" si="152"/>
        <v>2.5899516093441312E-6</v>
      </c>
      <c r="Q746" s="8">
        <v>93</v>
      </c>
      <c r="R746" s="6">
        <f t="shared" si="153"/>
        <v>2.408654996690042E-5</v>
      </c>
      <c r="S746">
        <v>99</v>
      </c>
      <c r="T746" s="6">
        <f t="shared" si="154"/>
        <v>5.5130423574450737E-7</v>
      </c>
      <c r="U746">
        <v>9290</v>
      </c>
      <c r="V746" s="6">
        <f t="shared" si="155"/>
        <v>5.1733498485519932E-5</v>
      </c>
    </row>
    <row r="747" spans="1:22" x14ac:dyDescent="0.3">
      <c r="A747" t="s">
        <v>1114</v>
      </c>
      <c r="B747" t="s">
        <v>1115</v>
      </c>
      <c r="C747" t="s">
        <v>1049</v>
      </c>
      <c r="D747" t="s">
        <v>15</v>
      </c>
      <c r="E747" t="str">
        <f>IF(F747&lt;=Escenarios!$B$4,"ExclNum",(IF(AND(H747&gt;=Escenarios!$B$3,(N747&lt;=Escenarios!$B$2)),"ExclDur","Incluido")))</f>
        <v>ExclNum</v>
      </c>
      <c r="F747" s="8">
        <f t="shared" si="143"/>
        <v>103</v>
      </c>
      <c r="G747" s="6">
        <f t="shared" si="144"/>
        <v>2.6676501576244548E-5</v>
      </c>
      <c r="H747" s="6">
        <f t="shared" si="145"/>
        <v>0.20388349514563106</v>
      </c>
      <c r="I747" s="6">
        <f t="shared" si="146"/>
        <v>0.79611650485436891</v>
      </c>
      <c r="J747" s="8">
        <f t="shared" si="147"/>
        <v>7548</v>
      </c>
      <c r="K747" s="6">
        <f t="shared" si="148"/>
        <v>4.2032771428278197E-5</v>
      </c>
      <c r="L747" s="6">
        <f t="shared" si="149"/>
        <v>2.2522522522522521E-2</v>
      </c>
      <c r="M747" s="6">
        <f t="shared" si="150"/>
        <v>0.97747747747747749</v>
      </c>
      <c r="N747" s="4">
        <f t="shared" si="151"/>
        <v>73.28155339805825</v>
      </c>
      <c r="O747" s="8">
        <v>21</v>
      </c>
      <c r="P747" s="6">
        <f t="shared" si="152"/>
        <v>5.438898379622675E-6</v>
      </c>
      <c r="Q747" s="8">
        <v>82</v>
      </c>
      <c r="R747" s="6">
        <f t="shared" si="153"/>
        <v>2.1237603196621873E-5</v>
      </c>
      <c r="S747">
        <v>170</v>
      </c>
      <c r="T747" s="6">
        <f t="shared" si="154"/>
        <v>9.4668404117743678E-7</v>
      </c>
      <c r="U747">
        <v>7378</v>
      </c>
      <c r="V747" s="6">
        <f t="shared" si="155"/>
        <v>4.1086087387100756E-5</v>
      </c>
    </row>
    <row r="748" spans="1:22" x14ac:dyDescent="0.3">
      <c r="A748" t="s">
        <v>1671</v>
      </c>
      <c r="B748" t="s">
        <v>1672</v>
      </c>
      <c r="C748" t="s">
        <v>1658</v>
      </c>
      <c r="D748" t="s">
        <v>15</v>
      </c>
      <c r="E748" t="str">
        <f>IF(F748&lt;=Escenarios!$B$4,"ExclNum",(IF(AND(H748&gt;=Escenarios!$B$3,(N748&lt;=Escenarios!$B$2)),"ExclDur","Incluido")))</f>
        <v>ExclNum</v>
      </c>
      <c r="F748" s="8">
        <f t="shared" si="143"/>
        <v>102</v>
      </c>
      <c r="G748" s="6">
        <f t="shared" si="144"/>
        <v>2.6417506415310136E-5</v>
      </c>
      <c r="H748" s="6">
        <f t="shared" si="145"/>
        <v>0.40196078431372551</v>
      </c>
      <c r="I748" s="6">
        <f t="shared" si="146"/>
        <v>0.59803921568627449</v>
      </c>
      <c r="J748" s="8">
        <f t="shared" si="147"/>
        <v>4540</v>
      </c>
      <c r="K748" s="6">
        <f t="shared" si="148"/>
        <v>2.528203262909155E-5</v>
      </c>
      <c r="L748" s="6">
        <f t="shared" si="149"/>
        <v>6.3876651982378851E-2</v>
      </c>
      <c r="M748" s="6">
        <f t="shared" si="150"/>
        <v>0.93612334801762109</v>
      </c>
      <c r="N748" s="4">
        <f t="shared" si="151"/>
        <v>44.509803921568626</v>
      </c>
      <c r="O748" s="8">
        <v>41</v>
      </c>
      <c r="P748" s="6">
        <f t="shared" si="152"/>
        <v>1.0618801598310936E-5</v>
      </c>
      <c r="Q748" s="8">
        <v>61</v>
      </c>
      <c r="R748" s="6">
        <f t="shared" si="153"/>
        <v>1.5798704816999198E-5</v>
      </c>
      <c r="S748">
        <v>290</v>
      </c>
      <c r="T748" s="6">
        <f t="shared" si="154"/>
        <v>1.6149315996556276E-6</v>
      </c>
      <c r="U748">
        <v>4250</v>
      </c>
      <c r="V748" s="6">
        <f t="shared" si="155"/>
        <v>2.3667101029435921E-5</v>
      </c>
    </row>
    <row r="749" spans="1:22" x14ac:dyDescent="0.3">
      <c r="A749" t="s">
        <v>2628</v>
      </c>
      <c r="B749" t="s">
        <v>2609</v>
      </c>
      <c r="C749" t="s">
        <v>2610</v>
      </c>
      <c r="D749" t="s">
        <v>1975</v>
      </c>
      <c r="E749" t="str">
        <f>IF(F749&lt;=Escenarios!$B$4,"ExclNum",(IF(AND(H749&gt;=Escenarios!$B$3,(N749&lt;=Escenarios!$B$2)),"ExclDur","Incluido")))</f>
        <v>ExclNum</v>
      </c>
      <c r="F749" s="8">
        <f t="shared" si="143"/>
        <v>101</v>
      </c>
      <c r="G749" s="6">
        <f t="shared" si="144"/>
        <v>2.6158511254375724E-5</v>
      </c>
      <c r="H749" s="6">
        <f t="shared" si="145"/>
        <v>0.25742574257425743</v>
      </c>
      <c r="I749" s="6">
        <f t="shared" si="146"/>
        <v>0.74257425742574257</v>
      </c>
      <c r="J749" s="8">
        <f t="shared" si="147"/>
        <v>8813</v>
      </c>
      <c r="K749" s="6">
        <f t="shared" si="148"/>
        <v>4.907721444056912E-5</v>
      </c>
      <c r="L749" s="6">
        <f t="shared" si="149"/>
        <v>1.9516623170316577E-2</v>
      </c>
      <c r="M749" s="6">
        <f t="shared" si="150"/>
        <v>0.98048337682968345</v>
      </c>
      <c r="N749" s="4">
        <f t="shared" si="151"/>
        <v>87.257425742574256</v>
      </c>
      <c r="O749" s="8">
        <v>26</v>
      </c>
      <c r="P749" s="6">
        <f t="shared" si="152"/>
        <v>6.7338741842947408E-6</v>
      </c>
      <c r="Q749" s="8">
        <v>75</v>
      </c>
      <c r="R749" s="6">
        <f t="shared" si="153"/>
        <v>1.9424637070080983E-5</v>
      </c>
      <c r="S749">
        <v>172</v>
      </c>
      <c r="T749" s="6">
        <f t="shared" si="154"/>
        <v>9.5782150048540665E-7</v>
      </c>
      <c r="U749">
        <v>8641</v>
      </c>
      <c r="V749" s="6">
        <f t="shared" si="155"/>
        <v>4.8119392940083715E-5</v>
      </c>
    </row>
    <row r="750" spans="1:22" x14ac:dyDescent="0.3">
      <c r="A750" t="s">
        <v>2899</v>
      </c>
      <c r="B750" t="s">
        <v>2881</v>
      </c>
      <c r="C750" t="s">
        <v>2882</v>
      </c>
      <c r="D750" t="s">
        <v>1975</v>
      </c>
      <c r="E750" t="str">
        <f>IF(F750&lt;=Escenarios!$B$4,"ExclNum",(IF(AND(H750&gt;=Escenarios!$B$3,(N750&lt;=Escenarios!$B$2)),"ExclDur","Incluido")))</f>
        <v>ExclNum</v>
      </c>
      <c r="F750" s="8">
        <f t="shared" si="143"/>
        <v>101</v>
      </c>
      <c r="G750" s="6">
        <f t="shared" si="144"/>
        <v>2.6158511254375724E-5</v>
      </c>
      <c r="H750" s="6">
        <f t="shared" si="145"/>
        <v>0.68316831683168322</v>
      </c>
      <c r="I750" s="6">
        <f t="shared" si="146"/>
        <v>0.31683168316831684</v>
      </c>
      <c r="J750" s="8">
        <f t="shared" si="147"/>
        <v>2182</v>
      </c>
      <c r="K750" s="6">
        <f t="shared" si="148"/>
        <v>1.2150968104995101E-5</v>
      </c>
      <c r="L750" s="6">
        <f t="shared" si="149"/>
        <v>0.1998166819431714</v>
      </c>
      <c r="M750" s="6">
        <f t="shared" si="150"/>
        <v>0.80018331805682863</v>
      </c>
      <c r="N750" s="4">
        <f t="shared" si="151"/>
        <v>21.603960396039604</v>
      </c>
      <c r="O750" s="8">
        <v>69</v>
      </c>
      <c r="P750" s="6">
        <f t="shared" si="152"/>
        <v>1.7870666104474502E-5</v>
      </c>
      <c r="Q750" s="8">
        <v>32</v>
      </c>
      <c r="R750" s="6">
        <f t="shared" si="153"/>
        <v>8.28784514990122E-6</v>
      </c>
      <c r="S750">
        <v>436</v>
      </c>
      <c r="T750" s="6">
        <f t="shared" si="154"/>
        <v>2.4279661291374262E-6</v>
      </c>
      <c r="U750">
        <v>1746</v>
      </c>
      <c r="V750" s="6">
        <f t="shared" si="155"/>
        <v>9.7230019758576742E-6</v>
      </c>
    </row>
    <row r="751" spans="1:22" x14ac:dyDescent="0.3">
      <c r="A751" t="s">
        <v>772</v>
      </c>
      <c r="B751" t="s">
        <v>773</v>
      </c>
      <c r="C751" t="s">
        <v>687</v>
      </c>
      <c r="D751" t="s">
        <v>15</v>
      </c>
      <c r="E751" t="str">
        <f>IF(F751&lt;=Escenarios!$B$4,"ExclNum",(IF(AND(H751&gt;=Escenarios!$B$3,(N751&lt;=Escenarios!$B$2)),"ExclDur","Incluido")))</f>
        <v>ExclNum</v>
      </c>
      <c r="F751" s="8">
        <f t="shared" si="143"/>
        <v>100</v>
      </c>
      <c r="G751" s="6">
        <f t="shared" si="144"/>
        <v>2.5899516093441309E-5</v>
      </c>
      <c r="H751" s="6">
        <f t="shared" si="145"/>
        <v>0.22</v>
      </c>
      <c r="I751" s="6">
        <f t="shared" si="146"/>
        <v>0.78</v>
      </c>
      <c r="J751" s="8">
        <f t="shared" si="147"/>
        <v>18707</v>
      </c>
      <c r="K751" s="6">
        <f t="shared" si="148"/>
        <v>1.0417422563709594E-4</v>
      </c>
      <c r="L751" s="6">
        <f t="shared" si="149"/>
        <v>9.5151547549045812E-3</v>
      </c>
      <c r="M751" s="6">
        <f t="shared" si="150"/>
        <v>0.99048484524509539</v>
      </c>
      <c r="N751" s="4">
        <f t="shared" si="151"/>
        <v>187.07</v>
      </c>
      <c r="O751" s="8">
        <v>22</v>
      </c>
      <c r="P751" s="6">
        <f t="shared" si="152"/>
        <v>5.6978935405570885E-6</v>
      </c>
      <c r="Q751" s="8">
        <v>78</v>
      </c>
      <c r="R751" s="6">
        <f t="shared" si="153"/>
        <v>2.0201622552884222E-5</v>
      </c>
      <c r="S751">
        <v>178</v>
      </c>
      <c r="T751" s="6">
        <f t="shared" si="154"/>
        <v>9.9123387840931618E-7</v>
      </c>
      <c r="U751">
        <v>18529</v>
      </c>
      <c r="V751" s="6">
        <f t="shared" si="155"/>
        <v>1.0318299175868662E-4</v>
      </c>
    </row>
    <row r="752" spans="1:22" x14ac:dyDescent="0.3">
      <c r="A752" t="s">
        <v>1930</v>
      </c>
      <c r="B752" t="s">
        <v>1931</v>
      </c>
      <c r="C752" t="s">
        <v>1913</v>
      </c>
      <c r="D752" t="s">
        <v>15</v>
      </c>
      <c r="E752" t="str">
        <f>IF(F752&lt;=Escenarios!$B$4,"ExclNum",(IF(AND(H752&gt;=Escenarios!$B$3,(N752&lt;=Escenarios!$B$2)),"ExclDur","Incluido")))</f>
        <v>ExclNum</v>
      </c>
      <c r="F752" s="8">
        <f t="shared" si="143"/>
        <v>100</v>
      </c>
      <c r="G752" s="6">
        <f t="shared" si="144"/>
        <v>2.5899516093441309E-5</v>
      </c>
      <c r="H752" s="6">
        <f t="shared" si="145"/>
        <v>0.37</v>
      </c>
      <c r="I752" s="6">
        <f t="shared" si="146"/>
        <v>0.63</v>
      </c>
      <c r="J752" s="8">
        <f t="shared" si="147"/>
        <v>6997</v>
      </c>
      <c r="K752" s="6">
        <f t="shared" si="148"/>
        <v>3.8964401388932503E-5</v>
      </c>
      <c r="L752" s="6">
        <f t="shared" si="149"/>
        <v>3.9874231813634413E-2</v>
      </c>
      <c r="M752" s="6">
        <f t="shared" si="150"/>
        <v>0.96012576818636564</v>
      </c>
      <c r="N752" s="4">
        <f t="shared" si="151"/>
        <v>69.97</v>
      </c>
      <c r="O752" s="8">
        <v>37</v>
      </c>
      <c r="P752" s="6">
        <f t="shared" si="152"/>
        <v>9.5828209545732841E-6</v>
      </c>
      <c r="Q752" s="8">
        <v>63</v>
      </c>
      <c r="R752" s="6">
        <f t="shared" si="153"/>
        <v>1.6316695138868025E-5</v>
      </c>
      <c r="S752">
        <v>279</v>
      </c>
      <c r="T752" s="6">
        <f t="shared" si="154"/>
        <v>1.5536755734617933E-6</v>
      </c>
      <c r="U752">
        <v>6718</v>
      </c>
      <c r="V752" s="6">
        <f t="shared" si="155"/>
        <v>3.741072581547071E-5</v>
      </c>
    </row>
    <row r="753" spans="1:22" x14ac:dyDescent="0.3">
      <c r="A753" t="s">
        <v>114</v>
      </c>
      <c r="B753" t="s">
        <v>115</v>
      </c>
      <c r="C753" t="s">
        <v>14</v>
      </c>
      <c r="D753" t="s">
        <v>15</v>
      </c>
      <c r="E753" t="str">
        <f>IF(F753&lt;=Escenarios!$B$4,"ExclNum",(IF(AND(H753&gt;=Escenarios!$B$3,(N753&lt;=Escenarios!$B$2)),"ExclDur","Incluido")))</f>
        <v>ExclNum</v>
      </c>
      <c r="F753" s="8">
        <f t="shared" si="143"/>
        <v>100</v>
      </c>
      <c r="G753" s="6">
        <f t="shared" si="144"/>
        <v>2.5899516093441309E-5</v>
      </c>
      <c r="H753" s="6">
        <f t="shared" si="145"/>
        <v>0.43</v>
      </c>
      <c r="I753" s="6">
        <f t="shared" si="146"/>
        <v>0.56999999999999995</v>
      </c>
      <c r="J753" s="8">
        <f t="shared" si="147"/>
        <v>2814</v>
      </c>
      <c r="K753" s="6">
        <f t="shared" si="148"/>
        <v>1.5670405246313571E-5</v>
      </c>
      <c r="L753" s="6">
        <f t="shared" si="149"/>
        <v>0.14214641080312723</v>
      </c>
      <c r="M753" s="6">
        <f t="shared" si="150"/>
        <v>0.85785358919687282</v>
      </c>
      <c r="N753" s="4">
        <f t="shared" si="151"/>
        <v>28.14</v>
      </c>
      <c r="O753" s="8">
        <v>43</v>
      </c>
      <c r="P753" s="6">
        <f t="shared" si="152"/>
        <v>1.1136791920179763E-5</v>
      </c>
      <c r="Q753" s="8">
        <v>57</v>
      </c>
      <c r="R753" s="6">
        <f t="shared" si="153"/>
        <v>1.4762724173261547E-5</v>
      </c>
      <c r="S753">
        <v>400</v>
      </c>
      <c r="T753" s="6">
        <f t="shared" si="154"/>
        <v>2.227491861593969E-6</v>
      </c>
      <c r="U753">
        <v>2414</v>
      </c>
      <c r="V753" s="6">
        <f t="shared" si="155"/>
        <v>1.3442913384719604E-5</v>
      </c>
    </row>
    <row r="754" spans="1:22" x14ac:dyDescent="0.3">
      <c r="A754" t="s">
        <v>2754</v>
      </c>
      <c r="B754" t="s">
        <v>2736</v>
      </c>
      <c r="C754" t="s">
        <v>2737</v>
      </c>
      <c r="D754" t="s">
        <v>1975</v>
      </c>
      <c r="E754" t="str">
        <f>IF(F754&lt;=Escenarios!$B$4,"ExclNum",(IF(AND(H754&gt;=Escenarios!$B$3,(N754&lt;=Escenarios!$B$2)),"ExclDur","Incluido")))</f>
        <v>ExclNum</v>
      </c>
      <c r="F754" s="8">
        <f t="shared" si="143"/>
        <v>98</v>
      </c>
      <c r="G754" s="6">
        <f t="shared" si="144"/>
        <v>2.5381525771572485E-5</v>
      </c>
      <c r="H754" s="6">
        <f t="shared" si="145"/>
        <v>0.11224489795918367</v>
      </c>
      <c r="I754" s="6">
        <f t="shared" si="146"/>
        <v>0.88775510204081631</v>
      </c>
      <c r="J754" s="8">
        <f t="shared" si="147"/>
        <v>5662</v>
      </c>
      <c r="K754" s="6">
        <f t="shared" si="148"/>
        <v>3.1530147300862634E-5</v>
      </c>
      <c r="L754" s="6">
        <f t="shared" si="149"/>
        <v>1.7838219710349698E-2</v>
      </c>
      <c r="M754" s="6">
        <f t="shared" si="150"/>
        <v>0.98216178028965029</v>
      </c>
      <c r="N754" s="4">
        <f t="shared" si="151"/>
        <v>57.775510204081634</v>
      </c>
      <c r="O754" s="8">
        <v>11</v>
      </c>
      <c r="P754" s="6">
        <f t="shared" si="152"/>
        <v>2.8489467702785442E-6</v>
      </c>
      <c r="Q754" s="8">
        <v>87</v>
      </c>
      <c r="R754" s="6">
        <f t="shared" si="153"/>
        <v>2.2532579001293939E-5</v>
      </c>
      <c r="S754">
        <v>101</v>
      </c>
      <c r="T754" s="6">
        <f t="shared" si="154"/>
        <v>5.6244169505247714E-7</v>
      </c>
      <c r="U754">
        <v>5561</v>
      </c>
      <c r="V754" s="6">
        <f t="shared" si="155"/>
        <v>3.0967705605810153E-5</v>
      </c>
    </row>
    <row r="755" spans="1:22" x14ac:dyDescent="0.3">
      <c r="A755" t="s">
        <v>2865</v>
      </c>
      <c r="B755" t="s">
        <v>2823</v>
      </c>
      <c r="C755" t="s">
        <v>2824</v>
      </c>
      <c r="D755" t="s">
        <v>1975</v>
      </c>
      <c r="E755" t="str">
        <f>IF(F755&lt;=Escenarios!$B$4,"ExclNum",(IF(AND(H755&gt;=Escenarios!$B$3,(N755&lt;=Escenarios!$B$2)),"ExclDur","Incluido")))</f>
        <v>ExclNum</v>
      </c>
      <c r="F755" s="8">
        <f t="shared" si="143"/>
        <v>98</v>
      </c>
      <c r="G755" s="6">
        <f t="shared" si="144"/>
        <v>2.5381525771572485E-5</v>
      </c>
      <c r="H755" s="6">
        <f t="shared" si="145"/>
        <v>0.44897959183673469</v>
      </c>
      <c r="I755" s="6">
        <f t="shared" si="146"/>
        <v>0.55102040816326525</v>
      </c>
      <c r="J755" s="8">
        <f t="shared" si="147"/>
        <v>6198</v>
      </c>
      <c r="K755" s="6">
        <f t="shared" si="148"/>
        <v>3.451498639539855E-5</v>
      </c>
      <c r="L755" s="6">
        <f t="shared" si="149"/>
        <v>4.5498547918683449E-2</v>
      </c>
      <c r="M755" s="6">
        <f t="shared" si="150"/>
        <v>0.95450145208131654</v>
      </c>
      <c r="N755" s="4">
        <f t="shared" si="151"/>
        <v>63.244897959183675</v>
      </c>
      <c r="O755" s="8">
        <v>44</v>
      </c>
      <c r="P755" s="6">
        <f t="shared" si="152"/>
        <v>1.1395787081114177E-5</v>
      </c>
      <c r="Q755" s="8">
        <v>54</v>
      </c>
      <c r="R755" s="6">
        <f t="shared" si="153"/>
        <v>1.3985738690458307E-5</v>
      </c>
      <c r="S755">
        <v>282</v>
      </c>
      <c r="T755" s="6">
        <f t="shared" si="154"/>
        <v>1.5703817624237481E-6</v>
      </c>
      <c r="U755">
        <v>5916</v>
      </c>
      <c r="V755" s="6">
        <f t="shared" si="155"/>
        <v>3.29446046329748E-5</v>
      </c>
    </row>
    <row r="756" spans="1:22" x14ac:dyDescent="0.3">
      <c r="A756" t="s">
        <v>3058</v>
      </c>
      <c r="B756" t="s">
        <v>3009</v>
      </c>
      <c r="C756" t="s">
        <v>3010</v>
      </c>
      <c r="D756" t="s">
        <v>1975</v>
      </c>
      <c r="E756" t="str">
        <f>IF(F756&lt;=Escenarios!$B$4,"ExclNum",(IF(AND(H756&gt;=Escenarios!$B$3,(N756&lt;=Escenarios!$B$2)),"ExclDur","Incluido")))</f>
        <v>ExclNum</v>
      </c>
      <c r="F756" s="8">
        <f t="shared" si="143"/>
        <v>97</v>
      </c>
      <c r="G756" s="6">
        <f t="shared" si="144"/>
        <v>2.512253061063807E-5</v>
      </c>
      <c r="H756" s="6">
        <f t="shared" si="145"/>
        <v>0.13402061855670103</v>
      </c>
      <c r="I756" s="6">
        <f t="shared" si="146"/>
        <v>0.865979381443299</v>
      </c>
      <c r="J756" s="8">
        <f t="shared" si="147"/>
        <v>7566</v>
      </c>
      <c r="K756" s="6">
        <f t="shared" si="148"/>
        <v>4.2133008562049925E-5</v>
      </c>
      <c r="L756" s="6">
        <f t="shared" si="149"/>
        <v>1.5199577055247158E-2</v>
      </c>
      <c r="M756" s="6">
        <f t="shared" si="150"/>
        <v>0.9848004229447529</v>
      </c>
      <c r="N756" s="4">
        <f t="shared" si="151"/>
        <v>78</v>
      </c>
      <c r="O756" s="8">
        <v>13</v>
      </c>
      <c r="P756" s="6">
        <f t="shared" si="152"/>
        <v>3.3669370921473704E-6</v>
      </c>
      <c r="Q756" s="8">
        <v>84</v>
      </c>
      <c r="R756" s="6">
        <f t="shared" si="153"/>
        <v>2.17555935184907E-5</v>
      </c>
      <c r="S756">
        <v>115</v>
      </c>
      <c r="T756" s="6">
        <f t="shared" si="154"/>
        <v>6.4040391020826606E-7</v>
      </c>
      <c r="U756">
        <v>7451</v>
      </c>
      <c r="V756" s="6">
        <f t="shared" si="155"/>
        <v>4.1492604651841659E-5</v>
      </c>
    </row>
    <row r="757" spans="1:22" x14ac:dyDescent="0.3">
      <c r="A757" t="s">
        <v>560</v>
      </c>
      <c r="B757" t="s">
        <v>561</v>
      </c>
      <c r="C757" t="s">
        <v>562</v>
      </c>
      <c r="D757" t="s">
        <v>15</v>
      </c>
      <c r="E757" t="str">
        <f>IF(F757&lt;=Escenarios!$B$4,"ExclNum",(IF(AND(H757&gt;=Escenarios!$B$3,(N757&lt;=Escenarios!$B$2)),"ExclDur","Incluido")))</f>
        <v>ExclNum</v>
      </c>
      <c r="F757" s="8">
        <f t="shared" si="143"/>
        <v>96</v>
      </c>
      <c r="G757" s="6">
        <f t="shared" si="144"/>
        <v>2.4863535449703658E-5</v>
      </c>
      <c r="H757" s="6">
        <f t="shared" si="145"/>
        <v>4.1666666666666664E-2</v>
      </c>
      <c r="I757" s="6">
        <f t="shared" si="146"/>
        <v>0.95833333333333337</v>
      </c>
      <c r="J757" s="8">
        <f t="shared" si="147"/>
        <v>15863</v>
      </c>
      <c r="K757" s="6">
        <f t="shared" si="148"/>
        <v>8.8336758501162828E-5</v>
      </c>
      <c r="L757" s="6">
        <f t="shared" si="149"/>
        <v>2.3955115677992815E-3</v>
      </c>
      <c r="M757" s="6">
        <f t="shared" si="150"/>
        <v>0.99760448843220073</v>
      </c>
      <c r="N757" s="4">
        <f t="shared" si="151"/>
        <v>165.23958333333334</v>
      </c>
      <c r="O757" s="8">
        <v>4</v>
      </c>
      <c r="P757" s="6">
        <f t="shared" si="152"/>
        <v>1.0359806437376525E-6</v>
      </c>
      <c r="Q757" s="8">
        <v>92</v>
      </c>
      <c r="R757" s="6">
        <f t="shared" si="153"/>
        <v>2.3827554805966004E-5</v>
      </c>
      <c r="S757">
        <v>38</v>
      </c>
      <c r="T757" s="6">
        <f t="shared" si="154"/>
        <v>2.1161172685142705E-7</v>
      </c>
      <c r="U757">
        <v>15825</v>
      </c>
      <c r="V757" s="6">
        <f t="shared" si="155"/>
        <v>8.8125146774311401E-5</v>
      </c>
    </row>
    <row r="758" spans="1:22" x14ac:dyDescent="0.3">
      <c r="A758" t="s">
        <v>1741</v>
      </c>
      <c r="B758" t="s">
        <v>1742</v>
      </c>
      <c r="C758" t="s">
        <v>1736</v>
      </c>
      <c r="D758" t="s">
        <v>15</v>
      </c>
      <c r="E758" t="str">
        <f>IF(F758&lt;=Escenarios!$B$4,"ExclNum",(IF(AND(H758&gt;=Escenarios!$B$3,(N758&lt;=Escenarios!$B$2)),"ExclDur","Incluido")))</f>
        <v>ExclNum</v>
      </c>
      <c r="F758" s="8">
        <f t="shared" si="143"/>
        <v>96</v>
      </c>
      <c r="G758" s="6">
        <f t="shared" si="144"/>
        <v>2.4863535449703658E-5</v>
      </c>
      <c r="H758" s="6">
        <f t="shared" si="145"/>
        <v>0.10416666666666667</v>
      </c>
      <c r="I758" s="6">
        <f t="shared" si="146"/>
        <v>0.89583333333333337</v>
      </c>
      <c r="J758" s="8">
        <f t="shared" si="147"/>
        <v>7407</v>
      </c>
      <c r="K758" s="6">
        <f t="shared" si="148"/>
        <v>4.1247580547066319E-5</v>
      </c>
      <c r="L758" s="6">
        <f t="shared" si="149"/>
        <v>1.1340623734305387E-2</v>
      </c>
      <c r="M758" s="6">
        <f t="shared" si="150"/>
        <v>0.98865937626569467</v>
      </c>
      <c r="N758" s="4">
        <f t="shared" si="151"/>
        <v>77.15625</v>
      </c>
      <c r="O758" s="8">
        <v>10</v>
      </c>
      <c r="P758" s="6">
        <f t="shared" si="152"/>
        <v>2.5899516093441312E-6</v>
      </c>
      <c r="Q758" s="8">
        <v>86</v>
      </c>
      <c r="R758" s="6">
        <f t="shared" si="153"/>
        <v>2.2273583840359527E-5</v>
      </c>
      <c r="S758">
        <v>84</v>
      </c>
      <c r="T758" s="6">
        <f t="shared" si="154"/>
        <v>4.677732909347335E-7</v>
      </c>
      <c r="U758">
        <v>7323</v>
      </c>
      <c r="V758" s="6">
        <f t="shared" si="155"/>
        <v>4.0779807256131587E-5</v>
      </c>
    </row>
    <row r="759" spans="1:22" x14ac:dyDescent="0.3">
      <c r="A759" t="s">
        <v>2620</v>
      </c>
      <c r="B759" t="s">
        <v>2609</v>
      </c>
      <c r="C759" t="s">
        <v>2610</v>
      </c>
      <c r="D759" t="s">
        <v>1975</v>
      </c>
      <c r="E759" t="str">
        <f>IF(F759&lt;=Escenarios!$B$4,"ExclNum",(IF(AND(H759&gt;=Escenarios!$B$3,(N759&lt;=Escenarios!$B$2)),"ExclDur","Incluido")))</f>
        <v>ExclNum</v>
      </c>
      <c r="F759" s="8">
        <f t="shared" si="143"/>
        <v>96</v>
      </c>
      <c r="G759" s="6">
        <f t="shared" si="144"/>
        <v>2.4863535449703658E-5</v>
      </c>
      <c r="H759" s="6">
        <f t="shared" si="145"/>
        <v>0.71875</v>
      </c>
      <c r="I759" s="6">
        <f t="shared" si="146"/>
        <v>0.28125</v>
      </c>
      <c r="J759" s="8">
        <f t="shared" si="147"/>
        <v>2417</v>
      </c>
      <c r="K759" s="6">
        <f t="shared" si="148"/>
        <v>1.3459619573681557E-5</v>
      </c>
      <c r="L759" s="6">
        <f t="shared" si="149"/>
        <v>0.20148944973107158</v>
      </c>
      <c r="M759" s="6">
        <f t="shared" si="150"/>
        <v>0.79851055026892848</v>
      </c>
      <c r="N759" s="4">
        <f t="shared" si="151"/>
        <v>25.177083333333332</v>
      </c>
      <c r="O759" s="8">
        <v>69</v>
      </c>
      <c r="P759" s="6">
        <f t="shared" si="152"/>
        <v>1.7870666104474502E-5</v>
      </c>
      <c r="Q759" s="8">
        <v>27</v>
      </c>
      <c r="R759" s="6">
        <f t="shared" si="153"/>
        <v>6.9928693452291534E-6</v>
      </c>
      <c r="S759">
        <v>487</v>
      </c>
      <c r="T759" s="6">
        <f t="shared" si="154"/>
        <v>2.7119713414906571E-6</v>
      </c>
      <c r="U759">
        <v>1930</v>
      </c>
      <c r="V759" s="6">
        <f t="shared" si="155"/>
        <v>1.0747648232190901E-5</v>
      </c>
    </row>
    <row r="760" spans="1:22" x14ac:dyDescent="0.3">
      <c r="A760" t="s">
        <v>540</v>
      </c>
      <c r="B760" t="s">
        <v>541</v>
      </c>
      <c r="C760" t="s">
        <v>517</v>
      </c>
      <c r="D760" t="s">
        <v>15</v>
      </c>
      <c r="E760" t="str">
        <f>IF(F760&lt;=Escenarios!$B$4,"ExclNum",(IF(AND(H760&gt;=Escenarios!$B$3,(N760&lt;=Escenarios!$B$2)),"ExclDur","Incluido")))</f>
        <v>ExclNum</v>
      </c>
      <c r="F760" s="8">
        <f t="shared" si="143"/>
        <v>96</v>
      </c>
      <c r="G760" s="6">
        <f t="shared" si="144"/>
        <v>2.4863535449703658E-5</v>
      </c>
      <c r="H760" s="6">
        <f t="shared" si="145"/>
        <v>0.79166666666666663</v>
      </c>
      <c r="I760" s="6">
        <f t="shared" si="146"/>
        <v>0.20833333333333334</v>
      </c>
      <c r="J760" s="8">
        <f t="shared" si="147"/>
        <v>2749</v>
      </c>
      <c r="K760" s="6">
        <f t="shared" si="148"/>
        <v>1.5308437818804553E-5</v>
      </c>
      <c r="L760" s="6">
        <f t="shared" si="149"/>
        <v>0.11167697344488905</v>
      </c>
      <c r="M760" s="6">
        <f t="shared" si="150"/>
        <v>0.88832302655511097</v>
      </c>
      <c r="N760" s="4">
        <f t="shared" si="151"/>
        <v>28.635416666666668</v>
      </c>
      <c r="O760" s="8">
        <v>76</v>
      </c>
      <c r="P760" s="6">
        <f t="shared" si="152"/>
        <v>1.9683632231015395E-5</v>
      </c>
      <c r="Q760" s="8">
        <v>20</v>
      </c>
      <c r="R760" s="6">
        <f t="shared" si="153"/>
        <v>5.1799032186882623E-6</v>
      </c>
      <c r="S760">
        <v>307</v>
      </c>
      <c r="T760" s="6">
        <f t="shared" si="154"/>
        <v>1.7096000037733712E-6</v>
      </c>
      <c r="U760">
        <v>2442</v>
      </c>
      <c r="V760" s="6">
        <f t="shared" si="155"/>
        <v>1.3598837815031181E-5</v>
      </c>
    </row>
    <row r="761" spans="1:22" x14ac:dyDescent="0.3">
      <c r="A761" t="s">
        <v>1928</v>
      </c>
      <c r="B761" t="s">
        <v>1929</v>
      </c>
      <c r="C761" t="s">
        <v>1913</v>
      </c>
      <c r="D761" t="s">
        <v>15</v>
      </c>
      <c r="E761" t="str">
        <f>IF(F761&lt;=Escenarios!$B$4,"ExclNum",(IF(AND(H761&gt;=Escenarios!$B$3,(N761&lt;=Escenarios!$B$2)),"ExclDur","Incluido")))</f>
        <v>ExclNum</v>
      </c>
      <c r="F761" s="8">
        <f t="shared" si="143"/>
        <v>96</v>
      </c>
      <c r="G761" s="6">
        <f t="shared" si="144"/>
        <v>2.4863535449703658E-5</v>
      </c>
      <c r="H761" s="6">
        <f t="shared" si="145"/>
        <v>0.84375</v>
      </c>
      <c r="I761" s="6">
        <f t="shared" si="146"/>
        <v>0.15625</v>
      </c>
      <c r="J761" s="8">
        <f t="shared" si="147"/>
        <v>1158</v>
      </c>
      <c r="K761" s="6">
        <f t="shared" si="148"/>
        <v>6.4485889393145399E-6</v>
      </c>
      <c r="L761" s="6">
        <f t="shared" si="149"/>
        <v>0.32383419689119169</v>
      </c>
      <c r="M761" s="6">
        <f t="shared" si="150"/>
        <v>0.67616580310880825</v>
      </c>
      <c r="N761" s="4">
        <f t="shared" si="151"/>
        <v>12.0625</v>
      </c>
      <c r="O761" s="8">
        <v>81</v>
      </c>
      <c r="P761" s="6">
        <f t="shared" si="152"/>
        <v>2.0978608035687461E-5</v>
      </c>
      <c r="Q761" s="8">
        <v>15</v>
      </c>
      <c r="R761" s="6">
        <f t="shared" si="153"/>
        <v>3.8849274140161965E-6</v>
      </c>
      <c r="S761">
        <v>375</v>
      </c>
      <c r="T761" s="6">
        <f t="shared" si="154"/>
        <v>2.0882736202443461E-6</v>
      </c>
      <c r="U761">
        <v>783</v>
      </c>
      <c r="V761" s="6">
        <f t="shared" si="155"/>
        <v>4.3603153190701942E-6</v>
      </c>
    </row>
    <row r="762" spans="1:22" x14ac:dyDescent="0.3">
      <c r="A762" t="s">
        <v>1398</v>
      </c>
      <c r="B762" t="s">
        <v>1399</v>
      </c>
      <c r="C762" t="s">
        <v>1319</v>
      </c>
      <c r="D762" t="s">
        <v>15</v>
      </c>
      <c r="E762" t="str">
        <f>IF(F762&lt;=Escenarios!$B$4,"ExclNum",(IF(AND(H762&gt;=Escenarios!$B$3,(N762&lt;=Escenarios!$B$2)),"ExclDur","Incluido")))</f>
        <v>ExclNum</v>
      </c>
      <c r="F762" s="8">
        <f t="shared" si="143"/>
        <v>95</v>
      </c>
      <c r="G762" s="6">
        <f t="shared" si="144"/>
        <v>2.4604540288769243E-5</v>
      </c>
      <c r="H762" s="6">
        <f t="shared" si="145"/>
        <v>0.12631578947368421</v>
      </c>
      <c r="I762" s="6">
        <f t="shared" si="146"/>
        <v>0.87368421052631584</v>
      </c>
      <c r="J762" s="8">
        <f t="shared" si="147"/>
        <v>19154</v>
      </c>
      <c r="K762" s="6">
        <f t="shared" si="148"/>
        <v>1.0666344779242721E-4</v>
      </c>
      <c r="L762" s="6">
        <f t="shared" si="149"/>
        <v>5.1164247676725484E-3</v>
      </c>
      <c r="M762" s="6">
        <f t="shared" si="150"/>
        <v>0.9948835752323274</v>
      </c>
      <c r="N762" s="4">
        <f t="shared" si="151"/>
        <v>201.62105263157895</v>
      </c>
      <c r="O762" s="8">
        <v>12</v>
      </c>
      <c r="P762" s="6">
        <f t="shared" si="152"/>
        <v>3.1079419312129573E-6</v>
      </c>
      <c r="Q762" s="8">
        <v>83</v>
      </c>
      <c r="R762" s="6">
        <f t="shared" si="153"/>
        <v>2.1496598357556288E-5</v>
      </c>
      <c r="S762">
        <v>98</v>
      </c>
      <c r="T762" s="6">
        <f t="shared" si="154"/>
        <v>5.4573550609052238E-7</v>
      </c>
      <c r="U762">
        <v>19056</v>
      </c>
      <c r="V762" s="6">
        <f t="shared" si="155"/>
        <v>1.0611771228633668E-4</v>
      </c>
    </row>
    <row r="763" spans="1:22" x14ac:dyDescent="0.3">
      <c r="A763" t="s">
        <v>2333</v>
      </c>
      <c r="B763" t="s">
        <v>2292</v>
      </c>
      <c r="C763" t="s">
        <v>2293</v>
      </c>
      <c r="D763" t="s">
        <v>1975</v>
      </c>
      <c r="E763" t="str">
        <f>IF(F763&lt;=Escenarios!$B$4,"ExclNum",(IF(AND(H763&gt;=Escenarios!$B$3,(N763&lt;=Escenarios!$B$2)),"ExclDur","Incluido")))</f>
        <v>ExclNum</v>
      </c>
      <c r="F763" s="8">
        <f t="shared" si="143"/>
        <v>95</v>
      </c>
      <c r="G763" s="6">
        <f t="shared" si="144"/>
        <v>2.4604540288769243E-5</v>
      </c>
      <c r="H763" s="6">
        <f t="shared" si="145"/>
        <v>0.51578947368421058</v>
      </c>
      <c r="I763" s="6">
        <f t="shared" si="146"/>
        <v>0.48421052631578948</v>
      </c>
      <c r="J763" s="8">
        <f t="shared" si="147"/>
        <v>6248</v>
      </c>
      <c r="K763" s="6">
        <f t="shared" si="148"/>
        <v>3.4793422878097797E-5</v>
      </c>
      <c r="L763" s="6">
        <f t="shared" si="149"/>
        <v>5.4737516005121639E-2</v>
      </c>
      <c r="M763" s="6">
        <f t="shared" si="150"/>
        <v>0.94526248399487833</v>
      </c>
      <c r="N763" s="4">
        <f t="shared" si="151"/>
        <v>65.768421052631581</v>
      </c>
      <c r="O763" s="8">
        <v>49</v>
      </c>
      <c r="P763" s="6">
        <f t="shared" si="152"/>
        <v>1.2690762885786243E-5</v>
      </c>
      <c r="Q763" s="8">
        <v>46</v>
      </c>
      <c r="R763" s="6">
        <f t="shared" si="153"/>
        <v>1.1913777402983002E-5</v>
      </c>
      <c r="S763">
        <v>342</v>
      </c>
      <c r="T763" s="6">
        <f t="shared" si="154"/>
        <v>1.9045055416628435E-6</v>
      </c>
      <c r="U763">
        <v>5906</v>
      </c>
      <c r="V763" s="6">
        <f t="shared" si="155"/>
        <v>3.288891733643495E-5</v>
      </c>
    </row>
    <row r="764" spans="1:22" x14ac:dyDescent="0.3">
      <c r="A764" t="s">
        <v>2640</v>
      </c>
      <c r="B764" t="s">
        <v>2609</v>
      </c>
      <c r="C764" t="s">
        <v>2610</v>
      </c>
      <c r="D764" t="s">
        <v>1975</v>
      </c>
      <c r="E764" t="str">
        <f>IF(F764&lt;=Escenarios!$B$4,"ExclNum",(IF(AND(H764&gt;=Escenarios!$B$3,(N764&lt;=Escenarios!$B$2)),"ExclDur","Incluido")))</f>
        <v>ExclNum</v>
      </c>
      <c r="F764" s="8">
        <f t="shared" si="143"/>
        <v>95</v>
      </c>
      <c r="G764" s="6">
        <f t="shared" si="144"/>
        <v>2.4604540288769243E-5</v>
      </c>
      <c r="H764" s="6">
        <f t="shared" si="145"/>
        <v>0.68421052631578949</v>
      </c>
      <c r="I764" s="6">
        <f t="shared" si="146"/>
        <v>0.31578947368421051</v>
      </c>
      <c r="J764" s="8">
        <f t="shared" si="147"/>
        <v>2184</v>
      </c>
      <c r="K764" s="6">
        <f t="shared" si="148"/>
        <v>1.216210556430307E-5</v>
      </c>
      <c r="L764" s="6">
        <f t="shared" si="149"/>
        <v>0.21794871794871795</v>
      </c>
      <c r="M764" s="6">
        <f t="shared" si="150"/>
        <v>0.78205128205128205</v>
      </c>
      <c r="N764" s="4">
        <f t="shared" si="151"/>
        <v>22.989473684210527</v>
      </c>
      <c r="O764" s="8">
        <v>65</v>
      </c>
      <c r="P764" s="6">
        <f t="shared" si="152"/>
        <v>1.6834685460736852E-5</v>
      </c>
      <c r="Q764" s="8">
        <v>30</v>
      </c>
      <c r="R764" s="6">
        <f t="shared" si="153"/>
        <v>7.769854828032393E-6</v>
      </c>
      <c r="S764">
        <v>476</v>
      </c>
      <c r="T764" s="6">
        <f t="shared" si="154"/>
        <v>2.6507153152968233E-6</v>
      </c>
      <c r="U764">
        <v>1708</v>
      </c>
      <c r="V764" s="6">
        <f t="shared" si="155"/>
        <v>9.5113902490062475E-6</v>
      </c>
    </row>
    <row r="765" spans="1:22" x14ac:dyDescent="0.3">
      <c r="A765" t="s">
        <v>1348</v>
      </c>
      <c r="B765" t="s">
        <v>1349</v>
      </c>
      <c r="C765" t="s">
        <v>1319</v>
      </c>
      <c r="D765" t="s">
        <v>15</v>
      </c>
      <c r="E765" t="str">
        <f>IF(F765&lt;=Escenarios!$B$4,"ExclNum",(IF(AND(H765&gt;=Escenarios!$B$3,(N765&lt;=Escenarios!$B$2)),"ExclDur","Incluido")))</f>
        <v>ExclNum</v>
      </c>
      <c r="F765" s="8">
        <f t="shared" si="143"/>
        <v>94</v>
      </c>
      <c r="G765" s="6">
        <f t="shared" si="144"/>
        <v>2.4345545127834831E-5</v>
      </c>
      <c r="H765" s="6">
        <f t="shared" si="145"/>
        <v>9.5744680851063829E-2</v>
      </c>
      <c r="I765" s="6">
        <f t="shared" si="146"/>
        <v>0.9042553191489362</v>
      </c>
      <c r="J765" s="8">
        <f t="shared" si="147"/>
        <v>19080</v>
      </c>
      <c r="K765" s="6">
        <f t="shared" si="148"/>
        <v>1.0625136179803233E-4</v>
      </c>
      <c r="L765" s="6">
        <f t="shared" si="149"/>
        <v>3.511530398322851E-3</v>
      </c>
      <c r="M765" s="6">
        <f t="shared" si="150"/>
        <v>0.99648846960167714</v>
      </c>
      <c r="N765" s="4">
        <f t="shared" si="151"/>
        <v>202.97872340425531</v>
      </c>
      <c r="O765" s="8">
        <v>9</v>
      </c>
      <c r="P765" s="6">
        <f t="shared" si="152"/>
        <v>2.3309564484097181E-6</v>
      </c>
      <c r="Q765" s="8">
        <v>85</v>
      </c>
      <c r="R765" s="6">
        <f t="shared" si="153"/>
        <v>2.2014588679425115E-5</v>
      </c>
      <c r="S765">
        <v>67</v>
      </c>
      <c r="T765" s="6">
        <f t="shared" si="154"/>
        <v>3.7310488681698982E-7</v>
      </c>
      <c r="U765">
        <v>19013</v>
      </c>
      <c r="V765" s="6">
        <f t="shared" si="155"/>
        <v>1.0587825691121533E-4</v>
      </c>
    </row>
    <row r="766" spans="1:22" x14ac:dyDescent="0.3">
      <c r="A766" t="s">
        <v>2554</v>
      </c>
      <c r="B766" t="s">
        <v>2520</v>
      </c>
      <c r="C766" t="s">
        <v>2521</v>
      </c>
      <c r="D766" t="s">
        <v>1975</v>
      </c>
      <c r="E766" t="str">
        <f>IF(F766&lt;=Escenarios!$B$4,"ExclNum",(IF(AND(H766&gt;=Escenarios!$B$3,(N766&lt;=Escenarios!$B$2)),"ExclDur","Incluido")))</f>
        <v>ExclNum</v>
      </c>
      <c r="F766" s="8">
        <f t="shared" si="143"/>
        <v>93</v>
      </c>
      <c r="G766" s="6">
        <f t="shared" si="144"/>
        <v>2.408654996690042E-5</v>
      </c>
      <c r="H766" s="6">
        <f t="shared" si="145"/>
        <v>0.38709677419354838</v>
      </c>
      <c r="I766" s="6">
        <f t="shared" si="146"/>
        <v>0.61290322580645162</v>
      </c>
      <c r="J766" s="8">
        <f t="shared" si="147"/>
        <v>4760</v>
      </c>
      <c r="K766" s="6">
        <f t="shared" si="148"/>
        <v>2.6507153152968232E-5</v>
      </c>
      <c r="L766" s="6">
        <f t="shared" si="149"/>
        <v>6.1134453781512603E-2</v>
      </c>
      <c r="M766" s="6">
        <f t="shared" si="150"/>
        <v>0.93886554621848739</v>
      </c>
      <c r="N766" s="4">
        <f t="shared" si="151"/>
        <v>51.182795698924728</v>
      </c>
      <c r="O766" s="8">
        <v>36</v>
      </c>
      <c r="P766" s="6">
        <f t="shared" si="152"/>
        <v>9.3238257936388723E-6</v>
      </c>
      <c r="Q766" s="8">
        <v>57</v>
      </c>
      <c r="R766" s="6">
        <f t="shared" si="153"/>
        <v>1.4762724173261547E-5</v>
      </c>
      <c r="S766">
        <v>291</v>
      </c>
      <c r="T766" s="6">
        <f t="shared" si="154"/>
        <v>1.6205003293096124E-6</v>
      </c>
      <c r="U766">
        <v>4469</v>
      </c>
      <c r="V766" s="6">
        <f t="shared" si="155"/>
        <v>2.4886652823658618E-5</v>
      </c>
    </row>
    <row r="767" spans="1:22" x14ac:dyDescent="0.3">
      <c r="A767" t="s">
        <v>94</v>
      </c>
      <c r="B767" t="s">
        <v>95</v>
      </c>
      <c r="C767" t="s">
        <v>14</v>
      </c>
      <c r="D767" t="s">
        <v>15</v>
      </c>
      <c r="E767" t="str">
        <f>IF(F767&lt;=Escenarios!$B$4,"ExclNum",(IF(AND(H767&gt;=Escenarios!$B$3,(N767&lt;=Escenarios!$B$2)),"ExclDur","Incluido")))</f>
        <v>ExclNum</v>
      </c>
      <c r="F767" s="8">
        <f t="shared" si="143"/>
        <v>92</v>
      </c>
      <c r="G767" s="6">
        <f t="shared" si="144"/>
        <v>2.3827554805966004E-5</v>
      </c>
      <c r="H767" s="6">
        <f t="shared" si="145"/>
        <v>0.45652173913043476</v>
      </c>
      <c r="I767" s="6">
        <f t="shared" si="146"/>
        <v>0.54347826086956519</v>
      </c>
      <c r="J767" s="8">
        <f t="shared" si="147"/>
        <v>7017</v>
      </c>
      <c r="K767" s="6">
        <f t="shared" si="148"/>
        <v>3.9075775982012202E-5</v>
      </c>
      <c r="L767" s="6">
        <f t="shared" si="149"/>
        <v>3.0354852501068834E-2</v>
      </c>
      <c r="M767" s="6">
        <f t="shared" si="150"/>
        <v>0.96964514749893116</v>
      </c>
      <c r="N767" s="4">
        <f t="shared" si="151"/>
        <v>76.271739130434781</v>
      </c>
      <c r="O767" s="8">
        <v>42</v>
      </c>
      <c r="P767" s="6">
        <f t="shared" si="152"/>
        <v>1.087779675924535E-5</v>
      </c>
      <c r="Q767" s="8">
        <v>50</v>
      </c>
      <c r="R767" s="6">
        <f t="shared" si="153"/>
        <v>1.2949758046720655E-5</v>
      </c>
      <c r="S767">
        <v>213</v>
      </c>
      <c r="T767" s="6">
        <f t="shared" si="154"/>
        <v>1.1861394162987885E-6</v>
      </c>
      <c r="U767">
        <v>6804</v>
      </c>
      <c r="V767" s="6">
        <f t="shared" si="155"/>
        <v>3.7889636565713413E-5</v>
      </c>
    </row>
    <row r="768" spans="1:22" x14ac:dyDescent="0.3">
      <c r="A768" t="s">
        <v>503</v>
      </c>
      <c r="B768" t="s">
        <v>504</v>
      </c>
      <c r="C768" t="s">
        <v>496</v>
      </c>
      <c r="D768" t="s">
        <v>15</v>
      </c>
      <c r="E768" t="str">
        <f>IF(F768&lt;=Escenarios!$B$4,"ExclNum",(IF(AND(H768&gt;=Escenarios!$B$3,(N768&lt;=Escenarios!$B$2)),"ExclDur","Incluido")))</f>
        <v>ExclNum</v>
      </c>
      <c r="F768" s="8">
        <f t="shared" si="143"/>
        <v>91</v>
      </c>
      <c r="G768" s="6">
        <f t="shared" si="144"/>
        <v>2.3568559645031593E-5</v>
      </c>
      <c r="H768" s="6">
        <f t="shared" si="145"/>
        <v>0.12087912087912088</v>
      </c>
      <c r="I768" s="6">
        <f t="shared" si="146"/>
        <v>0.87912087912087911</v>
      </c>
      <c r="J768" s="8">
        <f t="shared" si="147"/>
        <v>25481</v>
      </c>
      <c r="K768" s="6">
        <f t="shared" si="148"/>
        <v>1.4189680031318982E-4</v>
      </c>
      <c r="L768" s="6">
        <f t="shared" si="149"/>
        <v>2.5509202935520585E-3</v>
      </c>
      <c r="M768" s="6">
        <f t="shared" si="150"/>
        <v>0.99744907970644792</v>
      </c>
      <c r="N768" s="4">
        <f t="shared" si="151"/>
        <v>280.01098901098902</v>
      </c>
      <c r="O768" s="8">
        <v>11</v>
      </c>
      <c r="P768" s="6">
        <f t="shared" si="152"/>
        <v>2.8489467702785442E-6</v>
      </c>
      <c r="Q768" s="8">
        <v>80</v>
      </c>
      <c r="R768" s="6">
        <f t="shared" si="153"/>
        <v>2.0719612874753049E-5</v>
      </c>
      <c r="S768">
        <v>65</v>
      </c>
      <c r="T768" s="6">
        <f t="shared" si="154"/>
        <v>3.6196742750901994E-7</v>
      </c>
      <c r="U768">
        <v>25416</v>
      </c>
      <c r="V768" s="6">
        <f t="shared" si="155"/>
        <v>1.415348328856808E-4</v>
      </c>
    </row>
    <row r="769" spans="1:22" x14ac:dyDescent="0.3">
      <c r="A769" t="s">
        <v>2093</v>
      </c>
      <c r="D769" t="s">
        <v>1975</v>
      </c>
      <c r="E769" t="str">
        <f>IF(F769&lt;=Escenarios!$B$4,"ExclNum",(IF(AND(H769&gt;=Escenarios!$B$3,(N769&lt;=Escenarios!$B$2)),"ExclDur","Incluido")))</f>
        <v>ExclNum</v>
      </c>
      <c r="F769" s="8">
        <f t="shared" si="143"/>
        <v>91</v>
      </c>
      <c r="G769" s="6">
        <f t="shared" si="144"/>
        <v>2.3568559645031593E-5</v>
      </c>
      <c r="H769" s="6">
        <f t="shared" si="145"/>
        <v>0.2087912087912088</v>
      </c>
      <c r="I769" s="6">
        <f t="shared" si="146"/>
        <v>0.79120879120879117</v>
      </c>
      <c r="J769" s="8">
        <f t="shared" si="147"/>
        <v>4600</v>
      </c>
      <c r="K769" s="6">
        <f t="shared" si="148"/>
        <v>2.5616156408330643E-5</v>
      </c>
      <c r="L769" s="6">
        <f t="shared" si="149"/>
        <v>3.4782608695652174E-2</v>
      </c>
      <c r="M769" s="6">
        <f t="shared" si="150"/>
        <v>0.9652173913043478</v>
      </c>
      <c r="N769" s="4">
        <f t="shared" si="151"/>
        <v>50.549450549450547</v>
      </c>
      <c r="O769" s="8">
        <v>19</v>
      </c>
      <c r="P769" s="6">
        <f t="shared" si="152"/>
        <v>4.9209080577538488E-6</v>
      </c>
      <c r="Q769" s="8">
        <v>72</v>
      </c>
      <c r="R769" s="6">
        <f t="shared" si="153"/>
        <v>1.8647651587277745E-5</v>
      </c>
      <c r="S769">
        <v>160</v>
      </c>
      <c r="T769" s="6">
        <f t="shared" si="154"/>
        <v>8.9099674463758761E-7</v>
      </c>
      <c r="U769">
        <v>4440</v>
      </c>
      <c r="V769" s="6">
        <f t="shared" si="155"/>
        <v>2.4725159663693055E-5</v>
      </c>
    </row>
    <row r="770" spans="1:22" x14ac:dyDescent="0.3">
      <c r="A770" t="s">
        <v>1548</v>
      </c>
      <c r="B770" t="s">
        <v>1549</v>
      </c>
      <c r="C770" t="s">
        <v>1319</v>
      </c>
      <c r="D770" t="s">
        <v>15</v>
      </c>
      <c r="E770" t="str">
        <f>IF(F770&lt;=Escenarios!$B$4,"ExclNum",(IF(AND(H770&gt;=Escenarios!$B$3,(N770&lt;=Escenarios!$B$2)),"ExclDur","Incluido")))</f>
        <v>ExclNum</v>
      </c>
      <c r="F770" s="8">
        <f t="shared" ref="F770:F833" si="156">O770+Q770</f>
        <v>90</v>
      </c>
      <c r="G770" s="6">
        <f t="shared" ref="G770:G833" si="157">F770/3861076</f>
        <v>2.3309564484097177E-5</v>
      </c>
      <c r="H770" s="6">
        <f t="shared" ref="H770:H833" si="158">O770/F770</f>
        <v>0.58888888888888891</v>
      </c>
      <c r="I770" s="6">
        <f t="shared" ref="I770:I833" si="159">Q770/F770</f>
        <v>0.41111111111111109</v>
      </c>
      <c r="J770" s="8">
        <f t="shared" ref="J770:J833" si="160">S770+U770</f>
        <v>3199</v>
      </c>
      <c r="K770" s="6">
        <f t="shared" ref="K770:K833" si="161">J770/179574169</f>
        <v>1.7814366163097766E-5</v>
      </c>
      <c r="L770" s="6">
        <f t="shared" ref="L770:L833" si="162">S770/J770</f>
        <v>0.13723038449515473</v>
      </c>
      <c r="M770" s="6">
        <f t="shared" ref="M770:M833" si="163">U770/J770</f>
        <v>0.86276961550484521</v>
      </c>
      <c r="N770" s="4">
        <f t="shared" ref="N770:N833" si="164">J770/F770</f>
        <v>35.544444444444444</v>
      </c>
      <c r="O770" s="8">
        <v>53</v>
      </c>
      <c r="P770" s="6">
        <f t="shared" ref="P770:P833" si="165">O770/3861076</f>
        <v>1.3726743529523895E-5</v>
      </c>
      <c r="Q770" s="8">
        <v>37</v>
      </c>
      <c r="R770" s="6">
        <f t="shared" ref="R770:R833" si="166">Q770/3861076</f>
        <v>9.5828209545732841E-6</v>
      </c>
      <c r="S770">
        <v>439</v>
      </c>
      <c r="T770" s="6">
        <f t="shared" ref="T770:T833" si="167">S770/179574169</f>
        <v>2.4446723180993809E-6</v>
      </c>
      <c r="U770">
        <v>2760</v>
      </c>
      <c r="V770" s="6">
        <f t="shared" ref="V770:V833" si="168">U770/179574169</f>
        <v>1.5369693844998385E-5</v>
      </c>
    </row>
    <row r="771" spans="1:22" x14ac:dyDescent="0.3">
      <c r="A771" t="s">
        <v>1444</v>
      </c>
      <c r="B771" t="s">
        <v>1445</v>
      </c>
      <c r="C771" t="s">
        <v>1319</v>
      </c>
      <c r="D771" t="s">
        <v>15</v>
      </c>
      <c r="E771" t="str">
        <f>IF(F771&lt;=Escenarios!$B$4,"ExclNum",(IF(AND(H771&gt;=Escenarios!$B$3,(N771&lt;=Escenarios!$B$2)),"ExclDur","Incluido")))</f>
        <v>ExclNum</v>
      </c>
      <c r="F771" s="8">
        <f t="shared" si="156"/>
        <v>90</v>
      </c>
      <c r="G771" s="6">
        <f t="shared" si="157"/>
        <v>2.3309564484097177E-5</v>
      </c>
      <c r="H771" s="6">
        <f t="shared" si="158"/>
        <v>0.65555555555555556</v>
      </c>
      <c r="I771" s="6">
        <f t="shared" si="159"/>
        <v>0.34444444444444444</v>
      </c>
      <c r="J771" s="8">
        <f t="shared" si="160"/>
        <v>2881</v>
      </c>
      <c r="K771" s="6">
        <f t="shared" si="161"/>
        <v>1.6043510133130561E-5</v>
      </c>
      <c r="L771" s="6">
        <f t="shared" si="162"/>
        <v>0.17355085039916696</v>
      </c>
      <c r="M771" s="6">
        <f t="shared" si="163"/>
        <v>0.82644914960083304</v>
      </c>
      <c r="N771" s="4">
        <f t="shared" si="164"/>
        <v>32.011111111111113</v>
      </c>
      <c r="O771" s="8">
        <v>59</v>
      </c>
      <c r="P771" s="6">
        <f t="shared" si="165"/>
        <v>1.5280714495130374E-5</v>
      </c>
      <c r="Q771" s="8">
        <v>31</v>
      </c>
      <c r="R771" s="6">
        <f t="shared" si="166"/>
        <v>8.0288499889668065E-6</v>
      </c>
      <c r="S771">
        <v>500</v>
      </c>
      <c r="T771" s="6">
        <f t="shared" si="167"/>
        <v>2.7843648269924614E-6</v>
      </c>
      <c r="U771">
        <v>2381</v>
      </c>
      <c r="V771" s="6">
        <f t="shared" si="168"/>
        <v>1.32591453061381E-5</v>
      </c>
    </row>
    <row r="772" spans="1:22" x14ac:dyDescent="0.3">
      <c r="A772" t="s">
        <v>954</v>
      </c>
      <c r="B772" t="s">
        <v>955</v>
      </c>
      <c r="C772" t="s">
        <v>956</v>
      </c>
      <c r="D772" t="s">
        <v>15</v>
      </c>
      <c r="E772" t="str">
        <f>IF(F772&lt;=Escenarios!$B$4,"ExclNum",(IF(AND(H772&gt;=Escenarios!$B$3,(N772&lt;=Escenarios!$B$2)),"ExclDur","Incluido")))</f>
        <v>ExclNum</v>
      </c>
      <c r="F772" s="8">
        <f t="shared" si="156"/>
        <v>89</v>
      </c>
      <c r="G772" s="6">
        <f t="shared" si="157"/>
        <v>2.3050569323162766E-5</v>
      </c>
      <c r="H772" s="6">
        <f t="shared" si="158"/>
        <v>0.3707865168539326</v>
      </c>
      <c r="I772" s="6">
        <f t="shared" si="159"/>
        <v>0.6292134831460674</v>
      </c>
      <c r="J772" s="8">
        <f t="shared" si="160"/>
        <v>9959</v>
      </c>
      <c r="K772" s="6">
        <f t="shared" si="161"/>
        <v>5.5458978624035842E-5</v>
      </c>
      <c r="L772" s="6">
        <f t="shared" si="162"/>
        <v>2.9922683000301237E-2</v>
      </c>
      <c r="M772" s="6">
        <f t="shared" si="163"/>
        <v>0.97007731699969879</v>
      </c>
      <c r="N772" s="4">
        <f t="shared" si="164"/>
        <v>111.89887640449439</v>
      </c>
      <c r="O772" s="8">
        <v>33</v>
      </c>
      <c r="P772" s="6">
        <f t="shared" si="165"/>
        <v>8.5468403108356318E-6</v>
      </c>
      <c r="Q772" s="8">
        <v>56</v>
      </c>
      <c r="R772" s="6">
        <f t="shared" si="166"/>
        <v>1.4503729012327134E-5</v>
      </c>
      <c r="S772">
        <v>298</v>
      </c>
      <c r="T772" s="6">
        <f t="shared" si="167"/>
        <v>1.6594814368875069E-6</v>
      </c>
      <c r="U772">
        <v>9661</v>
      </c>
      <c r="V772" s="6">
        <f t="shared" si="168"/>
        <v>5.3799497187148336E-5</v>
      </c>
    </row>
    <row r="773" spans="1:22" x14ac:dyDescent="0.3">
      <c r="A773" t="s">
        <v>2885</v>
      </c>
      <c r="B773" t="s">
        <v>2881</v>
      </c>
      <c r="C773" t="s">
        <v>2882</v>
      </c>
      <c r="D773" t="s">
        <v>1975</v>
      </c>
      <c r="E773" t="str">
        <f>IF(F773&lt;=Escenarios!$B$4,"ExclNum",(IF(AND(H773&gt;=Escenarios!$B$3,(N773&lt;=Escenarios!$B$2)),"ExclDur","Incluido")))</f>
        <v>ExclNum</v>
      </c>
      <c r="F773" s="8">
        <f t="shared" si="156"/>
        <v>89</v>
      </c>
      <c r="G773" s="6">
        <f t="shared" si="157"/>
        <v>2.3050569323162766E-5</v>
      </c>
      <c r="H773" s="6">
        <f t="shared" si="158"/>
        <v>0.4157303370786517</v>
      </c>
      <c r="I773" s="6">
        <f t="shared" si="159"/>
        <v>0.5842696629213483</v>
      </c>
      <c r="J773" s="8">
        <f t="shared" si="160"/>
        <v>3386</v>
      </c>
      <c r="K773" s="6">
        <f t="shared" si="161"/>
        <v>1.8855718608392947E-5</v>
      </c>
      <c r="L773" s="6">
        <f t="shared" si="162"/>
        <v>7.7968103957471946E-2</v>
      </c>
      <c r="M773" s="6">
        <f t="shared" si="163"/>
        <v>0.92203189604252811</v>
      </c>
      <c r="N773" s="4">
        <f t="shared" si="164"/>
        <v>38.044943820224717</v>
      </c>
      <c r="O773" s="8">
        <v>37</v>
      </c>
      <c r="P773" s="6">
        <f t="shared" si="165"/>
        <v>9.5828209545732841E-6</v>
      </c>
      <c r="Q773" s="8">
        <v>52</v>
      </c>
      <c r="R773" s="6">
        <f t="shared" si="166"/>
        <v>1.3467748368589482E-5</v>
      </c>
      <c r="S773">
        <v>264</v>
      </c>
      <c r="T773" s="6">
        <f t="shared" si="167"/>
        <v>1.4701446286520195E-6</v>
      </c>
      <c r="U773">
        <v>3122</v>
      </c>
      <c r="V773" s="6">
        <f t="shared" si="168"/>
        <v>1.7385573979740927E-5</v>
      </c>
    </row>
    <row r="774" spans="1:22" x14ac:dyDescent="0.3">
      <c r="A774" t="s">
        <v>1402</v>
      </c>
      <c r="B774" t="s">
        <v>1403</v>
      </c>
      <c r="C774" t="s">
        <v>1319</v>
      </c>
      <c r="D774" t="s">
        <v>15</v>
      </c>
      <c r="E774" t="str">
        <f>IF(F774&lt;=Escenarios!$B$4,"ExclNum",(IF(AND(H774&gt;=Escenarios!$B$3,(N774&lt;=Escenarios!$B$2)),"ExclDur","Incluido")))</f>
        <v>ExclNum</v>
      </c>
      <c r="F774" s="8">
        <f t="shared" si="156"/>
        <v>88</v>
      </c>
      <c r="G774" s="6">
        <f t="shared" si="157"/>
        <v>2.2791574162228354E-5</v>
      </c>
      <c r="H774" s="6">
        <f t="shared" si="158"/>
        <v>7.9545454545454544E-2</v>
      </c>
      <c r="I774" s="6">
        <f t="shared" si="159"/>
        <v>0.92045454545454541</v>
      </c>
      <c r="J774" s="8">
        <f t="shared" si="160"/>
        <v>9209</v>
      </c>
      <c r="K774" s="6">
        <f t="shared" si="161"/>
        <v>5.1282431383547151E-5</v>
      </c>
      <c r="L774" s="6">
        <f t="shared" si="162"/>
        <v>5.9724182864588993E-3</v>
      </c>
      <c r="M774" s="6">
        <f t="shared" si="163"/>
        <v>0.99402758171354111</v>
      </c>
      <c r="N774" s="4">
        <f t="shared" si="164"/>
        <v>104.64772727272727</v>
      </c>
      <c r="O774" s="8">
        <v>7</v>
      </c>
      <c r="P774" s="6">
        <f t="shared" si="165"/>
        <v>1.8129661265408917E-6</v>
      </c>
      <c r="Q774" s="8">
        <v>81</v>
      </c>
      <c r="R774" s="6">
        <f t="shared" si="166"/>
        <v>2.0978608035687461E-5</v>
      </c>
      <c r="S774">
        <v>55</v>
      </c>
      <c r="T774" s="6">
        <f t="shared" si="167"/>
        <v>3.0628013096917071E-7</v>
      </c>
      <c r="U774">
        <v>9154</v>
      </c>
      <c r="V774" s="6">
        <f t="shared" si="168"/>
        <v>5.0976151252577982E-5</v>
      </c>
    </row>
    <row r="775" spans="1:22" x14ac:dyDescent="0.3">
      <c r="A775" t="s">
        <v>1326</v>
      </c>
      <c r="B775" t="s">
        <v>1327</v>
      </c>
      <c r="C775" t="s">
        <v>1319</v>
      </c>
      <c r="D775" t="s">
        <v>15</v>
      </c>
      <c r="E775" t="str">
        <f>IF(F775&lt;=Escenarios!$B$4,"ExclNum",(IF(AND(H775&gt;=Escenarios!$B$3,(N775&lt;=Escenarios!$B$2)),"ExclDur","Incluido")))</f>
        <v>ExclNum</v>
      </c>
      <c r="F775" s="8">
        <f t="shared" si="156"/>
        <v>88</v>
      </c>
      <c r="G775" s="6">
        <f t="shared" si="157"/>
        <v>2.2791574162228354E-5</v>
      </c>
      <c r="H775" s="6">
        <f t="shared" si="158"/>
        <v>0.18181818181818182</v>
      </c>
      <c r="I775" s="6">
        <f t="shared" si="159"/>
        <v>0.81818181818181823</v>
      </c>
      <c r="J775" s="8">
        <f t="shared" si="160"/>
        <v>10861</v>
      </c>
      <c r="K775" s="6">
        <f t="shared" si="161"/>
        <v>6.048197277193024E-5</v>
      </c>
      <c r="L775" s="6">
        <f t="shared" si="162"/>
        <v>1.3995028082128717E-2</v>
      </c>
      <c r="M775" s="6">
        <f t="shared" si="163"/>
        <v>0.98600497191787129</v>
      </c>
      <c r="N775" s="4">
        <f t="shared" si="164"/>
        <v>123.42045454545455</v>
      </c>
      <c r="O775" s="8">
        <v>16</v>
      </c>
      <c r="P775" s="6">
        <f t="shared" si="165"/>
        <v>4.14392257495061E-6</v>
      </c>
      <c r="Q775" s="8">
        <v>72</v>
      </c>
      <c r="R775" s="6">
        <f t="shared" si="166"/>
        <v>1.8647651587277745E-5</v>
      </c>
      <c r="S775">
        <v>152</v>
      </c>
      <c r="T775" s="6">
        <f t="shared" si="167"/>
        <v>8.464469074057082E-7</v>
      </c>
      <c r="U775">
        <v>10709</v>
      </c>
      <c r="V775" s="6">
        <f t="shared" si="168"/>
        <v>5.9635525864524534E-5</v>
      </c>
    </row>
    <row r="776" spans="1:22" x14ac:dyDescent="0.3">
      <c r="A776" t="s">
        <v>2125</v>
      </c>
      <c r="D776" t="s">
        <v>1975</v>
      </c>
      <c r="E776" t="str">
        <f>IF(F776&lt;=Escenarios!$B$4,"ExclNum",(IF(AND(H776&gt;=Escenarios!$B$3,(N776&lt;=Escenarios!$B$2)),"ExclDur","Incluido")))</f>
        <v>ExclNum</v>
      </c>
      <c r="F776" s="8">
        <f t="shared" si="156"/>
        <v>88</v>
      </c>
      <c r="G776" s="6">
        <f t="shared" si="157"/>
        <v>2.2791574162228354E-5</v>
      </c>
      <c r="H776" s="6">
        <f t="shared" si="158"/>
        <v>0.22727272727272727</v>
      </c>
      <c r="I776" s="6">
        <f t="shared" si="159"/>
        <v>0.77272727272727271</v>
      </c>
      <c r="J776" s="8">
        <f t="shared" si="160"/>
        <v>6908</v>
      </c>
      <c r="K776" s="6">
        <f t="shared" si="161"/>
        <v>3.8468784449727843E-5</v>
      </c>
      <c r="L776" s="6">
        <f t="shared" si="162"/>
        <v>2.5622466705269253E-2</v>
      </c>
      <c r="M776" s="6">
        <f t="shared" si="163"/>
        <v>0.97437753329473076</v>
      </c>
      <c r="N776" s="4">
        <f t="shared" si="164"/>
        <v>78.5</v>
      </c>
      <c r="O776" s="8">
        <v>20</v>
      </c>
      <c r="P776" s="6">
        <f t="shared" si="165"/>
        <v>5.1799032186882623E-6</v>
      </c>
      <c r="Q776" s="8">
        <v>68</v>
      </c>
      <c r="R776" s="6">
        <f t="shared" si="166"/>
        <v>1.7611670943540091E-5</v>
      </c>
      <c r="S776">
        <v>177</v>
      </c>
      <c r="T776" s="6">
        <f t="shared" si="167"/>
        <v>9.8566514875533119E-7</v>
      </c>
      <c r="U776">
        <v>6731</v>
      </c>
      <c r="V776" s="6">
        <f t="shared" si="168"/>
        <v>3.7483119300972516E-5</v>
      </c>
    </row>
    <row r="777" spans="1:22" x14ac:dyDescent="0.3">
      <c r="A777" t="s">
        <v>1338</v>
      </c>
      <c r="B777" t="s">
        <v>1339</v>
      </c>
      <c r="C777" t="s">
        <v>1319</v>
      </c>
      <c r="D777" t="s">
        <v>15</v>
      </c>
      <c r="E777" t="str">
        <f>IF(F777&lt;=Escenarios!$B$4,"ExclNum",(IF(AND(H777&gt;=Escenarios!$B$3,(N777&lt;=Escenarios!$B$2)),"ExclDur","Incluido")))</f>
        <v>ExclNum</v>
      </c>
      <c r="F777" s="8">
        <f t="shared" si="156"/>
        <v>87</v>
      </c>
      <c r="G777" s="6">
        <f t="shared" si="157"/>
        <v>2.2532579001293939E-5</v>
      </c>
      <c r="H777" s="6">
        <f t="shared" si="158"/>
        <v>5.7471264367816091E-2</v>
      </c>
      <c r="I777" s="6">
        <f t="shared" si="159"/>
        <v>0.94252873563218387</v>
      </c>
      <c r="J777" s="8">
        <f t="shared" si="160"/>
        <v>10930</v>
      </c>
      <c r="K777" s="6">
        <f t="shared" si="161"/>
        <v>6.0866215118055201E-5</v>
      </c>
      <c r="L777" s="6">
        <f t="shared" si="162"/>
        <v>4.5745654162854532E-3</v>
      </c>
      <c r="M777" s="6">
        <f t="shared" si="163"/>
        <v>0.99542543458371457</v>
      </c>
      <c r="N777" s="4">
        <f t="shared" si="164"/>
        <v>125.63218390804597</v>
      </c>
      <c r="O777" s="8">
        <v>5</v>
      </c>
      <c r="P777" s="6">
        <f t="shared" si="165"/>
        <v>1.2949758046720656E-6</v>
      </c>
      <c r="Q777" s="8">
        <v>82</v>
      </c>
      <c r="R777" s="6">
        <f t="shared" si="166"/>
        <v>2.1237603196621873E-5</v>
      </c>
      <c r="S777">
        <v>50</v>
      </c>
      <c r="T777" s="6">
        <f t="shared" si="167"/>
        <v>2.7843648269924613E-7</v>
      </c>
      <c r="U777">
        <v>10880</v>
      </c>
      <c r="V777" s="6">
        <f t="shared" si="168"/>
        <v>6.0587778635355954E-5</v>
      </c>
    </row>
    <row r="778" spans="1:22" x14ac:dyDescent="0.3">
      <c r="A778" t="s">
        <v>126</v>
      </c>
      <c r="B778" t="s">
        <v>127</v>
      </c>
      <c r="C778" t="s">
        <v>14</v>
      </c>
      <c r="D778" t="s">
        <v>15</v>
      </c>
      <c r="E778" t="str">
        <f>IF(F778&lt;=Escenarios!$B$4,"ExclNum",(IF(AND(H778&gt;=Escenarios!$B$3,(N778&lt;=Escenarios!$B$2)),"ExclDur","Incluido")))</f>
        <v>ExclNum</v>
      </c>
      <c r="F778" s="8">
        <f t="shared" si="156"/>
        <v>87</v>
      </c>
      <c r="G778" s="6">
        <f t="shared" si="157"/>
        <v>2.2532579001293939E-5</v>
      </c>
      <c r="H778" s="6">
        <f t="shared" si="158"/>
        <v>0.82758620689655171</v>
      </c>
      <c r="I778" s="6">
        <f t="shared" si="159"/>
        <v>0.17241379310344829</v>
      </c>
      <c r="J778" s="8">
        <f t="shared" si="160"/>
        <v>1025</v>
      </c>
      <c r="K778" s="6">
        <f t="shared" si="161"/>
        <v>5.7079478953345456E-6</v>
      </c>
      <c r="L778" s="6">
        <f t="shared" si="162"/>
        <v>0.31414634146341464</v>
      </c>
      <c r="M778" s="6">
        <f t="shared" si="163"/>
        <v>0.68585365853658542</v>
      </c>
      <c r="N778" s="4">
        <f t="shared" si="164"/>
        <v>11.781609195402298</v>
      </c>
      <c r="O778" s="8">
        <v>72</v>
      </c>
      <c r="P778" s="6">
        <f t="shared" si="165"/>
        <v>1.8647651587277745E-5</v>
      </c>
      <c r="Q778" s="8">
        <v>15</v>
      </c>
      <c r="R778" s="6">
        <f t="shared" si="166"/>
        <v>3.8849274140161965E-6</v>
      </c>
      <c r="S778">
        <v>322</v>
      </c>
      <c r="T778" s="6">
        <f t="shared" si="167"/>
        <v>1.793130948583145E-6</v>
      </c>
      <c r="U778">
        <v>703</v>
      </c>
      <c r="V778" s="6">
        <f t="shared" si="168"/>
        <v>3.9148169467514009E-6</v>
      </c>
    </row>
    <row r="779" spans="1:22" x14ac:dyDescent="0.3">
      <c r="A779" t="s">
        <v>2930</v>
      </c>
      <c r="B779" t="s">
        <v>2881</v>
      </c>
      <c r="C779" t="s">
        <v>2882</v>
      </c>
      <c r="D779" t="s">
        <v>1975</v>
      </c>
      <c r="E779" t="str">
        <f>IF(F779&lt;=Escenarios!$B$4,"ExclNum",(IF(AND(H779&gt;=Escenarios!$B$3,(N779&lt;=Escenarios!$B$2)),"ExclDur","Incluido")))</f>
        <v>ExclNum</v>
      </c>
      <c r="F779" s="8">
        <f t="shared" si="156"/>
        <v>85</v>
      </c>
      <c r="G779" s="6">
        <f t="shared" si="157"/>
        <v>2.2014588679425115E-5</v>
      </c>
      <c r="H779" s="6">
        <f t="shared" si="158"/>
        <v>8.2352941176470587E-2</v>
      </c>
      <c r="I779" s="6">
        <f t="shared" si="159"/>
        <v>0.91764705882352937</v>
      </c>
      <c r="J779" s="8">
        <f t="shared" si="160"/>
        <v>12909</v>
      </c>
      <c r="K779" s="6">
        <f t="shared" si="161"/>
        <v>7.188673110329136E-5</v>
      </c>
      <c r="L779" s="6">
        <f t="shared" si="162"/>
        <v>4.5704547215121233E-3</v>
      </c>
      <c r="M779" s="6">
        <f t="shared" si="163"/>
        <v>0.99542954527848793</v>
      </c>
      <c r="N779" s="4">
        <f t="shared" si="164"/>
        <v>151.87058823529412</v>
      </c>
      <c r="O779" s="8">
        <v>7</v>
      </c>
      <c r="P779" s="6">
        <f t="shared" si="165"/>
        <v>1.8129661265408917E-6</v>
      </c>
      <c r="Q779" s="8">
        <v>78</v>
      </c>
      <c r="R779" s="6">
        <f t="shared" si="166"/>
        <v>2.0201622552884222E-5</v>
      </c>
      <c r="S779">
        <v>59</v>
      </c>
      <c r="T779" s="6">
        <f t="shared" si="167"/>
        <v>3.2855504958511041E-7</v>
      </c>
      <c r="U779">
        <v>12850</v>
      </c>
      <c r="V779" s="6">
        <f t="shared" si="168"/>
        <v>7.1558176053706249E-5</v>
      </c>
    </row>
    <row r="780" spans="1:22" x14ac:dyDescent="0.3">
      <c r="A780" t="s">
        <v>1217</v>
      </c>
      <c r="B780" t="s">
        <v>1218</v>
      </c>
      <c r="C780" t="s">
        <v>1214</v>
      </c>
      <c r="D780" t="s">
        <v>15</v>
      </c>
      <c r="E780" t="str">
        <f>IF(F780&lt;=Escenarios!$B$4,"ExclNum",(IF(AND(H780&gt;=Escenarios!$B$3,(N780&lt;=Escenarios!$B$2)),"ExclDur","Incluido")))</f>
        <v>ExclNum</v>
      </c>
      <c r="F780" s="8">
        <f t="shared" si="156"/>
        <v>85</v>
      </c>
      <c r="G780" s="6">
        <f t="shared" si="157"/>
        <v>2.2014588679425115E-5</v>
      </c>
      <c r="H780" s="6">
        <f t="shared" si="158"/>
        <v>0.14117647058823529</v>
      </c>
      <c r="I780" s="6">
        <f t="shared" si="159"/>
        <v>0.85882352941176465</v>
      </c>
      <c r="J780" s="8">
        <f t="shared" si="160"/>
        <v>13181</v>
      </c>
      <c r="K780" s="6">
        <f t="shared" si="161"/>
        <v>7.3401425569175261E-5</v>
      </c>
      <c r="L780" s="6">
        <f t="shared" si="162"/>
        <v>8.0418784614217434E-3</v>
      </c>
      <c r="M780" s="6">
        <f t="shared" si="163"/>
        <v>0.99195812153857821</v>
      </c>
      <c r="N780" s="4">
        <f t="shared" si="164"/>
        <v>155.07058823529411</v>
      </c>
      <c r="O780" s="8">
        <v>12</v>
      </c>
      <c r="P780" s="6">
        <f t="shared" si="165"/>
        <v>3.1079419312129573E-6</v>
      </c>
      <c r="Q780" s="8">
        <v>73</v>
      </c>
      <c r="R780" s="6">
        <f t="shared" si="166"/>
        <v>1.8906646748212156E-5</v>
      </c>
      <c r="S780">
        <v>106</v>
      </c>
      <c r="T780" s="6">
        <f t="shared" si="167"/>
        <v>5.9028534332240178E-7</v>
      </c>
      <c r="U780">
        <v>13075</v>
      </c>
      <c r="V780" s="6">
        <f t="shared" si="168"/>
        <v>7.2811140225852866E-5</v>
      </c>
    </row>
    <row r="781" spans="1:22" x14ac:dyDescent="0.3">
      <c r="A781" t="s">
        <v>900</v>
      </c>
      <c r="B781" t="s">
        <v>901</v>
      </c>
      <c r="C781" t="s">
        <v>875</v>
      </c>
      <c r="D781" t="s">
        <v>15</v>
      </c>
      <c r="E781" t="str">
        <f>IF(F781&lt;=Escenarios!$B$4,"ExclNum",(IF(AND(H781&gt;=Escenarios!$B$3,(N781&lt;=Escenarios!$B$2)),"ExclDur","Incluido")))</f>
        <v>ExclNum</v>
      </c>
      <c r="F781" s="8">
        <f t="shared" si="156"/>
        <v>85</v>
      </c>
      <c r="G781" s="6">
        <f t="shared" si="157"/>
        <v>2.2014588679425115E-5</v>
      </c>
      <c r="H781" s="6">
        <f t="shared" si="158"/>
        <v>0.35294117647058826</v>
      </c>
      <c r="I781" s="6">
        <f t="shared" si="159"/>
        <v>0.6470588235294118</v>
      </c>
      <c r="J781" s="8">
        <f t="shared" si="160"/>
        <v>5634</v>
      </c>
      <c r="K781" s="6">
        <f t="shared" si="161"/>
        <v>3.1374222870551056E-5</v>
      </c>
      <c r="L781" s="6">
        <f t="shared" si="162"/>
        <v>3.7451189208377707E-2</v>
      </c>
      <c r="M781" s="6">
        <f t="shared" si="163"/>
        <v>0.96254881079162224</v>
      </c>
      <c r="N781" s="4">
        <f t="shared" si="164"/>
        <v>66.28235294117647</v>
      </c>
      <c r="O781" s="8">
        <v>30</v>
      </c>
      <c r="P781" s="6">
        <f t="shared" si="165"/>
        <v>7.769854828032393E-6</v>
      </c>
      <c r="Q781" s="8">
        <v>55</v>
      </c>
      <c r="R781" s="6">
        <f t="shared" si="166"/>
        <v>1.424473385139272E-5</v>
      </c>
      <c r="S781">
        <v>211</v>
      </c>
      <c r="T781" s="6">
        <f t="shared" si="167"/>
        <v>1.1750019569908186E-6</v>
      </c>
      <c r="U781">
        <v>5423</v>
      </c>
      <c r="V781" s="6">
        <f t="shared" si="168"/>
        <v>3.0199220913560235E-5</v>
      </c>
    </row>
    <row r="782" spans="1:22" x14ac:dyDescent="0.3">
      <c r="A782" t="s">
        <v>1926</v>
      </c>
      <c r="B782" t="s">
        <v>1927</v>
      </c>
      <c r="C782" t="s">
        <v>1913</v>
      </c>
      <c r="D782" t="s">
        <v>15</v>
      </c>
      <c r="E782" t="str">
        <f>IF(F782&lt;=Escenarios!$B$4,"ExclNum",(IF(AND(H782&gt;=Escenarios!$B$3,(N782&lt;=Escenarios!$B$2)),"ExclDur","Incluido")))</f>
        <v>ExclNum</v>
      </c>
      <c r="F782" s="8">
        <f t="shared" si="156"/>
        <v>85</v>
      </c>
      <c r="G782" s="6">
        <f t="shared" si="157"/>
        <v>2.2014588679425115E-5</v>
      </c>
      <c r="H782" s="6">
        <f t="shared" si="158"/>
        <v>0.57647058823529407</v>
      </c>
      <c r="I782" s="6">
        <f t="shared" si="159"/>
        <v>0.42352941176470588</v>
      </c>
      <c r="J782" s="8">
        <f t="shared" si="160"/>
        <v>2349</v>
      </c>
      <c r="K782" s="6">
        <f t="shared" si="161"/>
        <v>1.3080945957210584E-5</v>
      </c>
      <c r="L782" s="6">
        <f t="shared" si="162"/>
        <v>0.12643678160919541</v>
      </c>
      <c r="M782" s="6">
        <f t="shared" si="163"/>
        <v>0.87356321839080464</v>
      </c>
      <c r="N782" s="4">
        <f t="shared" si="164"/>
        <v>27.63529411764706</v>
      </c>
      <c r="O782" s="8">
        <v>49</v>
      </c>
      <c r="P782" s="6">
        <f t="shared" si="165"/>
        <v>1.2690762885786243E-5</v>
      </c>
      <c r="Q782" s="8">
        <v>36</v>
      </c>
      <c r="R782" s="6">
        <f t="shared" si="166"/>
        <v>9.3238257936388723E-6</v>
      </c>
      <c r="S782">
        <v>297</v>
      </c>
      <c r="T782" s="6">
        <f t="shared" si="167"/>
        <v>1.6539127072335219E-6</v>
      </c>
      <c r="U782">
        <v>2052</v>
      </c>
      <c r="V782" s="6">
        <f t="shared" si="168"/>
        <v>1.1427033249977061E-5</v>
      </c>
    </row>
    <row r="783" spans="1:22" x14ac:dyDescent="0.3">
      <c r="A783" t="s">
        <v>80</v>
      </c>
      <c r="B783" t="s">
        <v>81</v>
      </c>
      <c r="C783" t="s">
        <v>14</v>
      </c>
      <c r="D783" t="s">
        <v>15</v>
      </c>
      <c r="E783" t="str">
        <f>IF(F783&lt;=Escenarios!$B$4,"ExclNum",(IF(AND(H783&gt;=Escenarios!$B$3,(N783&lt;=Escenarios!$B$2)),"ExclDur","Incluido")))</f>
        <v>ExclNum</v>
      </c>
      <c r="F783" s="8">
        <f t="shared" si="156"/>
        <v>85</v>
      </c>
      <c r="G783" s="6">
        <f t="shared" si="157"/>
        <v>2.2014588679425115E-5</v>
      </c>
      <c r="H783" s="6">
        <f t="shared" si="158"/>
        <v>0.58823529411764708</v>
      </c>
      <c r="I783" s="6">
        <f t="shared" si="159"/>
        <v>0.41176470588235292</v>
      </c>
      <c r="J783" s="8">
        <f t="shared" si="160"/>
        <v>3338</v>
      </c>
      <c r="K783" s="6">
        <f t="shared" si="161"/>
        <v>1.858841958500167E-5</v>
      </c>
      <c r="L783" s="6">
        <f t="shared" si="162"/>
        <v>9.3768723786698621E-2</v>
      </c>
      <c r="M783" s="6">
        <f t="shared" si="163"/>
        <v>0.90623127621330135</v>
      </c>
      <c r="N783" s="4">
        <f t="shared" si="164"/>
        <v>39.27058823529412</v>
      </c>
      <c r="O783" s="8">
        <v>50</v>
      </c>
      <c r="P783" s="6">
        <f t="shared" si="165"/>
        <v>1.2949758046720655E-5</v>
      </c>
      <c r="Q783" s="8">
        <v>35</v>
      </c>
      <c r="R783" s="6">
        <f t="shared" si="166"/>
        <v>9.0648306327044588E-6</v>
      </c>
      <c r="S783">
        <v>313</v>
      </c>
      <c r="T783" s="6">
        <f t="shared" si="167"/>
        <v>1.7430123816972807E-6</v>
      </c>
      <c r="U783">
        <v>3025</v>
      </c>
      <c r="V783" s="6">
        <f t="shared" si="168"/>
        <v>1.6845407203304389E-5</v>
      </c>
    </row>
    <row r="784" spans="1:22" x14ac:dyDescent="0.3">
      <c r="A784" t="s">
        <v>2434</v>
      </c>
      <c r="B784" t="s">
        <v>2427</v>
      </c>
      <c r="C784" t="s">
        <v>2428</v>
      </c>
      <c r="D784" t="s">
        <v>1975</v>
      </c>
      <c r="E784" t="str">
        <f>IF(F784&lt;=Escenarios!$B$4,"ExclNum",(IF(AND(H784&gt;=Escenarios!$B$3,(N784&lt;=Escenarios!$B$2)),"ExclDur","Incluido")))</f>
        <v>ExclNum</v>
      </c>
      <c r="F784" s="8">
        <f t="shared" si="156"/>
        <v>84</v>
      </c>
      <c r="G784" s="6">
        <f t="shared" si="157"/>
        <v>2.17555935184907E-5</v>
      </c>
      <c r="H784" s="6">
        <f t="shared" si="158"/>
        <v>8.3333333333333329E-2</v>
      </c>
      <c r="I784" s="6">
        <f t="shared" si="159"/>
        <v>0.91666666666666663</v>
      </c>
      <c r="J784" s="8">
        <f t="shared" si="160"/>
        <v>13405</v>
      </c>
      <c r="K784" s="6">
        <f t="shared" si="161"/>
        <v>7.4648821011667892E-5</v>
      </c>
      <c r="L784" s="6">
        <f t="shared" si="162"/>
        <v>4.8489369638194703E-3</v>
      </c>
      <c r="M784" s="6">
        <f t="shared" si="163"/>
        <v>0.99515106303618051</v>
      </c>
      <c r="N784" s="4">
        <f t="shared" si="164"/>
        <v>159.58333333333334</v>
      </c>
      <c r="O784" s="8">
        <v>7</v>
      </c>
      <c r="P784" s="6">
        <f t="shared" si="165"/>
        <v>1.8129661265408917E-6</v>
      </c>
      <c r="Q784" s="8">
        <v>77</v>
      </c>
      <c r="R784" s="6">
        <f t="shared" si="166"/>
        <v>1.994262739194981E-5</v>
      </c>
      <c r="S784">
        <v>65</v>
      </c>
      <c r="T784" s="6">
        <f t="shared" si="167"/>
        <v>3.6196742750901994E-7</v>
      </c>
      <c r="U784">
        <v>13340</v>
      </c>
      <c r="V784" s="6">
        <f t="shared" si="168"/>
        <v>7.4286853584158867E-5</v>
      </c>
    </row>
    <row r="785" spans="1:22" x14ac:dyDescent="0.3">
      <c r="A785" t="s">
        <v>544</v>
      </c>
      <c r="B785" t="s">
        <v>545</v>
      </c>
      <c r="C785" t="s">
        <v>517</v>
      </c>
      <c r="D785" t="s">
        <v>15</v>
      </c>
      <c r="E785" t="str">
        <f>IF(F785&lt;=Escenarios!$B$4,"ExclNum",(IF(AND(H785&gt;=Escenarios!$B$3,(N785&lt;=Escenarios!$B$2)),"ExclDur","Incluido")))</f>
        <v>ExclNum</v>
      </c>
      <c r="F785" s="8">
        <f t="shared" si="156"/>
        <v>84</v>
      </c>
      <c r="G785" s="6">
        <f t="shared" si="157"/>
        <v>2.17555935184907E-5</v>
      </c>
      <c r="H785" s="6">
        <f t="shared" si="158"/>
        <v>0.25</v>
      </c>
      <c r="I785" s="6">
        <f t="shared" si="159"/>
        <v>0.75</v>
      </c>
      <c r="J785" s="8">
        <f t="shared" si="160"/>
        <v>12992</v>
      </c>
      <c r="K785" s="6">
        <f t="shared" si="161"/>
        <v>7.2348935664572113E-5</v>
      </c>
      <c r="L785" s="6">
        <f t="shared" si="162"/>
        <v>1.1160714285714286E-2</v>
      </c>
      <c r="M785" s="6">
        <f t="shared" si="163"/>
        <v>0.9888392857142857</v>
      </c>
      <c r="N785" s="4">
        <f t="shared" si="164"/>
        <v>154.66666666666666</v>
      </c>
      <c r="O785" s="8">
        <v>21</v>
      </c>
      <c r="P785" s="6">
        <f t="shared" si="165"/>
        <v>5.438898379622675E-6</v>
      </c>
      <c r="Q785" s="8">
        <v>63</v>
      </c>
      <c r="R785" s="6">
        <f t="shared" si="166"/>
        <v>1.6316695138868025E-5</v>
      </c>
      <c r="S785">
        <v>145</v>
      </c>
      <c r="T785" s="6">
        <f t="shared" si="167"/>
        <v>8.0746579982781379E-7</v>
      </c>
      <c r="U785">
        <v>12847</v>
      </c>
      <c r="V785" s="6">
        <f t="shared" si="168"/>
        <v>7.1541469864744306E-5</v>
      </c>
    </row>
    <row r="786" spans="1:22" x14ac:dyDescent="0.3">
      <c r="A786" t="s">
        <v>1268</v>
      </c>
      <c r="B786" t="s">
        <v>1269</v>
      </c>
      <c r="C786" t="s">
        <v>1255</v>
      </c>
      <c r="D786" t="s">
        <v>15</v>
      </c>
      <c r="E786" t="str">
        <f>IF(F786&lt;=Escenarios!$B$4,"ExclNum",(IF(AND(H786&gt;=Escenarios!$B$3,(N786&lt;=Escenarios!$B$2)),"ExclDur","Incluido")))</f>
        <v>ExclNum</v>
      </c>
      <c r="F786" s="8">
        <f t="shared" si="156"/>
        <v>84</v>
      </c>
      <c r="G786" s="6">
        <f t="shared" si="157"/>
        <v>2.17555935184907E-5</v>
      </c>
      <c r="H786" s="6">
        <f t="shared" si="158"/>
        <v>0.25</v>
      </c>
      <c r="I786" s="6">
        <f t="shared" si="159"/>
        <v>0.75</v>
      </c>
      <c r="J786" s="8">
        <f t="shared" si="160"/>
        <v>8602</v>
      </c>
      <c r="K786" s="6">
        <f t="shared" si="161"/>
        <v>4.7902212483578302E-5</v>
      </c>
      <c r="L786" s="6">
        <f t="shared" si="162"/>
        <v>2.0111601953034179E-2</v>
      </c>
      <c r="M786" s="6">
        <f t="shared" si="163"/>
        <v>0.97988839804696581</v>
      </c>
      <c r="N786" s="4">
        <f t="shared" si="164"/>
        <v>102.4047619047619</v>
      </c>
      <c r="O786" s="8">
        <v>21</v>
      </c>
      <c r="P786" s="6">
        <f t="shared" si="165"/>
        <v>5.438898379622675E-6</v>
      </c>
      <c r="Q786" s="8">
        <v>63</v>
      </c>
      <c r="R786" s="6">
        <f t="shared" si="166"/>
        <v>1.6316695138868025E-5</v>
      </c>
      <c r="S786">
        <v>173</v>
      </c>
      <c r="T786" s="6">
        <f t="shared" si="167"/>
        <v>9.6339023013939165E-7</v>
      </c>
      <c r="U786">
        <v>8429</v>
      </c>
      <c r="V786" s="6">
        <f t="shared" si="168"/>
        <v>4.6938822253438911E-5</v>
      </c>
    </row>
    <row r="787" spans="1:22" x14ac:dyDescent="0.3">
      <c r="A787" t="s">
        <v>154</v>
      </c>
      <c r="B787" t="s">
        <v>155</v>
      </c>
      <c r="C787" t="s">
        <v>14</v>
      </c>
      <c r="D787" t="s">
        <v>15</v>
      </c>
      <c r="E787" t="str">
        <f>IF(F787&lt;=Escenarios!$B$4,"ExclNum",(IF(AND(H787&gt;=Escenarios!$B$3,(N787&lt;=Escenarios!$B$2)),"ExclDur","Incluido")))</f>
        <v>ExclNum</v>
      </c>
      <c r="F787" s="8">
        <f t="shared" si="156"/>
        <v>82</v>
      </c>
      <c r="G787" s="6">
        <f t="shared" si="157"/>
        <v>2.1237603196621873E-5</v>
      </c>
      <c r="H787" s="6">
        <f t="shared" si="158"/>
        <v>0.46341463414634149</v>
      </c>
      <c r="I787" s="6">
        <f t="shared" si="159"/>
        <v>0.53658536585365857</v>
      </c>
      <c r="J787" s="8">
        <f t="shared" si="160"/>
        <v>3028</v>
      </c>
      <c r="K787" s="6">
        <f t="shared" si="161"/>
        <v>1.6862113392266346E-5</v>
      </c>
      <c r="L787" s="6">
        <f t="shared" si="162"/>
        <v>0.10303830911492734</v>
      </c>
      <c r="M787" s="6">
        <f t="shared" si="163"/>
        <v>0.8969616908850726</v>
      </c>
      <c r="N787" s="4">
        <f t="shared" si="164"/>
        <v>36.926829268292686</v>
      </c>
      <c r="O787" s="8">
        <v>38</v>
      </c>
      <c r="P787" s="6">
        <f t="shared" si="165"/>
        <v>9.8418161155076976E-6</v>
      </c>
      <c r="Q787" s="8">
        <v>44</v>
      </c>
      <c r="R787" s="6">
        <f t="shared" si="166"/>
        <v>1.1395787081114177E-5</v>
      </c>
      <c r="S787">
        <v>312</v>
      </c>
      <c r="T787" s="6">
        <f t="shared" si="167"/>
        <v>1.7374436520432959E-6</v>
      </c>
      <c r="U787">
        <v>2716</v>
      </c>
      <c r="V787" s="6">
        <f t="shared" si="168"/>
        <v>1.5124669740223049E-5</v>
      </c>
    </row>
    <row r="788" spans="1:22" x14ac:dyDescent="0.3">
      <c r="A788" t="s">
        <v>3087</v>
      </c>
      <c r="B788" t="s">
        <v>3074</v>
      </c>
      <c r="C788" t="s">
        <v>3075</v>
      </c>
      <c r="D788" t="s">
        <v>1975</v>
      </c>
      <c r="E788" t="str">
        <f>IF(F788&lt;=Escenarios!$B$4,"ExclNum",(IF(AND(H788&gt;=Escenarios!$B$3,(N788&lt;=Escenarios!$B$2)),"ExclDur","Incluido")))</f>
        <v>ExclNum</v>
      </c>
      <c r="F788" s="8">
        <f t="shared" si="156"/>
        <v>82</v>
      </c>
      <c r="G788" s="6">
        <f t="shared" si="157"/>
        <v>2.1237603196621873E-5</v>
      </c>
      <c r="H788" s="6">
        <f t="shared" si="158"/>
        <v>0.86585365853658536</v>
      </c>
      <c r="I788" s="6">
        <f t="shared" si="159"/>
        <v>0.13414634146341464</v>
      </c>
      <c r="J788" s="8">
        <f t="shared" si="160"/>
        <v>1308</v>
      </c>
      <c r="K788" s="6">
        <f t="shared" si="161"/>
        <v>7.2838983874122789E-6</v>
      </c>
      <c r="L788" s="6">
        <f t="shared" si="162"/>
        <v>0.21253822629969418</v>
      </c>
      <c r="M788" s="6">
        <f t="shared" si="163"/>
        <v>0.78746177370030579</v>
      </c>
      <c r="N788" s="4">
        <f t="shared" si="164"/>
        <v>15.951219512195122</v>
      </c>
      <c r="O788" s="8">
        <v>71</v>
      </c>
      <c r="P788" s="6">
        <f t="shared" si="165"/>
        <v>1.8388656426343329E-5</v>
      </c>
      <c r="Q788" s="8">
        <v>11</v>
      </c>
      <c r="R788" s="6">
        <f t="shared" si="166"/>
        <v>2.8489467702785442E-6</v>
      </c>
      <c r="S788">
        <v>278</v>
      </c>
      <c r="T788" s="6">
        <f t="shared" si="167"/>
        <v>1.5481068438078085E-6</v>
      </c>
      <c r="U788">
        <v>1030</v>
      </c>
      <c r="V788" s="6">
        <f t="shared" si="168"/>
        <v>5.7357915436044704E-6</v>
      </c>
    </row>
    <row r="789" spans="1:22" x14ac:dyDescent="0.3">
      <c r="A789" t="s">
        <v>865</v>
      </c>
      <c r="B789" t="s">
        <v>866</v>
      </c>
      <c r="C789" t="s">
        <v>794</v>
      </c>
      <c r="D789" t="s">
        <v>15</v>
      </c>
      <c r="E789" t="str">
        <f>IF(F789&lt;=Escenarios!$B$4,"ExclNum",(IF(AND(H789&gt;=Escenarios!$B$3,(N789&lt;=Escenarios!$B$2)),"ExclDur","Incluido")))</f>
        <v>ExclNum</v>
      </c>
      <c r="F789" s="8">
        <f t="shared" si="156"/>
        <v>81</v>
      </c>
      <c r="G789" s="6">
        <f t="shared" si="157"/>
        <v>2.0978608035687461E-5</v>
      </c>
      <c r="H789" s="6">
        <f t="shared" si="158"/>
        <v>0.1111111111111111</v>
      </c>
      <c r="I789" s="6">
        <f t="shared" si="159"/>
        <v>0.88888888888888884</v>
      </c>
      <c r="J789" s="8">
        <f t="shared" si="160"/>
        <v>22334</v>
      </c>
      <c r="K789" s="6">
        <f t="shared" si="161"/>
        <v>1.2437200809209926E-4</v>
      </c>
      <c r="L789" s="6">
        <f t="shared" si="162"/>
        <v>4.2536043700188058E-3</v>
      </c>
      <c r="M789" s="6">
        <f t="shared" si="163"/>
        <v>0.99574639562998124</v>
      </c>
      <c r="N789" s="4">
        <f t="shared" si="164"/>
        <v>275.72839506172841</v>
      </c>
      <c r="O789" s="8">
        <v>9</v>
      </c>
      <c r="P789" s="6">
        <f t="shared" si="165"/>
        <v>2.3309564484097181E-6</v>
      </c>
      <c r="Q789" s="8">
        <v>72</v>
      </c>
      <c r="R789" s="6">
        <f t="shared" si="166"/>
        <v>1.8647651587277745E-5</v>
      </c>
      <c r="S789">
        <v>95</v>
      </c>
      <c r="T789" s="6">
        <f t="shared" si="167"/>
        <v>5.2902931712856761E-7</v>
      </c>
      <c r="U789">
        <v>22239</v>
      </c>
      <c r="V789" s="6">
        <f t="shared" si="168"/>
        <v>1.238429787749707E-4</v>
      </c>
    </row>
    <row r="790" spans="1:22" x14ac:dyDescent="0.3">
      <c r="A790" t="s">
        <v>1072</v>
      </c>
      <c r="B790" t="s">
        <v>1073</v>
      </c>
      <c r="C790" t="s">
        <v>1049</v>
      </c>
      <c r="D790" t="s">
        <v>15</v>
      </c>
      <c r="E790" t="str">
        <f>IF(F790&lt;=Escenarios!$B$4,"ExclNum",(IF(AND(H790&gt;=Escenarios!$B$3,(N790&lt;=Escenarios!$B$2)),"ExclDur","Incluido")))</f>
        <v>ExclNum</v>
      </c>
      <c r="F790" s="8">
        <f t="shared" si="156"/>
        <v>81</v>
      </c>
      <c r="G790" s="6">
        <f t="shared" si="157"/>
        <v>2.0978608035687461E-5</v>
      </c>
      <c r="H790" s="6">
        <f t="shared" si="158"/>
        <v>0.14814814814814814</v>
      </c>
      <c r="I790" s="6">
        <f t="shared" si="159"/>
        <v>0.85185185185185186</v>
      </c>
      <c r="J790" s="8">
        <f t="shared" si="160"/>
        <v>5828</v>
      </c>
      <c r="K790" s="6">
        <f t="shared" si="161"/>
        <v>3.2454556423424126E-5</v>
      </c>
      <c r="L790" s="6">
        <f t="shared" si="162"/>
        <v>1.8702814001372685E-2</v>
      </c>
      <c r="M790" s="6">
        <f t="shared" si="163"/>
        <v>0.98129718599862736</v>
      </c>
      <c r="N790" s="4">
        <f t="shared" si="164"/>
        <v>71.950617283950621</v>
      </c>
      <c r="O790" s="8">
        <v>12</v>
      </c>
      <c r="P790" s="6">
        <f t="shared" si="165"/>
        <v>3.1079419312129573E-6</v>
      </c>
      <c r="Q790" s="8">
        <v>69</v>
      </c>
      <c r="R790" s="6">
        <f t="shared" si="166"/>
        <v>1.7870666104474502E-5</v>
      </c>
      <c r="S790">
        <v>109</v>
      </c>
      <c r="T790" s="6">
        <f t="shared" si="167"/>
        <v>6.0699153228435654E-7</v>
      </c>
      <c r="U790">
        <v>5719</v>
      </c>
      <c r="V790" s="6">
        <f t="shared" si="168"/>
        <v>3.1847564891139774E-5</v>
      </c>
    </row>
    <row r="791" spans="1:22" x14ac:dyDescent="0.3">
      <c r="A791" t="s">
        <v>1200</v>
      </c>
      <c r="B791" t="s">
        <v>1201</v>
      </c>
      <c r="C791" t="s">
        <v>1187</v>
      </c>
      <c r="D791" t="s">
        <v>15</v>
      </c>
      <c r="E791" t="str">
        <f>IF(F791&lt;=Escenarios!$B$4,"ExclNum",(IF(AND(H791&gt;=Escenarios!$B$3,(N791&lt;=Escenarios!$B$2)),"ExclDur","Incluido")))</f>
        <v>ExclNum</v>
      </c>
      <c r="F791" s="8">
        <f t="shared" si="156"/>
        <v>81</v>
      </c>
      <c r="G791" s="6">
        <f t="shared" si="157"/>
        <v>2.0978608035687461E-5</v>
      </c>
      <c r="H791" s="6">
        <f t="shared" si="158"/>
        <v>0.24691358024691357</v>
      </c>
      <c r="I791" s="6">
        <f t="shared" si="159"/>
        <v>0.75308641975308643</v>
      </c>
      <c r="J791" s="8">
        <f t="shared" si="160"/>
        <v>13816</v>
      </c>
      <c r="K791" s="6">
        <f t="shared" si="161"/>
        <v>7.6937568899455687E-5</v>
      </c>
      <c r="L791" s="6">
        <f t="shared" si="162"/>
        <v>9.9884192240880139E-3</v>
      </c>
      <c r="M791" s="6">
        <f t="shared" si="163"/>
        <v>0.990011580775912</v>
      </c>
      <c r="N791" s="4">
        <f t="shared" si="164"/>
        <v>170.5679012345679</v>
      </c>
      <c r="O791" s="8">
        <v>20</v>
      </c>
      <c r="P791" s="6">
        <f t="shared" si="165"/>
        <v>5.1799032186882623E-6</v>
      </c>
      <c r="Q791" s="8">
        <v>61</v>
      </c>
      <c r="R791" s="6">
        <f t="shared" si="166"/>
        <v>1.5798704816999198E-5</v>
      </c>
      <c r="S791">
        <v>138</v>
      </c>
      <c r="T791" s="6">
        <f t="shared" si="167"/>
        <v>7.6848469224991928E-7</v>
      </c>
      <c r="U791">
        <v>13678</v>
      </c>
      <c r="V791" s="6">
        <f t="shared" si="168"/>
        <v>7.6169084207205765E-5</v>
      </c>
    </row>
    <row r="792" spans="1:22" x14ac:dyDescent="0.3">
      <c r="A792" t="s">
        <v>333</v>
      </c>
      <c r="B792" t="s">
        <v>334</v>
      </c>
      <c r="C792" t="s">
        <v>244</v>
      </c>
      <c r="D792" t="s">
        <v>15</v>
      </c>
      <c r="E792" t="str">
        <f>IF(F792&lt;=Escenarios!$B$4,"ExclNum",(IF(AND(H792&gt;=Escenarios!$B$3,(N792&lt;=Escenarios!$B$2)),"ExclDur","Incluido")))</f>
        <v>ExclNum</v>
      </c>
      <c r="F792" s="8">
        <f t="shared" si="156"/>
        <v>80</v>
      </c>
      <c r="G792" s="6">
        <f t="shared" si="157"/>
        <v>2.0719612874753049E-5</v>
      </c>
      <c r="H792" s="6">
        <f t="shared" si="158"/>
        <v>6.25E-2</v>
      </c>
      <c r="I792" s="6">
        <f t="shared" si="159"/>
        <v>0.9375</v>
      </c>
      <c r="J792" s="8">
        <f t="shared" si="160"/>
        <v>22454</v>
      </c>
      <c r="K792" s="6">
        <f t="shared" si="161"/>
        <v>1.2504025565057746E-4</v>
      </c>
      <c r="L792" s="6">
        <f t="shared" si="162"/>
        <v>2.1377037498886611E-3</v>
      </c>
      <c r="M792" s="6">
        <f t="shared" si="163"/>
        <v>0.99786229625011136</v>
      </c>
      <c r="N792" s="4">
        <f t="shared" si="164"/>
        <v>280.67500000000001</v>
      </c>
      <c r="O792" s="8">
        <v>5</v>
      </c>
      <c r="P792" s="6">
        <f t="shared" si="165"/>
        <v>1.2949758046720656E-6</v>
      </c>
      <c r="Q792" s="8">
        <v>75</v>
      </c>
      <c r="R792" s="6">
        <f t="shared" si="166"/>
        <v>1.9424637070080983E-5</v>
      </c>
      <c r="S792">
        <v>48</v>
      </c>
      <c r="T792" s="6">
        <f t="shared" si="167"/>
        <v>2.672990233912763E-7</v>
      </c>
      <c r="U792">
        <v>22406</v>
      </c>
      <c r="V792" s="6">
        <f t="shared" si="168"/>
        <v>1.2477295662718618E-4</v>
      </c>
    </row>
    <row r="793" spans="1:22" x14ac:dyDescent="0.3">
      <c r="A793" t="s">
        <v>1568</v>
      </c>
      <c r="B793" t="s">
        <v>1569</v>
      </c>
      <c r="C793" t="s">
        <v>1319</v>
      </c>
      <c r="D793" t="s">
        <v>15</v>
      </c>
      <c r="E793" t="str">
        <f>IF(F793&lt;=Escenarios!$B$4,"ExclNum",(IF(AND(H793&gt;=Escenarios!$B$3,(N793&lt;=Escenarios!$B$2)),"ExclDur","Incluido")))</f>
        <v>ExclNum</v>
      </c>
      <c r="F793" s="8">
        <f t="shared" si="156"/>
        <v>80</v>
      </c>
      <c r="G793" s="6">
        <f t="shared" si="157"/>
        <v>2.0719612874753049E-5</v>
      </c>
      <c r="H793" s="6">
        <f t="shared" si="158"/>
        <v>0.23749999999999999</v>
      </c>
      <c r="I793" s="6">
        <f t="shared" si="159"/>
        <v>0.76249999999999996</v>
      </c>
      <c r="J793" s="8">
        <f t="shared" si="160"/>
        <v>11766</v>
      </c>
      <c r="K793" s="6">
        <f t="shared" si="161"/>
        <v>6.5521673108786602E-5</v>
      </c>
      <c r="L793" s="6">
        <f t="shared" si="162"/>
        <v>1.1473737888832228E-2</v>
      </c>
      <c r="M793" s="6">
        <f t="shared" si="163"/>
        <v>0.98852626211116779</v>
      </c>
      <c r="N793" s="4">
        <f t="shared" si="164"/>
        <v>147.07499999999999</v>
      </c>
      <c r="O793" s="8">
        <v>19</v>
      </c>
      <c r="P793" s="6">
        <f t="shared" si="165"/>
        <v>4.9209080577538488E-6</v>
      </c>
      <c r="Q793" s="8">
        <v>61</v>
      </c>
      <c r="R793" s="6">
        <f t="shared" si="166"/>
        <v>1.5798704816999198E-5</v>
      </c>
      <c r="S793">
        <v>135</v>
      </c>
      <c r="T793" s="6">
        <f t="shared" si="167"/>
        <v>7.5177850328796452E-7</v>
      </c>
      <c r="U793">
        <v>11631</v>
      </c>
      <c r="V793" s="6">
        <f t="shared" si="168"/>
        <v>6.4769894605498638E-5</v>
      </c>
    </row>
    <row r="794" spans="1:22" x14ac:dyDescent="0.3">
      <c r="A794" t="s">
        <v>454</v>
      </c>
      <c r="B794" t="s">
        <v>455</v>
      </c>
      <c r="C794" t="s">
        <v>425</v>
      </c>
      <c r="D794" t="s">
        <v>15</v>
      </c>
      <c r="E794" t="str">
        <f>IF(F794&lt;=Escenarios!$B$4,"ExclNum",(IF(AND(H794&gt;=Escenarios!$B$3,(N794&lt;=Escenarios!$B$2)),"ExclDur","Incluido")))</f>
        <v>ExclNum</v>
      </c>
      <c r="F794" s="8">
        <f t="shared" si="156"/>
        <v>80</v>
      </c>
      <c r="G794" s="6">
        <f t="shared" si="157"/>
        <v>2.0719612874753049E-5</v>
      </c>
      <c r="H794" s="6">
        <f t="shared" si="158"/>
        <v>0.46250000000000002</v>
      </c>
      <c r="I794" s="6">
        <f t="shared" si="159"/>
        <v>0.53749999999999998</v>
      </c>
      <c r="J794" s="8">
        <f t="shared" si="160"/>
        <v>3503</v>
      </c>
      <c r="K794" s="6">
        <f t="shared" si="161"/>
        <v>1.9507259977909184E-5</v>
      </c>
      <c r="L794" s="6">
        <f t="shared" si="162"/>
        <v>5.709391949757351E-2</v>
      </c>
      <c r="M794" s="6">
        <f t="shared" si="163"/>
        <v>0.94290608050242652</v>
      </c>
      <c r="N794" s="4">
        <f t="shared" si="164"/>
        <v>43.787500000000001</v>
      </c>
      <c r="O794" s="8">
        <v>37</v>
      </c>
      <c r="P794" s="6">
        <f t="shared" si="165"/>
        <v>9.5828209545732841E-6</v>
      </c>
      <c r="Q794" s="8">
        <v>43</v>
      </c>
      <c r="R794" s="6">
        <f t="shared" si="166"/>
        <v>1.1136791920179763E-5</v>
      </c>
      <c r="S794">
        <v>200</v>
      </c>
      <c r="T794" s="6">
        <f t="shared" si="167"/>
        <v>1.1137459307969845E-6</v>
      </c>
      <c r="U794">
        <v>3303</v>
      </c>
      <c r="V794" s="6">
        <f t="shared" si="168"/>
        <v>1.8393514047112201E-5</v>
      </c>
    </row>
    <row r="795" spans="1:22" x14ac:dyDescent="0.3">
      <c r="A795" t="s">
        <v>2632</v>
      </c>
      <c r="B795" t="s">
        <v>2609</v>
      </c>
      <c r="C795" t="s">
        <v>2610</v>
      </c>
      <c r="D795" t="s">
        <v>1975</v>
      </c>
      <c r="E795" t="str">
        <f>IF(F795&lt;=Escenarios!$B$4,"ExclNum",(IF(AND(H795&gt;=Escenarios!$B$3,(N795&lt;=Escenarios!$B$2)),"ExclDur","Incluido")))</f>
        <v>ExclNum</v>
      </c>
      <c r="F795" s="8">
        <f t="shared" si="156"/>
        <v>79</v>
      </c>
      <c r="G795" s="6">
        <f t="shared" si="157"/>
        <v>2.0460617713818634E-5</v>
      </c>
      <c r="H795" s="6">
        <f t="shared" si="158"/>
        <v>0.59493670886075944</v>
      </c>
      <c r="I795" s="6">
        <f t="shared" si="159"/>
        <v>0.4050632911392405</v>
      </c>
      <c r="J795" s="8">
        <f t="shared" si="160"/>
        <v>6041</v>
      </c>
      <c r="K795" s="6">
        <f t="shared" si="161"/>
        <v>3.3640695839722915E-5</v>
      </c>
      <c r="L795" s="6">
        <f t="shared" si="162"/>
        <v>5.0322794239364345E-2</v>
      </c>
      <c r="M795" s="6">
        <f t="shared" si="163"/>
        <v>0.94967720576063563</v>
      </c>
      <c r="N795" s="4">
        <f t="shared" si="164"/>
        <v>76.468354430379748</v>
      </c>
      <c r="O795" s="8">
        <v>47</v>
      </c>
      <c r="P795" s="6">
        <f t="shared" si="165"/>
        <v>1.2172772563917416E-5</v>
      </c>
      <c r="Q795" s="8">
        <v>32</v>
      </c>
      <c r="R795" s="6">
        <f t="shared" si="166"/>
        <v>8.28784514990122E-6</v>
      </c>
      <c r="S795">
        <v>304</v>
      </c>
      <c r="T795" s="6">
        <f t="shared" si="167"/>
        <v>1.6928938148114164E-6</v>
      </c>
      <c r="U795">
        <v>5737</v>
      </c>
      <c r="V795" s="6">
        <f t="shared" si="168"/>
        <v>3.1947802024911501E-5</v>
      </c>
    </row>
    <row r="796" spans="1:22" x14ac:dyDescent="0.3">
      <c r="A796" t="s">
        <v>1620</v>
      </c>
      <c r="B796" t="s">
        <v>1621</v>
      </c>
      <c r="C796" t="s">
        <v>1319</v>
      </c>
      <c r="D796" t="s">
        <v>15</v>
      </c>
      <c r="E796" t="str">
        <f>IF(F796&lt;=Escenarios!$B$4,"ExclNum",(IF(AND(H796&gt;=Escenarios!$B$3,(N796&lt;=Escenarios!$B$2)),"ExclDur","Incluido")))</f>
        <v>ExclNum</v>
      </c>
      <c r="F796" s="8">
        <f t="shared" si="156"/>
        <v>78</v>
      </c>
      <c r="G796" s="6">
        <f t="shared" si="157"/>
        <v>2.0201622552884222E-5</v>
      </c>
      <c r="H796" s="6">
        <f t="shared" si="158"/>
        <v>0.76923076923076927</v>
      </c>
      <c r="I796" s="6">
        <f t="shared" si="159"/>
        <v>0.23076923076923078</v>
      </c>
      <c r="J796" s="8">
        <f t="shared" si="160"/>
        <v>3481</v>
      </c>
      <c r="K796" s="6">
        <f t="shared" si="161"/>
        <v>1.9384747925521517E-5</v>
      </c>
      <c r="L796" s="6">
        <f t="shared" si="162"/>
        <v>6.7509336397586897E-2</v>
      </c>
      <c r="M796" s="6">
        <f t="shared" si="163"/>
        <v>0.93249066360241306</v>
      </c>
      <c r="N796" s="4">
        <f t="shared" si="164"/>
        <v>44.628205128205131</v>
      </c>
      <c r="O796" s="8">
        <v>60</v>
      </c>
      <c r="P796" s="6">
        <f t="shared" si="165"/>
        <v>1.5539709656064786E-5</v>
      </c>
      <c r="Q796" s="8">
        <v>18</v>
      </c>
      <c r="R796" s="6">
        <f t="shared" si="166"/>
        <v>4.6619128968194362E-6</v>
      </c>
      <c r="S796">
        <v>235</v>
      </c>
      <c r="T796" s="6">
        <f t="shared" si="167"/>
        <v>1.3086514686864569E-6</v>
      </c>
      <c r="U796">
        <v>3246</v>
      </c>
      <c r="V796" s="6">
        <f t="shared" si="168"/>
        <v>1.8076096456835057E-5</v>
      </c>
    </row>
    <row r="797" spans="1:22" x14ac:dyDescent="0.3">
      <c r="A797" t="s">
        <v>704</v>
      </c>
      <c r="B797" t="s">
        <v>705</v>
      </c>
      <c r="C797" t="s">
        <v>687</v>
      </c>
      <c r="D797" t="s">
        <v>15</v>
      </c>
      <c r="E797" t="str">
        <f>IF(F797&lt;=Escenarios!$B$4,"ExclNum",(IF(AND(H797&gt;=Escenarios!$B$3,(N797&lt;=Escenarios!$B$2)),"ExclDur","Incluido")))</f>
        <v>ExclNum</v>
      </c>
      <c r="F797" s="8">
        <f t="shared" si="156"/>
        <v>77</v>
      </c>
      <c r="G797" s="6">
        <f t="shared" si="157"/>
        <v>1.994262739194981E-5</v>
      </c>
      <c r="H797" s="6">
        <f t="shared" si="158"/>
        <v>0.24675324675324675</v>
      </c>
      <c r="I797" s="6">
        <f t="shared" si="159"/>
        <v>0.75324675324675328</v>
      </c>
      <c r="J797" s="8">
        <f t="shared" si="160"/>
        <v>11144</v>
      </c>
      <c r="K797" s="6">
        <f t="shared" si="161"/>
        <v>6.2057923264007976E-5</v>
      </c>
      <c r="L797" s="6">
        <f t="shared" si="162"/>
        <v>1.1755204594400574E-2</v>
      </c>
      <c r="M797" s="6">
        <f t="shared" si="163"/>
        <v>0.9882447954055994</v>
      </c>
      <c r="N797" s="4">
        <f t="shared" si="164"/>
        <v>144.72727272727272</v>
      </c>
      <c r="O797" s="8">
        <v>19</v>
      </c>
      <c r="P797" s="6">
        <f t="shared" si="165"/>
        <v>4.9209080577538488E-6</v>
      </c>
      <c r="Q797" s="8">
        <v>58</v>
      </c>
      <c r="R797" s="6">
        <f t="shared" si="166"/>
        <v>1.5021719334195959E-5</v>
      </c>
      <c r="S797">
        <v>131</v>
      </c>
      <c r="T797" s="6">
        <f t="shared" si="167"/>
        <v>7.2950358467202487E-7</v>
      </c>
      <c r="U797">
        <v>11013</v>
      </c>
      <c r="V797" s="6">
        <f t="shared" si="168"/>
        <v>6.1328419679335954E-5</v>
      </c>
    </row>
    <row r="798" spans="1:22" x14ac:dyDescent="0.3">
      <c r="A798" t="s">
        <v>1945</v>
      </c>
      <c r="B798" t="s">
        <v>1946</v>
      </c>
      <c r="C798" t="s">
        <v>1934</v>
      </c>
      <c r="D798" t="s">
        <v>15</v>
      </c>
      <c r="E798" t="str">
        <f>IF(F798&lt;=Escenarios!$B$4,"ExclNum",(IF(AND(H798&gt;=Escenarios!$B$3,(N798&lt;=Escenarios!$B$2)),"ExclDur","Incluido")))</f>
        <v>ExclNum</v>
      </c>
      <c r="F798" s="8">
        <f t="shared" si="156"/>
        <v>77</v>
      </c>
      <c r="G798" s="6">
        <f t="shared" si="157"/>
        <v>1.994262739194981E-5</v>
      </c>
      <c r="H798" s="6">
        <f t="shared" si="158"/>
        <v>0.8441558441558441</v>
      </c>
      <c r="I798" s="6">
        <f t="shared" si="159"/>
        <v>0.15584415584415584</v>
      </c>
      <c r="J798" s="8">
        <f t="shared" si="160"/>
        <v>1674</v>
      </c>
      <c r="K798" s="6">
        <f t="shared" si="161"/>
        <v>9.3220534407707599E-6</v>
      </c>
      <c r="L798" s="6">
        <f t="shared" si="162"/>
        <v>0.11648745519713262</v>
      </c>
      <c r="M798" s="6">
        <f t="shared" si="163"/>
        <v>0.88351254480286734</v>
      </c>
      <c r="N798" s="4">
        <f t="shared" si="164"/>
        <v>21.740259740259742</v>
      </c>
      <c r="O798" s="8">
        <v>65</v>
      </c>
      <c r="P798" s="6">
        <f t="shared" si="165"/>
        <v>1.6834685460736852E-5</v>
      </c>
      <c r="Q798" s="8">
        <v>12</v>
      </c>
      <c r="R798" s="6">
        <f t="shared" si="166"/>
        <v>3.1079419312129573E-6</v>
      </c>
      <c r="S798">
        <v>195</v>
      </c>
      <c r="T798" s="6">
        <f t="shared" si="167"/>
        <v>1.08590228252706E-6</v>
      </c>
      <c r="U798">
        <v>1479</v>
      </c>
      <c r="V798" s="6">
        <f t="shared" si="168"/>
        <v>8.2361511582436999E-6</v>
      </c>
    </row>
    <row r="799" spans="1:22" x14ac:dyDescent="0.3">
      <c r="A799" t="s">
        <v>257</v>
      </c>
      <c r="B799" t="s">
        <v>258</v>
      </c>
      <c r="C799" t="s">
        <v>244</v>
      </c>
      <c r="D799" t="s">
        <v>15</v>
      </c>
      <c r="E799" t="str">
        <f>IF(F799&lt;=Escenarios!$B$4,"ExclNum",(IF(AND(H799&gt;=Escenarios!$B$3,(N799&lt;=Escenarios!$B$2)),"ExclDur","Incluido")))</f>
        <v>ExclNum</v>
      </c>
      <c r="F799" s="8">
        <f t="shared" si="156"/>
        <v>75</v>
      </c>
      <c r="G799" s="6">
        <f t="shared" si="157"/>
        <v>1.9424637070080983E-5</v>
      </c>
      <c r="H799" s="6">
        <f t="shared" si="158"/>
        <v>6.6666666666666666E-2</v>
      </c>
      <c r="I799" s="6">
        <f t="shared" si="159"/>
        <v>0.93333333333333335</v>
      </c>
      <c r="J799" s="8">
        <f t="shared" si="160"/>
        <v>25950</v>
      </c>
      <c r="K799" s="6">
        <f t="shared" si="161"/>
        <v>1.4450853452090874E-4</v>
      </c>
      <c r="L799" s="6">
        <f t="shared" si="162"/>
        <v>2.235067437379576E-3</v>
      </c>
      <c r="M799" s="6">
        <f t="shared" si="163"/>
        <v>0.99776493256262044</v>
      </c>
      <c r="N799" s="4">
        <f t="shared" si="164"/>
        <v>346</v>
      </c>
      <c r="O799" s="8">
        <v>5</v>
      </c>
      <c r="P799" s="6">
        <f t="shared" si="165"/>
        <v>1.2949758046720656E-6</v>
      </c>
      <c r="Q799" s="8">
        <v>70</v>
      </c>
      <c r="R799" s="6">
        <f t="shared" si="166"/>
        <v>1.8129661265408918E-5</v>
      </c>
      <c r="S799">
        <v>58</v>
      </c>
      <c r="T799" s="6">
        <f t="shared" si="167"/>
        <v>3.2298631993112553E-7</v>
      </c>
      <c r="U799">
        <v>25892</v>
      </c>
      <c r="V799" s="6">
        <f t="shared" si="168"/>
        <v>1.441855482009776E-4</v>
      </c>
    </row>
    <row r="800" spans="1:22" x14ac:dyDescent="0.3">
      <c r="A800" t="s">
        <v>458</v>
      </c>
      <c r="B800" t="s">
        <v>459</v>
      </c>
      <c r="C800" t="s">
        <v>425</v>
      </c>
      <c r="D800" t="s">
        <v>15</v>
      </c>
      <c r="E800" t="str">
        <f>IF(F800&lt;=Escenarios!$B$4,"ExclNum",(IF(AND(H800&gt;=Escenarios!$B$3,(N800&lt;=Escenarios!$B$2)),"ExclDur","Incluido")))</f>
        <v>ExclNum</v>
      </c>
      <c r="F800" s="8">
        <f t="shared" si="156"/>
        <v>75</v>
      </c>
      <c r="G800" s="6">
        <f t="shared" si="157"/>
        <v>1.9424637070080983E-5</v>
      </c>
      <c r="H800" s="6">
        <f t="shared" si="158"/>
        <v>0.33333333333333331</v>
      </c>
      <c r="I800" s="6">
        <f t="shared" si="159"/>
        <v>0.66666666666666663</v>
      </c>
      <c r="J800" s="8">
        <f t="shared" si="160"/>
        <v>6125</v>
      </c>
      <c r="K800" s="6">
        <f t="shared" si="161"/>
        <v>3.4108469130657653E-5</v>
      </c>
      <c r="L800" s="6">
        <f t="shared" si="162"/>
        <v>2.6775510204081632E-2</v>
      </c>
      <c r="M800" s="6">
        <f t="shared" si="163"/>
        <v>0.97322448979591836</v>
      </c>
      <c r="N800" s="4">
        <f t="shared" si="164"/>
        <v>81.666666666666671</v>
      </c>
      <c r="O800" s="8">
        <v>25</v>
      </c>
      <c r="P800" s="6">
        <f t="shared" si="165"/>
        <v>6.4748790233603273E-6</v>
      </c>
      <c r="Q800" s="8">
        <v>50</v>
      </c>
      <c r="R800" s="6">
        <f t="shared" si="166"/>
        <v>1.2949758046720655E-5</v>
      </c>
      <c r="S800">
        <v>164</v>
      </c>
      <c r="T800" s="6">
        <f t="shared" si="167"/>
        <v>9.1327166325352725E-7</v>
      </c>
      <c r="U800">
        <v>5961</v>
      </c>
      <c r="V800" s="6">
        <f t="shared" si="168"/>
        <v>3.3195197467404126E-5</v>
      </c>
    </row>
    <row r="801" spans="1:22" x14ac:dyDescent="0.3">
      <c r="A801" t="s">
        <v>3088</v>
      </c>
      <c r="B801" t="s">
        <v>3074</v>
      </c>
      <c r="C801" t="s">
        <v>3075</v>
      </c>
      <c r="D801" t="s">
        <v>1975</v>
      </c>
      <c r="E801" t="str">
        <f>IF(F801&lt;=Escenarios!$B$4,"ExclNum",(IF(AND(H801&gt;=Escenarios!$B$3,(N801&lt;=Escenarios!$B$2)),"ExclDur","Incluido")))</f>
        <v>ExclNum</v>
      </c>
      <c r="F801" s="8">
        <f t="shared" si="156"/>
        <v>75</v>
      </c>
      <c r="G801" s="6">
        <f t="shared" si="157"/>
        <v>1.9424637070080983E-5</v>
      </c>
      <c r="H801" s="6">
        <f t="shared" si="158"/>
        <v>0.82666666666666666</v>
      </c>
      <c r="I801" s="6">
        <f t="shared" si="159"/>
        <v>0.17333333333333334</v>
      </c>
      <c r="J801" s="8">
        <f t="shared" si="160"/>
        <v>945</v>
      </c>
      <c r="K801" s="6">
        <f t="shared" si="161"/>
        <v>5.2624495230157514E-6</v>
      </c>
      <c r="L801" s="6">
        <f t="shared" si="162"/>
        <v>0.21164021164021163</v>
      </c>
      <c r="M801" s="6">
        <f t="shared" si="163"/>
        <v>0.78835978835978837</v>
      </c>
      <c r="N801" s="4">
        <f t="shared" si="164"/>
        <v>12.6</v>
      </c>
      <c r="O801" s="8">
        <v>62</v>
      </c>
      <c r="P801" s="6">
        <f t="shared" si="165"/>
        <v>1.6057699977933613E-5</v>
      </c>
      <c r="Q801" s="8">
        <v>13</v>
      </c>
      <c r="R801" s="6">
        <f t="shared" si="166"/>
        <v>3.3669370921473704E-6</v>
      </c>
      <c r="S801">
        <v>200</v>
      </c>
      <c r="T801" s="6">
        <f t="shared" si="167"/>
        <v>1.1137459307969845E-6</v>
      </c>
      <c r="U801">
        <v>745</v>
      </c>
      <c r="V801" s="6">
        <f t="shared" si="168"/>
        <v>4.1487035922187675E-6</v>
      </c>
    </row>
    <row r="802" spans="1:22" x14ac:dyDescent="0.3">
      <c r="A802" t="s">
        <v>696</v>
      </c>
      <c r="B802" t="s">
        <v>697</v>
      </c>
      <c r="C802" t="s">
        <v>687</v>
      </c>
      <c r="D802" t="s">
        <v>15</v>
      </c>
      <c r="E802" t="str">
        <f>IF(F802&lt;=Escenarios!$B$4,"ExclNum",(IF(AND(H802&gt;=Escenarios!$B$3,(N802&lt;=Escenarios!$B$2)),"ExclDur","Incluido")))</f>
        <v>ExclNum</v>
      </c>
      <c r="F802" s="8">
        <f t="shared" si="156"/>
        <v>74</v>
      </c>
      <c r="G802" s="6">
        <f t="shared" si="157"/>
        <v>1.9165641909146568E-5</v>
      </c>
      <c r="H802" s="6">
        <f t="shared" si="158"/>
        <v>4.0540540540540543E-2</v>
      </c>
      <c r="I802" s="6">
        <f t="shared" si="159"/>
        <v>0.95945945945945943</v>
      </c>
      <c r="J802" s="8">
        <f t="shared" si="160"/>
        <v>20831</v>
      </c>
      <c r="K802" s="6">
        <f t="shared" si="161"/>
        <v>1.1600220742215992E-4</v>
      </c>
      <c r="L802" s="6">
        <f t="shared" si="162"/>
        <v>5.7606451922615333E-4</v>
      </c>
      <c r="M802" s="6">
        <f t="shared" si="163"/>
        <v>0.9994239354807738</v>
      </c>
      <c r="N802" s="4">
        <f t="shared" si="164"/>
        <v>281.5</v>
      </c>
      <c r="O802" s="8">
        <v>3</v>
      </c>
      <c r="P802" s="6">
        <f t="shared" si="165"/>
        <v>7.7698548280323933E-7</v>
      </c>
      <c r="Q802" s="8">
        <v>71</v>
      </c>
      <c r="R802" s="6">
        <f t="shared" si="166"/>
        <v>1.8388656426343329E-5</v>
      </c>
      <c r="S802">
        <v>12</v>
      </c>
      <c r="T802" s="6">
        <f t="shared" si="167"/>
        <v>6.6824755847819076E-8</v>
      </c>
      <c r="U802">
        <v>20819</v>
      </c>
      <c r="V802" s="6">
        <f t="shared" si="168"/>
        <v>1.159353826663121E-4</v>
      </c>
    </row>
    <row r="803" spans="1:22" x14ac:dyDescent="0.3">
      <c r="A803" t="s">
        <v>1410</v>
      </c>
      <c r="B803" t="s">
        <v>1411</v>
      </c>
      <c r="C803" t="s">
        <v>1319</v>
      </c>
      <c r="D803" t="s">
        <v>15</v>
      </c>
      <c r="E803" t="str">
        <f>IF(F803&lt;=Escenarios!$B$4,"ExclNum",(IF(AND(H803&gt;=Escenarios!$B$3,(N803&lt;=Escenarios!$B$2)),"ExclDur","Incluido")))</f>
        <v>ExclNum</v>
      </c>
      <c r="F803" s="8">
        <f t="shared" si="156"/>
        <v>74</v>
      </c>
      <c r="G803" s="6">
        <f t="shared" si="157"/>
        <v>1.9165641909146568E-5</v>
      </c>
      <c r="H803" s="6">
        <f t="shared" si="158"/>
        <v>0.32432432432432434</v>
      </c>
      <c r="I803" s="6">
        <f t="shared" si="159"/>
        <v>0.67567567567567566</v>
      </c>
      <c r="J803" s="8">
        <f t="shared" si="160"/>
        <v>5859</v>
      </c>
      <c r="K803" s="6">
        <f t="shared" si="161"/>
        <v>3.262718704269766E-5</v>
      </c>
      <c r="L803" s="6">
        <f t="shared" si="162"/>
        <v>3.003925584570746E-2</v>
      </c>
      <c r="M803" s="6">
        <f t="shared" si="163"/>
        <v>0.96996074415429256</v>
      </c>
      <c r="N803" s="4">
        <f t="shared" si="164"/>
        <v>79.175675675675677</v>
      </c>
      <c r="O803" s="8">
        <v>24</v>
      </c>
      <c r="P803" s="6">
        <f t="shared" si="165"/>
        <v>6.2158838624259146E-6</v>
      </c>
      <c r="Q803" s="8">
        <v>50</v>
      </c>
      <c r="R803" s="6">
        <f t="shared" si="166"/>
        <v>1.2949758046720655E-5</v>
      </c>
      <c r="S803">
        <v>176</v>
      </c>
      <c r="T803" s="6">
        <f t="shared" si="167"/>
        <v>9.8009641910134641E-7</v>
      </c>
      <c r="U803">
        <v>5683</v>
      </c>
      <c r="V803" s="6">
        <f t="shared" si="168"/>
        <v>3.1647090623596311E-5</v>
      </c>
    </row>
    <row r="804" spans="1:22" x14ac:dyDescent="0.3">
      <c r="A804" t="s">
        <v>2684</v>
      </c>
      <c r="B804" t="s">
        <v>2678</v>
      </c>
      <c r="C804" t="s">
        <v>2679</v>
      </c>
      <c r="D804" t="s">
        <v>1975</v>
      </c>
      <c r="E804" t="str">
        <f>IF(F804&lt;=Escenarios!$B$4,"ExclNum",(IF(AND(H804&gt;=Escenarios!$B$3,(N804&lt;=Escenarios!$B$2)),"ExclDur","Incluido")))</f>
        <v>ExclNum</v>
      </c>
      <c r="F804" s="8">
        <f t="shared" si="156"/>
        <v>74</v>
      </c>
      <c r="G804" s="6">
        <f t="shared" si="157"/>
        <v>1.9165641909146568E-5</v>
      </c>
      <c r="H804" s="6">
        <f t="shared" si="158"/>
        <v>0.67567567567567566</v>
      </c>
      <c r="I804" s="6">
        <f t="shared" si="159"/>
        <v>0.32432432432432434</v>
      </c>
      <c r="J804" s="8">
        <f t="shared" si="160"/>
        <v>1504</v>
      </c>
      <c r="K804" s="6">
        <f t="shared" si="161"/>
        <v>8.3753693995933237E-6</v>
      </c>
      <c r="L804" s="6">
        <f t="shared" si="162"/>
        <v>0.29388297872340424</v>
      </c>
      <c r="M804" s="6">
        <f t="shared" si="163"/>
        <v>0.7061170212765957</v>
      </c>
      <c r="N804" s="4">
        <f t="shared" si="164"/>
        <v>20.324324324324323</v>
      </c>
      <c r="O804" s="8">
        <v>50</v>
      </c>
      <c r="P804" s="6">
        <f t="shared" si="165"/>
        <v>1.2949758046720655E-5</v>
      </c>
      <c r="Q804" s="8">
        <v>24</v>
      </c>
      <c r="R804" s="6">
        <f t="shared" si="166"/>
        <v>6.2158838624259146E-6</v>
      </c>
      <c r="S804">
        <v>442</v>
      </c>
      <c r="T804" s="6">
        <f t="shared" si="167"/>
        <v>2.4613785070613357E-6</v>
      </c>
      <c r="U804">
        <v>1062</v>
      </c>
      <c r="V804" s="6">
        <f t="shared" si="168"/>
        <v>5.9139908925319876E-6</v>
      </c>
    </row>
    <row r="805" spans="1:22" x14ac:dyDescent="0.3">
      <c r="A805" t="s">
        <v>1161</v>
      </c>
      <c r="B805" t="s">
        <v>1162</v>
      </c>
      <c r="C805" t="s">
        <v>1138</v>
      </c>
      <c r="D805" t="s">
        <v>15</v>
      </c>
      <c r="E805" t="str">
        <f>IF(F805&lt;=Escenarios!$B$4,"ExclNum",(IF(AND(H805&gt;=Escenarios!$B$3,(N805&lt;=Escenarios!$B$2)),"ExclDur","Incluido")))</f>
        <v>ExclNum</v>
      </c>
      <c r="F805" s="8">
        <f t="shared" si="156"/>
        <v>73</v>
      </c>
      <c r="G805" s="6">
        <f t="shared" si="157"/>
        <v>1.8906646748212156E-5</v>
      </c>
      <c r="H805" s="6">
        <f t="shared" si="158"/>
        <v>0.46575342465753422</v>
      </c>
      <c r="I805" s="6">
        <f t="shared" si="159"/>
        <v>0.53424657534246578</v>
      </c>
      <c r="J805" s="8">
        <f t="shared" si="160"/>
        <v>2872</v>
      </c>
      <c r="K805" s="6">
        <f t="shared" si="161"/>
        <v>1.5993391566244697E-5</v>
      </c>
      <c r="L805" s="6">
        <f t="shared" si="162"/>
        <v>8.600278551532034E-2</v>
      </c>
      <c r="M805" s="6">
        <f t="shared" si="163"/>
        <v>0.91399721448467963</v>
      </c>
      <c r="N805" s="4">
        <f t="shared" si="164"/>
        <v>39.342465753424655</v>
      </c>
      <c r="O805" s="8">
        <v>34</v>
      </c>
      <c r="P805" s="6">
        <f t="shared" si="165"/>
        <v>8.8058354717700453E-6</v>
      </c>
      <c r="Q805" s="8">
        <v>39</v>
      </c>
      <c r="R805" s="6">
        <f t="shared" si="166"/>
        <v>1.0100811276442111E-5</v>
      </c>
      <c r="S805">
        <v>247</v>
      </c>
      <c r="T805" s="6">
        <f t="shared" si="167"/>
        <v>1.3754762245342759E-6</v>
      </c>
      <c r="U805">
        <v>2625</v>
      </c>
      <c r="V805" s="6">
        <f t="shared" si="168"/>
        <v>1.4617915341710422E-5</v>
      </c>
    </row>
    <row r="806" spans="1:22" x14ac:dyDescent="0.3">
      <c r="A806" t="s">
        <v>2992</v>
      </c>
      <c r="B806" t="s">
        <v>2881</v>
      </c>
      <c r="C806" t="s">
        <v>2882</v>
      </c>
      <c r="D806" t="s">
        <v>1975</v>
      </c>
      <c r="E806" t="str">
        <f>IF(F806&lt;=Escenarios!$B$4,"ExclNum",(IF(AND(H806&gt;=Escenarios!$B$3,(N806&lt;=Escenarios!$B$2)),"ExclDur","Incluido")))</f>
        <v>ExclNum</v>
      </c>
      <c r="F806" s="8">
        <f t="shared" si="156"/>
        <v>73</v>
      </c>
      <c r="G806" s="6">
        <f t="shared" si="157"/>
        <v>1.8906646748212156E-5</v>
      </c>
      <c r="H806" s="6">
        <f t="shared" si="158"/>
        <v>0.58904109589041098</v>
      </c>
      <c r="I806" s="6">
        <f t="shared" si="159"/>
        <v>0.41095890410958902</v>
      </c>
      <c r="J806" s="8">
        <f t="shared" si="160"/>
        <v>3515</v>
      </c>
      <c r="K806" s="6">
        <f t="shared" si="161"/>
        <v>1.9574084733757004E-5</v>
      </c>
      <c r="L806" s="6">
        <f t="shared" si="162"/>
        <v>6.657183499288763E-2</v>
      </c>
      <c r="M806" s="6">
        <f t="shared" si="163"/>
        <v>0.93342816500711234</v>
      </c>
      <c r="N806" s="4">
        <f t="shared" si="164"/>
        <v>48.150684931506852</v>
      </c>
      <c r="O806" s="8">
        <v>43</v>
      </c>
      <c r="P806" s="6">
        <f t="shared" si="165"/>
        <v>1.1136791920179763E-5</v>
      </c>
      <c r="Q806" s="8">
        <v>30</v>
      </c>
      <c r="R806" s="6">
        <f t="shared" si="166"/>
        <v>7.769854828032393E-6</v>
      </c>
      <c r="S806">
        <v>234</v>
      </c>
      <c r="T806" s="6">
        <f t="shared" si="167"/>
        <v>1.3030827390324719E-6</v>
      </c>
      <c r="U806">
        <v>3281</v>
      </c>
      <c r="V806" s="6">
        <f t="shared" si="168"/>
        <v>1.827100199472453E-5</v>
      </c>
    </row>
    <row r="807" spans="1:22" x14ac:dyDescent="0.3">
      <c r="A807" t="s">
        <v>726</v>
      </c>
      <c r="B807" t="s">
        <v>727</v>
      </c>
      <c r="C807" t="s">
        <v>687</v>
      </c>
      <c r="D807" t="s">
        <v>15</v>
      </c>
      <c r="E807" t="str">
        <f>IF(F807&lt;=Escenarios!$B$4,"ExclNum",(IF(AND(H807&gt;=Escenarios!$B$3,(N807&lt;=Escenarios!$B$2)),"ExclDur","Incluido")))</f>
        <v>ExclNum</v>
      </c>
      <c r="F807" s="8">
        <f t="shared" si="156"/>
        <v>71</v>
      </c>
      <c r="G807" s="6">
        <f t="shared" si="157"/>
        <v>1.8388656426343329E-5</v>
      </c>
      <c r="H807" s="6">
        <f t="shared" si="158"/>
        <v>5.6338028169014086E-2</v>
      </c>
      <c r="I807" s="6">
        <f t="shared" si="159"/>
        <v>0.94366197183098588</v>
      </c>
      <c r="J807" s="8">
        <f t="shared" si="160"/>
        <v>15107</v>
      </c>
      <c r="K807" s="6">
        <f t="shared" si="161"/>
        <v>8.4126798882750223E-5</v>
      </c>
      <c r="L807" s="6">
        <f t="shared" si="162"/>
        <v>2.5815846958363673E-3</v>
      </c>
      <c r="M807" s="6">
        <f t="shared" si="163"/>
        <v>0.99741841530416364</v>
      </c>
      <c r="N807" s="4">
        <f t="shared" si="164"/>
        <v>212.77464788732394</v>
      </c>
      <c r="O807" s="8">
        <v>4</v>
      </c>
      <c r="P807" s="6">
        <f t="shared" si="165"/>
        <v>1.0359806437376525E-6</v>
      </c>
      <c r="Q807" s="8">
        <v>67</v>
      </c>
      <c r="R807" s="6">
        <f t="shared" si="166"/>
        <v>1.7352675782605679E-5</v>
      </c>
      <c r="S807">
        <v>39</v>
      </c>
      <c r="T807" s="6">
        <f t="shared" si="167"/>
        <v>2.1718045650541199E-7</v>
      </c>
      <c r="U807">
        <v>15068</v>
      </c>
      <c r="V807" s="6">
        <f t="shared" si="168"/>
        <v>8.390961842624481E-5</v>
      </c>
    </row>
    <row r="808" spans="1:22" x14ac:dyDescent="0.3">
      <c r="A808" t="s">
        <v>1124</v>
      </c>
      <c r="B808" t="s">
        <v>1125</v>
      </c>
      <c r="C808" t="s">
        <v>1049</v>
      </c>
      <c r="D808" t="s">
        <v>15</v>
      </c>
      <c r="E808" t="str">
        <f>IF(F808&lt;=Escenarios!$B$4,"ExclNum",(IF(AND(H808&gt;=Escenarios!$B$3,(N808&lt;=Escenarios!$B$2)),"ExclDur","Incluido")))</f>
        <v>ExclNum</v>
      </c>
      <c r="F808" s="8">
        <f t="shared" si="156"/>
        <v>71</v>
      </c>
      <c r="G808" s="6">
        <f t="shared" si="157"/>
        <v>1.8388656426343329E-5</v>
      </c>
      <c r="H808" s="6">
        <f t="shared" si="158"/>
        <v>0.18309859154929578</v>
      </c>
      <c r="I808" s="6">
        <f t="shared" si="159"/>
        <v>0.81690140845070425</v>
      </c>
      <c r="J808" s="8">
        <f t="shared" si="160"/>
        <v>4227</v>
      </c>
      <c r="K808" s="6">
        <f t="shared" si="161"/>
        <v>2.3539020247394269E-5</v>
      </c>
      <c r="L808" s="6">
        <f t="shared" si="162"/>
        <v>2.5313461083510763E-2</v>
      </c>
      <c r="M808" s="6">
        <f t="shared" si="163"/>
        <v>0.97468653891648926</v>
      </c>
      <c r="N808" s="4">
        <f t="shared" si="164"/>
        <v>59.535211267605632</v>
      </c>
      <c r="O808" s="8">
        <v>13</v>
      </c>
      <c r="P808" s="6">
        <f t="shared" si="165"/>
        <v>3.3669370921473704E-6</v>
      </c>
      <c r="Q808" s="8">
        <v>58</v>
      </c>
      <c r="R808" s="6">
        <f t="shared" si="166"/>
        <v>1.5021719334195959E-5</v>
      </c>
      <c r="S808">
        <v>107</v>
      </c>
      <c r="T808" s="6">
        <f t="shared" si="167"/>
        <v>5.9585407297638666E-7</v>
      </c>
      <c r="U808">
        <v>4120</v>
      </c>
      <c r="V808" s="6">
        <f t="shared" si="168"/>
        <v>2.2943166174417881E-5</v>
      </c>
    </row>
    <row r="809" spans="1:22" x14ac:dyDescent="0.3">
      <c r="A809" t="s">
        <v>1408</v>
      </c>
      <c r="B809" t="s">
        <v>1409</v>
      </c>
      <c r="C809" t="s">
        <v>1319</v>
      </c>
      <c r="D809" t="s">
        <v>15</v>
      </c>
      <c r="E809" t="str">
        <f>IF(F809&lt;=Escenarios!$B$4,"ExclNum",(IF(AND(H809&gt;=Escenarios!$B$3,(N809&lt;=Escenarios!$B$2)),"ExclDur","Incluido")))</f>
        <v>ExclNum</v>
      </c>
      <c r="F809" s="8">
        <f t="shared" si="156"/>
        <v>70</v>
      </c>
      <c r="G809" s="6">
        <f t="shared" si="157"/>
        <v>1.8129661265408918E-5</v>
      </c>
      <c r="H809" s="6">
        <f t="shared" si="158"/>
        <v>0.27142857142857141</v>
      </c>
      <c r="I809" s="6">
        <f t="shared" si="159"/>
        <v>0.72857142857142854</v>
      </c>
      <c r="J809" s="8">
        <f t="shared" si="160"/>
        <v>8782</v>
      </c>
      <c r="K809" s="6">
        <f t="shared" si="161"/>
        <v>4.8904583821295586E-5</v>
      </c>
      <c r="L809" s="6">
        <f t="shared" si="162"/>
        <v>1.6738783876110226E-2</v>
      </c>
      <c r="M809" s="6">
        <f t="shared" si="163"/>
        <v>0.98326121612388973</v>
      </c>
      <c r="N809" s="4">
        <f t="shared" si="164"/>
        <v>125.45714285714286</v>
      </c>
      <c r="O809" s="8">
        <v>19</v>
      </c>
      <c r="P809" s="6">
        <f t="shared" si="165"/>
        <v>4.9209080577538488E-6</v>
      </c>
      <c r="Q809" s="8">
        <v>51</v>
      </c>
      <c r="R809" s="6">
        <f t="shared" si="166"/>
        <v>1.3208753207655068E-5</v>
      </c>
      <c r="S809">
        <v>147</v>
      </c>
      <c r="T809" s="6">
        <f t="shared" si="167"/>
        <v>8.1860325913578356E-7</v>
      </c>
      <c r="U809">
        <v>8635</v>
      </c>
      <c r="V809" s="6">
        <f t="shared" si="168"/>
        <v>4.8085980562159808E-5</v>
      </c>
    </row>
    <row r="810" spans="1:22" x14ac:dyDescent="0.3">
      <c r="A810" t="s">
        <v>1276</v>
      </c>
      <c r="B810" t="s">
        <v>1277</v>
      </c>
      <c r="C810" t="s">
        <v>1255</v>
      </c>
      <c r="D810" t="s">
        <v>15</v>
      </c>
      <c r="E810" t="str">
        <f>IF(F810&lt;=Escenarios!$B$4,"ExclNum",(IF(AND(H810&gt;=Escenarios!$B$3,(N810&lt;=Escenarios!$B$2)),"ExclDur","Incluido")))</f>
        <v>ExclNum</v>
      </c>
      <c r="F810" s="8">
        <f t="shared" si="156"/>
        <v>70</v>
      </c>
      <c r="G810" s="6">
        <f t="shared" si="157"/>
        <v>1.8129661265408918E-5</v>
      </c>
      <c r="H810" s="6">
        <f t="shared" si="158"/>
        <v>0.55714285714285716</v>
      </c>
      <c r="I810" s="6">
        <f t="shared" si="159"/>
        <v>0.44285714285714284</v>
      </c>
      <c r="J810" s="8">
        <f t="shared" si="160"/>
        <v>2580</v>
      </c>
      <c r="K810" s="6">
        <f t="shared" si="161"/>
        <v>1.4367322507281101E-5</v>
      </c>
      <c r="L810" s="6">
        <f t="shared" si="162"/>
        <v>9.3023255813953487E-2</v>
      </c>
      <c r="M810" s="6">
        <f t="shared" si="163"/>
        <v>0.90697674418604646</v>
      </c>
      <c r="N810" s="4">
        <f t="shared" si="164"/>
        <v>36.857142857142854</v>
      </c>
      <c r="O810" s="8">
        <v>39</v>
      </c>
      <c r="P810" s="6">
        <f t="shared" si="165"/>
        <v>1.0100811276442111E-5</v>
      </c>
      <c r="Q810" s="8">
        <v>31</v>
      </c>
      <c r="R810" s="6">
        <f t="shared" si="166"/>
        <v>8.0288499889668065E-6</v>
      </c>
      <c r="S810">
        <v>240</v>
      </c>
      <c r="T810" s="6">
        <f t="shared" si="167"/>
        <v>1.3364951169563814E-6</v>
      </c>
      <c r="U810">
        <v>2340</v>
      </c>
      <c r="V810" s="6">
        <f t="shared" si="168"/>
        <v>1.3030827390324718E-5</v>
      </c>
    </row>
    <row r="811" spans="1:22" x14ac:dyDescent="0.3">
      <c r="A811" t="s">
        <v>1086</v>
      </c>
      <c r="B811" t="s">
        <v>1087</v>
      </c>
      <c r="C811" t="s">
        <v>1049</v>
      </c>
      <c r="D811" t="s">
        <v>15</v>
      </c>
      <c r="E811" t="str">
        <f>IF(F811&lt;=Escenarios!$B$4,"ExclNum",(IF(AND(H811&gt;=Escenarios!$B$3,(N811&lt;=Escenarios!$B$2)),"ExclDur","Incluido")))</f>
        <v>ExclNum</v>
      </c>
      <c r="F811" s="8">
        <f t="shared" si="156"/>
        <v>69</v>
      </c>
      <c r="G811" s="6">
        <f t="shared" si="157"/>
        <v>1.7870666104474502E-5</v>
      </c>
      <c r="H811" s="6">
        <f t="shared" si="158"/>
        <v>0.24637681159420291</v>
      </c>
      <c r="I811" s="6">
        <f t="shared" si="159"/>
        <v>0.75362318840579712</v>
      </c>
      <c r="J811" s="8">
        <f t="shared" si="160"/>
        <v>3054</v>
      </c>
      <c r="K811" s="6">
        <f t="shared" si="161"/>
        <v>1.7006900363269952E-5</v>
      </c>
      <c r="L811" s="6">
        <f t="shared" si="162"/>
        <v>4.6823837590045839E-2</v>
      </c>
      <c r="M811" s="6">
        <f t="shared" si="163"/>
        <v>0.95317616240995418</v>
      </c>
      <c r="N811" s="4">
        <f t="shared" si="164"/>
        <v>44.260869565217391</v>
      </c>
      <c r="O811" s="8">
        <v>17</v>
      </c>
      <c r="P811" s="6">
        <f t="shared" si="165"/>
        <v>4.4029177358850227E-6</v>
      </c>
      <c r="Q811" s="8">
        <v>52</v>
      </c>
      <c r="R811" s="6">
        <f t="shared" si="166"/>
        <v>1.3467748368589482E-5</v>
      </c>
      <c r="S811">
        <v>143</v>
      </c>
      <c r="T811" s="6">
        <f t="shared" si="167"/>
        <v>7.9632834051984392E-7</v>
      </c>
      <c r="U811">
        <v>2911</v>
      </c>
      <c r="V811" s="6">
        <f t="shared" si="168"/>
        <v>1.6210572022750109E-5</v>
      </c>
    </row>
    <row r="812" spans="1:22" x14ac:dyDescent="0.3">
      <c r="A812" t="s">
        <v>499</v>
      </c>
      <c r="B812" t="s">
        <v>500</v>
      </c>
      <c r="C812" t="s">
        <v>496</v>
      </c>
      <c r="D812" t="s">
        <v>15</v>
      </c>
      <c r="E812" t="str">
        <f>IF(F812&lt;=Escenarios!$B$4,"ExclNum",(IF(AND(H812&gt;=Escenarios!$B$3,(N812&lt;=Escenarios!$B$2)),"ExclDur","Incluido")))</f>
        <v>ExclNum</v>
      </c>
      <c r="F812" s="8">
        <f t="shared" si="156"/>
        <v>69</v>
      </c>
      <c r="G812" s="6">
        <f t="shared" si="157"/>
        <v>1.7870666104474502E-5</v>
      </c>
      <c r="H812" s="6">
        <f t="shared" si="158"/>
        <v>0.2608695652173913</v>
      </c>
      <c r="I812" s="6">
        <f t="shared" si="159"/>
        <v>0.73913043478260865</v>
      </c>
      <c r="J812" s="8">
        <f t="shared" si="160"/>
        <v>6629</v>
      </c>
      <c r="K812" s="6">
        <f t="shared" si="161"/>
        <v>3.691510887626605E-5</v>
      </c>
      <c r="L812" s="6">
        <f t="shared" si="162"/>
        <v>2.0063357972544878E-2</v>
      </c>
      <c r="M812" s="6">
        <f t="shared" si="163"/>
        <v>0.97993664202745512</v>
      </c>
      <c r="N812" s="4">
        <f t="shared" si="164"/>
        <v>96.072463768115938</v>
      </c>
      <c r="O812" s="8">
        <v>18</v>
      </c>
      <c r="P812" s="6">
        <f t="shared" si="165"/>
        <v>4.6619128968194362E-6</v>
      </c>
      <c r="Q812" s="8">
        <v>51</v>
      </c>
      <c r="R812" s="6">
        <f t="shared" si="166"/>
        <v>1.3208753207655068E-5</v>
      </c>
      <c r="S812">
        <v>133</v>
      </c>
      <c r="T812" s="6">
        <f t="shared" si="167"/>
        <v>7.4064104397999474E-7</v>
      </c>
      <c r="U812">
        <v>6496</v>
      </c>
      <c r="V812" s="6">
        <f t="shared" si="168"/>
        <v>3.6174467832286057E-5</v>
      </c>
    </row>
    <row r="813" spans="1:22" x14ac:dyDescent="0.3">
      <c r="A813" t="s">
        <v>1424</v>
      </c>
      <c r="B813" t="s">
        <v>1425</v>
      </c>
      <c r="C813" t="s">
        <v>1319</v>
      </c>
      <c r="D813" t="s">
        <v>15</v>
      </c>
      <c r="E813" t="str">
        <f>IF(F813&lt;=Escenarios!$B$4,"ExclNum",(IF(AND(H813&gt;=Escenarios!$B$3,(N813&lt;=Escenarios!$B$2)),"ExclDur","Incluido")))</f>
        <v>ExclNum</v>
      </c>
      <c r="F813" s="8">
        <f t="shared" si="156"/>
        <v>69</v>
      </c>
      <c r="G813" s="6">
        <f t="shared" si="157"/>
        <v>1.7870666104474502E-5</v>
      </c>
      <c r="H813" s="6">
        <f t="shared" si="158"/>
        <v>0.62318840579710144</v>
      </c>
      <c r="I813" s="6">
        <f t="shared" si="159"/>
        <v>0.37681159420289856</v>
      </c>
      <c r="J813" s="8">
        <f t="shared" si="160"/>
        <v>1797</v>
      </c>
      <c r="K813" s="6">
        <f t="shared" si="161"/>
        <v>1.0007007188210906E-5</v>
      </c>
      <c r="L813" s="6">
        <f t="shared" si="162"/>
        <v>0.19532554257095158</v>
      </c>
      <c r="M813" s="6">
        <f t="shared" si="163"/>
        <v>0.80467445742904842</v>
      </c>
      <c r="N813" s="4">
        <f t="shared" si="164"/>
        <v>26.043478260869566</v>
      </c>
      <c r="O813" s="8">
        <v>43</v>
      </c>
      <c r="P813" s="6">
        <f t="shared" si="165"/>
        <v>1.1136791920179763E-5</v>
      </c>
      <c r="Q813" s="8">
        <v>26</v>
      </c>
      <c r="R813" s="6">
        <f t="shared" si="166"/>
        <v>6.7338741842947408E-6</v>
      </c>
      <c r="S813">
        <v>351</v>
      </c>
      <c r="T813" s="6">
        <f t="shared" si="167"/>
        <v>1.9546241085487076E-6</v>
      </c>
      <c r="U813">
        <v>1446</v>
      </c>
      <c r="V813" s="6">
        <f t="shared" si="168"/>
        <v>8.052383079662198E-6</v>
      </c>
    </row>
    <row r="814" spans="1:22" x14ac:dyDescent="0.3">
      <c r="A814" t="s">
        <v>118</v>
      </c>
      <c r="B814" t="s">
        <v>119</v>
      </c>
      <c r="C814" t="s">
        <v>14</v>
      </c>
      <c r="D814" t="s">
        <v>15</v>
      </c>
      <c r="E814" t="str">
        <f>IF(F814&lt;=Escenarios!$B$4,"ExclNum",(IF(AND(H814&gt;=Escenarios!$B$3,(N814&lt;=Escenarios!$B$2)),"ExclDur","Incluido")))</f>
        <v>ExclNum</v>
      </c>
      <c r="F814" s="8">
        <f t="shared" si="156"/>
        <v>69</v>
      </c>
      <c r="G814" s="6">
        <f t="shared" si="157"/>
        <v>1.7870666104474502E-5</v>
      </c>
      <c r="H814" s="6">
        <f t="shared" si="158"/>
        <v>0.72463768115942029</v>
      </c>
      <c r="I814" s="6">
        <f t="shared" si="159"/>
        <v>0.27536231884057971</v>
      </c>
      <c r="J814" s="8">
        <f t="shared" si="160"/>
        <v>1153</v>
      </c>
      <c r="K814" s="6">
        <f t="shared" si="161"/>
        <v>6.420745291044616E-6</v>
      </c>
      <c r="L814" s="6">
        <f t="shared" si="162"/>
        <v>0.26279271465741544</v>
      </c>
      <c r="M814" s="6">
        <f t="shared" si="163"/>
        <v>0.73720728534258462</v>
      </c>
      <c r="N814" s="4">
        <f t="shared" si="164"/>
        <v>16.710144927536231</v>
      </c>
      <c r="O814" s="8">
        <v>50</v>
      </c>
      <c r="P814" s="6">
        <f t="shared" si="165"/>
        <v>1.2949758046720655E-5</v>
      </c>
      <c r="Q814" s="8">
        <v>19</v>
      </c>
      <c r="R814" s="6">
        <f t="shared" si="166"/>
        <v>4.9209080577538488E-6</v>
      </c>
      <c r="S814">
        <v>303</v>
      </c>
      <c r="T814" s="6">
        <f t="shared" si="167"/>
        <v>1.6873250851574316E-6</v>
      </c>
      <c r="U814">
        <v>850</v>
      </c>
      <c r="V814" s="6">
        <f t="shared" si="168"/>
        <v>4.7334202058871838E-6</v>
      </c>
    </row>
    <row r="815" spans="1:22" x14ac:dyDescent="0.3">
      <c r="A815" t="s">
        <v>2770</v>
      </c>
      <c r="B815" t="s">
        <v>2736</v>
      </c>
      <c r="C815" t="s">
        <v>2737</v>
      </c>
      <c r="D815" t="s">
        <v>1975</v>
      </c>
      <c r="E815" t="str">
        <f>IF(F815&lt;=Escenarios!$B$4,"ExclNum",(IF(AND(H815&gt;=Escenarios!$B$3,(N815&lt;=Escenarios!$B$2)),"ExclDur","Incluido")))</f>
        <v>ExclNum</v>
      </c>
      <c r="F815" s="8">
        <f t="shared" si="156"/>
        <v>68</v>
      </c>
      <c r="G815" s="6">
        <f t="shared" si="157"/>
        <v>1.7611670943540091E-5</v>
      </c>
      <c r="H815" s="6">
        <f t="shared" si="158"/>
        <v>0.33823529411764708</v>
      </c>
      <c r="I815" s="6">
        <f t="shared" si="159"/>
        <v>0.66176470588235292</v>
      </c>
      <c r="J815" s="8">
        <f t="shared" si="160"/>
        <v>4731</v>
      </c>
      <c r="K815" s="6">
        <f t="shared" si="161"/>
        <v>2.6345659993002669E-5</v>
      </c>
      <c r="L815" s="6">
        <f t="shared" si="162"/>
        <v>3.9315155358275206E-2</v>
      </c>
      <c r="M815" s="6">
        <f t="shared" si="163"/>
        <v>0.96068484464172477</v>
      </c>
      <c r="N815" s="4">
        <f t="shared" si="164"/>
        <v>69.57352941176471</v>
      </c>
      <c r="O815" s="8">
        <v>23</v>
      </c>
      <c r="P815" s="6">
        <f t="shared" si="165"/>
        <v>5.9568887014915011E-6</v>
      </c>
      <c r="Q815" s="8">
        <v>45</v>
      </c>
      <c r="R815" s="6">
        <f t="shared" si="166"/>
        <v>1.1654782242048589E-5</v>
      </c>
      <c r="S815">
        <v>186</v>
      </c>
      <c r="T815" s="6">
        <f t="shared" si="167"/>
        <v>1.0357837156411957E-6</v>
      </c>
      <c r="U815">
        <v>4545</v>
      </c>
      <c r="V815" s="6">
        <f t="shared" si="168"/>
        <v>2.5309876277361471E-5</v>
      </c>
    </row>
    <row r="816" spans="1:22" x14ac:dyDescent="0.3">
      <c r="A816" t="s">
        <v>3134</v>
      </c>
      <c r="B816" t="s">
        <v>3074</v>
      </c>
      <c r="C816" t="s">
        <v>3075</v>
      </c>
      <c r="D816" t="s">
        <v>1975</v>
      </c>
      <c r="E816" t="str">
        <f>IF(F816&lt;=Escenarios!$B$4,"ExclNum",(IF(AND(H816&gt;=Escenarios!$B$3,(N816&lt;=Escenarios!$B$2)),"ExclDur","Incluido")))</f>
        <v>ExclNum</v>
      </c>
      <c r="F816" s="8">
        <f t="shared" si="156"/>
        <v>68</v>
      </c>
      <c r="G816" s="6">
        <f t="shared" si="157"/>
        <v>1.7611670943540091E-5</v>
      </c>
      <c r="H816" s="6">
        <f t="shared" si="158"/>
        <v>0.52941176470588236</v>
      </c>
      <c r="I816" s="6">
        <f t="shared" si="159"/>
        <v>0.47058823529411764</v>
      </c>
      <c r="J816" s="8">
        <f t="shared" si="160"/>
        <v>3478</v>
      </c>
      <c r="K816" s="6">
        <f t="shared" si="161"/>
        <v>1.936804173655956E-5</v>
      </c>
      <c r="L816" s="6">
        <f t="shared" si="162"/>
        <v>5.6929269695227144E-2</v>
      </c>
      <c r="M816" s="6">
        <f t="shared" si="163"/>
        <v>0.94307073030477284</v>
      </c>
      <c r="N816" s="4">
        <f t="shared" si="164"/>
        <v>51.147058823529413</v>
      </c>
      <c r="O816" s="8">
        <v>36</v>
      </c>
      <c r="P816" s="6">
        <f t="shared" si="165"/>
        <v>9.3238257936388723E-6</v>
      </c>
      <c r="Q816" s="8">
        <v>32</v>
      </c>
      <c r="R816" s="6">
        <f t="shared" si="166"/>
        <v>8.28784514990122E-6</v>
      </c>
      <c r="S816">
        <v>198</v>
      </c>
      <c r="T816" s="6">
        <f t="shared" si="167"/>
        <v>1.1026084714890147E-6</v>
      </c>
      <c r="U816">
        <v>3280</v>
      </c>
      <c r="V816" s="6">
        <f t="shared" si="168"/>
        <v>1.8265433265070545E-5</v>
      </c>
    </row>
    <row r="817" spans="1:22" x14ac:dyDescent="0.3">
      <c r="A817" t="s">
        <v>60</v>
      </c>
      <c r="B817" t="s">
        <v>61</v>
      </c>
      <c r="C817" t="s">
        <v>14</v>
      </c>
      <c r="D817" t="s">
        <v>15</v>
      </c>
      <c r="E817" t="str">
        <f>IF(F817&lt;=Escenarios!$B$4,"ExclNum",(IF(AND(H817&gt;=Escenarios!$B$3,(N817&lt;=Escenarios!$B$2)),"ExclDur","Incluido")))</f>
        <v>ExclNum</v>
      </c>
      <c r="F817" s="8">
        <f t="shared" si="156"/>
        <v>68</v>
      </c>
      <c r="G817" s="6">
        <f t="shared" si="157"/>
        <v>1.7611670943540091E-5</v>
      </c>
      <c r="H817" s="6">
        <f t="shared" si="158"/>
        <v>0.55882352941176472</v>
      </c>
      <c r="I817" s="6">
        <f t="shared" si="159"/>
        <v>0.44117647058823528</v>
      </c>
      <c r="J817" s="8">
        <f t="shared" si="160"/>
        <v>2009</v>
      </c>
      <c r="K817" s="6">
        <f t="shared" si="161"/>
        <v>1.1187577874855709E-5</v>
      </c>
      <c r="L817" s="6">
        <f t="shared" si="162"/>
        <v>0.13588850174216027</v>
      </c>
      <c r="M817" s="6">
        <f t="shared" si="163"/>
        <v>0.86411149825783973</v>
      </c>
      <c r="N817" s="4">
        <f t="shared" si="164"/>
        <v>29.544117647058822</v>
      </c>
      <c r="O817" s="8">
        <v>38</v>
      </c>
      <c r="P817" s="6">
        <f t="shared" si="165"/>
        <v>9.8418161155076976E-6</v>
      </c>
      <c r="Q817" s="8">
        <v>30</v>
      </c>
      <c r="R817" s="6">
        <f t="shared" si="166"/>
        <v>7.769854828032393E-6</v>
      </c>
      <c r="S817">
        <v>273</v>
      </c>
      <c r="T817" s="6">
        <f t="shared" si="167"/>
        <v>1.5202631955378838E-6</v>
      </c>
      <c r="U817">
        <v>1736</v>
      </c>
      <c r="V817" s="6">
        <f t="shared" si="168"/>
        <v>9.6673146793178247E-6</v>
      </c>
    </row>
    <row r="818" spans="1:22" x14ac:dyDescent="0.3">
      <c r="A818" t="s">
        <v>2524</v>
      </c>
      <c r="B818" t="s">
        <v>2520</v>
      </c>
      <c r="C818" t="s">
        <v>2521</v>
      </c>
      <c r="D818" t="s">
        <v>1975</v>
      </c>
      <c r="E818" t="str">
        <f>IF(F818&lt;=Escenarios!$B$4,"ExclNum",(IF(AND(H818&gt;=Escenarios!$B$3,(N818&lt;=Escenarios!$B$2)),"ExclDur","Incluido")))</f>
        <v>ExclNum</v>
      </c>
      <c r="F818" s="8">
        <f t="shared" si="156"/>
        <v>68</v>
      </c>
      <c r="G818" s="6">
        <f t="shared" si="157"/>
        <v>1.7611670943540091E-5</v>
      </c>
      <c r="H818" s="6">
        <f t="shared" si="158"/>
        <v>0.97058823529411764</v>
      </c>
      <c r="I818" s="6">
        <f t="shared" si="159"/>
        <v>2.9411764705882353E-2</v>
      </c>
      <c r="J818" s="8">
        <f t="shared" si="160"/>
        <v>425</v>
      </c>
      <c r="K818" s="6">
        <f t="shared" si="161"/>
        <v>2.3667101029435919E-6</v>
      </c>
      <c r="L818" s="6">
        <f t="shared" si="162"/>
        <v>0.78117647058823525</v>
      </c>
      <c r="M818" s="6">
        <f t="shared" si="163"/>
        <v>0.21882352941176469</v>
      </c>
      <c r="N818" s="4">
        <f t="shared" si="164"/>
        <v>6.25</v>
      </c>
      <c r="O818" s="8">
        <v>66</v>
      </c>
      <c r="P818" s="6">
        <f t="shared" si="165"/>
        <v>1.7093680621671264E-5</v>
      </c>
      <c r="Q818" s="8">
        <v>2</v>
      </c>
      <c r="R818" s="6">
        <f t="shared" si="166"/>
        <v>5.1799032186882625E-7</v>
      </c>
      <c r="S818">
        <v>332</v>
      </c>
      <c r="T818" s="6">
        <f t="shared" si="167"/>
        <v>1.8488182451229943E-6</v>
      </c>
      <c r="U818">
        <v>93</v>
      </c>
      <c r="V818" s="6">
        <f t="shared" si="168"/>
        <v>5.1789185782059784E-7</v>
      </c>
    </row>
    <row r="819" spans="1:22" x14ac:dyDescent="0.3">
      <c r="A819" t="s">
        <v>501</v>
      </c>
      <c r="B819" t="s">
        <v>502</v>
      </c>
      <c r="C819" t="s">
        <v>496</v>
      </c>
      <c r="D819" t="s">
        <v>15</v>
      </c>
      <c r="E819" t="str">
        <f>IF(F819&lt;=Escenarios!$B$4,"ExclNum",(IF(AND(H819&gt;=Escenarios!$B$3,(N819&lt;=Escenarios!$B$2)),"ExclDur","Incluido")))</f>
        <v>ExclNum</v>
      </c>
      <c r="F819" s="8">
        <f t="shared" si="156"/>
        <v>67</v>
      </c>
      <c r="G819" s="6">
        <f t="shared" si="157"/>
        <v>1.7352675782605679E-5</v>
      </c>
      <c r="H819" s="6">
        <f t="shared" si="158"/>
        <v>0.14925373134328357</v>
      </c>
      <c r="I819" s="6">
        <f t="shared" si="159"/>
        <v>0.85074626865671643</v>
      </c>
      <c r="J819" s="8">
        <f t="shared" si="160"/>
        <v>11879</v>
      </c>
      <c r="K819" s="6">
        <f t="shared" si="161"/>
        <v>6.6150939559686897E-5</v>
      </c>
      <c r="L819" s="6">
        <f t="shared" si="162"/>
        <v>7.744759659904032E-3</v>
      </c>
      <c r="M819" s="6">
        <f t="shared" si="163"/>
        <v>0.99225524034009593</v>
      </c>
      <c r="N819" s="4">
        <f t="shared" si="164"/>
        <v>177.29850746268656</v>
      </c>
      <c r="O819" s="8">
        <v>10</v>
      </c>
      <c r="P819" s="6">
        <f t="shared" si="165"/>
        <v>2.5899516093441312E-6</v>
      </c>
      <c r="Q819" s="8">
        <v>57</v>
      </c>
      <c r="R819" s="6">
        <f t="shared" si="166"/>
        <v>1.4762724173261547E-5</v>
      </c>
      <c r="S819">
        <v>92</v>
      </c>
      <c r="T819" s="6">
        <f t="shared" si="167"/>
        <v>5.1232312816661285E-7</v>
      </c>
      <c r="U819">
        <v>11787</v>
      </c>
      <c r="V819" s="6">
        <f t="shared" si="168"/>
        <v>6.5638616431520287E-5</v>
      </c>
    </row>
    <row r="820" spans="1:22" x14ac:dyDescent="0.3">
      <c r="A820" t="s">
        <v>240</v>
      </c>
      <c r="B820" t="s">
        <v>241</v>
      </c>
      <c r="C820" t="s">
        <v>14</v>
      </c>
      <c r="D820" t="s">
        <v>15</v>
      </c>
      <c r="E820" t="str">
        <f>IF(F820&lt;=Escenarios!$B$4,"ExclNum",(IF(AND(H820&gt;=Escenarios!$B$3,(N820&lt;=Escenarios!$B$2)),"ExclDur","Incluido")))</f>
        <v>ExclNum</v>
      </c>
      <c r="F820" s="8">
        <f t="shared" si="156"/>
        <v>67</v>
      </c>
      <c r="G820" s="6">
        <f t="shared" si="157"/>
        <v>1.7352675782605679E-5</v>
      </c>
      <c r="H820" s="6">
        <f t="shared" si="158"/>
        <v>0.19402985074626866</v>
      </c>
      <c r="I820" s="6">
        <f t="shared" si="159"/>
        <v>0.80597014925373134</v>
      </c>
      <c r="J820" s="8">
        <f t="shared" si="160"/>
        <v>12381</v>
      </c>
      <c r="K820" s="6">
        <f t="shared" si="161"/>
        <v>6.8946441845987329E-5</v>
      </c>
      <c r="L820" s="6">
        <f t="shared" si="162"/>
        <v>8.9653501332687176E-3</v>
      </c>
      <c r="M820" s="6">
        <f t="shared" si="163"/>
        <v>0.99103464986673129</v>
      </c>
      <c r="N820" s="4">
        <f t="shared" si="164"/>
        <v>184.79104477611941</v>
      </c>
      <c r="O820" s="8">
        <v>13</v>
      </c>
      <c r="P820" s="6">
        <f t="shared" si="165"/>
        <v>3.3669370921473704E-6</v>
      </c>
      <c r="Q820" s="8">
        <v>54</v>
      </c>
      <c r="R820" s="6">
        <f t="shared" si="166"/>
        <v>1.3985738690458307E-5</v>
      </c>
      <c r="S820">
        <v>111</v>
      </c>
      <c r="T820" s="6">
        <f t="shared" si="167"/>
        <v>6.1812899159232642E-7</v>
      </c>
      <c r="U820">
        <v>12270</v>
      </c>
      <c r="V820" s="6">
        <f t="shared" si="168"/>
        <v>6.8328312854395006E-5</v>
      </c>
    </row>
    <row r="821" spans="1:22" x14ac:dyDescent="0.3">
      <c r="A821" t="s">
        <v>1464</v>
      </c>
      <c r="B821" t="s">
        <v>1465</v>
      </c>
      <c r="C821" t="s">
        <v>1319</v>
      </c>
      <c r="D821" t="s">
        <v>15</v>
      </c>
      <c r="E821" t="str">
        <f>IF(F821&lt;=Escenarios!$B$4,"ExclNum",(IF(AND(H821&gt;=Escenarios!$B$3,(N821&lt;=Escenarios!$B$2)),"ExclDur","Incluido")))</f>
        <v>ExclNum</v>
      </c>
      <c r="F821" s="8">
        <f t="shared" si="156"/>
        <v>67</v>
      </c>
      <c r="G821" s="6">
        <f t="shared" si="157"/>
        <v>1.7352675782605679E-5</v>
      </c>
      <c r="H821" s="6">
        <f t="shared" si="158"/>
        <v>0.32835820895522388</v>
      </c>
      <c r="I821" s="6">
        <f t="shared" si="159"/>
        <v>0.67164179104477617</v>
      </c>
      <c r="J821" s="8">
        <f t="shared" si="160"/>
        <v>4969</v>
      </c>
      <c r="K821" s="6">
        <f t="shared" si="161"/>
        <v>2.7671017650651079E-5</v>
      </c>
      <c r="L821" s="6">
        <f t="shared" si="162"/>
        <v>3.9243308512779233E-2</v>
      </c>
      <c r="M821" s="6">
        <f t="shared" si="163"/>
        <v>0.96075669148722076</v>
      </c>
      <c r="N821" s="4">
        <f t="shared" si="164"/>
        <v>74.164179104477611</v>
      </c>
      <c r="O821" s="8">
        <v>22</v>
      </c>
      <c r="P821" s="6">
        <f t="shared" si="165"/>
        <v>5.6978935405570885E-6</v>
      </c>
      <c r="Q821" s="8">
        <v>45</v>
      </c>
      <c r="R821" s="6">
        <f t="shared" si="166"/>
        <v>1.1654782242048589E-5</v>
      </c>
      <c r="S821">
        <v>195</v>
      </c>
      <c r="T821" s="6">
        <f t="shared" si="167"/>
        <v>1.08590228252706E-6</v>
      </c>
      <c r="U821">
        <v>4774</v>
      </c>
      <c r="V821" s="6">
        <f t="shared" si="168"/>
        <v>2.6585115368124021E-5</v>
      </c>
    </row>
    <row r="822" spans="1:22" x14ac:dyDescent="0.3">
      <c r="A822" t="s">
        <v>180</v>
      </c>
      <c r="B822" t="s">
        <v>181</v>
      </c>
      <c r="C822" t="s">
        <v>14</v>
      </c>
      <c r="D822" t="s">
        <v>15</v>
      </c>
      <c r="E822" t="str">
        <f>IF(F822&lt;=Escenarios!$B$4,"ExclNum",(IF(AND(H822&gt;=Escenarios!$B$3,(N822&lt;=Escenarios!$B$2)),"ExclDur","Incluido")))</f>
        <v>ExclNum</v>
      </c>
      <c r="F822" s="8">
        <f t="shared" si="156"/>
        <v>67</v>
      </c>
      <c r="G822" s="6">
        <f t="shared" si="157"/>
        <v>1.7352675782605679E-5</v>
      </c>
      <c r="H822" s="6">
        <f t="shared" si="158"/>
        <v>0.67164179104477617</v>
      </c>
      <c r="I822" s="6">
        <f t="shared" si="159"/>
        <v>0.32835820895522388</v>
      </c>
      <c r="J822" s="8">
        <f t="shared" si="160"/>
        <v>1779</v>
      </c>
      <c r="K822" s="6">
        <f t="shared" si="161"/>
        <v>9.9067700544391779E-6</v>
      </c>
      <c r="L822" s="6">
        <f t="shared" si="162"/>
        <v>0.13209668353007306</v>
      </c>
      <c r="M822" s="6">
        <f t="shared" si="163"/>
        <v>0.86790331646992691</v>
      </c>
      <c r="N822" s="4">
        <f t="shared" si="164"/>
        <v>26.552238805970148</v>
      </c>
      <c r="O822" s="8">
        <v>45</v>
      </c>
      <c r="P822" s="6">
        <f t="shared" si="165"/>
        <v>1.1654782242048589E-5</v>
      </c>
      <c r="Q822" s="8">
        <v>22</v>
      </c>
      <c r="R822" s="6">
        <f t="shared" si="166"/>
        <v>5.6978935405570885E-6</v>
      </c>
      <c r="S822">
        <v>235</v>
      </c>
      <c r="T822" s="6">
        <f t="shared" si="167"/>
        <v>1.3086514686864569E-6</v>
      </c>
      <c r="U822">
        <v>1544</v>
      </c>
      <c r="V822" s="6">
        <f t="shared" si="168"/>
        <v>8.5981185857527199E-6</v>
      </c>
    </row>
    <row r="823" spans="1:22" x14ac:dyDescent="0.3">
      <c r="A823" t="s">
        <v>2928</v>
      </c>
      <c r="B823" t="s">
        <v>2881</v>
      </c>
      <c r="C823" t="s">
        <v>2882</v>
      </c>
      <c r="D823" t="s">
        <v>1975</v>
      </c>
      <c r="E823" t="str">
        <f>IF(F823&lt;=Escenarios!$B$4,"ExclNum",(IF(AND(H823&gt;=Escenarios!$B$3,(N823&lt;=Escenarios!$B$2)),"ExclDur","Incluido")))</f>
        <v>ExclNum</v>
      </c>
      <c r="F823" s="8">
        <f t="shared" si="156"/>
        <v>67</v>
      </c>
      <c r="G823" s="6">
        <f t="shared" si="157"/>
        <v>1.7352675782605679E-5</v>
      </c>
      <c r="H823" s="6">
        <f t="shared" si="158"/>
        <v>0.73134328358208955</v>
      </c>
      <c r="I823" s="6">
        <f t="shared" si="159"/>
        <v>0.26865671641791045</v>
      </c>
      <c r="J823" s="8">
        <f t="shared" si="160"/>
        <v>888</v>
      </c>
      <c r="K823" s="6">
        <f t="shared" si="161"/>
        <v>4.9450319327386113E-6</v>
      </c>
      <c r="L823" s="6">
        <f t="shared" si="162"/>
        <v>0.36711711711711714</v>
      </c>
      <c r="M823" s="6">
        <f t="shared" si="163"/>
        <v>0.63288288288288286</v>
      </c>
      <c r="N823" s="4">
        <f t="shared" si="164"/>
        <v>13.253731343283581</v>
      </c>
      <c r="O823" s="8">
        <v>49</v>
      </c>
      <c r="P823" s="6">
        <f t="shared" si="165"/>
        <v>1.2690762885786243E-5</v>
      </c>
      <c r="Q823" s="8">
        <v>18</v>
      </c>
      <c r="R823" s="6">
        <f t="shared" si="166"/>
        <v>4.6619128968194362E-6</v>
      </c>
      <c r="S823">
        <v>326</v>
      </c>
      <c r="T823" s="6">
        <f t="shared" si="167"/>
        <v>1.8154058671990847E-6</v>
      </c>
      <c r="U823">
        <v>562</v>
      </c>
      <c r="V823" s="6">
        <f t="shared" si="168"/>
        <v>3.1296260655395266E-6</v>
      </c>
    </row>
    <row r="824" spans="1:22" x14ac:dyDescent="0.3">
      <c r="A824" t="s">
        <v>212</v>
      </c>
      <c r="B824" t="s">
        <v>213</v>
      </c>
      <c r="C824" t="s">
        <v>14</v>
      </c>
      <c r="D824" t="s">
        <v>15</v>
      </c>
      <c r="E824" t="str">
        <f>IF(F824&lt;=Escenarios!$B$4,"ExclNum",(IF(AND(H824&gt;=Escenarios!$B$3,(N824&lt;=Escenarios!$B$2)),"ExclDur","Incluido")))</f>
        <v>ExclNum</v>
      </c>
      <c r="F824" s="8">
        <f t="shared" si="156"/>
        <v>66</v>
      </c>
      <c r="G824" s="6">
        <f t="shared" si="157"/>
        <v>1.7093680621671264E-5</v>
      </c>
      <c r="H824" s="6">
        <f t="shared" si="158"/>
        <v>0.30303030303030304</v>
      </c>
      <c r="I824" s="6">
        <f t="shared" si="159"/>
        <v>0.69696969696969702</v>
      </c>
      <c r="J824" s="8">
        <f t="shared" si="160"/>
        <v>7681</v>
      </c>
      <c r="K824" s="6">
        <f t="shared" si="161"/>
        <v>4.2773412472258191E-5</v>
      </c>
      <c r="L824" s="6">
        <f t="shared" si="162"/>
        <v>7.9416742611639109E-3</v>
      </c>
      <c r="M824" s="6">
        <f t="shared" si="163"/>
        <v>0.99205832573883612</v>
      </c>
      <c r="N824" s="4">
        <f t="shared" si="164"/>
        <v>116.37878787878788</v>
      </c>
      <c r="O824" s="8">
        <v>20</v>
      </c>
      <c r="P824" s="6">
        <f t="shared" si="165"/>
        <v>5.1799032186882623E-6</v>
      </c>
      <c r="Q824" s="8">
        <v>46</v>
      </c>
      <c r="R824" s="6">
        <f t="shared" si="166"/>
        <v>1.1913777402983002E-5</v>
      </c>
      <c r="S824">
        <v>61</v>
      </c>
      <c r="T824" s="6">
        <f t="shared" si="167"/>
        <v>3.3969250889308029E-7</v>
      </c>
      <c r="U824">
        <v>7620</v>
      </c>
      <c r="V824" s="6">
        <f t="shared" si="168"/>
        <v>4.2433719963365108E-5</v>
      </c>
    </row>
    <row r="825" spans="1:22" x14ac:dyDescent="0.3">
      <c r="A825" t="s">
        <v>1992</v>
      </c>
      <c r="D825" t="s">
        <v>1975</v>
      </c>
      <c r="E825" t="str">
        <f>IF(F825&lt;=Escenarios!$B$4,"ExclNum",(IF(AND(H825&gt;=Escenarios!$B$3,(N825&lt;=Escenarios!$B$2)),"ExclDur","Incluido")))</f>
        <v>ExclNum</v>
      </c>
      <c r="F825" s="8">
        <f t="shared" si="156"/>
        <v>66</v>
      </c>
      <c r="G825" s="6">
        <f t="shared" si="157"/>
        <v>1.7093680621671264E-5</v>
      </c>
      <c r="H825" s="6">
        <f t="shared" si="158"/>
        <v>0.34848484848484851</v>
      </c>
      <c r="I825" s="6">
        <f t="shared" si="159"/>
        <v>0.65151515151515149</v>
      </c>
      <c r="J825" s="8">
        <f t="shared" si="160"/>
        <v>1784</v>
      </c>
      <c r="K825" s="6">
        <f t="shared" si="161"/>
        <v>9.9346137027091026E-6</v>
      </c>
      <c r="L825" s="6">
        <f t="shared" si="162"/>
        <v>0.11659192825112108</v>
      </c>
      <c r="M825" s="6">
        <f t="shared" si="163"/>
        <v>0.88340807174887892</v>
      </c>
      <c r="N825" s="4">
        <f t="shared" si="164"/>
        <v>27.030303030303031</v>
      </c>
      <c r="O825" s="8">
        <v>23</v>
      </c>
      <c r="P825" s="6">
        <f t="shared" si="165"/>
        <v>5.9568887014915011E-6</v>
      </c>
      <c r="Q825" s="8">
        <v>43</v>
      </c>
      <c r="R825" s="6">
        <f t="shared" si="166"/>
        <v>1.1136791920179763E-5</v>
      </c>
      <c r="S825">
        <v>208</v>
      </c>
      <c r="T825" s="6">
        <f t="shared" si="167"/>
        <v>1.1582957680288638E-6</v>
      </c>
      <c r="U825">
        <v>1576</v>
      </c>
      <c r="V825" s="6">
        <f t="shared" si="168"/>
        <v>8.776317934680238E-6</v>
      </c>
    </row>
    <row r="826" spans="1:22" x14ac:dyDescent="0.3">
      <c r="A826" t="s">
        <v>1506</v>
      </c>
      <c r="B826" t="s">
        <v>1507</v>
      </c>
      <c r="C826" t="s">
        <v>1319</v>
      </c>
      <c r="D826" t="s">
        <v>15</v>
      </c>
      <c r="E826" t="str">
        <f>IF(F826&lt;=Escenarios!$B$4,"ExclNum",(IF(AND(H826&gt;=Escenarios!$B$3,(N826&lt;=Escenarios!$B$2)),"ExclDur","Incluido")))</f>
        <v>ExclNum</v>
      </c>
      <c r="F826" s="8">
        <f t="shared" si="156"/>
        <v>66</v>
      </c>
      <c r="G826" s="6">
        <f t="shared" si="157"/>
        <v>1.7093680621671264E-5</v>
      </c>
      <c r="H826" s="6">
        <f t="shared" si="158"/>
        <v>0.56060606060606055</v>
      </c>
      <c r="I826" s="6">
        <f t="shared" si="159"/>
        <v>0.43939393939393939</v>
      </c>
      <c r="J826" s="8">
        <f t="shared" si="160"/>
        <v>3086</v>
      </c>
      <c r="K826" s="6">
        <f t="shared" si="161"/>
        <v>1.7185099712197472E-5</v>
      </c>
      <c r="L826" s="6">
        <f t="shared" si="162"/>
        <v>8.0362929358392746E-2</v>
      </c>
      <c r="M826" s="6">
        <f t="shared" si="163"/>
        <v>0.91963707064160727</v>
      </c>
      <c r="N826" s="4">
        <f t="shared" si="164"/>
        <v>46.757575757575758</v>
      </c>
      <c r="O826" s="8">
        <v>37</v>
      </c>
      <c r="P826" s="6">
        <f t="shared" si="165"/>
        <v>9.5828209545732841E-6</v>
      </c>
      <c r="Q826" s="8">
        <v>29</v>
      </c>
      <c r="R826" s="6">
        <f t="shared" si="166"/>
        <v>7.5108596670979796E-6</v>
      </c>
      <c r="S826">
        <v>248</v>
      </c>
      <c r="T826" s="6">
        <f t="shared" si="167"/>
        <v>1.3810449541882607E-6</v>
      </c>
      <c r="U826">
        <v>2838</v>
      </c>
      <c r="V826" s="6">
        <f t="shared" si="168"/>
        <v>1.5804054758009209E-5</v>
      </c>
    </row>
    <row r="827" spans="1:22" x14ac:dyDescent="0.3">
      <c r="A827" t="s">
        <v>2284</v>
      </c>
      <c r="B827" t="s">
        <v>2277</v>
      </c>
      <c r="C827" t="s">
        <v>2278</v>
      </c>
      <c r="D827" t="s">
        <v>1975</v>
      </c>
      <c r="E827" t="str">
        <f>IF(F827&lt;=Escenarios!$B$4,"ExclNum",(IF(AND(H827&gt;=Escenarios!$B$3,(N827&lt;=Escenarios!$B$2)),"ExclDur","Incluido")))</f>
        <v>ExclNum</v>
      </c>
      <c r="F827" s="8">
        <f t="shared" si="156"/>
        <v>66</v>
      </c>
      <c r="G827" s="6">
        <f t="shared" si="157"/>
        <v>1.7093680621671264E-5</v>
      </c>
      <c r="H827" s="6">
        <f t="shared" si="158"/>
        <v>0.72727272727272729</v>
      </c>
      <c r="I827" s="6">
        <f t="shared" si="159"/>
        <v>0.27272727272727271</v>
      </c>
      <c r="J827" s="8">
        <f t="shared" si="160"/>
        <v>1750</v>
      </c>
      <c r="K827" s="6">
        <f t="shared" si="161"/>
        <v>9.745276894473615E-6</v>
      </c>
      <c r="L827" s="6">
        <f t="shared" si="162"/>
        <v>0.13085714285714287</v>
      </c>
      <c r="M827" s="6">
        <f t="shared" si="163"/>
        <v>0.86914285714285711</v>
      </c>
      <c r="N827" s="4">
        <f t="shared" si="164"/>
        <v>26.515151515151516</v>
      </c>
      <c r="O827" s="8">
        <v>48</v>
      </c>
      <c r="P827" s="6">
        <f t="shared" si="165"/>
        <v>1.2431767724851829E-5</v>
      </c>
      <c r="Q827" s="8">
        <v>18</v>
      </c>
      <c r="R827" s="6">
        <f t="shared" si="166"/>
        <v>4.6619128968194362E-6</v>
      </c>
      <c r="S827">
        <v>229</v>
      </c>
      <c r="T827" s="6">
        <f t="shared" si="167"/>
        <v>1.2752390907625474E-6</v>
      </c>
      <c r="U827">
        <v>1521</v>
      </c>
      <c r="V827" s="6">
        <f t="shared" si="168"/>
        <v>8.4700378037110675E-6</v>
      </c>
    </row>
    <row r="828" spans="1:22" x14ac:dyDescent="0.3">
      <c r="A828" t="s">
        <v>1823</v>
      </c>
      <c r="B828" t="s">
        <v>1824</v>
      </c>
      <c r="C828" t="s">
        <v>1820</v>
      </c>
      <c r="D828" t="s">
        <v>15</v>
      </c>
      <c r="E828" t="str">
        <f>IF(F828&lt;=Escenarios!$B$4,"ExclNum",(IF(AND(H828&gt;=Escenarios!$B$3,(N828&lt;=Escenarios!$B$2)),"ExclDur","Incluido")))</f>
        <v>ExclNum</v>
      </c>
      <c r="F828" s="8">
        <f t="shared" si="156"/>
        <v>66</v>
      </c>
      <c r="G828" s="6">
        <f t="shared" si="157"/>
        <v>1.7093680621671264E-5</v>
      </c>
      <c r="H828" s="6">
        <f t="shared" si="158"/>
        <v>0.98484848484848486</v>
      </c>
      <c r="I828" s="6">
        <f t="shared" si="159"/>
        <v>1.5151515151515152E-2</v>
      </c>
      <c r="J828" s="8">
        <f t="shared" si="160"/>
        <v>146</v>
      </c>
      <c r="K828" s="6">
        <f t="shared" si="161"/>
        <v>8.1303452948179868E-7</v>
      </c>
      <c r="L828" s="6">
        <f t="shared" si="162"/>
        <v>0.85616438356164382</v>
      </c>
      <c r="M828" s="6">
        <f t="shared" si="163"/>
        <v>0.14383561643835616</v>
      </c>
      <c r="N828" s="4">
        <f t="shared" si="164"/>
        <v>2.2121212121212119</v>
      </c>
      <c r="O828" s="8">
        <v>65</v>
      </c>
      <c r="P828" s="6">
        <f t="shared" si="165"/>
        <v>1.6834685460736852E-5</v>
      </c>
      <c r="Q828" s="8">
        <v>1</v>
      </c>
      <c r="R828" s="6">
        <f t="shared" si="166"/>
        <v>2.5899516093441313E-7</v>
      </c>
      <c r="S828">
        <v>125</v>
      </c>
      <c r="T828" s="6">
        <f t="shared" si="167"/>
        <v>6.9609120674811534E-7</v>
      </c>
      <c r="U828">
        <v>21</v>
      </c>
      <c r="V828" s="6">
        <f t="shared" si="168"/>
        <v>1.1694332273368338E-7</v>
      </c>
    </row>
    <row r="829" spans="1:22" x14ac:dyDescent="0.3">
      <c r="A829" t="s">
        <v>2747</v>
      </c>
      <c r="B829" t="s">
        <v>2736</v>
      </c>
      <c r="C829" t="s">
        <v>2737</v>
      </c>
      <c r="D829" t="s">
        <v>1975</v>
      </c>
      <c r="E829" t="str">
        <f>IF(F829&lt;=Escenarios!$B$4,"ExclNum",(IF(AND(H829&gt;=Escenarios!$B$3,(N829&lt;=Escenarios!$B$2)),"ExclDur","Incluido")))</f>
        <v>ExclNum</v>
      </c>
      <c r="F829" s="8">
        <f t="shared" si="156"/>
        <v>65</v>
      </c>
      <c r="G829" s="6">
        <f t="shared" si="157"/>
        <v>1.6834685460736852E-5</v>
      </c>
      <c r="H829" s="6">
        <f t="shared" si="158"/>
        <v>0.23076923076923078</v>
      </c>
      <c r="I829" s="6">
        <f t="shared" si="159"/>
        <v>0.76923076923076927</v>
      </c>
      <c r="J829" s="8">
        <f t="shared" si="160"/>
        <v>4394</v>
      </c>
      <c r="K829" s="6">
        <f t="shared" si="161"/>
        <v>2.446899809960975E-5</v>
      </c>
      <c r="L829" s="6">
        <f t="shared" si="162"/>
        <v>3.2771961766044605E-2</v>
      </c>
      <c r="M829" s="6">
        <f t="shared" si="163"/>
        <v>0.96722803823395542</v>
      </c>
      <c r="N829" s="4">
        <f t="shared" si="164"/>
        <v>67.599999999999994</v>
      </c>
      <c r="O829" s="8">
        <v>15</v>
      </c>
      <c r="P829" s="6">
        <f t="shared" si="165"/>
        <v>3.8849274140161965E-6</v>
      </c>
      <c r="Q829" s="8">
        <v>50</v>
      </c>
      <c r="R829" s="6">
        <f t="shared" si="166"/>
        <v>1.2949758046720655E-5</v>
      </c>
      <c r="S829">
        <v>144</v>
      </c>
      <c r="T829" s="6">
        <f t="shared" si="167"/>
        <v>8.018970701738288E-7</v>
      </c>
      <c r="U829">
        <v>4250</v>
      </c>
      <c r="V829" s="6">
        <f t="shared" si="168"/>
        <v>2.3667101029435921E-5</v>
      </c>
    </row>
    <row r="830" spans="1:22" x14ac:dyDescent="0.3">
      <c r="A830" t="s">
        <v>2691</v>
      </c>
      <c r="B830" t="s">
        <v>2678</v>
      </c>
      <c r="C830" t="s">
        <v>2679</v>
      </c>
      <c r="D830" t="s">
        <v>1975</v>
      </c>
      <c r="E830" t="str">
        <f>IF(F830&lt;=Escenarios!$B$4,"ExclNum",(IF(AND(H830&gt;=Escenarios!$B$3,(N830&lt;=Escenarios!$B$2)),"ExclDur","Incluido")))</f>
        <v>ExclNum</v>
      </c>
      <c r="F830" s="8">
        <f t="shared" si="156"/>
        <v>65</v>
      </c>
      <c r="G830" s="6">
        <f t="shared" si="157"/>
        <v>1.6834685460736852E-5</v>
      </c>
      <c r="H830" s="6">
        <f t="shared" si="158"/>
        <v>0.93846153846153846</v>
      </c>
      <c r="I830" s="6">
        <f t="shared" si="159"/>
        <v>6.1538461538461542E-2</v>
      </c>
      <c r="J830" s="8">
        <f t="shared" si="160"/>
        <v>420</v>
      </c>
      <c r="K830" s="6">
        <f t="shared" si="161"/>
        <v>2.3388664546736676E-6</v>
      </c>
      <c r="L830" s="6">
        <f t="shared" si="162"/>
        <v>0.81904761904761902</v>
      </c>
      <c r="M830" s="6">
        <f t="shared" si="163"/>
        <v>0.18095238095238095</v>
      </c>
      <c r="N830" s="4">
        <f t="shared" si="164"/>
        <v>6.4615384615384617</v>
      </c>
      <c r="O830" s="8">
        <v>61</v>
      </c>
      <c r="P830" s="6">
        <f t="shared" si="165"/>
        <v>1.5798704816999198E-5</v>
      </c>
      <c r="Q830" s="8">
        <v>4</v>
      </c>
      <c r="R830" s="6">
        <f t="shared" si="166"/>
        <v>1.0359806437376525E-6</v>
      </c>
      <c r="S830">
        <v>344</v>
      </c>
      <c r="T830" s="6">
        <f t="shared" si="167"/>
        <v>1.9156430009708133E-6</v>
      </c>
      <c r="U830">
        <v>76</v>
      </c>
      <c r="V830" s="6">
        <f t="shared" si="168"/>
        <v>4.232234537028541E-7</v>
      </c>
    </row>
    <row r="831" spans="1:22" x14ac:dyDescent="0.3">
      <c r="A831" t="s">
        <v>971</v>
      </c>
      <c r="B831" t="s">
        <v>972</v>
      </c>
      <c r="C831" t="s">
        <v>956</v>
      </c>
      <c r="D831" t="s">
        <v>15</v>
      </c>
      <c r="E831" t="str">
        <f>IF(F831&lt;=Escenarios!$B$4,"ExclNum",(IF(AND(H831&gt;=Escenarios!$B$3,(N831&lt;=Escenarios!$B$2)),"ExclDur","Incluido")))</f>
        <v>ExclNum</v>
      </c>
      <c r="F831" s="8">
        <f t="shared" si="156"/>
        <v>64</v>
      </c>
      <c r="G831" s="6">
        <f t="shared" si="157"/>
        <v>1.657569029980244E-5</v>
      </c>
      <c r="H831" s="6">
        <f t="shared" si="158"/>
        <v>0.25</v>
      </c>
      <c r="I831" s="6">
        <f t="shared" si="159"/>
        <v>0.75</v>
      </c>
      <c r="J831" s="8">
        <f t="shared" si="160"/>
        <v>9787</v>
      </c>
      <c r="K831" s="6">
        <f t="shared" si="161"/>
        <v>5.4501157123550436E-5</v>
      </c>
      <c r="L831" s="6">
        <f t="shared" si="162"/>
        <v>9.9111065699397163E-3</v>
      </c>
      <c r="M831" s="6">
        <f t="shared" si="163"/>
        <v>0.99008889343006024</v>
      </c>
      <c r="N831" s="4">
        <f t="shared" si="164"/>
        <v>152.921875</v>
      </c>
      <c r="O831" s="8">
        <v>16</v>
      </c>
      <c r="P831" s="6">
        <f t="shared" si="165"/>
        <v>4.14392257495061E-6</v>
      </c>
      <c r="Q831" s="8">
        <v>48</v>
      </c>
      <c r="R831" s="6">
        <f t="shared" si="166"/>
        <v>1.2431767724851829E-5</v>
      </c>
      <c r="S831">
        <v>97</v>
      </c>
      <c r="T831" s="6">
        <f t="shared" si="167"/>
        <v>5.4016677643653749E-7</v>
      </c>
      <c r="U831">
        <v>9690</v>
      </c>
      <c r="V831" s="6">
        <f t="shared" si="168"/>
        <v>5.3960990347113898E-5</v>
      </c>
    </row>
    <row r="832" spans="1:22" x14ac:dyDescent="0.3">
      <c r="A832" t="s">
        <v>1426</v>
      </c>
      <c r="B832" t="s">
        <v>1427</v>
      </c>
      <c r="C832" t="s">
        <v>1319</v>
      </c>
      <c r="D832" t="s">
        <v>15</v>
      </c>
      <c r="E832" t="str">
        <f>IF(F832&lt;=Escenarios!$B$4,"ExclNum",(IF(AND(H832&gt;=Escenarios!$B$3,(N832&lt;=Escenarios!$B$2)),"ExclDur","Incluido")))</f>
        <v>ExclNum</v>
      </c>
      <c r="F832" s="8">
        <f t="shared" si="156"/>
        <v>64</v>
      </c>
      <c r="G832" s="6">
        <f t="shared" si="157"/>
        <v>1.657569029980244E-5</v>
      </c>
      <c r="H832" s="6">
        <f t="shared" si="158"/>
        <v>0.40625</v>
      </c>
      <c r="I832" s="6">
        <f t="shared" si="159"/>
        <v>0.59375</v>
      </c>
      <c r="J832" s="8">
        <f t="shared" si="160"/>
        <v>2710</v>
      </c>
      <c r="K832" s="6">
        <f t="shared" si="161"/>
        <v>1.5091257362299141E-5</v>
      </c>
      <c r="L832" s="6">
        <f t="shared" si="162"/>
        <v>6.1992619926199262E-2</v>
      </c>
      <c r="M832" s="6">
        <f t="shared" si="163"/>
        <v>0.93800738007380069</v>
      </c>
      <c r="N832" s="4">
        <f t="shared" si="164"/>
        <v>42.34375</v>
      </c>
      <c r="O832" s="8">
        <v>26</v>
      </c>
      <c r="P832" s="6">
        <f t="shared" si="165"/>
        <v>6.7338741842947408E-6</v>
      </c>
      <c r="Q832" s="8">
        <v>38</v>
      </c>
      <c r="R832" s="6">
        <f t="shared" si="166"/>
        <v>9.8418161155076976E-6</v>
      </c>
      <c r="S832">
        <v>168</v>
      </c>
      <c r="T832" s="6">
        <f t="shared" si="167"/>
        <v>9.3554658186946701E-7</v>
      </c>
      <c r="U832">
        <v>2542</v>
      </c>
      <c r="V832" s="6">
        <f t="shared" si="168"/>
        <v>1.4155710780429672E-5</v>
      </c>
    </row>
    <row r="833" spans="1:22" x14ac:dyDescent="0.3">
      <c r="A833" t="s">
        <v>2553</v>
      </c>
      <c r="B833" t="s">
        <v>2520</v>
      </c>
      <c r="C833" t="s">
        <v>2521</v>
      </c>
      <c r="D833" t="s">
        <v>1975</v>
      </c>
      <c r="E833" t="str">
        <f>IF(F833&lt;=Escenarios!$B$4,"ExclNum",(IF(AND(H833&gt;=Escenarios!$B$3,(N833&lt;=Escenarios!$B$2)),"ExclDur","Incluido")))</f>
        <v>ExclNum</v>
      </c>
      <c r="F833" s="8">
        <f t="shared" si="156"/>
        <v>64</v>
      </c>
      <c r="G833" s="6">
        <f t="shared" si="157"/>
        <v>1.657569029980244E-5</v>
      </c>
      <c r="H833" s="6">
        <f t="shared" si="158"/>
        <v>0.484375</v>
      </c>
      <c r="I833" s="6">
        <f t="shared" si="159"/>
        <v>0.515625</v>
      </c>
      <c r="J833" s="8">
        <f t="shared" si="160"/>
        <v>3162</v>
      </c>
      <c r="K833" s="6">
        <f t="shared" si="161"/>
        <v>1.7608323165900325E-5</v>
      </c>
      <c r="L833" s="6">
        <f t="shared" si="162"/>
        <v>7.1157495256166978E-2</v>
      </c>
      <c r="M833" s="6">
        <f t="shared" si="163"/>
        <v>0.92884250474383301</v>
      </c>
      <c r="N833" s="4">
        <f t="shared" si="164"/>
        <v>49.40625</v>
      </c>
      <c r="O833" s="8">
        <v>31</v>
      </c>
      <c r="P833" s="6">
        <f t="shared" si="165"/>
        <v>8.0288499889668065E-6</v>
      </c>
      <c r="Q833" s="8">
        <v>33</v>
      </c>
      <c r="R833" s="6">
        <f t="shared" si="166"/>
        <v>8.5468403108356318E-6</v>
      </c>
      <c r="S833">
        <v>225</v>
      </c>
      <c r="T833" s="6">
        <f t="shared" si="167"/>
        <v>1.2529641721466076E-6</v>
      </c>
      <c r="U833">
        <v>2937</v>
      </c>
      <c r="V833" s="6">
        <f t="shared" si="168"/>
        <v>1.6355358993753719E-5</v>
      </c>
    </row>
    <row r="834" spans="1:22" x14ac:dyDescent="0.3">
      <c r="A834" t="s">
        <v>1624</v>
      </c>
      <c r="B834" t="s">
        <v>1625</v>
      </c>
      <c r="C834" t="s">
        <v>1319</v>
      </c>
      <c r="D834" t="s">
        <v>15</v>
      </c>
      <c r="E834" t="str">
        <f>IF(F834&lt;=Escenarios!$B$4,"ExclNum",(IF(AND(H834&gt;=Escenarios!$B$3,(N834&lt;=Escenarios!$B$2)),"ExclDur","Incluido")))</f>
        <v>ExclNum</v>
      </c>
      <c r="F834" s="8">
        <f t="shared" ref="F834:F897" si="169">O834+Q834</f>
        <v>64</v>
      </c>
      <c r="G834" s="6">
        <f t="shared" ref="G834:G897" si="170">F834/3861076</f>
        <v>1.657569029980244E-5</v>
      </c>
      <c r="H834" s="6">
        <f t="shared" ref="H834:H897" si="171">O834/F834</f>
        <v>0.765625</v>
      </c>
      <c r="I834" s="6">
        <f t="shared" ref="I834:I897" si="172">Q834/F834</f>
        <v>0.234375</v>
      </c>
      <c r="J834" s="8">
        <f t="shared" ref="J834:J897" si="173">S834+U834</f>
        <v>1597</v>
      </c>
      <c r="K834" s="6">
        <f t="shared" ref="K834:K897" si="174">J834/179574169</f>
        <v>8.8932612574139209E-6</v>
      </c>
      <c r="L834" s="6">
        <f t="shared" ref="L834:L897" si="175">S834/J834</f>
        <v>0.16343143393863493</v>
      </c>
      <c r="M834" s="6">
        <f t="shared" ref="M834:M897" si="176">U834/J834</f>
        <v>0.83656856606136509</v>
      </c>
      <c r="N834" s="4">
        <f t="shared" ref="N834:N897" si="177">J834/F834</f>
        <v>24.953125</v>
      </c>
      <c r="O834" s="8">
        <v>49</v>
      </c>
      <c r="P834" s="6">
        <f t="shared" ref="P834:P897" si="178">O834/3861076</f>
        <v>1.2690762885786243E-5</v>
      </c>
      <c r="Q834" s="8">
        <v>15</v>
      </c>
      <c r="R834" s="6">
        <f t="shared" ref="R834:R897" si="179">Q834/3861076</f>
        <v>3.8849274140161965E-6</v>
      </c>
      <c r="S834">
        <v>261</v>
      </c>
      <c r="T834" s="6">
        <f t="shared" ref="T834:T897" si="180">S834/179574169</f>
        <v>1.4534384396900647E-6</v>
      </c>
      <c r="U834">
        <v>1336</v>
      </c>
      <c r="V834" s="6">
        <f t="shared" ref="V834:V897" si="181">U834/179574169</f>
        <v>7.4398228177238561E-6</v>
      </c>
    </row>
    <row r="835" spans="1:22" x14ac:dyDescent="0.3">
      <c r="A835" t="s">
        <v>2852</v>
      </c>
      <c r="B835" t="s">
        <v>2823</v>
      </c>
      <c r="C835" t="s">
        <v>2824</v>
      </c>
      <c r="D835" t="s">
        <v>1975</v>
      </c>
      <c r="E835" t="str">
        <f>IF(F835&lt;=Escenarios!$B$4,"ExclNum",(IF(AND(H835&gt;=Escenarios!$B$3,(N835&lt;=Escenarios!$B$2)),"ExclDur","Incluido")))</f>
        <v>ExclNum</v>
      </c>
      <c r="F835" s="8">
        <f t="shared" si="169"/>
        <v>64</v>
      </c>
      <c r="G835" s="6">
        <f t="shared" si="170"/>
        <v>1.657569029980244E-5</v>
      </c>
      <c r="H835" s="6">
        <f t="shared" si="171"/>
        <v>0.90625</v>
      </c>
      <c r="I835" s="6">
        <f t="shared" si="172"/>
        <v>9.375E-2</v>
      </c>
      <c r="J835" s="8">
        <f t="shared" si="173"/>
        <v>1786</v>
      </c>
      <c r="K835" s="6">
        <f t="shared" si="174"/>
        <v>9.9457511620170722E-6</v>
      </c>
      <c r="L835" s="6">
        <f t="shared" si="175"/>
        <v>0.20156774916013437</v>
      </c>
      <c r="M835" s="6">
        <f t="shared" si="176"/>
        <v>0.79843225083986558</v>
      </c>
      <c r="N835" s="4">
        <f t="shared" si="177"/>
        <v>27.90625</v>
      </c>
      <c r="O835" s="8">
        <v>58</v>
      </c>
      <c r="P835" s="6">
        <f t="shared" si="178"/>
        <v>1.5021719334195959E-5</v>
      </c>
      <c r="Q835" s="8">
        <v>6</v>
      </c>
      <c r="R835" s="6">
        <f t="shared" si="179"/>
        <v>1.5539709656064787E-6</v>
      </c>
      <c r="S835">
        <v>360</v>
      </c>
      <c r="T835" s="6">
        <f t="shared" si="180"/>
        <v>2.0047426754345719E-6</v>
      </c>
      <c r="U835">
        <v>1426</v>
      </c>
      <c r="V835" s="6">
        <f t="shared" si="181"/>
        <v>7.941008486582499E-6</v>
      </c>
    </row>
    <row r="836" spans="1:22" x14ac:dyDescent="0.3">
      <c r="A836" t="s">
        <v>855</v>
      </c>
      <c r="B836" t="s">
        <v>856</v>
      </c>
      <c r="C836" t="s">
        <v>794</v>
      </c>
      <c r="D836" t="s">
        <v>15</v>
      </c>
      <c r="E836" t="str">
        <f>IF(F836&lt;=Escenarios!$B$4,"ExclNum",(IF(AND(H836&gt;=Escenarios!$B$3,(N836&lt;=Escenarios!$B$2)),"ExclDur","Incluido")))</f>
        <v>ExclNum</v>
      </c>
      <c r="F836" s="8">
        <f t="shared" si="169"/>
        <v>63</v>
      </c>
      <c r="G836" s="6">
        <f t="shared" si="170"/>
        <v>1.6316695138868025E-5</v>
      </c>
      <c r="H836" s="6">
        <f t="shared" si="171"/>
        <v>0.12698412698412698</v>
      </c>
      <c r="I836" s="6">
        <f t="shared" si="172"/>
        <v>0.87301587301587302</v>
      </c>
      <c r="J836" s="8">
        <f t="shared" si="173"/>
        <v>5249</v>
      </c>
      <c r="K836" s="6">
        <f t="shared" si="174"/>
        <v>2.9230261953766858E-5</v>
      </c>
      <c r="L836" s="6">
        <f t="shared" si="175"/>
        <v>9.7161364069346546E-3</v>
      </c>
      <c r="M836" s="6">
        <f t="shared" si="176"/>
        <v>0.99028386359306531</v>
      </c>
      <c r="N836" s="4">
        <f t="shared" si="177"/>
        <v>83.317460317460316</v>
      </c>
      <c r="O836" s="8">
        <v>8</v>
      </c>
      <c r="P836" s="6">
        <f t="shared" si="178"/>
        <v>2.071961287475305E-6</v>
      </c>
      <c r="Q836" s="8">
        <v>55</v>
      </c>
      <c r="R836" s="6">
        <f t="shared" si="179"/>
        <v>1.424473385139272E-5</v>
      </c>
      <c r="S836">
        <v>51</v>
      </c>
      <c r="T836" s="6">
        <f t="shared" si="180"/>
        <v>2.8400521235323107E-7</v>
      </c>
      <c r="U836">
        <v>5198</v>
      </c>
      <c r="V836" s="6">
        <f t="shared" si="181"/>
        <v>2.8946256741413628E-5</v>
      </c>
    </row>
    <row r="837" spans="1:22" x14ac:dyDescent="0.3">
      <c r="A837" t="s">
        <v>532</v>
      </c>
      <c r="B837" t="s">
        <v>533</v>
      </c>
      <c r="C837" t="s">
        <v>517</v>
      </c>
      <c r="D837" t="s">
        <v>15</v>
      </c>
      <c r="E837" t="str">
        <f>IF(F837&lt;=Escenarios!$B$4,"ExclNum",(IF(AND(H837&gt;=Escenarios!$B$3,(N837&lt;=Escenarios!$B$2)),"ExclDur","Incluido")))</f>
        <v>ExclNum</v>
      </c>
      <c r="F837" s="8">
        <f t="shared" si="169"/>
        <v>63</v>
      </c>
      <c r="G837" s="6">
        <f t="shared" si="170"/>
        <v>1.6316695138868025E-5</v>
      </c>
      <c r="H837" s="6">
        <f t="shared" si="171"/>
        <v>0.19047619047619047</v>
      </c>
      <c r="I837" s="6">
        <f t="shared" si="172"/>
        <v>0.80952380952380953</v>
      </c>
      <c r="J837" s="8">
        <f t="shared" si="173"/>
        <v>3907</v>
      </c>
      <c r="K837" s="6">
        <f t="shared" si="174"/>
        <v>2.1757026758119092E-5</v>
      </c>
      <c r="L837" s="6">
        <f t="shared" si="175"/>
        <v>2.1499872024571282E-2</v>
      </c>
      <c r="M837" s="6">
        <f t="shared" si="176"/>
        <v>0.97850012797542874</v>
      </c>
      <c r="N837" s="4">
        <f t="shared" si="177"/>
        <v>62.015873015873019</v>
      </c>
      <c r="O837" s="8">
        <v>12</v>
      </c>
      <c r="P837" s="6">
        <f t="shared" si="178"/>
        <v>3.1079419312129573E-6</v>
      </c>
      <c r="Q837" s="8">
        <v>51</v>
      </c>
      <c r="R837" s="6">
        <f t="shared" si="179"/>
        <v>1.3208753207655068E-5</v>
      </c>
      <c r="S837">
        <v>84</v>
      </c>
      <c r="T837" s="6">
        <f t="shared" si="180"/>
        <v>4.677732909347335E-7</v>
      </c>
      <c r="U837">
        <v>3823</v>
      </c>
      <c r="V837" s="6">
        <f t="shared" si="181"/>
        <v>2.128925346718436E-5</v>
      </c>
    </row>
    <row r="838" spans="1:22" x14ac:dyDescent="0.3">
      <c r="A838" t="s">
        <v>2383</v>
      </c>
      <c r="B838" t="s">
        <v>2371</v>
      </c>
      <c r="C838" t="s">
        <v>2372</v>
      </c>
      <c r="D838" t="s">
        <v>1975</v>
      </c>
      <c r="E838" t="str">
        <f>IF(F838&lt;=Escenarios!$B$4,"ExclNum",(IF(AND(H838&gt;=Escenarios!$B$3,(N838&lt;=Escenarios!$B$2)),"ExclDur","Incluido")))</f>
        <v>ExclNum</v>
      </c>
      <c r="F838" s="8">
        <f t="shared" si="169"/>
        <v>63</v>
      </c>
      <c r="G838" s="6">
        <f t="shared" si="170"/>
        <v>1.6316695138868025E-5</v>
      </c>
      <c r="H838" s="6">
        <f t="shared" si="171"/>
        <v>0.30158730158730157</v>
      </c>
      <c r="I838" s="6">
        <f t="shared" si="172"/>
        <v>0.69841269841269837</v>
      </c>
      <c r="J838" s="8">
        <f t="shared" si="173"/>
        <v>2196</v>
      </c>
      <c r="K838" s="6">
        <f t="shared" si="174"/>
        <v>1.2228930320150889E-5</v>
      </c>
      <c r="L838" s="6">
        <f t="shared" si="175"/>
        <v>7.058287795992714E-2</v>
      </c>
      <c r="M838" s="6">
        <f t="shared" si="176"/>
        <v>0.92941712204007287</v>
      </c>
      <c r="N838" s="4">
        <f t="shared" si="177"/>
        <v>34.857142857142854</v>
      </c>
      <c r="O838" s="8">
        <v>19</v>
      </c>
      <c r="P838" s="6">
        <f t="shared" si="178"/>
        <v>4.9209080577538488E-6</v>
      </c>
      <c r="Q838" s="8">
        <v>44</v>
      </c>
      <c r="R838" s="6">
        <f t="shared" si="179"/>
        <v>1.1395787081114177E-5</v>
      </c>
      <c r="S838">
        <v>155</v>
      </c>
      <c r="T838" s="6">
        <f t="shared" si="180"/>
        <v>8.6315309636766297E-7</v>
      </c>
      <c r="U838">
        <v>2041</v>
      </c>
      <c r="V838" s="6">
        <f t="shared" si="181"/>
        <v>1.1365777223783227E-5</v>
      </c>
    </row>
    <row r="839" spans="1:22" x14ac:dyDescent="0.3">
      <c r="A839" t="s">
        <v>3135</v>
      </c>
      <c r="B839" t="s">
        <v>3074</v>
      </c>
      <c r="C839" t="s">
        <v>3075</v>
      </c>
      <c r="D839" t="s">
        <v>1975</v>
      </c>
      <c r="E839" t="str">
        <f>IF(F839&lt;=Escenarios!$B$4,"ExclNum",(IF(AND(H839&gt;=Escenarios!$B$3,(N839&lt;=Escenarios!$B$2)),"ExclDur","Incluido")))</f>
        <v>ExclNum</v>
      </c>
      <c r="F839" s="8">
        <f t="shared" si="169"/>
        <v>63</v>
      </c>
      <c r="G839" s="6">
        <f t="shared" si="170"/>
        <v>1.6316695138868025E-5</v>
      </c>
      <c r="H839" s="6">
        <f t="shared" si="171"/>
        <v>0.63492063492063489</v>
      </c>
      <c r="I839" s="6">
        <f t="shared" si="172"/>
        <v>0.36507936507936506</v>
      </c>
      <c r="J839" s="8">
        <f t="shared" si="173"/>
        <v>2173</v>
      </c>
      <c r="K839" s="6">
        <f t="shared" si="174"/>
        <v>1.2100849538109237E-5</v>
      </c>
      <c r="L839" s="6">
        <f t="shared" si="175"/>
        <v>8.4215370455591354E-2</v>
      </c>
      <c r="M839" s="6">
        <f t="shared" si="176"/>
        <v>0.91578462954440865</v>
      </c>
      <c r="N839" s="4">
        <f t="shared" si="177"/>
        <v>34.492063492063494</v>
      </c>
      <c r="O839" s="8">
        <v>40</v>
      </c>
      <c r="P839" s="6">
        <f t="shared" si="178"/>
        <v>1.0359806437376525E-5</v>
      </c>
      <c r="Q839" s="8">
        <v>23</v>
      </c>
      <c r="R839" s="6">
        <f t="shared" si="179"/>
        <v>5.9568887014915011E-6</v>
      </c>
      <c r="S839">
        <v>183</v>
      </c>
      <c r="T839" s="6">
        <f t="shared" si="180"/>
        <v>1.0190775266792409E-6</v>
      </c>
      <c r="U839">
        <v>1990</v>
      </c>
      <c r="V839" s="6">
        <f t="shared" si="181"/>
        <v>1.1081772011429996E-5</v>
      </c>
    </row>
    <row r="840" spans="1:22" x14ac:dyDescent="0.3">
      <c r="A840" t="s">
        <v>3048</v>
      </c>
      <c r="B840" t="s">
        <v>3009</v>
      </c>
      <c r="C840" t="s">
        <v>3010</v>
      </c>
      <c r="D840" t="s">
        <v>1975</v>
      </c>
      <c r="E840" t="str">
        <f>IF(F840&lt;=Escenarios!$B$4,"ExclNum",(IF(AND(H840&gt;=Escenarios!$B$3,(N840&lt;=Escenarios!$B$2)),"ExclDur","Incluido")))</f>
        <v>ExclNum</v>
      </c>
      <c r="F840" s="8">
        <f t="shared" si="169"/>
        <v>63</v>
      </c>
      <c r="G840" s="6">
        <f t="shared" si="170"/>
        <v>1.6316695138868025E-5</v>
      </c>
      <c r="H840" s="6">
        <f t="shared" si="171"/>
        <v>0.98412698412698407</v>
      </c>
      <c r="I840" s="6">
        <f t="shared" si="172"/>
        <v>1.5873015873015872E-2</v>
      </c>
      <c r="J840" s="8">
        <f t="shared" si="173"/>
        <v>344</v>
      </c>
      <c r="K840" s="6">
        <f t="shared" si="174"/>
        <v>1.9156430009708133E-6</v>
      </c>
      <c r="L840" s="6">
        <f t="shared" si="175"/>
        <v>0.95058139534883723</v>
      </c>
      <c r="M840" s="6">
        <f t="shared" si="176"/>
        <v>4.9418604651162788E-2</v>
      </c>
      <c r="N840" s="4">
        <f t="shared" si="177"/>
        <v>5.4603174603174605</v>
      </c>
      <c r="O840" s="8">
        <v>62</v>
      </c>
      <c r="P840" s="6">
        <f t="shared" si="178"/>
        <v>1.6057699977933613E-5</v>
      </c>
      <c r="Q840" s="8">
        <v>1</v>
      </c>
      <c r="R840" s="6">
        <f t="shared" si="179"/>
        <v>2.5899516093441313E-7</v>
      </c>
      <c r="S840">
        <v>327</v>
      </c>
      <c r="T840" s="6">
        <f t="shared" si="180"/>
        <v>1.8209745968530697E-6</v>
      </c>
      <c r="U840">
        <v>17</v>
      </c>
      <c r="V840" s="6">
        <f t="shared" si="181"/>
        <v>9.4668404117743688E-8</v>
      </c>
    </row>
    <row r="841" spans="1:22" x14ac:dyDescent="0.3">
      <c r="A841" t="s">
        <v>3061</v>
      </c>
      <c r="B841" t="s">
        <v>3009</v>
      </c>
      <c r="C841" t="s">
        <v>3010</v>
      </c>
      <c r="D841" t="s">
        <v>1975</v>
      </c>
      <c r="E841" t="str">
        <f>IF(F841&lt;=Escenarios!$B$4,"ExclNum",(IF(AND(H841&gt;=Escenarios!$B$3,(N841&lt;=Escenarios!$B$2)),"ExclDur","Incluido")))</f>
        <v>ExclNum</v>
      </c>
      <c r="F841" s="8">
        <f t="shared" si="169"/>
        <v>63</v>
      </c>
      <c r="G841" s="6">
        <f t="shared" si="170"/>
        <v>1.6316695138868025E-5</v>
      </c>
      <c r="H841" s="6">
        <f t="shared" si="171"/>
        <v>1</v>
      </c>
      <c r="I841" s="6">
        <f t="shared" si="172"/>
        <v>0</v>
      </c>
      <c r="J841" s="8">
        <f t="shared" si="173"/>
        <v>111</v>
      </c>
      <c r="K841" s="6">
        <f t="shared" si="174"/>
        <v>6.1812899159232642E-7</v>
      </c>
      <c r="L841" s="6">
        <f t="shared" si="175"/>
        <v>1</v>
      </c>
      <c r="M841" s="6">
        <f t="shared" si="176"/>
        <v>0</v>
      </c>
      <c r="N841" s="4">
        <f t="shared" si="177"/>
        <v>1.7619047619047619</v>
      </c>
      <c r="O841" s="8">
        <v>63</v>
      </c>
      <c r="P841" s="6">
        <f t="shared" si="178"/>
        <v>1.6316695138868025E-5</v>
      </c>
      <c r="Q841" s="8">
        <v>0</v>
      </c>
      <c r="R841" s="6">
        <f t="shared" si="179"/>
        <v>0</v>
      </c>
      <c r="S841">
        <v>111</v>
      </c>
      <c r="T841" s="6">
        <f t="shared" si="180"/>
        <v>6.1812899159232642E-7</v>
      </c>
      <c r="U841">
        <v>0</v>
      </c>
      <c r="V841" s="6">
        <f t="shared" si="181"/>
        <v>0</v>
      </c>
    </row>
    <row r="842" spans="1:22" x14ac:dyDescent="0.3">
      <c r="A842" t="s">
        <v>2598</v>
      </c>
      <c r="B842" t="s">
        <v>2577</v>
      </c>
      <c r="C842" t="s">
        <v>2578</v>
      </c>
      <c r="D842" t="s">
        <v>1975</v>
      </c>
      <c r="E842" t="str">
        <f>IF(F842&lt;=Escenarios!$B$4,"ExclNum",(IF(AND(H842&gt;=Escenarios!$B$3,(N842&lt;=Escenarios!$B$2)),"ExclDur","Incluido")))</f>
        <v>ExclNum</v>
      </c>
      <c r="F842" s="8">
        <f t="shared" si="169"/>
        <v>62</v>
      </c>
      <c r="G842" s="6">
        <f t="shared" si="170"/>
        <v>1.6057699977933613E-5</v>
      </c>
      <c r="H842" s="6">
        <f t="shared" si="171"/>
        <v>0.77419354838709675</v>
      </c>
      <c r="I842" s="6">
        <f t="shared" si="172"/>
        <v>0.22580645161290322</v>
      </c>
      <c r="J842" s="8">
        <f t="shared" si="173"/>
        <v>703</v>
      </c>
      <c r="K842" s="6">
        <f t="shared" si="174"/>
        <v>3.9148169467514009E-6</v>
      </c>
      <c r="L842" s="6">
        <f t="shared" si="175"/>
        <v>0.43812233285917496</v>
      </c>
      <c r="M842" s="6">
        <f t="shared" si="176"/>
        <v>0.56187766714082499</v>
      </c>
      <c r="N842" s="4">
        <f t="shared" si="177"/>
        <v>11.338709677419354</v>
      </c>
      <c r="O842" s="8">
        <v>48</v>
      </c>
      <c r="P842" s="6">
        <f t="shared" si="178"/>
        <v>1.2431767724851829E-5</v>
      </c>
      <c r="Q842" s="8">
        <v>14</v>
      </c>
      <c r="R842" s="6">
        <f t="shared" si="179"/>
        <v>3.6259322530817835E-6</v>
      </c>
      <c r="S842">
        <v>308</v>
      </c>
      <c r="T842" s="6">
        <f t="shared" si="180"/>
        <v>1.7151687334273562E-6</v>
      </c>
      <c r="U842">
        <v>395</v>
      </c>
      <c r="V842" s="6">
        <f t="shared" si="181"/>
        <v>2.1996482133240443E-6</v>
      </c>
    </row>
    <row r="843" spans="1:22" x14ac:dyDescent="0.3">
      <c r="A843" t="s">
        <v>1340</v>
      </c>
      <c r="B843" t="s">
        <v>1341</v>
      </c>
      <c r="C843" t="s">
        <v>1319</v>
      </c>
      <c r="D843" t="s">
        <v>15</v>
      </c>
      <c r="E843" t="str">
        <f>IF(F843&lt;=Escenarios!$B$4,"ExclNum",(IF(AND(H843&gt;=Escenarios!$B$3,(N843&lt;=Escenarios!$B$2)),"ExclDur","Incluido")))</f>
        <v>ExclNum</v>
      </c>
      <c r="F843" s="8">
        <f t="shared" si="169"/>
        <v>61</v>
      </c>
      <c r="G843" s="6">
        <f t="shared" si="170"/>
        <v>1.5798704816999198E-5</v>
      </c>
      <c r="H843" s="6">
        <f t="shared" si="171"/>
        <v>1.6393442622950821E-2</v>
      </c>
      <c r="I843" s="6">
        <f t="shared" si="172"/>
        <v>0.98360655737704916</v>
      </c>
      <c r="J843" s="8">
        <f t="shared" si="173"/>
        <v>7805</v>
      </c>
      <c r="K843" s="6">
        <f t="shared" si="174"/>
        <v>4.346393494935232E-5</v>
      </c>
      <c r="L843" s="6">
        <f t="shared" si="175"/>
        <v>1.0249839846252402E-3</v>
      </c>
      <c r="M843" s="6">
        <f t="shared" si="176"/>
        <v>0.99897501601537475</v>
      </c>
      <c r="N843" s="4">
        <f t="shared" si="177"/>
        <v>127.95081967213115</v>
      </c>
      <c r="O843" s="8">
        <v>1</v>
      </c>
      <c r="P843" s="6">
        <f t="shared" si="178"/>
        <v>2.5899516093441313E-7</v>
      </c>
      <c r="Q843" s="8">
        <v>60</v>
      </c>
      <c r="R843" s="6">
        <f t="shared" si="179"/>
        <v>1.5539709656064786E-5</v>
      </c>
      <c r="S843">
        <v>8</v>
      </c>
      <c r="T843" s="6">
        <f t="shared" si="180"/>
        <v>4.4549837231879382E-8</v>
      </c>
      <c r="U843">
        <v>7797</v>
      </c>
      <c r="V843" s="6">
        <f t="shared" si="181"/>
        <v>4.3419385112120442E-5</v>
      </c>
    </row>
    <row r="844" spans="1:22" x14ac:dyDescent="0.3">
      <c r="A844" t="s">
        <v>303</v>
      </c>
      <c r="B844" t="s">
        <v>304</v>
      </c>
      <c r="C844" t="s">
        <v>244</v>
      </c>
      <c r="D844" t="s">
        <v>15</v>
      </c>
      <c r="E844" t="str">
        <f>IF(F844&lt;=Escenarios!$B$4,"ExclNum",(IF(AND(H844&gt;=Escenarios!$B$3,(N844&lt;=Escenarios!$B$2)),"ExclDur","Incluido")))</f>
        <v>ExclNum</v>
      </c>
      <c r="F844" s="8">
        <f t="shared" si="169"/>
        <v>61</v>
      </c>
      <c r="G844" s="6">
        <f t="shared" si="170"/>
        <v>1.5798704816999198E-5</v>
      </c>
      <c r="H844" s="6">
        <f t="shared" si="171"/>
        <v>8.1967213114754092E-2</v>
      </c>
      <c r="I844" s="6">
        <f t="shared" si="172"/>
        <v>0.91803278688524592</v>
      </c>
      <c r="J844" s="8">
        <f t="shared" si="173"/>
        <v>17344</v>
      </c>
      <c r="K844" s="6">
        <f t="shared" si="174"/>
        <v>9.6584047118714497E-5</v>
      </c>
      <c r="L844" s="6">
        <f t="shared" si="175"/>
        <v>2.3639298892988931E-3</v>
      </c>
      <c r="M844" s="6">
        <f t="shared" si="176"/>
        <v>0.9976360701107011</v>
      </c>
      <c r="N844" s="4">
        <f t="shared" si="177"/>
        <v>284.32786885245901</v>
      </c>
      <c r="O844" s="8">
        <v>5</v>
      </c>
      <c r="P844" s="6">
        <f t="shared" si="178"/>
        <v>1.2949758046720656E-6</v>
      </c>
      <c r="Q844" s="8">
        <v>56</v>
      </c>
      <c r="R844" s="6">
        <f t="shared" si="179"/>
        <v>1.4503729012327134E-5</v>
      </c>
      <c r="S844">
        <v>41</v>
      </c>
      <c r="T844" s="6">
        <f t="shared" si="180"/>
        <v>2.2831791581338181E-7</v>
      </c>
      <c r="U844">
        <v>17303</v>
      </c>
      <c r="V844" s="6">
        <f t="shared" si="181"/>
        <v>9.6355729202901114E-5</v>
      </c>
    </row>
    <row r="845" spans="1:22" x14ac:dyDescent="0.3">
      <c r="A845" t="s">
        <v>2768</v>
      </c>
      <c r="B845" t="s">
        <v>2736</v>
      </c>
      <c r="C845" t="s">
        <v>2737</v>
      </c>
      <c r="D845" t="s">
        <v>1975</v>
      </c>
      <c r="E845" t="str">
        <f>IF(F845&lt;=Escenarios!$B$4,"ExclNum",(IF(AND(H845&gt;=Escenarios!$B$3,(N845&lt;=Escenarios!$B$2)),"ExclDur","Incluido")))</f>
        <v>ExclNum</v>
      </c>
      <c r="F845" s="8">
        <f t="shared" si="169"/>
        <v>61</v>
      </c>
      <c r="G845" s="6">
        <f t="shared" si="170"/>
        <v>1.5798704816999198E-5</v>
      </c>
      <c r="H845" s="6">
        <f t="shared" si="171"/>
        <v>8.1967213114754092E-2</v>
      </c>
      <c r="I845" s="6">
        <f t="shared" si="172"/>
        <v>0.91803278688524592</v>
      </c>
      <c r="J845" s="8">
        <f t="shared" si="173"/>
        <v>4550</v>
      </c>
      <c r="K845" s="6">
        <f t="shared" si="174"/>
        <v>2.5337719925631396E-5</v>
      </c>
      <c r="L845" s="6">
        <f t="shared" si="175"/>
        <v>9.2307692307692316E-3</v>
      </c>
      <c r="M845" s="6">
        <f t="shared" si="176"/>
        <v>0.99076923076923074</v>
      </c>
      <c r="N845" s="4">
        <f t="shared" si="177"/>
        <v>74.590163934426229</v>
      </c>
      <c r="O845" s="8">
        <v>5</v>
      </c>
      <c r="P845" s="6">
        <f t="shared" si="178"/>
        <v>1.2949758046720656E-6</v>
      </c>
      <c r="Q845" s="8">
        <v>56</v>
      </c>
      <c r="R845" s="6">
        <f t="shared" si="179"/>
        <v>1.4503729012327134E-5</v>
      </c>
      <c r="S845">
        <v>42</v>
      </c>
      <c r="T845" s="6">
        <f t="shared" si="180"/>
        <v>2.3388664546736675E-7</v>
      </c>
      <c r="U845">
        <v>4508</v>
      </c>
      <c r="V845" s="6">
        <f t="shared" si="181"/>
        <v>2.510383328016403E-5</v>
      </c>
    </row>
    <row r="846" spans="1:22" x14ac:dyDescent="0.3">
      <c r="A846" t="s">
        <v>1422</v>
      </c>
      <c r="B846" t="s">
        <v>1423</v>
      </c>
      <c r="C846" t="s">
        <v>1319</v>
      </c>
      <c r="D846" t="s">
        <v>15</v>
      </c>
      <c r="E846" t="str">
        <f>IF(F846&lt;=Escenarios!$B$4,"ExclNum",(IF(AND(H846&gt;=Escenarios!$B$3,(N846&lt;=Escenarios!$B$2)),"ExclDur","Incluido")))</f>
        <v>ExclNum</v>
      </c>
      <c r="F846" s="8">
        <f t="shared" si="169"/>
        <v>61</v>
      </c>
      <c r="G846" s="6">
        <f t="shared" si="170"/>
        <v>1.5798704816999198E-5</v>
      </c>
      <c r="H846" s="6">
        <f t="shared" si="171"/>
        <v>0.47540983606557374</v>
      </c>
      <c r="I846" s="6">
        <f t="shared" si="172"/>
        <v>0.52459016393442626</v>
      </c>
      <c r="J846" s="8">
        <f t="shared" si="173"/>
        <v>2556</v>
      </c>
      <c r="K846" s="6">
        <f t="shared" si="174"/>
        <v>1.4233672995585463E-5</v>
      </c>
      <c r="L846" s="6">
        <f t="shared" si="175"/>
        <v>9.0766823161189364E-2</v>
      </c>
      <c r="M846" s="6">
        <f t="shared" si="176"/>
        <v>0.90923317683881066</v>
      </c>
      <c r="N846" s="4">
        <f t="shared" si="177"/>
        <v>41.901639344262293</v>
      </c>
      <c r="O846" s="8">
        <v>29</v>
      </c>
      <c r="P846" s="6">
        <f t="shared" si="178"/>
        <v>7.5108596670979796E-6</v>
      </c>
      <c r="Q846" s="8">
        <v>32</v>
      </c>
      <c r="R846" s="6">
        <f t="shared" si="179"/>
        <v>8.28784514990122E-6</v>
      </c>
      <c r="S846">
        <v>232</v>
      </c>
      <c r="T846" s="6">
        <f t="shared" si="180"/>
        <v>1.2919452797245021E-6</v>
      </c>
      <c r="U846">
        <v>2324</v>
      </c>
      <c r="V846" s="6">
        <f t="shared" si="181"/>
        <v>1.294172771586096E-5</v>
      </c>
    </row>
    <row r="847" spans="1:22" x14ac:dyDescent="0.3">
      <c r="A847" t="s">
        <v>1838</v>
      </c>
      <c r="B847" t="s">
        <v>1839</v>
      </c>
      <c r="C847" t="s">
        <v>1835</v>
      </c>
      <c r="D847" t="s">
        <v>15</v>
      </c>
      <c r="E847" t="str">
        <f>IF(F847&lt;=Escenarios!$B$4,"ExclNum",(IF(AND(H847&gt;=Escenarios!$B$3,(N847&lt;=Escenarios!$B$2)),"ExclDur","Incluido")))</f>
        <v>ExclNum</v>
      </c>
      <c r="F847" s="8">
        <f t="shared" si="169"/>
        <v>61</v>
      </c>
      <c r="G847" s="6">
        <f t="shared" si="170"/>
        <v>1.5798704816999198E-5</v>
      </c>
      <c r="H847" s="6">
        <f t="shared" si="171"/>
        <v>0.49180327868852458</v>
      </c>
      <c r="I847" s="6">
        <f t="shared" si="172"/>
        <v>0.50819672131147542</v>
      </c>
      <c r="J847" s="8">
        <f t="shared" si="173"/>
        <v>3608</v>
      </c>
      <c r="K847" s="6">
        <f t="shared" si="174"/>
        <v>2.00919765915776E-5</v>
      </c>
      <c r="L847" s="6">
        <f t="shared" si="175"/>
        <v>4.2405764966740575E-2</v>
      </c>
      <c r="M847" s="6">
        <f t="shared" si="176"/>
        <v>0.95759423503325947</v>
      </c>
      <c r="N847" s="4">
        <f t="shared" si="177"/>
        <v>59.147540983606561</v>
      </c>
      <c r="O847" s="8">
        <v>30</v>
      </c>
      <c r="P847" s="6">
        <f t="shared" si="178"/>
        <v>7.769854828032393E-6</v>
      </c>
      <c r="Q847" s="8">
        <v>31</v>
      </c>
      <c r="R847" s="6">
        <f t="shared" si="179"/>
        <v>8.0288499889668065E-6</v>
      </c>
      <c r="S847">
        <v>153</v>
      </c>
      <c r="T847" s="6">
        <f t="shared" si="180"/>
        <v>8.520156370596932E-7</v>
      </c>
      <c r="U847">
        <v>3455</v>
      </c>
      <c r="V847" s="6">
        <f t="shared" si="181"/>
        <v>1.9239960954517907E-5</v>
      </c>
    </row>
    <row r="848" spans="1:22" x14ac:dyDescent="0.3">
      <c r="A848" t="s">
        <v>3105</v>
      </c>
      <c r="B848" t="s">
        <v>3074</v>
      </c>
      <c r="C848" t="s">
        <v>3075</v>
      </c>
      <c r="D848" t="s">
        <v>1975</v>
      </c>
      <c r="E848" t="str">
        <f>IF(F848&lt;=Escenarios!$B$4,"ExclNum",(IF(AND(H848&gt;=Escenarios!$B$3,(N848&lt;=Escenarios!$B$2)),"ExclDur","Incluido")))</f>
        <v>ExclNum</v>
      </c>
      <c r="F848" s="8">
        <f t="shared" si="169"/>
        <v>61</v>
      </c>
      <c r="G848" s="6">
        <f t="shared" si="170"/>
        <v>1.5798704816999198E-5</v>
      </c>
      <c r="H848" s="6">
        <f t="shared" si="171"/>
        <v>0.52459016393442626</v>
      </c>
      <c r="I848" s="6">
        <f t="shared" si="172"/>
        <v>0.47540983606557374</v>
      </c>
      <c r="J848" s="8">
        <f t="shared" si="173"/>
        <v>3661</v>
      </c>
      <c r="K848" s="6">
        <f t="shared" si="174"/>
        <v>2.0387119263238801E-5</v>
      </c>
      <c r="L848" s="6">
        <f t="shared" si="175"/>
        <v>5.9546571974870253E-2</v>
      </c>
      <c r="M848" s="6">
        <f t="shared" si="176"/>
        <v>0.94045342802512977</v>
      </c>
      <c r="N848" s="4">
        <f t="shared" si="177"/>
        <v>60.016393442622949</v>
      </c>
      <c r="O848" s="8">
        <v>32</v>
      </c>
      <c r="P848" s="6">
        <f t="shared" si="178"/>
        <v>8.28784514990122E-6</v>
      </c>
      <c r="Q848" s="8">
        <v>29</v>
      </c>
      <c r="R848" s="6">
        <f t="shared" si="179"/>
        <v>7.5108596670979796E-6</v>
      </c>
      <c r="S848">
        <v>218</v>
      </c>
      <c r="T848" s="6">
        <f t="shared" si="180"/>
        <v>1.2139830645687131E-6</v>
      </c>
      <c r="U848">
        <v>3443</v>
      </c>
      <c r="V848" s="6">
        <f t="shared" si="181"/>
        <v>1.9173136198670087E-5</v>
      </c>
    </row>
    <row r="849" spans="1:22" x14ac:dyDescent="0.3">
      <c r="A849" t="s">
        <v>166</v>
      </c>
      <c r="B849" t="s">
        <v>167</v>
      </c>
      <c r="C849" t="s">
        <v>14</v>
      </c>
      <c r="D849" t="s">
        <v>15</v>
      </c>
      <c r="E849" t="str">
        <f>IF(F849&lt;=Escenarios!$B$4,"ExclNum",(IF(AND(H849&gt;=Escenarios!$B$3,(N849&lt;=Escenarios!$B$2)),"ExclDur","Incluido")))</f>
        <v>ExclNum</v>
      </c>
      <c r="F849" s="8">
        <f t="shared" si="169"/>
        <v>61</v>
      </c>
      <c r="G849" s="6">
        <f t="shared" si="170"/>
        <v>1.5798704816999198E-5</v>
      </c>
      <c r="H849" s="6">
        <f t="shared" si="171"/>
        <v>0.63934426229508201</v>
      </c>
      <c r="I849" s="6">
        <f t="shared" si="172"/>
        <v>0.36065573770491804</v>
      </c>
      <c r="J849" s="8">
        <f t="shared" si="173"/>
        <v>1942</v>
      </c>
      <c r="K849" s="6">
        <f t="shared" si="174"/>
        <v>1.081447298803872E-5</v>
      </c>
      <c r="L849" s="6">
        <f t="shared" si="175"/>
        <v>0.12358393408856849</v>
      </c>
      <c r="M849" s="6">
        <f t="shared" si="176"/>
        <v>0.87641606591143151</v>
      </c>
      <c r="N849" s="4">
        <f t="shared" si="177"/>
        <v>31.83606557377049</v>
      </c>
      <c r="O849" s="8">
        <v>39</v>
      </c>
      <c r="P849" s="6">
        <f t="shared" si="178"/>
        <v>1.0100811276442111E-5</v>
      </c>
      <c r="Q849" s="8">
        <v>22</v>
      </c>
      <c r="R849" s="6">
        <f t="shared" si="179"/>
        <v>5.6978935405570885E-6</v>
      </c>
      <c r="S849">
        <v>240</v>
      </c>
      <c r="T849" s="6">
        <f t="shared" si="180"/>
        <v>1.3364951169563814E-6</v>
      </c>
      <c r="U849">
        <v>1702</v>
      </c>
      <c r="V849" s="6">
        <f t="shared" si="181"/>
        <v>9.4779778710823388E-6</v>
      </c>
    </row>
    <row r="850" spans="1:22" x14ac:dyDescent="0.3">
      <c r="A850" t="s">
        <v>267</v>
      </c>
      <c r="B850" t="s">
        <v>268</v>
      </c>
      <c r="C850" t="s">
        <v>244</v>
      </c>
      <c r="D850" t="s">
        <v>15</v>
      </c>
      <c r="E850" t="str">
        <f>IF(F850&lt;=Escenarios!$B$4,"ExclNum",(IF(AND(H850&gt;=Escenarios!$B$3,(N850&lt;=Escenarios!$B$2)),"ExclDur","Incluido")))</f>
        <v>ExclNum</v>
      </c>
      <c r="F850" s="8">
        <f t="shared" si="169"/>
        <v>60</v>
      </c>
      <c r="G850" s="6">
        <f t="shared" si="170"/>
        <v>1.5539709656064786E-5</v>
      </c>
      <c r="H850" s="6">
        <f t="shared" si="171"/>
        <v>0.11666666666666667</v>
      </c>
      <c r="I850" s="6">
        <f t="shared" si="172"/>
        <v>0.8833333333333333</v>
      </c>
      <c r="J850" s="8">
        <f t="shared" si="173"/>
        <v>14724</v>
      </c>
      <c r="K850" s="6">
        <f t="shared" si="174"/>
        <v>8.1993975425273999E-5</v>
      </c>
      <c r="L850" s="6">
        <f t="shared" si="175"/>
        <v>1.9695734854659058E-3</v>
      </c>
      <c r="M850" s="6">
        <f t="shared" si="176"/>
        <v>0.99803042651453411</v>
      </c>
      <c r="N850" s="4">
        <f t="shared" si="177"/>
        <v>245.4</v>
      </c>
      <c r="O850" s="8">
        <v>7</v>
      </c>
      <c r="P850" s="6">
        <f t="shared" si="178"/>
        <v>1.8129661265408917E-6</v>
      </c>
      <c r="Q850" s="8">
        <v>53</v>
      </c>
      <c r="R850" s="6">
        <f t="shared" si="179"/>
        <v>1.3726743529523895E-5</v>
      </c>
      <c r="S850">
        <v>29</v>
      </c>
      <c r="T850" s="6">
        <f t="shared" si="180"/>
        <v>1.6149315996556276E-7</v>
      </c>
      <c r="U850">
        <v>14695</v>
      </c>
      <c r="V850" s="6">
        <f t="shared" si="181"/>
        <v>8.1832482265308443E-5</v>
      </c>
    </row>
    <row r="851" spans="1:22" x14ac:dyDescent="0.3">
      <c r="A851" t="s">
        <v>2902</v>
      </c>
      <c r="B851" t="s">
        <v>2881</v>
      </c>
      <c r="C851" t="s">
        <v>2882</v>
      </c>
      <c r="D851" t="s">
        <v>1975</v>
      </c>
      <c r="E851" t="str">
        <f>IF(F851&lt;=Escenarios!$B$4,"ExclNum",(IF(AND(H851&gt;=Escenarios!$B$3,(N851&lt;=Escenarios!$B$2)),"ExclDur","Incluido")))</f>
        <v>ExclNum</v>
      </c>
      <c r="F851" s="8">
        <f t="shared" si="169"/>
        <v>60</v>
      </c>
      <c r="G851" s="6">
        <f t="shared" si="170"/>
        <v>1.5539709656064786E-5</v>
      </c>
      <c r="H851" s="6">
        <f t="shared" si="171"/>
        <v>0.5</v>
      </c>
      <c r="I851" s="6">
        <f t="shared" si="172"/>
        <v>0.5</v>
      </c>
      <c r="J851" s="8">
        <f t="shared" si="173"/>
        <v>2058</v>
      </c>
      <c r="K851" s="6">
        <f t="shared" si="174"/>
        <v>1.1460445627900971E-5</v>
      </c>
      <c r="L851" s="6">
        <f t="shared" si="175"/>
        <v>0.11370262390670553</v>
      </c>
      <c r="M851" s="6">
        <f t="shared" si="176"/>
        <v>0.88629737609329451</v>
      </c>
      <c r="N851" s="4">
        <f t="shared" si="177"/>
        <v>34.299999999999997</v>
      </c>
      <c r="O851" s="8">
        <v>30</v>
      </c>
      <c r="P851" s="6">
        <f t="shared" si="178"/>
        <v>7.769854828032393E-6</v>
      </c>
      <c r="Q851" s="8">
        <v>30</v>
      </c>
      <c r="R851" s="6">
        <f t="shared" si="179"/>
        <v>7.769854828032393E-6</v>
      </c>
      <c r="S851">
        <v>234</v>
      </c>
      <c r="T851" s="6">
        <f t="shared" si="180"/>
        <v>1.3030827390324719E-6</v>
      </c>
      <c r="U851">
        <v>1824</v>
      </c>
      <c r="V851" s="6">
        <f t="shared" si="181"/>
        <v>1.0157362888868499E-5</v>
      </c>
    </row>
    <row r="852" spans="1:22" x14ac:dyDescent="0.3">
      <c r="A852" t="s">
        <v>2345</v>
      </c>
      <c r="B852" t="s">
        <v>2336</v>
      </c>
      <c r="C852" t="s">
        <v>2337</v>
      </c>
      <c r="D852" t="s">
        <v>1975</v>
      </c>
      <c r="E852" t="str">
        <f>IF(F852&lt;=Escenarios!$B$4,"ExclNum",(IF(AND(H852&gt;=Escenarios!$B$3,(N852&lt;=Escenarios!$B$2)),"ExclDur","Incluido")))</f>
        <v>ExclNum</v>
      </c>
      <c r="F852" s="8">
        <f t="shared" si="169"/>
        <v>60</v>
      </c>
      <c r="G852" s="6">
        <f t="shared" si="170"/>
        <v>1.5539709656064786E-5</v>
      </c>
      <c r="H852" s="6">
        <f t="shared" si="171"/>
        <v>0.8833333333333333</v>
      </c>
      <c r="I852" s="6">
        <f t="shared" si="172"/>
        <v>0.11666666666666667</v>
      </c>
      <c r="J852" s="8">
        <f t="shared" si="173"/>
        <v>1102</v>
      </c>
      <c r="K852" s="6">
        <f t="shared" si="174"/>
        <v>6.1367400786913847E-6</v>
      </c>
      <c r="L852" s="6">
        <f t="shared" si="175"/>
        <v>0.15789473684210525</v>
      </c>
      <c r="M852" s="6">
        <f t="shared" si="176"/>
        <v>0.84210526315789469</v>
      </c>
      <c r="N852" s="4">
        <f t="shared" si="177"/>
        <v>18.366666666666667</v>
      </c>
      <c r="O852" s="8">
        <v>53</v>
      </c>
      <c r="P852" s="6">
        <f t="shared" si="178"/>
        <v>1.3726743529523895E-5</v>
      </c>
      <c r="Q852" s="8">
        <v>7</v>
      </c>
      <c r="R852" s="6">
        <f t="shared" si="179"/>
        <v>1.8129661265408917E-6</v>
      </c>
      <c r="S852">
        <v>174</v>
      </c>
      <c r="T852" s="6">
        <f t="shared" si="180"/>
        <v>9.6895895979337643E-7</v>
      </c>
      <c r="U852">
        <v>928</v>
      </c>
      <c r="V852" s="6">
        <f t="shared" si="181"/>
        <v>5.1677811188980085E-6</v>
      </c>
    </row>
    <row r="853" spans="1:22" x14ac:dyDescent="0.3">
      <c r="A853" t="s">
        <v>2990</v>
      </c>
      <c r="B853" t="s">
        <v>2881</v>
      </c>
      <c r="C853" t="s">
        <v>2882</v>
      </c>
      <c r="D853" t="s">
        <v>1975</v>
      </c>
      <c r="E853" t="str">
        <f>IF(F853&lt;=Escenarios!$B$4,"ExclNum",(IF(AND(H853&gt;=Escenarios!$B$3,(N853&lt;=Escenarios!$B$2)),"ExclDur","Incluido")))</f>
        <v>ExclNum</v>
      </c>
      <c r="F853" s="8">
        <f t="shared" si="169"/>
        <v>60</v>
      </c>
      <c r="G853" s="6">
        <f t="shared" si="170"/>
        <v>1.5539709656064786E-5</v>
      </c>
      <c r="H853" s="6">
        <f t="shared" si="171"/>
        <v>1</v>
      </c>
      <c r="I853" s="6">
        <f t="shared" si="172"/>
        <v>0</v>
      </c>
      <c r="J853" s="8">
        <f t="shared" si="173"/>
        <v>181</v>
      </c>
      <c r="K853" s="6">
        <f t="shared" si="174"/>
        <v>1.0079400673712709E-6</v>
      </c>
      <c r="L853" s="6">
        <f t="shared" si="175"/>
        <v>1</v>
      </c>
      <c r="M853" s="6">
        <f t="shared" si="176"/>
        <v>0</v>
      </c>
      <c r="N853" s="4">
        <f t="shared" si="177"/>
        <v>3.0166666666666666</v>
      </c>
      <c r="O853" s="8">
        <v>60</v>
      </c>
      <c r="P853" s="6">
        <f t="shared" si="178"/>
        <v>1.5539709656064786E-5</v>
      </c>
      <c r="Q853" s="8">
        <v>0</v>
      </c>
      <c r="R853" s="6">
        <f t="shared" si="179"/>
        <v>0</v>
      </c>
      <c r="S853">
        <v>181</v>
      </c>
      <c r="T853" s="6">
        <f t="shared" si="180"/>
        <v>1.0079400673712709E-6</v>
      </c>
      <c r="U853">
        <v>0</v>
      </c>
      <c r="V853" s="6">
        <f t="shared" si="181"/>
        <v>0</v>
      </c>
    </row>
    <row r="854" spans="1:22" x14ac:dyDescent="0.3">
      <c r="A854" t="s">
        <v>837</v>
      </c>
      <c r="B854" t="s">
        <v>838</v>
      </c>
      <c r="C854" t="s">
        <v>794</v>
      </c>
      <c r="D854" t="s">
        <v>15</v>
      </c>
      <c r="E854" t="str">
        <f>IF(F854&lt;=Escenarios!$B$4,"ExclNum",(IF(AND(H854&gt;=Escenarios!$B$3,(N854&lt;=Escenarios!$B$2)),"ExclDur","Incluido")))</f>
        <v>ExclNum</v>
      </c>
      <c r="F854" s="8">
        <f t="shared" si="169"/>
        <v>59</v>
      </c>
      <c r="G854" s="6">
        <f t="shared" si="170"/>
        <v>1.5280714495130374E-5</v>
      </c>
      <c r="H854" s="6">
        <f t="shared" si="171"/>
        <v>0.30508474576271188</v>
      </c>
      <c r="I854" s="6">
        <f t="shared" si="172"/>
        <v>0.69491525423728817</v>
      </c>
      <c r="J854" s="8">
        <f t="shared" si="173"/>
        <v>7585</v>
      </c>
      <c r="K854" s="6">
        <f t="shared" si="174"/>
        <v>4.2238814425475638E-5</v>
      </c>
      <c r="L854" s="6">
        <f t="shared" si="175"/>
        <v>1.793012524719842E-2</v>
      </c>
      <c r="M854" s="6">
        <f t="shared" si="176"/>
        <v>0.98206987475280161</v>
      </c>
      <c r="N854" s="4">
        <f t="shared" si="177"/>
        <v>128.5593220338983</v>
      </c>
      <c r="O854" s="8">
        <v>18</v>
      </c>
      <c r="P854" s="6">
        <f t="shared" si="178"/>
        <v>4.6619128968194362E-6</v>
      </c>
      <c r="Q854" s="8">
        <v>41</v>
      </c>
      <c r="R854" s="6">
        <f t="shared" si="179"/>
        <v>1.0618801598310936E-5</v>
      </c>
      <c r="S854">
        <v>136</v>
      </c>
      <c r="T854" s="6">
        <f t="shared" si="180"/>
        <v>7.5734723294194951E-7</v>
      </c>
      <c r="U854">
        <v>7449</v>
      </c>
      <c r="V854" s="6">
        <f t="shared" si="181"/>
        <v>4.1481467192533688E-5</v>
      </c>
    </row>
    <row r="855" spans="1:22" x14ac:dyDescent="0.3">
      <c r="A855" t="s">
        <v>2436</v>
      </c>
      <c r="B855" t="s">
        <v>2427</v>
      </c>
      <c r="C855" t="s">
        <v>2428</v>
      </c>
      <c r="D855" t="s">
        <v>1975</v>
      </c>
      <c r="E855" t="str">
        <f>IF(F855&lt;=Escenarios!$B$4,"ExclNum",(IF(AND(H855&gt;=Escenarios!$B$3,(N855&lt;=Escenarios!$B$2)),"ExclDur","Incluido")))</f>
        <v>ExclNum</v>
      </c>
      <c r="F855" s="8">
        <f t="shared" si="169"/>
        <v>59</v>
      </c>
      <c r="G855" s="6">
        <f t="shared" si="170"/>
        <v>1.5280714495130374E-5</v>
      </c>
      <c r="H855" s="6">
        <f t="shared" si="171"/>
        <v>0.4576271186440678</v>
      </c>
      <c r="I855" s="6">
        <f t="shared" si="172"/>
        <v>0.5423728813559322</v>
      </c>
      <c r="J855" s="8">
        <f t="shared" si="173"/>
        <v>3406</v>
      </c>
      <c r="K855" s="6">
        <f t="shared" si="174"/>
        <v>1.8967093201472646E-5</v>
      </c>
      <c r="L855" s="6">
        <f t="shared" si="175"/>
        <v>4.9031121550205517E-2</v>
      </c>
      <c r="M855" s="6">
        <f t="shared" si="176"/>
        <v>0.9509688784497945</v>
      </c>
      <c r="N855" s="4">
        <f t="shared" si="177"/>
        <v>57.728813559322035</v>
      </c>
      <c r="O855" s="8">
        <v>27</v>
      </c>
      <c r="P855" s="6">
        <f t="shared" si="178"/>
        <v>6.9928693452291534E-6</v>
      </c>
      <c r="Q855" s="8">
        <v>32</v>
      </c>
      <c r="R855" s="6">
        <f t="shared" si="179"/>
        <v>8.28784514990122E-6</v>
      </c>
      <c r="S855">
        <v>167</v>
      </c>
      <c r="T855" s="6">
        <f t="shared" si="180"/>
        <v>9.2997785221548202E-7</v>
      </c>
      <c r="U855">
        <v>3239</v>
      </c>
      <c r="V855" s="6">
        <f t="shared" si="181"/>
        <v>1.8037115349257164E-5</v>
      </c>
    </row>
    <row r="856" spans="1:22" x14ac:dyDescent="0.3">
      <c r="A856" t="s">
        <v>472</v>
      </c>
      <c r="B856" t="s">
        <v>473</v>
      </c>
      <c r="C856" t="s">
        <v>425</v>
      </c>
      <c r="D856" t="s">
        <v>15</v>
      </c>
      <c r="E856" t="str">
        <f>IF(F856&lt;=Escenarios!$B$4,"ExclNum",(IF(AND(H856&gt;=Escenarios!$B$3,(N856&lt;=Escenarios!$B$2)),"ExclDur","Incluido")))</f>
        <v>ExclNum</v>
      </c>
      <c r="F856" s="8">
        <f t="shared" si="169"/>
        <v>59</v>
      </c>
      <c r="G856" s="6">
        <f t="shared" si="170"/>
        <v>1.5280714495130374E-5</v>
      </c>
      <c r="H856" s="6">
        <f t="shared" si="171"/>
        <v>0.74576271186440679</v>
      </c>
      <c r="I856" s="6">
        <f t="shared" si="172"/>
        <v>0.25423728813559321</v>
      </c>
      <c r="J856" s="8">
        <f t="shared" si="173"/>
        <v>1270</v>
      </c>
      <c r="K856" s="6">
        <f t="shared" si="174"/>
        <v>7.0722866605608514E-6</v>
      </c>
      <c r="L856" s="6">
        <f t="shared" si="175"/>
        <v>0.13149606299212599</v>
      </c>
      <c r="M856" s="6">
        <f t="shared" si="176"/>
        <v>0.86850393700787398</v>
      </c>
      <c r="N856" s="4">
        <f t="shared" si="177"/>
        <v>21.525423728813561</v>
      </c>
      <c r="O856" s="8">
        <v>44</v>
      </c>
      <c r="P856" s="6">
        <f t="shared" si="178"/>
        <v>1.1395787081114177E-5</v>
      </c>
      <c r="Q856" s="8">
        <v>15</v>
      </c>
      <c r="R856" s="6">
        <f t="shared" si="179"/>
        <v>3.8849274140161965E-6</v>
      </c>
      <c r="S856">
        <v>167</v>
      </c>
      <c r="T856" s="6">
        <f t="shared" si="180"/>
        <v>9.2997785221548202E-7</v>
      </c>
      <c r="U856">
        <v>1103</v>
      </c>
      <c r="V856" s="6">
        <f t="shared" si="181"/>
        <v>6.1423088083453694E-6</v>
      </c>
    </row>
    <row r="857" spans="1:22" x14ac:dyDescent="0.3">
      <c r="A857" t="s">
        <v>2523</v>
      </c>
      <c r="B857" t="s">
        <v>2520</v>
      </c>
      <c r="C857" t="s">
        <v>2521</v>
      </c>
      <c r="D857" t="s">
        <v>1975</v>
      </c>
      <c r="E857" t="str">
        <f>IF(F857&lt;=Escenarios!$B$4,"ExclNum",(IF(AND(H857&gt;=Escenarios!$B$3,(N857&lt;=Escenarios!$B$2)),"ExclDur","Incluido")))</f>
        <v>ExclNum</v>
      </c>
      <c r="F857" s="8">
        <f t="shared" si="169"/>
        <v>59</v>
      </c>
      <c r="G857" s="6">
        <f t="shared" si="170"/>
        <v>1.5280714495130374E-5</v>
      </c>
      <c r="H857" s="6">
        <f t="shared" si="171"/>
        <v>0.9152542372881356</v>
      </c>
      <c r="I857" s="6">
        <f t="shared" si="172"/>
        <v>8.4745762711864403E-2</v>
      </c>
      <c r="J857" s="8">
        <f t="shared" si="173"/>
        <v>312</v>
      </c>
      <c r="K857" s="6">
        <f t="shared" si="174"/>
        <v>1.7374436520432959E-6</v>
      </c>
      <c r="L857" s="6">
        <f t="shared" si="175"/>
        <v>0.69871794871794868</v>
      </c>
      <c r="M857" s="6">
        <f t="shared" si="176"/>
        <v>0.30128205128205127</v>
      </c>
      <c r="N857" s="4">
        <f t="shared" si="177"/>
        <v>5.2881355932203391</v>
      </c>
      <c r="O857" s="8">
        <v>54</v>
      </c>
      <c r="P857" s="6">
        <f t="shared" si="178"/>
        <v>1.3985738690458307E-5</v>
      </c>
      <c r="Q857" s="8">
        <v>5</v>
      </c>
      <c r="R857" s="6">
        <f t="shared" si="179"/>
        <v>1.2949758046720656E-6</v>
      </c>
      <c r="S857">
        <v>218</v>
      </c>
      <c r="T857" s="6">
        <f t="shared" si="180"/>
        <v>1.2139830645687131E-6</v>
      </c>
      <c r="U857">
        <v>94</v>
      </c>
      <c r="V857" s="6">
        <f t="shared" si="181"/>
        <v>5.2346058747458273E-7</v>
      </c>
    </row>
    <row r="858" spans="1:22" x14ac:dyDescent="0.3">
      <c r="A858" t="s">
        <v>3136</v>
      </c>
      <c r="B858" t="s">
        <v>3074</v>
      </c>
      <c r="C858" t="s">
        <v>3075</v>
      </c>
      <c r="D858" t="s">
        <v>1975</v>
      </c>
      <c r="E858" t="str">
        <f>IF(F858&lt;=Escenarios!$B$4,"ExclNum",(IF(AND(H858&gt;=Escenarios!$B$3,(N858&lt;=Escenarios!$B$2)),"ExclDur","Incluido")))</f>
        <v>ExclNum</v>
      </c>
      <c r="F858" s="8">
        <f t="shared" si="169"/>
        <v>58</v>
      </c>
      <c r="G858" s="6">
        <f t="shared" si="170"/>
        <v>1.5021719334195959E-5</v>
      </c>
      <c r="H858" s="6">
        <f t="shared" si="171"/>
        <v>0.62068965517241381</v>
      </c>
      <c r="I858" s="6">
        <f t="shared" si="172"/>
        <v>0.37931034482758619</v>
      </c>
      <c r="J858" s="8">
        <f t="shared" si="173"/>
        <v>2223</v>
      </c>
      <c r="K858" s="6">
        <f t="shared" si="174"/>
        <v>1.2379286020808483E-5</v>
      </c>
      <c r="L858" s="6">
        <f t="shared" si="175"/>
        <v>6.4327485380116955E-2</v>
      </c>
      <c r="M858" s="6">
        <f t="shared" si="176"/>
        <v>0.93567251461988299</v>
      </c>
      <c r="N858" s="4">
        <f t="shared" si="177"/>
        <v>38.327586206896555</v>
      </c>
      <c r="O858" s="8">
        <v>36</v>
      </c>
      <c r="P858" s="6">
        <f t="shared" si="178"/>
        <v>9.3238257936388723E-6</v>
      </c>
      <c r="Q858" s="8">
        <v>22</v>
      </c>
      <c r="R858" s="6">
        <f t="shared" si="179"/>
        <v>5.6978935405570885E-6</v>
      </c>
      <c r="S858">
        <v>143</v>
      </c>
      <c r="T858" s="6">
        <f t="shared" si="180"/>
        <v>7.9632834051984392E-7</v>
      </c>
      <c r="U858">
        <v>2080</v>
      </c>
      <c r="V858" s="6">
        <f t="shared" si="181"/>
        <v>1.1582957680288638E-5</v>
      </c>
    </row>
    <row r="859" spans="1:22" x14ac:dyDescent="0.3">
      <c r="A859" t="s">
        <v>3084</v>
      </c>
      <c r="B859" t="s">
        <v>3074</v>
      </c>
      <c r="C859" t="s">
        <v>3075</v>
      </c>
      <c r="D859" t="s">
        <v>1975</v>
      </c>
      <c r="E859" t="str">
        <f>IF(F859&lt;=Escenarios!$B$4,"ExclNum",(IF(AND(H859&gt;=Escenarios!$B$3,(N859&lt;=Escenarios!$B$2)),"ExclDur","Incluido")))</f>
        <v>ExclNum</v>
      </c>
      <c r="F859" s="8">
        <f t="shared" si="169"/>
        <v>58</v>
      </c>
      <c r="G859" s="6">
        <f t="shared" si="170"/>
        <v>1.5021719334195959E-5</v>
      </c>
      <c r="H859" s="6">
        <f t="shared" si="171"/>
        <v>0.98275862068965514</v>
      </c>
      <c r="I859" s="6">
        <f t="shared" si="172"/>
        <v>1.7241379310344827E-2</v>
      </c>
      <c r="J859" s="8">
        <f t="shared" si="173"/>
        <v>155</v>
      </c>
      <c r="K859" s="6">
        <f t="shared" si="174"/>
        <v>8.6315309636766297E-7</v>
      </c>
      <c r="L859" s="6">
        <f t="shared" si="175"/>
        <v>0.89032258064516134</v>
      </c>
      <c r="M859" s="6">
        <f t="shared" si="176"/>
        <v>0.10967741935483871</v>
      </c>
      <c r="N859" s="4">
        <f t="shared" si="177"/>
        <v>2.6724137931034484</v>
      </c>
      <c r="O859" s="8">
        <v>57</v>
      </c>
      <c r="P859" s="6">
        <f t="shared" si="178"/>
        <v>1.4762724173261547E-5</v>
      </c>
      <c r="Q859" s="8">
        <v>1</v>
      </c>
      <c r="R859" s="6">
        <f t="shared" si="179"/>
        <v>2.5899516093441313E-7</v>
      </c>
      <c r="S859">
        <v>138</v>
      </c>
      <c r="T859" s="6">
        <f t="shared" si="180"/>
        <v>7.6848469224991928E-7</v>
      </c>
      <c r="U859">
        <v>17</v>
      </c>
      <c r="V859" s="6">
        <f t="shared" si="181"/>
        <v>9.4668404117743688E-8</v>
      </c>
    </row>
    <row r="860" spans="1:22" x14ac:dyDescent="0.3">
      <c r="A860" t="s">
        <v>275</v>
      </c>
      <c r="B860" t="s">
        <v>276</v>
      </c>
      <c r="C860" t="s">
        <v>244</v>
      </c>
      <c r="D860" t="s">
        <v>15</v>
      </c>
      <c r="E860" t="str">
        <f>IF(F860&lt;=Escenarios!$B$4,"ExclNum",(IF(AND(H860&gt;=Escenarios!$B$3,(N860&lt;=Escenarios!$B$2)),"ExclDur","Incluido")))</f>
        <v>ExclNum</v>
      </c>
      <c r="F860" s="8">
        <f t="shared" si="169"/>
        <v>57</v>
      </c>
      <c r="G860" s="6">
        <f t="shared" si="170"/>
        <v>1.4762724173261547E-5</v>
      </c>
      <c r="H860" s="6">
        <f t="shared" si="171"/>
        <v>3.5087719298245612E-2</v>
      </c>
      <c r="I860" s="6">
        <f t="shared" si="172"/>
        <v>0.96491228070175439</v>
      </c>
      <c r="J860" s="8">
        <f t="shared" si="173"/>
        <v>14531</v>
      </c>
      <c r="K860" s="6">
        <f t="shared" si="174"/>
        <v>8.0919210602054908E-5</v>
      </c>
      <c r="L860" s="6">
        <f t="shared" si="175"/>
        <v>1.720459706833666E-3</v>
      </c>
      <c r="M860" s="6">
        <f t="shared" si="176"/>
        <v>0.99827954029316635</v>
      </c>
      <c r="N860" s="4">
        <f t="shared" si="177"/>
        <v>254.92982456140351</v>
      </c>
      <c r="O860" s="8">
        <v>2</v>
      </c>
      <c r="P860" s="6">
        <f t="shared" si="178"/>
        <v>5.1799032186882625E-7</v>
      </c>
      <c r="Q860" s="8">
        <v>55</v>
      </c>
      <c r="R860" s="6">
        <f t="shared" si="179"/>
        <v>1.424473385139272E-5</v>
      </c>
      <c r="S860">
        <v>25</v>
      </c>
      <c r="T860" s="6">
        <f t="shared" si="180"/>
        <v>1.3921824134962306E-7</v>
      </c>
      <c r="U860">
        <v>14506</v>
      </c>
      <c r="V860" s="6">
        <f t="shared" si="181"/>
        <v>8.0779992360705281E-5</v>
      </c>
    </row>
    <row r="861" spans="1:22" x14ac:dyDescent="0.3">
      <c r="A861" t="s">
        <v>2630</v>
      </c>
      <c r="B861" t="s">
        <v>2609</v>
      </c>
      <c r="C861" t="s">
        <v>2610</v>
      </c>
      <c r="D861" t="s">
        <v>1975</v>
      </c>
      <c r="E861" t="str">
        <f>IF(F861&lt;=Escenarios!$B$4,"ExclNum",(IF(AND(H861&gt;=Escenarios!$B$3,(N861&lt;=Escenarios!$B$2)),"ExclDur","Incluido")))</f>
        <v>ExclNum</v>
      </c>
      <c r="F861" s="8">
        <f t="shared" si="169"/>
        <v>57</v>
      </c>
      <c r="G861" s="6">
        <f t="shared" si="170"/>
        <v>1.4762724173261547E-5</v>
      </c>
      <c r="H861" s="6">
        <f t="shared" si="171"/>
        <v>0.17543859649122806</v>
      </c>
      <c r="I861" s="6">
        <f t="shared" si="172"/>
        <v>0.82456140350877194</v>
      </c>
      <c r="J861" s="8">
        <f t="shared" si="173"/>
        <v>5764</v>
      </c>
      <c r="K861" s="6">
        <f t="shared" si="174"/>
        <v>3.2098157725569093E-5</v>
      </c>
      <c r="L861" s="6">
        <f t="shared" si="175"/>
        <v>1.4746703678001388E-2</v>
      </c>
      <c r="M861" s="6">
        <f t="shared" si="176"/>
        <v>0.98525329632199865</v>
      </c>
      <c r="N861" s="4">
        <f t="shared" si="177"/>
        <v>101.12280701754386</v>
      </c>
      <c r="O861" s="8">
        <v>10</v>
      </c>
      <c r="P861" s="6">
        <f t="shared" si="178"/>
        <v>2.5899516093441312E-6</v>
      </c>
      <c r="Q861" s="8">
        <v>47</v>
      </c>
      <c r="R861" s="6">
        <f t="shared" si="179"/>
        <v>1.2172772563917416E-5</v>
      </c>
      <c r="S861">
        <v>85</v>
      </c>
      <c r="T861" s="6">
        <f t="shared" si="180"/>
        <v>4.7334202058871839E-7</v>
      </c>
      <c r="U861">
        <v>5679</v>
      </c>
      <c r="V861" s="6">
        <f t="shared" si="181"/>
        <v>3.1624815704980376E-5</v>
      </c>
    </row>
    <row r="862" spans="1:22" x14ac:dyDescent="0.3">
      <c r="A862" t="s">
        <v>2579</v>
      </c>
      <c r="B862" t="s">
        <v>2577</v>
      </c>
      <c r="C862" t="s">
        <v>2578</v>
      </c>
      <c r="D862" t="s">
        <v>1975</v>
      </c>
      <c r="E862" t="str">
        <f>IF(F862&lt;=Escenarios!$B$4,"ExclNum",(IF(AND(H862&gt;=Escenarios!$B$3,(N862&lt;=Escenarios!$B$2)),"ExclDur","Incluido")))</f>
        <v>ExclNum</v>
      </c>
      <c r="F862" s="8">
        <f t="shared" si="169"/>
        <v>57</v>
      </c>
      <c r="G862" s="6">
        <f t="shared" si="170"/>
        <v>1.4762724173261547E-5</v>
      </c>
      <c r="H862" s="6">
        <f t="shared" si="171"/>
        <v>0.77192982456140347</v>
      </c>
      <c r="I862" s="6">
        <f t="shared" si="172"/>
        <v>0.22807017543859648</v>
      </c>
      <c r="J862" s="8">
        <f t="shared" si="173"/>
        <v>1023</v>
      </c>
      <c r="K862" s="6">
        <f t="shared" si="174"/>
        <v>5.6968104360265761E-6</v>
      </c>
      <c r="L862" s="6">
        <f t="shared" si="175"/>
        <v>0.34310850439882695</v>
      </c>
      <c r="M862" s="6">
        <f t="shared" si="176"/>
        <v>0.65689149560117299</v>
      </c>
      <c r="N862" s="4">
        <f t="shared" si="177"/>
        <v>17.94736842105263</v>
      </c>
      <c r="O862" s="8">
        <v>44</v>
      </c>
      <c r="P862" s="6">
        <f t="shared" si="178"/>
        <v>1.1395787081114177E-5</v>
      </c>
      <c r="Q862" s="8">
        <v>13</v>
      </c>
      <c r="R862" s="6">
        <f t="shared" si="179"/>
        <v>3.3669370921473704E-6</v>
      </c>
      <c r="S862">
        <v>351</v>
      </c>
      <c r="T862" s="6">
        <f t="shared" si="180"/>
        <v>1.9546241085487076E-6</v>
      </c>
      <c r="U862">
        <v>672</v>
      </c>
      <c r="V862" s="6">
        <f t="shared" si="181"/>
        <v>3.742186327477868E-6</v>
      </c>
    </row>
    <row r="863" spans="1:22" x14ac:dyDescent="0.3">
      <c r="A863" t="s">
        <v>317</v>
      </c>
      <c r="B863" t="s">
        <v>318</v>
      </c>
      <c r="C863" t="s">
        <v>244</v>
      </c>
      <c r="D863" t="s">
        <v>15</v>
      </c>
      <c r="E863" t="str">
        <f>IF(F863&lt;=Escenarios!$B$4,"ExclNum",(IF(AND(H863&gt;=Escenarios!$B$3,(N863&lt;=Escenarios!$B$2)),"ExclDur","Incluido")))</f>
        <v>ExclNum</v>
      </c>
      <c r="F863" s="8">
        <f t="shared" si="169"/>
        <v>56</v>
      </c>
      <c r="G863" s="6">
        <f t="shared" si="170"/>
        <v>1.4503729012327134E-5</v>
      </c>
      <c r="H863" s="6">
        <f t="shared" si="171"/>
        <v>5.3571428571428568E-2</v>
      </c>
      <c r="I863" s="6">
        <f t="shared" si="172"/>
        <v>0.9464285714285714</v>
      </c>
      <c r="J863" s="8">
        <f t="shared" si="173"/>
        <v>14885</v>
      </c>
      <c r="K863" s="6">
        <f t="shared" si="174"/>
        <v>8.2890540899565576E-5</v>
      </c>
      <c r="L863" s="6">
        <f t="shared" si="175"/>
        <v>1.5451797111185757E-3</v>
      </c>
      <c r="M863" s="6">
        <f t="shared" si="176"/>
        <v>0.99845482028888144</v>
      </c>
      <c r="N863" s="4">
        <f t="shared" si="177"/>
        <v>265.80357142857144</v>
      </c>
      <c r="O863" s="8">
        <v>3</v>
      </c>
      <c r="P863" s="6">
        <f t="shared" si="178"/>
        <v>7.7698548280323933E-7</v>
      </c>
      <c r="Q863" s="8">
        <v>53</v>
      </c>
      <c r="R863" s="6">
        <f t="shared" si="179"/>
        <v>1.3726743529523895E-5</v>
      </c>
      <c r="S863">
        <v>23</v>
      </c>
      <c r="T863" s="6">
        <f t="shared" si="180"/>
        <v>1.2808078204165321E-7</v>
      </c>
      <c r="U863">
        <v>14862</v>
      </c>
      <c r="V863" s="6">
        <f t="shared" si="181"/>
        <v>8.276246011752392E-5</v>
      </c>
    </row>
    <row r="864" spans="1:22" x14ac:dyDescent="0.3">
      <c r="A864" t="s">
        <v>484</v>
      </c>
      <c r="B864" t="s">
        <v>485</v>
      </c>
      <c r="C864" t="s">
        <v>425</v>
      </c>
      <c r="D864" t="s">
        <v>15</v>
      </c>
      <c r="E864" t="str">
        <f>IF(F864&lt;=Escenarios!$B$4,"ExclNum",(IF(AND(H864&gt;=Escenarios!$B$3,(N864&lt;=Escenarios!$B$2)),"ExclDur","Incluido")))</f>
        <v>ExclNum</v>
      </c>
      <c r="F864" s="8">
        <f t="shared" si="169"/>
        <v>56</v>
      </c>
      <c r="G864" s="6">
        <f t="shared" si="170"/>
        <v>1.4503729012327134E-5</v>
      </c>
      <c r="H864" s="6">
        <f t="shared" si="171"/>
        <v>0.35714285714285715</v>
      </c>
      <c r="I864" s="6">
        <f t="shared" si="172"/>
        <v>0.6428571428571429</v>
      </c>
      <c r="J864" s="8">
        <f t="shared" si="173"/>
        <v>5000</v>
      </c>
      <c r="K864" s="6">
        <f t="shared" si="174"/>
        <v>2.7843648269924613E-5</v>
      </c>
      <c r="L864" s="6">
        <f t="shared" si="175"/>
        <v>3.1E-2</v>
      </c>
      <c r="M864" s="6">
        <f t="shared" si="176"/>
        <v>0.96899999999999997</v>
      </c>
      <c r="N864" s="4">
        <f t="shared" si="177"/>
        <v>89.285714285714292</v>
      </c>
      <c r="O864" s="8">
        <v>20</v>
      </c>
      <c r="P864" s="6">
        <f t="shared" si="178"/>
        <v>5.1799032186882623E-6</v>
      </c>
      <c r="Q864" s="8">
        <v>36</v>
      </c>
      <c r="R864" s="6">
        <f t="shared" si="179"/>
        <v>9.3238257936388723E-6</v>
      </c>
      <c r="S864">
        <v>155</v>
      </c>
      <c r="T864" s="6">
        <f t="shared" si="180"/>
        <v>8.6315309636766297E-7</v>
      </c>
      <c r="U864">
        <v>4845</v>
      </c>
      <c r="V864" s="6">
        <f t="shared" si="181"/>
        <v>2.6980495173556949E-5</v>
      </c>
    </row>
    <row r="865" spans="1:22" x14ac:dyDescent="0.3">
      <c r="A865" t="s">
        <v>1354</v>
      </c>
      <c r="B865" t="s">
        <v>1355</v>
      </c>
      <c r="C865" t="s">
        <v>1319</v>
      </c>
      <c r="D865" t="s">
        <v>15</v>
      </c>
      <c r="E865" t="str">
        <f>IF(F865&lt;=Escenarios!$B$4,"ExclNum",(IF(AND(H865&gt;=Escenarios!$B$3,(N865&lt;=Escenarios!$B$2)),"ExclDur","Incluido")))</f>
        <v>ExclNum</v>
      </c>
      <c r="F865" s="8">
        <f t="shared" si="169"/>
        <v>56</v>
      </c>
      <c r="G865" s="6">
        <f t="shared" si="170"/>
        <v>1.4503729012327134E-5</v>
      </c>
      <c r="H865" s="6">
        <f t="shared" si="171"/>
        <v>0.4642857142857143</v>
      </c>
      <c r="I865" s="6">
        <f t="shared" si="172"/>
        <v>0.5357142857142857</v>
      </c>
      <c r="J865" s="8">
        <f t="shared" si="173"/>
        <v>3853</v>
      </c>
      <c r="K865" s="6">
        <f t="shared" si="174"/>
        <v>2.1456315356803906E-5</v>
      </c>
      <c r="L865" s="6">
        <f t="shared" si="175"/>
        <v>4.4121463794445884E-2</v>
      </c>
      <c r="M865" s="6">
        <f t="shared" si="176"/>
        <v>0.95587853620555407</v>
      </c>
      <c r="N865" s="4">
        <f t="shared" si="177"/>
        <v>68.803571428571431</v>
      </c>
      <c r="O865" s="8">
        <v>26</v>
      </c>
      <c r="P865" s="6">
        <f t="shared" si="178"/>
        <v>6.7338741842947408E-6</v>
      </c>
      <c r="Q865" s="8">
        <v>30</v>
      </c>
      <c r="R865" s="6">
        <f t="shared" si="179"/>
        <v>7.769854828032393E-6</v>
      </c>
      <c r="S865">
        <v>170</v>
      </c>
      <c r="T865" s="6">
        <f t="shared" si="180"/>
        <v>9.4668404117743678E-7</v>
      </c>
      <c r="U865">
        <v>3683</v>
      </c>
      <c r="V865" s="6">
        <f t="shared" si="181"/>
        <v>2.0509631315626471E-5</v>
      </c>
    </row>
    <row r="866" spans="1:22" x14ac:dyDescent="0.3">
      <c r="A866" t="s">
        <v>253</v>
      </c>
      <c r="B866" t="s">
        <v>254</v>
      </c>
      <c r="C866" t="s">
        <v>244</v>
      </c>
      <c r="D866" t="s">
        <v>15</v>
      </c>
      <c r="E866" t="str">
        <f>IF(F866&lt;=Escenarios!$B$4,"ExclNum",(IF(AND(H866&gt;=Escenarios!$B$3,(N866&lt;=Escenarios!$B$2)),"ExclDur","Incluido")))</f>
        <v>ExclNum</v>
      </c>
      <c r="F866" s="8">
        <f t="shared" si="169"/>
        <v>55</v>
      </c>
      <c r="G866" s="6">
        <f t="shared" si="170"/>
        <v>1.424473385139272E-5</v>
      </c>
      <c r="H866" s="6">
        <f t="shared" si="171"/>
        <v>7.2727272727272724E-2</v>
      </c>
      <c r="I866" s="6">
        <f t="shared" si="172"/>
        <v>0.92727272727272725</v>
      </c>
      <c r="J866" s="8">
        <f t="shared" si="173"/>
        <v>13051</v>
      </c>
      <c r="K866" s="6">
        <f t="shared" si="174"/>
        <v>7.2677490714157225E-5</v>
      </c>
      <c r="L866" s="6">
        <f t="shared" si="175"/>
        <v>2.8350317983296298E-3</v>
      </c>
      <c r="M866" s="6">
        <f t="shared" si="176"/>
        <v>0.99716496820167033</v>
      </c>
      <c r="N866" s="4">
        <f t="shared" si="177"/>
        <v>237.29090909090908</v>
      </c>
      <c r="O866" s="8">
        <v>4</v>
      </c>
      <c r="P866" s="6">
        <f t="shared" si="178"/>
        <v>1.0359806437376525E-6</v>
      </c>
      <c r="Q866" s="8">
        <v>51</v>
      </c>
      <c r="R866" s="6">
        <f t="shared" si="179"/>
        <v>1.3208753207655068E-5</v>
      </c>
      <c r="S866">
        <v>37</v>
      </c>
      <c r="T866" s="6">
        <f t="shared" si="180"/>
        <v>2.0604299719744214E-7</v>
      </c>
      <c r="U866">
        <v>13014</v>
      </c>
      <c r="V866" s="6">
        <f t="shared" si="181"/>
        <v>7.2471447716959783E-5</v>
      </c>
    </row>
    <row r="867" spans="1:22" x14ac:dyDescent="0.3">
      <c r="A867" t="s">
        <v>329</v>
      </c>
      <c r="B867" t="s">
        <v>330</v>
      </c>
      <c r="C867" t="s">
        <v>244</v>
      </c>
      <c r="D867" t="s">
        <v>15</v>
      </c>
      <c r="E867" t="str">
        <f>IF(F867&lt;=Escenarios!$B$4,"ExclNum",(IF(AND(H867&gt;=Escenarios!$B$3,(N867&lt;=Escenarios!$B$2)),"ExclDur","Incluido")))</f>
        <v>ExclNum</v>
      </c>
      <c r="F867" s="8">
        <f t="shared" si="169"/>
        <v>55</v>
      </c>
      <c r="G867" s="6">
        <f t="shared" si="170"/>
        <v>1.424473385139272E-5</v>
      </c>
      <c r="H867" s="6">
        <f t="shared" si="171"/>
        <v>7.2727272727272724E-2</v>
      </c>
      <c r="I867" s="6">
        <f t="shared" si="172"/>
        <v>0.92727272727272725</v>
      </c>
      <c r="J867" s="8">
        <f t="shared" si="173"/>
        <v>15964</v>
      </c>
      <c r="K867" s="6">
        <f t="shared" si="174"/>
        <v>8.8899200196215308E-5</v>
      </c>
      <c r="L867" s="6">
        <f t="shared" si="175"/>
        <v>2.6935605111500878E-3</v>
      </c>
      <c r="M867" s="6">
        <f t="shared" si="176"/>
        <v>0.99730643948884989</v>
      </c>
      <c r="N867" s="4">
        <f t="shared" si="177"/>
        <v>290.25454545454545</v>
      </c>
      <c r="O867" s="8">
        <v>4</v>
      </c>
      <c r="P867" s="6">
        <f t="shared" si="178"/>
        <v>1.0359806437376525E-6</v>
      </c>
      <c r="Q867" s="8">
        <v>51</v>
      </c>
      <c r="R867" s="6">
        <f t="shared" si="179"/>
        <v>1.3208753207655068E-5</v>
      </c>
      <c r="S867">
        <v>43</v>
      </c>
      <c r="T867" s="6">
        <f t="shared" si="180"/>
        <v>2.3945537512135166E-7</v>
      </c>
      <c r="U867">
        <v>15921</v>
      </c>
      <c r="V867" s="6">
        <f t="shared" si="181"/>
        <v>8.8659744821093954E-5</v>
      </c>
    </row>
    <row r="868" spans="1:22" x14ac:dyDescent="0.3">
      <c r="A868" t="s">
        <v>1090</v>
      </c>
      <c r="B868" t="s">
        <v>1091</v>
      </c>
      <c r="C868" t="s">
        <v>1049</v>
      </c>
      <c r="D868" t="s">
        <v>15</v>
      </c>
      <c r="E868" t="str">
        <f>IF(F868&lt;=Escenarios!$B$4,"ExclNum",(IF(AND(H868&gt;=Escenarios!$B$3,(N868&lt;=Escenarios!$B$2)),"ExclDur","Incluido")))</f>
        <v>ExclNum</v>
      </c>
      <c r="F868" s="8">
        <f t="shared" si="169"/>
        <v>55</v>
      </c>
      <c r="G868" s="6">
        <f t="shared" si="170"/>
        <v>1.424473385139272E-5</v>
      </c>
      <c r="H868" s="6">
        <f t="shared" si="171"/>
        <v>7.2727272727272724E-2</v>
      </c>
      <c r="I868" s="6">
        <f t="shared" si="172"/>
        <v>0.92727272727272725</v>
      </c>
      <c r="J868" s="8">
        <f t="shared" si="173"/>
        <v>3505</v>
      </c>
      <c r="K868" s="6">
        <f t="shared" si="174"/>
        <v>1.9518397437217155E-5</v>
      </c>
      <c r="L868" s="6">
        <f t="shared" si="175"/>
        <v>1.2268188302425107E-2</v>
      </c>
      <c r="M868" s="6">
        <f t="shared" si="176"/>
        <v>0.98773181169757485</v>
      </c>
      <c r="N868" s="4">
        <f t="shared" si="177"/>
        <v>63.727272727272727</v>
      </c>
      <c r="O868" s="8">
        <v>4</v>
      </c>
      <c r="P868" s="6">
        <f t="shared" si="178"/>
        <v>1.0359806437376525E-6</v>
      </c>
      <c r="Q868" s="8">
        <v>51</v>
      </c>
      <c r="R868" s="6">
        <f t="shared" si="179"/>
        <v>1.3208753207655068E-5</v>
      </c>
      <c r="S868">
        <v>43</v>
      </c>
      <c r="T868" s="6">
        <f t="shared" si="180"/>
        <v>2.3945537512135166E-7</v>
      </c>
      <c r="U868">
        <v>3462</v>
      </c>
      <c r="V868" s="6">
        <f t="shared" si="181"/>
        <v>1.9278942062095803E-5</v>
      </c>
    </row>
    <row r="869" spans="1:22" x14ac:dyDescent="0.3">
      <c r="A869" t="s">
        <v>3001</v>
      </c>
      <c r="B869" t="s">
        <v>2881</v>
      </c>
      <c r="C869" t="s">
        <v>2882</v>
      </c>
      <c r="D869" t="s">
        <v>1975</v>
      </c>
      <c r="E869" t="str">
        <f>IF(F869&lt;=Escenarios!$B$4,"ExclNum",(IF(AND(H869&gt;=Escenarios!$B$3,(N869&lt;=Escenarios!$B$2)),"ExclDur","Incluido")))</f>
        <v>ExclNum</v>
      </c>
      <c r="F869" s="8">
        <f t="shared" si="169"/>
        <v>55</v>
      </c>
      <c r="G869" s="6">
        <f t="shared" si="170"/>
        <v>1.424473385139272E-5</v>
      </c>
      <c r="H869" s="6">
        <f t="shared" si="171"/>
        <v>0.32727272727272727</v>
      </c>
      <c r="I869" s="6">
        <f t="shared" si="172"/>
        <v>0.67272727272727273</v>
      </c>
      <c r="J869" s="8">
        <f t="shared" si="173"/>
        <v>2916</v>
      </c>
      <c r="K869" s="6">
        <f t="shared" si="174"/>
        <v>1.6238415671020034E-5</v>
      </c>
      <c r="L869" s="6">
        <f t="shared" si="175"/>
        <v>3.6351165980795609E-2</v>
      </c>
      <c r="M869" s="6">
        <f t="shared" si="176"/>
        <v>0.96364883401920443</v>
      </c>
      <c r="N869" s="4">
        <f t="shared" si="177"/>
        <v>53.018181818181816</v>
      </c>
      <c r="O869" s="8">
        <v>18</v>
      </c>
      <c r="P869" s="6">
        <f t="shared" si="178"/>
        <v>4.6619128968194362E-6</v>
      </c>
      <c r="Q869" s="8">
        <v>37</v>
      </c>
      <c r="R869" s="6">
        <f t="shared" si="179"/>
        <v>9.5828209545732841E-6</v>
      </c>
      <c r="S869">
        <v>106</v>
      </c>
      <c r="T869" s="6">
        <f t="shared" si="180"/>
        <v>5.9028534332240178E-7</v>
      </c>
      <c r="U869">
        <v>2810</v>
      </c>
      <c r="V869" s="6">
        <f t="shared" si="181"/>
        <v>1.5648130327697632E-5</v>
      </c>
    </row>
    <row r="870" spans="1:22" x14ac:dyDescent="0.3">
      <c r="A870" t="s">
        <v>178</v>
      </c>
      <c r="B870" t="s">
        <v>179</v>
      </c>
      <c r="C870" t="s">
        <v>14</v>
      </c>
      <c r="D870" t="s">
        <v>15</v>
      </c>
      <c r="E870" t="str">
        <f>IF(F870&lt;=Escenarios!$B$4,"ExclNum",(IF(AND(H870&gt;=Escenarios!$B$3,(N870&lt;=Escenarios!$B$2)),"ExclDur","Incluido")))</f>
        <v>ExclNum</v>
      </c>
      <c r="F870" s="8">
        <f t="shared" si="169"/>
        <v>55</v>
      </c>
      <c r="G870" s="6">
        <f t="shared" si="170"/>
        <v>1.424473385139272E-5</v>
      </c>
      <c r="H870" s="6">
        <f t="shared" si="171"/>
        <v>0.61818181818181817</v>
      </c>
      <c r="I870" s="6">
        <f t="shared" si="172"/>
        <v>0.38181818181818183</v>
      </c>
      <c r="J870" s="8">
        <f t="shared" si="173"/>
        <v>1366</v>
      </c>
      <c r="K870" s="6">
        <f t="shared" si="174"/>
        <v>7.6068847073434037E-6</v>
      </c>
      <c r="L870" s="6">
        <f t="shared" si="175"/>
        <v>0.13177159590043924</v>
      </c>
      <c r="M870" s="6">
        <f t="shared" si="176"/>
        <v>0.86822840409956081</v>
      </c>
      <c r="N870" s="4">
        <f t="shared" si="177"/>
        <v>24.836363636363636</v>
      </c>
      <c r="O870" s="8">
        <v>34</v>
      </c>
      <c r="P870" s="6">
        <f t="shared" si="178"/>
        <v>8.8058354717700453E-6</v>
      </c>
      <c r="Q870" s="8">
        <v>21</v>
      </c>
      <c r="R870" s="6">
        <f t="shared" si="179"/>
        <v>5.438898379622675E-6</v>
      </c>
      <c r="S870">
        <v>180</v>
      </c>
      <c r="T870" s="6">
        <f t="shared" si="180"/>
        <v>1.002371337717286E-6</v>
      </c>
      <c r="U870">
        <v>1186</v>
      </c>
      <c r="V870" s="6">
        <f t="shared" si="181"/>
        <v>6.604513369626118E-6</v>
      </c>
    </row>
    <row r="871" spans="1:22" x14ac:dyDescent="0.3">
      <c r="A871" t="s">
        <v>2947</v>
      </c>
      <c r="B871" t="s">
        <v>2881</v>
      </c>
      <c r="C871" t="s">
        <v>2882</v>
      </c>
      <c r="D871" t="s">
        <v>1975</v>
      </c>
      <c r="E871" t="str">
        <f>IF(F871&lt;=Escenarios!$B$4,"ExclNum",(IF(AND(H871&gt;=Escenarios!$B$3,(N871&lt;=Escenarios!$B$2)),"ExclDur","Incluido")))</f>
        <v>ExclNum</v>
      </c>
      <c r="F871" s="8">
        <f t="shared" si="169"/>
        <v>55</v>
      </c>
      <c r="G871" s="6">
        <f t="shared" si="170"/>
        <v>1.424473385139272E-5</v>
      </c>
      <c r="H871" s="6">
        <f t="shared" si="171"/>
        <v>0.78181818181818186</v>
      </c>
      <c r="I871" s="6">
        <f t="shared" si="172"/>
        <v>0.21818181818181817</v>
      </c>
      <c r="J871" s="8">
        <f t="shared" si="173"/>
        <v>674</v>
      </c>
      <c r="K871" s="6">
        <f t="shared" si="174"/>
        <v>3.7533237867858376E-6</v>
      </c>
      <c r="L871" s="6">
        <f t="shared" si="175"/>
        <v>0.52077151335311578</v>
      </c>
      <c r="M871" s="6">
        <f t="shared" si="176"/>
        <v>0.47922848664688428</v>
      </c>
      <c r="N871" s="4">
        <f t="shared" si="177"/>
        <v>12.254545454545454</v>
      </c>
      <c r="O871" s="8">
        <v>43</v>
      </c>
      <c r="P871" s="6">
        <f t="shared" si="178"/>
        <v>1.1136791920179763E-5</v>
      </c>
      <c r="Q871" s="8">
        <v>12</v>
      </c>
      <c r="R871" s="6">
        <f t="shared" si="179"/>
        <v>3.1079419312129573E-6</v>
      </c>
      <c r="S871">
        <v>351</v>
      </c>
      <c r="T871" s="6">
        <f t="shared" si="180"/>
        <v>1.9546241085487076E-6</v>
      </c>
      <c r="U871">
        <v>323</v>
      </c>
      <c r="V871" s="6">
        <f t="shared" si="181"/>
        <v>1.79869967823713E-6</v>
      </c>
    </row>
    <row r="872" spans="1:22" x14ac:dyDescent="0.3">
      <c r="A872" t="s">
        <v>1476</v>
      </c>
      <c r="B872" t="s">
        <v>1477</v>
      </c>
      <c r="C872" t="s">
        <v>1319</v>
      </c>
      <c r="D872" t="s">
        <v>15</v>
      </c>
      <c r="E872" t="str">
        <f>IF(F872&lt;=Escenarios!$B$4,"ExclNum",(IF(AND(H872&gt;=Escenarios!$B$3,(N872&lt;=Escenarios!$B$2)),"ExclDur","Incluido")))</f>
        <v>ExclNum</v>
      </c>
      <c r="F872" s="8">
        <f t="shared" si="169"/>
        <v>54</v>
      </c>
      <c r="G872" s="6">
        <f t="shared" si="170"/>
        <v>1.3985738690458307E-5</v>
      </c>
      <c r="H872" s="6">
        <f t="shared" si="171"/>
        <v>0.12962962962962962</v>
      </c>
      <c r="I872" s="6">
        <f t="shared" si="172"/>
        <v>0.87037037037037035</v>
      </c>
      <c r="J872" s="8">
        <f t="shared" si="173"/>
        <v>8647</v>
      </c>
      <c r="K872" s="6">
        <f t="shared" si="174"/>
        <v>4.8152805318007628E-5</v>
      </c>
      <c r="L872" s="6">
        <f t="shared" si="175"/>
        <v>4.5102347635017923E-3</v>
      </c>
      <c r="M872" s="6">
        <f t="shared" si="176"/>
        <v>0.99548976523649824</v>
      </c>
      <c r="N872" s="4">
        <f t="shared" si="177"/>
        <v>160.12962962962962</v>
      </c>
      <c r="O872" s="8">
        <v>7</v>
      </c>
      <c r="P872" s="6">
        <f t="shared" si="178"/>
        <v>1.8129661265408917E-6</v>
      </c>
      <c r="Q872" s="8">
        <v>47</v>
      </c>
      <c r="R872" s="6">
        <f t="shared" si="179"/>
        <v>1.2172772563917416E-5</v>
      </c>
      <c r="S872">
        <v>39</v>
      </c>
      <c r="T872" s="6">
        <f t="shared" si="180"/>
        <v>2.1718045650541199E-7</v>
      </c>
      <c r="U872">
        <v>8608</v>
      </c>
      <c r="V872" s="6">
        <f t="shared" si="181"/>
        <v>4.7935624861502216E-5</v>
      </c>
    </row>
    <row r="873" spans="1:22" x14ac:dyDescent="0.3">
      <c r="A873" t="s">
        <v>2319</v>
      </c>
      <c r="B873" t="s">
        <v>2292</v>
      </c>
      <c r="C873" t="s">
        <v>2293</v>
      </c>
      <c r="D873" t="s">
        <v>1975</v>
      </c>
      <c r="E873" t="str">
        <f>IF(F873&lt;=Escenarios!$B$4,"ExclNum",(IF(AND(H873&gt;=Escenarios!$B$3,(N873&lt;=Escenarios!$B$2)),"ExclDur","Incluido")))</f>
        <v>ExclNum</v>
      </c>
      <c r="F873" s="8">
        <f t="shared" si="169"/>
        <v>54</v>
      </c>
      <c r="G873" s="6">
        <f t="shared" si="170"/>
        <v>1.3985738690458307E-5</v>
      </c>
      <c r="H873" s="6">
        <f t="shared" si="171"/>
        <v>0.3888888888888889</v>
      </c>
      <c r="I873" s="6">
        <f t="shared" si="172"/>
        <v>0.61111111111111116</v>
      </c>
      <c r="J873" s="8">
        <f t="shared" si="173"/>
        <v>6441</v>
      </c>
      <c r="K873" s="6">
        <f t="shared" si="174"/>
        <v>3.5868187701316888E-5</v>
      </c>
      <c r="L873" s="6">
        <f t="shared" si="175"/>
        <v>2.4840863219996893E-2</v>
      </c>
      <c r="M873" s="6">
        <f t="shared" si="176"/>
        <v>0.9751591367800031</v>
      </c>
      <c r="N873" s="4">
        <f t="shared" si="177"/>
        <v>119.27777777777777</v>
      </c>
      <c r="O873" s="8">
        <v>21</v>
      </c>
      <c r="P873" s="6">
        <f t="shared" si="178"/>
        <v>5.438898379622675E-6</v>
      </c>
      <c r="Q873" s="8">
        <v>33</v>
      </c>
      <c r="R873" s="6">
        <f t="shared" si="179"/>
        <v>8.5468403108356318E-6</v>
      </c>
      <c r="S873">
        <v>160</v>
      </c>
      <c r="T873" s="6">
        <f t="shared" si="180"/>
        <v>8.9099674463758761E-7</v>
      </c>
      <c r="U873">
        <v>6281</v>
      </c>
      <c r="V873" s="6">
        <f t="shared" si="181"/>
        <v>3.4977190956679296E-5</v>
      </c>
    </row>
    <row r="874" spans="1:22" x14ac:dyDescent="0.3">
      <c r="A874" t="s">
        <v>393</v>
      </c>
      <c r="B874" t="s">
        <v>394</v>
      </c>
      <c r="C874" t="s">
        <v>244</v>
      </c>
      <c r="D874" t="s">
        <v>15</v>
      </c>
      <c r="E874" t="str">
        <f>IF(F874&lt;=Escenarios!$B$4,"ExclNum",(IF(AND(H874&gt;=Escenarios!$B$3,(N874&lt;=Escenarios!$B$2)),"ExclDur","Incluido")))</f>
        <v>ExclNum</v>
      </c>
      <c r="F874" s="8">
        <f t="shared" si="169"/>
        <v>54</v>
      </c>
      <c r="G874" s="6">
        <f t="shared" si="170"/>
        <v>1.3985738690458307E-5</v>
      </c>
      <c r="H874" s="6">
        <f t="shared" si="171"/>
        <v>0.42592592592592593</v>
      </c>
      <c r="I874" s="6">
        <f t="shared" si="172"/>
        <v>0.57407407407407407</v>
      </c>
      <c r="J874" s="8">
        <f t="shared" si="173"/>
        <v>2870</v>
      </c>
      <c r="K874" s="6">
        <f t="shared" si="174"/>
        <v>1.5982254106936729E-5</v>
      </c>
      <c r="L874" s="6">
        <f t="shared" si="175"/>
        <v>6.3763066202090588E-2</v>
      </c>
      <c r="M874" s="6">
        <f t="shared" si="176"/>
        <v>0.9362369337979094</v>
      </c>
      <c r="N874" s="4">
        <f t="shared" si="177"/>
        <v>53.148148148148145</v>
      </c>
      <c r="O874" s="8">
        <v>23</v>
      </c>
      <c r="P874" s="6">
        <f t="shared" si="178"/>
        <v>5.9568887014915011E-6</v>
      </c>
      <c r="Q874" s="8">
        <v>31</v>
      </c>
      <c r="R874" s="6">
        <f t="shared" si="179"/>
        <v>8.0288499889668065E-6</v>
      </c>
      <c r="S874">
        <v>183</v>
      </c>
      <c r="T874" s="6">
        <f t="shared" si="180"/>
        <v>1.0190775266792409E-6</v>
      </c>
      <c r="U874">
        <v>2687</v>
      </c>
      <c r="V874" s="6">
        <f t="shared" si="181"/>
        <v>1.4963176580257486E-5</v>
      </c>
    </row>
    <row r="875" spans="1:22" x14ac:dyDescent="0.3">
      <c r="A875" t="s">
        <v>2324</v>
      </c>
      <c r="B875" t="s">
        <v>2292</v>
      </c>
      <c r="C875" t="s">
        <v>2293</v>
      </c>
      <c r="D875" t="s">
        <v>1975</v>
      </c>
      <c r="E875" t="str">
        <f>IF(F875&lt;=Escenarios!$B$4,"ExclNum",(IF(AND(H875&gt;=Escenarios!$B$3,(N875&lt;=Escenarios!$B$2)),"ExclDur","Incluido")))</f>
        <v>ExclNum</v>
      </c>
      <c r="F875" s="8">
        <f t="shared" si="169"/>
        <v>54</v>
      </c>
      <c r="G875" s="6">
        <f t="shared" si="170"/>
        <v>1.3985738690458307E-5</v>
      </c>
      <c r="H875" s="6">
        <f t="shared" si="171"/>
        <v>0.87037037037037035</v>
      </c>
      <c r="I875" s="6">
        <f t="shared" si="172"/>
        <v>0.12962962962962962</v>
      </c>
      <c r="J875" s="8">
        <f t="shared" si="173"/>
        <v>516</v>
      </c>
      <c r="K875" s="6">
        <f t="shared" si="174"/>
        <v>2.87346450145622E-6</v>
      </c>
      <c r="L875" s="6">
        <f t="shared" si="175"/>
        <v>0.25193798449612403</v>
      </c>
      <c r="M875" s="6">
        <f t="shared" si="176"/>
        <v>0.74806201550387597</v>
      </c>
      <c r="N875" s="4">
        <f t="shared" si="177"/>
        <v>9.5555555555555554</v>
      </c>
      <c r="O875" s="8">
        <v>47</v>
      </c>
      <c r="P875" s="6">
        <f t="shared" si="178"/>
        <v>1.2172772563917416E-5</v>
      </c>
      <c r="Q875" s="8">
        <v>7</v>
      </c>
      <c r="R875" s="6">
        <f t="shared" si="179"/>
        <v>1.8129661265408917E-6</v>
      </c>
      <c r="S875">
        <v>130</v>
      </c>
      <c r="T875" s="6">
        <f t="shared" si="180"/>
        <v>7.2393485501803988E-7</v>
      </c>
      <c r="U875">
        <v>386</v>
      </c>
      <c r="V875" s="6">
        <f t="shared" si="181"/>
        <v>2.14952964643818E-6</v>
      </c>
    </row>
    <row r="876" spans="1:22" x14ac:dyDescent="0.3">
      <c r="A876" t="s">
        <v>2728</v>
      </c>
      <c r="B876" t="s">
        <v>2678</v>
      </c>
      <c r="C876" t="s">
        <v>2679</v>
      </c>
      <c r="D876" t="s">
        <v>1975</v>
      </c>
      <c r="E876" t="str">
        <f>IF(F876&lt;=Escenarios!$B$4,"ExclNum",(IF(AND(H876&gt;=Escenarios!$B$3,(N876&lt;=Escenarios!$B$2)),"ExclDur","Incluido")))</f>
        <v>ExclNum</v>
      </c>
      <c r="F876" s="8">
        <f t="shared" si="169"/>
        <v>54</v>
      </c>
      <c r="G876" s="6">
        <f t="shared" si="170"/>
        <v>1.3985738690458307E-5</v>
      </c>
      <c r="H876" s="6">
        <f t="shared" si="171"/>
        <v>0.94444444444444442</v>
      </c>
      <c r="I876" s="6">
        <f t="shared" si="172"/>
        <v>5.5555555555555552E-2</v>
      </c>
      <c r="J876" s="8">
        <f t="shared" si="173"/>
        <v>492</v>
      </c>
      <c r="K876" s="6">
        <f t="shared" si="174"/>
        <v>2.7398149897605819E-6</v>
      </c>
      <c r="L876" s="6">
        <f t="shared" si="175"/>
        <v>0.38821138211382111</v>
      </c>
      <c r="M876" s="6">
        <f t="shared" si="176"/>
        <v>0.61178861788617889</v>
      </c>
      <c r="N876" s="4">
        <f t="shared" si="177"/>
        <v>9.1111111111111107</v>
      </c>
      <c r="O876" s="8">
        <v>51</v>
      </c>
      <c r="P876" s="6">
        <f t="shared" si="178"/>
        <v>1.3208753207655068E-5</v>
      </c>
      <c r="Q876" s="8">
        <v>3</v>
      </c>
      <c r="R876" s="6">
        <f t="shared" si="179"/>
        <v>7.7698548280323933E-7</v>
      </c>
      <c r="S876">
        <v>191</v>
      </c>
      <c r="T876" s="6">
        <f t="shared" si="180"/>
        <v>1.0636273639111202E-6</v>
      </c>
      <c r="U876">
        <v>301</v>
      </c>
      <c r="V876" s="6">
        <f t="shared" si="181"/>
        <v>1.6761876258494616E-6</v>
      </c>
    </row>
    <row r="877" spans="1:22" x14ac:dyDescent="0.3">
      <c r="A877" t="s">
        <v>136</v>
      </c>
      <c r="B877" t="s">
        <v>137</v>
      </c>
      <c r="C877" t="s">
        <v>14</v>
      </c>
      <c r="D877" t="s">
        <v>15</v>
      </c>
      <c r="E877" t="str">
        <f>IF(F877&lt;=Escenarios!$B$4,"ExclNum",(IF(AND(H877&gt;=Escenarios!$B$3,(N877&lt;=Escenarios!$B$2)),"ExclDur","Incluido")))</f>
        <v>ExclNum</v>
      </c>
      <c r="F877" s="8">
        <f t="shared" si="169"/>
        <v>54</v>
      </c>
      <c r="G877" s="6">
        <f t="shared" si="170"/>
        <v>1.3985738690458307E-5</v>
      </c>
      <c r="H877" s="6">
        <f t="shared" si="171"/>
        <v>1</v>
      </c>
      <c r="I877" s="6">
        <f t="shared" si="172"/>
        <v>0</v>
      </c>
      <c r="J877" s="8">
        <f t="shared" si="173"/>
        <v>183</v>
      </c>
      <c r="K877" s="6">
        <f t="shared" si="174"/>
        <v>1.0190775266792409E-6</v>
      </c>
      <c r="L877" s="6">
        <f t="shared" si="175"/>
        <v>1</v>
      </c>
      <c r="M877" s="6">
        <f t="shared" si="176"/>
        <v>0</v>
      </c>
      <c r="N877" s="4">
        <f t="shared" si="177"/>
        <v>3.3888888888888888</v>
      </c>
      <c r="O877" s="8">
        <v>54</v>
      </c>
      <c r="P877" s="6">
        <f t="shared" si="178"/>
        <v>1.3985738690458307E-5</v>
      </c>
      <c r="Q877" s="8">
        <v>0</v>
      </c>
      <c r="R877" s="6">
        <f t="shared" si="179"/>
        <v>0</v>
      </c>
      <c r="S877">
        <v>183</v>
      </c>
      <c r="T877" s="6">
        <f t="shared" si="180"/>
        <v>1.0190775266792409E-6</v>
      </c>
      <c r="U877">
        <v>0</v>
      </c>
      <c r="V877" s="6">
        <f t="shared" si="181"/>
        <v>0</v>
      </c>
    </row>
    <row r="878" spans="1:22" x14ac:dyDescent="0.3">
      <c r="A878" t="s">
        <v>515</v>
      </c>
      <c r="B878" t="s">
        <v>516</v>
      </c>
      <c r="C878" t="s">
        <v>517</v>
      </c>
      <c r="D878" t="s">
        <v>15</v>
      </c>
      <c r="E878" t="str">
        <f>IF(F878&lt;=Escenarios!$B$4,"ExclNum",(IF(AND(H878&gt;=Escenarios!$B$3,(N878&lt;=Escenarios!$B$2)),"ExclDur","Incluido")))</f>
        <v>ExclNum</v>
      </c>
      <c r="F878" s="8">
        <f t="shared" si="169"/>
        <v>53</v>
      </c>
      <c r="G878" s="6">
        <f t="shared" si="170"/>
        <v>1.3726743529523895E-5</v>
      </c>
      <c r="H878" s="6">
        <f t="shared" si="171"/>
        <v>9.4339622641509441E-2</v>
      </c>
      <c r="I878" s="6">
        <f t="shared" si="172"/>
        <v>0.90566037735849059</v>
      </c>
      <c r="J878" s="8">
        <f t="shared" si="173"/>
        <v>15666</v>
      </c>
      <c r="K878" s="6">
        <f t="shared" si="174"/>
        <v>8.7239718759327795E-5</v>
      </c>
      <c r="L878" s="6">
        <f t="shared" si="175"/>
        <v>9.5748755266181543E-4</v>
      </c>
      <c r="M878" s="6">
        <f t="shared" si="176"/>
        <v>0.99904251244733822</v>
      </c>
      <c r="N878" s="4">
        <f t="shared" si="177"/>
        <v>295.58490566037733</v>
      </c>
      <c r="O878" s="8">
        <v>5</v>
      </c>
      <c r="P878" s="6">
        <f t="shared" si="178"/>
        <v>1.2949758046720656E-6</v>
      </c>
      <c r="Q878" s="8">
        <v>48</v>
      </c>
      <c r="R878" s="6">
        <f t="shared" si="179"/>
        <v>1.2431767724851829E-5</v>
      </c>
      <c r="S878">
        <v>15</v>
      </c>
      <c r="T878" s="6">
        <f t="shared" si="180"/>
        <v>8.3530944809773838E-8</v>
      </c>
      <c r="U878">
        <v>15651</v>
      </c>
      <c r="V878" s="6">
        <f t="shared" si="181"/>
        <v>8.7156187814518024E-5</v>
      </c>
    </row>
    <row r="879" spans="1:22" x14ac:dyDescent="0.3">
      <c r="A879" t="s">
        <v>456</v>
      </c>
      <c r="B879" t="s">
        <v>457</v>
      </c>
      <c r="C879" t="s">
        <v>425</v>
      </c>
      <c r="D879" t="s">
        <v>15</v>
      </c>
      <c r="E879" t="str">
        <f>IF(F879&lt;=Escenarios!$B$4,"ExclNum",(IF(AND(H879&gt;=Escenarios!$B$3,(N879&lt;=Escenarios!$B$2)),"ExclDur","Incluido")))</f>
        <v>ExclNum</v>
      </c>
      <c r="F879" s="8">
        <f t="shared" si="169"/>
        <v>53</v>
      </c>
      <c r="G879" s="6">
        <f t="shared" si="170"/>
        <v>1.3726743529523895E-5</v>
      </c>
      <c r="H879" s="6">
        <f t="shared" si="171"/>
        <v>0.16981132075471697</v>
      </c>
      <c r="I879" s="6">
        <f t="shared" si="172"/>
        <v>0.83018867924528306</v>
      </c>
      <c r="J879" s="8">
        <f t="shared" si="173"/>
        <v>7339</v>
      </c>
      <c r="K879" s="6">
        <f t="shared" si="174"/>
        <v>4.0868906930595344E-5</v>
      </c>
      <c r="L879" s="6">
        <f t="shared" si="175"/>
        <v>9.1293091701866742E-3</v>
      </c>
      <c r="M879" s="6">
        <f t="shared" si="176"/>
        <v>0.99087069082981327</v>
      </c>
      <c r="N879" s="4">
        <f t="shared" si="177"/>
        <v>138.47169811320754</v>
      </c>
      <c r="O879" s="8">
        <v>9</v>
      </c>
      <c r="P879" s="6">
        <f t="shared" si="178"/>
        <v>2.3309564484097181E-6</v>
      </c>
      <c r="Q879" s="8">
        <v>44</v>
      </c>
      <c r="R879" s="6">
        <f t="shared" si="179"/>
        <v>1.1395787081114177E-5</v>
      </c>
      <c r="S879">
        <v>67</v>
      </c>
      <c r="T879" s="6">
        <f t="shared" si="180"/>
        <v>3.7310488681698982E-7</v>
      </c>
      <c r="U879">
        <v>7272</v>
      </c>
      <c r="V879" s="6">
        <f t="shared" si="181"/>
        <v>4.0495802043778354E-5</v>
      </c>
    </row>
    <row r="880" spans="1:22" x14ac:dyDescent="0.3">
      <c r="A880" t="s">
        <v>569</v>
      </c>
      <c r="B880" t="s">
        <v>570</v>
      </c>
      <c r="C880" t="s">
        <v>562</v>
      </c>
      <c r="D880" t="s">
        <v>15</v>
      </c>
      <c r="E880" t="str">
        <f>IF(F880&lt;=Escenarios!$B$4,"ExclNum",(IF(AND(H880&gt;=Escenarios!$B$3,(N880&lt;=Escenarios!$B$2)),"ExclDur","Incluido")))</f>
        <v>ExclNum</v>
      </c>
      <c r="F880" s="8">
        <f t="shared" si="169"/>
        <v>53</v>
      </c>
      <c r="G880" s="6">
        <f t="shared" si="170"/>
        <v>1.3726743529523895E-5</v>
      </c>
      <c r="H880" s="6">
        <f t="shared" si="171"/>
        <v>0.50943396226415094</v>
      </c>
      <c r="I880" s="6">
        <f t="shared" si="172"/>
        <v>0.49056603773584906</v>
      </c>
      <c r="J880" s="8">
        <f t="shared" si="173"/>
        <v>5487</v>
      </c>
      <c r="K880" s="6">
        <f t="shared" si="174"/>
        <v>3.0555619611415271E-5</v>
      </c>
      <c r="L880" s="6">
        <f t="shared" si="175"/>
        <v>4.2099507927829412E-2</v>
      </c>
      <c r="M880" s="6">
        <f t="shared" si="176"/>
        <v>0.95790049207217054</v>
      </c>
      <c r="N880" s="4">
        <f t="shared" si="177"/>
        <v>103.52830188679245</v>
      </c>
      <c r="O880" s="8">
        <v>27</v>
      </c>
      <c r="P880" s="6">
        <f t="shared" si="178"/>
        <v>6.9928693452291534E-6</v>
      </c>
      <c r="Q880" s="8">
        <v>26</v>
      </c>
      <c r="R880" s="6">
        <f t="shared" si="179"/>
        <v>6.7338741842947408E-6</v>
      </c>
      <c r="S880">
        <v>231</v>
      </c>
      <c r="T880" s="6">
        <f t="shared" si="180"/>
        <v>1.2863765500705171E-6</v>
      </c>
      <c r="U880">
        <v>5256</v>
      </c>
      <c r="V880" s="6">
        <f t="shared" si="181"/>
        <v>2.9269243061344754E-5</v>
      </c>
    </row>
    <row r="881" spans="1:22" x14ac:dyDescent="0.3">
      <c r="A881" t="s">
        <v>2619</v>
      </c>
      <c r="B881" t="s">
        <v>2609</v>
      </c>
      <c r="C881" t="s">
        <v>2610</v>
      </c>
      <c r="D881" t="s">
        <v>1975</v>
      </c>
      <c r="E881" t="str">
        <f>IF(F881&lt;=Escenarios!$B$4,"ExclNum",(IF(AND(H881&gt;=Escenarios!$B$3,(N881&lt;=Escenarios!$B$2)),"ExclDur","Incluido")))</f>
        <v>ExclNum</v>
      </c>
      <c r="F881" s="8">
        <f t="shared" si="169"/>
        <v>53</v>
      </c>
      <c r="G881" s="6">
        <f t="shared" si="170"/>
        <v>1.3726743529523895E-5</v>
      </c>
      <c r="H881" s="6">
        <f t="shared" si="171"/>
        <v>0.58490566037735847</v>
      </c>
      <c r="I881" s="6">
        <f t="shared" si="172"/>
        <v>0.41509433962264153</v>
      </c>
      <c r="J881" s="8">
        <f t="shared" si="173"/>
        <v>2390</v>
      </c>
      <c r="K881" s="6">
        <f t="shared" si="174"/>
        <v>1.3309263873023965E-5</v>
      </c>
      <c r="L881" s="6">
        <f t="shared" si="175"/>
        <v>8.4937238493723852E-2</v>
      </c>
      <c r="M881" s="6">
        <f t="shared" si="176"/>
        <v>0.91506276150627619</v>
      </c>
      <c r="N881" s="4">
        <f t="shared" si="177"/>
        <v>45.094339622641506</v>
      </c>
      <c r="O881" s="8">
        <v>31</v>
      </c>
      <c r="P881" s="6">
        <f t="shared" si="178"/>
        <v>8.0288499889668065E-6</v>
      </c>
      <c r="Q881" s="8">
        <v>22</v>
      </c>
      <c r="R881" s="6">
        <f t="shared" si="179"/>
        <v>5.6978935405570885E-6</v>
      </c>
      <c r="S881">
        <v>203</v>
      </c>
      <c r="T881" s="6">
        <f t="shared" si="180"/>
        <v>1.1304521197589393E-6</v>
      </c>
      <c r="U881">
        <v>2187</v>
      </c>
      <c r="V881" s="6">
        <f t="shared" si="181"/>
        <v>1.2178811753265026E-5</v>
      </c>
    </row>
    <row r="882" spans="1:22" x14ac:dyDescent="0.3">
      <c r="A882" t="s">
        <v>283</v>
      </c>
      <c r="B882" t="s">
        <v>284</v>
      </c>
      <c r="C882" t="s">
        <v>244</v>
      </c>
      <c r="D882" t="s">
        <v>15</v>
      </c>
      <c r="E882" t="str">
        <f>IF(F882&lt;=Escenarios!$B$4,"ExclNum",(IF(AND(H882&gt;=Escenarios!$B$3,(N882&lt;=Escenarios!$B$2)),"ExclDur","Incluido")))</f>
        <v>ExclNum</v>
      </c>
      <c r="F882" s="8">
        <f t="shared" si="169"/>
        <v>52</v>
      </c>
      <c r="G882" s="6">
        <f t="shared" si="170"/>
        <v>1.3467748368589482E-5</v>
      </c>
      <c r="H882" s="6">
        <f t="shared" si="171"/>
        <v>0.13461538461538461</v>
      </c>
      <c r="I882" s="6">
        <f t="shared" si="172"/>
        <v>0.86538461538461542</v>
      </c>
      <c r="J882" s="8">
        <f t="shared" si="173"/>
        <v>12623</v>
      </c>
      <c r="K882" s="6">
        <f t="shared" si="174"/>
        <v>7.0294074422251675E-5</v>
      </c>
      <c r="L882" s="6">
        <f t="shared" si="175"/>
        <v>5.5454329398716626E-3</v>
      </c>
      <c r="M882" s="6">
        <f t="shared" si="176"/>
        <v>0.99445456706012836</v>
      </c>
      <c r="N882" s="4">
        <f t="shared" si="177"/>
        <v>242.75</v>
      </c>
      <c r="O882" s="8">
        <v>7</v>
      </c>
      <c r="P882" s="6">
        <f t="shared" si="178"/>
        <v>1.8129661265408917E-6</v>
      </c>
      <c r="Q882" s="8">
        <v>45</v>
      </c>
      <c r="R882" s="6">
        <f t="shared" si="179"/>
        <v>1.1654782242048589E-5</v>
      </c>
      <c r="S882">
        <v>70</v>
      </c>
      <c r="T882" s="6">
        <f t="shared" si="180"/>
        <v>3.8981107577894458E-7</v>
      </c>
      <c r="U882">
        <v>12553</v>
      </c>
      <c r="V882" s="6">
        <f t="shared" si="181"/>
        <v>6.9904263346472735E-5</v>
      </c>
    </row>
    <row r="883" spans="1:22" x14ac:dyDescent="0.3">
      <c r="A883" t="s">
        <v>1215</v>
      </c>
      <c r="B883" t="s">
        <v>1216</v>
      </c>
      <c r="C883" t="s">
        <v>1214</v>
      </c>
      <c r="D883" t="s">
        <v>15</v>
      </c>
      <c r="E883" t="str">
        <f>IF(F883&lt;=Escenarios!$B$4,"ExclNum",(IF(AND(H883&gt;=Escenarios!$B$3,(N883&lt;=Escenarios!$B$2)),"ExclDur","Incluido")))</f>
        <v>ExclNum</v>
      </c>
      <c r="F883" s="8">
        <f t="shared" si="169"/>
        <v>52</v>
      </c>
      <c r="G883" s="6">
        <f t="shared" si="170"/>
        <v>1.3467748368589482E-5</v>
      </c>
      <c r="H883" s="6">
        <f t="shared" si="171"/>
        <v>0.25</v>
      </c>
      <c r="I883" s="6">
        <f t="shared" si="172"/>
        <v>0.75</v>
      </c>
      <c r="J883" s="8">
        <f t="shared" si="173"/>
        <v>8152</v>
      </c>
      <c r="K883" s="6">
        <f t="shared" si="174"/>
        <v>4.5396284139285089E-5</v>
      </c>
      <c r="L883" s="6">
        <f t="shared" si="175"/>
        <v>9.2001962708537777E-3</v>
      </c>
      <c r="M883" s="6">
        <f t="shared" si="176"/>
        <v>0.99079980372914622</v>
      </c>
      <c r="N883" s="4">
        <f t="shared" si="177"/>
        <v>156.76923076923077</v>
      </c>
      <c r="O883" s="8">
        <v>13</v>
      </c>
      <c r="P883" s="6">
        <f t="shared" si="178"/>
        <v>3.3669370921473704E-6</v>
      </c>
      <c r="Q883" s="8">
        <v>39</v>
      </c>
      <c r="R883" s="6">
        <f t="shared" si="179"/>
        <v>1.0100811276442111E-5</v>
      </c>
      <c r="S883">
        <v>75</v>
      </c>
      <c r="T883" s="6">
        <f t="shared" si="180"/>
        <v>4.1765472404886916E-7</v>
      </c>
      <c r="U883">
        <v>8077</v>
      </c>
      <c r="V883" s="6">
        <f t="shared" si="181"/>
        <v>4.4978629415236221E-5</v>
      </c>
    </row>
    <row r="884" spans="1:22" x14ac:dyDescent="0.3">
      <c r="A884" t="s">
        <v>44</v>
      </c>
      <c r="B884" t="s">
        <v>45</v>
      </c>
      <c r="C884" t="s">
        <v>14</v>
      </c>
      <c r="D884" t="s">
        <v>15</v>
      </c>
      <c r="E884" t="str">
        <f>IF(F884&lt;=Escenarios!$B$4,"ExclNum",(IF(AND(H884&gt;=Escenarios!$B$3,(N884&lt;=Escenarios!$B$2)),"ExclDur","Incluido")))</f>
        <v>ExclNum</v>
      </c>
      <c r="F884" s="8">
        <f t="shared" si="169"/>
        <v>52</v>
      </c>
      <c r="G884" s="6">
        <f t="shared" si="170"/>
        <v>1.3467748368589482E-5</v>
      </c>
      <c r="H884" s="6">
        <f t="shared" si="171"/>
        <v>0.44230769230769229</v>
      </c>
      <c r="I884" s="6">
        <f t="shared" si="172"/>
        <v>0.55769230769230771</v>
      </c>
      <c r="J884" s="8">
        <f t="shared" si="173"/>
        <v>4637</v>
      </c>
      <c r="K884" s="6">
        <f t="shared" si="174"/>
        <v>2.5822199405528085E-5</v>
      </c>
      <c r="L884" s="6">
        <f t="shared" si="175"/>
        <v>2.8466681043778305E-2</v>
      </c>
      <c r="M884" s="6">
        <f t="shared" si="176"/>
        <v>0.97153331895622175</v>
      </c>
      <c r="N884" s="4">
        <f t="shared" si="177"/>
        <v>89.17307692307692</v>
      </c>
      <c r="O884" s="8">
        <v>23</v>
      </c>
      <c r="P884" s="6">
        <f t="shared" si="178"/>
        <v>5.9568887014915011E-6</v>
      </c>
      <c r="Q884" s="8">
        <v>29</v>
      </c>
      <c r="R884" s="6">
        <f t="shared" si="179"/>
        <v>7.5108596670979796E-6</v>
      </c>
      <c r="S884">
        <v>132</v>
      </c>
      <c r="T884" s="6">
        <f t="shared" si="180"/>
        <v>7.3507231432600975E-7</v>
      </c>
      <c r="U884">
        <v>4505</v>
      </c>
      <c r="V884" s="6">
        <f t="shared" si="181"/>
        <v>2.5087127091202077E-5</v>
      </c>
    </row>
    <row r="885" spans="1:22" x14ac:dyDescent="0.3">
      <c r="A885" t="s">
        <v>1550</v>
      </c>
      <c r="B885" t="s">
        <v>1551</v>
      </c>
      <c r="C885" t="s">
        <v>1319</v>
      </c>
      <c r="D885" t="s">
        <v>15</v>
      </c>
      <c r="E885" t="str">
        <f>IF(F885&lt;=Escenarios!$B$4,"ExclNum",(IF(AND(H885&gt;=Escenarios!$B$3,(N885&lt;=Escenarios!$B$2)),"ExclDur","Incluido")))</f>
        <v>ExclNum</v>
      </c>
      <c r="F885" s="8">
        <f t="shared" si="169"/>
        <v>52</v>
      </c>
      <c r="G885" s="6">
        <f t="shared" si="170"/>
        <v>1.3467748368589482E-5</v>
      </c>
      <c r="H885" s="6">
        <f t="shared" si="171"/>
        <v>0.88461538461538458</v>
      </c>
      <c r="I885" s="6">
        <f t="shared" si="172"/>
        <v>0.11538461538461539</v>
      </c>
      <c r="J885" s="8">
        <f t="shared" si="173"/>
        <v>858</v>
      </c>
      <c r="K885" s="6">
        <f t="shared" si="174"/>
        <v>4.7779700431190637E-6</v>
      </c>
      <c r="L885" s="6">
        <f t="shared" si="175"/>
        <v>0.34149184149184147</v>
      </c>
      <c r="M885" s="6">
        <f t="shared" si="176"/>
        <v>0.65850815850815847</v>
      </c>
      <c r="N885" s="4">
        <f t="shared" si="177"/>
        <v>16.5</v>
      </c>
      <c r="O885" s="8">
        <v>46</v>
      </c>
      <c r="P885" s="6">
        <f t="shared" si="178"/>
        <v>1.1913777402983002E-5</v>
      </c>
      <c r="Q885" s="8">
        <v>6</v>
      </c>
      <c r="R885" s="6">
        <f t="shared" si="179"/>
        <v>1.5539709656064787E-6</v>
      </c>
      <c r="S885">
        <v>293</v>
      </c>
      <c r="T885" s="6">
        <f t="shared" si="180"/>
        <v>1.6316377886175824E-6</v>
      </c>
      <c r="U885">
        <v>565</v>
      </c>
      <c r="V885" s="6">
        <f t="shared" si="181"/>
        <v>3.1463322545014814E-6</v>
      </c>
    </row>
    <row r="886" spans="1:22" x14ac:dyDescent="0.3">
      <c r="A886" t="s">
        <v>1025</v>
      </c>
      <c r="B886" t="s">
        <v>1026</v>
      </c>
      <c r="C886" t="s">
        <v>956</v>
      </c>
      <c r="D886" t="s">
        <v>15</v>
      </c>
      <c r="E886" t="str">
        <f>IF(F886&lt;=Escenarios!$B$4,"ExclNum",(IF(AND(H886&gt;=Escenarios!$B$3,(N886&lt;=Escenarios!$B$2)),"ExclDur","Incluido")))</f>
        <v>ExclNum</v>
      </c>
      <c r="F886" s="8">
        <f t="shared" si="169"/>
        <v>51</v>
      </c>
      <c r="G886" s="6">
        <f t="shared" si="170"/>
        <v>1.3208753207655068E-5</v>
      </c>
      <c r="H886" s="6">
        <f t="shared" si="171"/>
        <v>0.25490196078431371</v>
      </c>
      <c r="I886" s="6">
        <f t="shared" si="172"/>
        <v>0.74509803921568629</v>
      </c>
      <c r="J886" s="8">
        <f t="shared" si="173"/>
        <v>4974</v>
      </c>
      <c r="K886" s="6">
        <f t="shared" si="174"/>
        <v>2.7698861298921004E-5</v>
      </c>
      <c r="L886" s="6">
        <f t="shared" si="175"/>
        <v>2.0707679935665461E-2</v>
      </c>
      <c r="M886" s="6">
        <f t="shared" si="176"/>
        <v>0.97929232006433453</v>
      </c>
      <c r="N886" s="4">
        <f t="shared" si="177"/>
        <v>97.529411764705884</v>
      </c>
      <c r="O886" s="8">
        <v>13</v>
      </c>
      <c r="P886" s="6">
        <f t="shared" si="178"/>
        <v>3.3669370921473704E-6</v>
      </c>
      <c r="Q886" s="8">
        <v>38</v>
      </c>
      <c r="R886" s="6">
        <f t="shared" si="179"/>
        <v>9.8418161155076976E-6</v>
      </c>
      <c r="S886">
        <v>103</v>
      </c>
      <c r="T886" s="6">
        <f t="shared" si="180"/>
        <v>5.7357915436044702E-7</v>
      </c>
      <c r="U886">
        <v>4871</v>
      </c>
      <c r="V886" s="6">
        <f t="shared" si="181"/>
        <v>2.7125282144560559E-5</v>
      </c>
    </row>
    <row r="887" spans="1:22" x14ac:dyDescent="0.3">
      <c r="A887" t="s">
        <v>2020</v>
      </c>
      <c r="D887" t="s">
        <v>1975</v>
      </c>
      <c r="E887" t="str">
        <f>IF(F887&lt;=Escenarios!$B$4,"ExclNum",(IF(AND(H887&gt;=Escenarios!$B$3,(N887&lt;=Escenarios!$B$2)),"ExclDur","Incluido")))</f>
        <v>ExclNum</v>
      </c>
      <c r="F887" s="8">
        <f t="shared" si="169"/>
        <v>51</v>
      </c>
      <c r="G887" s="6">
        <f t="shared" si="170"/>
        <v>1.3208753207655068E-5</v>
      </c>
      <c r="H887" s="6">
        <f t="shared" si="171"/>
        <v>0.39215686274509803</v>
      </c>
      <c r="I887" s="6">
        <f t="shared" si="172"/>
        <v>0.60784313725490191</v>
      </c>
      <c r="J887" s="8">
        <f t="shared" si="173"/>
        <v>2150</v>
      </c>
      <c r="K887" s="6">
        <f t="shared" si="174"/>
        <v>1.1972768756067583E-5</v>
      </c>
      <c r="L887" s="6">
        <f t="shared" si="175"/>
        <v>8.046511627906977E-2</v>
      </c>
      <c r="M887" s="6">
        <f t="shared" si="176"/>
        <v>0.91953488372093029</v>
      </c>
      <c r="N887" s="4">
        <f t="shared" si="177"/>
        <v>42.156862745098039</v>
      </c>
      <c r="O887" s="8">
        <v>20</v>
      </c>
      <c r="P887" s="6">
        <f t="shared" si="178"/>
        <v>5.1799032186882623E-6</v>
      </c>
      <c r="Q887" s="8">
        <v>31</v>
      </c>
      <c r="R887" s="6">
        <f t="shared" si="179"/>
        <v>8.0288499889668065E-6</v>
      </c>
      <c r="S887">
        <v>173</v>
      </c>
      <c r="T887" s="6">
        <f t="shared" si="180"/>
        <v>9.6339023013939165E-7</v>
      </c>
      <c r="U887">
        <v>1977</v>
      </c>
      <c r="V887" s="6">
        <f t="shared" si="181"/>
        <v>1.1009378525928191E-5</v>
      </c>
    </row>
    <row r="888" spans="1:22" x14ac:dyDescent="0.3">
      <c r="A888" t="s">
        <v>1882</v>
      </c>
      <c r="B888" t="s">
        <v>1883</v>
      </c>
      <c r="C888" t="s">
        <v>1879</v>
      </c>
      <c r="D888" t="s">
        <v>15</v>
      </c>
      <c r="E888" t="str">
        <f>IF(F888&lt;=Escenarios!$B$4,"ExclNum",(IF(AND(H888&gt;=Escenarios!$B$3,(N888&lt;=Escenarios!$B$2)),"ExclDur","Incluido")))</f>
        <v>ExclNum</v>
      </c>
      <c r="F888" s="8">
        <f t="shared" si="169"/>
        <v>50</v>
      </c>
      <c r="G888" s="6">
        <f t="shared" si="170"/>
        <v>1.2949758046720655E-5</v>
      </c>
      <c r="H888" s="6">
        <f t="shared" si="171"/>
        <v>0.24</v>
      </c>
      <c r="I888" s="6">
        <f t="shared" si="172"/>
        <v>0.76</v>
      </c>
      <c r="J888" s="8">
        <f t="shared" si="173"/>
        <v>5547</v>
      </c>
      <c r="K888" s="6">
        <f t="shared" si="174"/>
        <v>3.0889743390654368E-5</v>
      </c>
      <c r="L888" s="6">
        <f t="shared" si="175"/>
        <v>1.802776275464215E-2</v>
      </c>
      <c r="M888" s="6">
        <f t="shared" si="176"/>
        <v>0.98197223724535787</v>
      </c>
      <c r="N888" s="4">
        <f t="shared" si="177"/>
        <v>110.94</v>
      </c>
      <c r="O888" s="8">
        <v>12</v>
      </c>
      <c r="P888" s="6">
        <f t="shared" si="178"/>
        <v>3.1079419312129573E-6</v>
      </c>
      <c r="Q888" s="8">
        <v>38</v>
      </c>
      <c r="R888" s="6">
        <f t="shared" si="179"/>
        <v>9.8418161155076976E-6</v>
      </c>
      <c r="S888">
        <v>100</v>
      </c>
      <c r="T888" s="6">
        <f t="shared" si="180"/>
        <v>5.5687296539849225E-7</v>
      </c>
      <c r="U888">
        <v>5447</v>
      </c>
      <c r="V888" s="6">
        <f t="shared" si="181"/>
        <v>3.0332870425255873E-5</v>
      </c>
    </row>
    <row r="889" spans="1:22" x14ac:dyDescent="0.3">
      <c r="A889" t="s">
        <v>1076</v>
      </c>
      <c r="B889" t="s">
        <v>1077</v>
      </c>
      <c r="C889" t="s">
        <v>1049</v>
      </c>
      <c r="D889" t="s">
        <v>15</v>
      </c>
      <c r="E889" t="str">
        <f>IF(F889&lt;=Escenarios!$B$4,"ExclNum",(IF(AND(H889&gt;=Escenarios!$B$3,(N889&lt;=Escenarios!$B$2)),"ExclDur","Incluido")))</f>
        <v>ExclNum</v>
      </c>
      <c r="F889" s="8">
        <f t="shared" si="169"/>
        <v>50</v>
      </c>
      <c r="G889" s="6">
        <f t="shared" si="170"/>
        <v>1.2949758046720655E-5</v>
      </c>
      <c r="H889" s="6">
        <f t="shared" si="171"/>
        <v>0.38</v>
      </c>
      <c r="I889" s="6">
        <f t="shared" si="172"/>
        <v>0.62</v>
      </c>
      <c r="J889" s="8">
        <f t="shared" si="173"/>
        <v>2408</v>
      </c>
      <c r="K889" s="6">
        <f t="shared" si="174"/>
        <v>1.3409501006795693E-5</v>
      </c>
      <c r="L889" s="6">
        <f t="shared" si="175"/>
        <v>3.03156146179402E-2</v>
      </c>
      <c r="M889" s="6">
        <f t="shared" si="176"/>
        <v>0.96968438538205981</v>
      </c>
      <c r="N889" s="4">
        <f t="shared" si="177"/>
        <v>48.16</v>
      </c>
      <c r="O889" s="8">
        <v>19</v>
      </c>
      <c r="P889" s="6">
        <f t="shared" si="178"/>
        <v>4.9209080577538488E-6</v>
      </c>
      <c r="Q889" s="8">
        <v>31</v>
      </c>
      <c r="R889" s="6">
        <f t="shared" si="179"/>
        <v>8.0288499889668065E-6</v>
      </c>
      <c r="S889">
        <v>73</v>
      </c>
      <c r="T889" s="6">
        <f t="shared" si="180"/>
        <v>4.0651726474089934E-7</v>
      </c>
      <c r="U889">
        <v>2335</v>
      </c>
      <c r="V889" s="6">
        <f t="shared" si="181"/>
        <v>1.3002983742054793E-5</v>
      </c>
    </row>
    <row r="890" spans="1:22" x14ac:dyDescent="0.3">
      <c r="A890" t="s">
        <v>2582</v>
      </c>
      <c r="B890" t="s">
        <v>2577</v>
      </c>
      <c r="C890" t="s">
        <v>2578</v>
      </c>
      <c r="D890" t="s">
        <v>1975</v>
      </c>
      <c r="E890" t="str">
        <f>IF(F890&lt;=Escenarios!$B$4,"ExclNum",(IF(AND(H890&gt;=Escenarios!$B$3,(N890&lt;=Escenarios!$B$2)),"ExclDur","Incluido")))</f>
        <v>ExclNum</v>
      </c>
      <c r="F890" s="8">
        <f t="shared" si="169"/>
        <v>50</v>
      </c>
      <c r="G890" s="6">
        <f t="shared" si="170"/>
        <v>1.2949758046720655E-5</v>
      </c>
      <c r="H890" s="6">
        <f t="shared" si="171"/>
        <v>0.76</v>
      </c>
      <c r="I890" s="6">
        <f t="shared" si="172"/>
        <v>0.24</v>
      </c>
      <c r="J890" s="8">
        <f t="shared" si="173"/>
        <v>603</v>
      </c>
      <c r="K890" s="6">
        <f t="shared" si="174"/>
        <v>3.3579439813529081E-6</v>
      </c>
      <c r="L890" s="6">
        <f t="shared" si="175"/>
        <v>0.43781094527363185</v>
      </c>
      <c r="M890" s="6">
        <f t="shared" si="176"/>
        <v>0.56218905472636815</v>
      </c>
      <c r="N890" s="4">
        <f t="shared" si="177"/>
        <v>12.06</v>
      </c>
      <c r="O890" s="8">
        <v>38</v>
      </c>
      <c r="P890" s="6">
        <f t="shared" si="178"/>
        <v>9.8418161155076976E-6</v>
      </c>
      <c r="Q890" s="8">
        <v>12</v>
      </c>
      <c r="R890" s="6">
        <f t="shared" si="179"/>
        <v>3.1079419312129573E-6</v>
      </c>
      <c r="S890">
        <v>264</v>
      </c>
      <c r="T890" s="6">
        <f t="shared" si="180"/>
        <v>1.4701446286520195E-6</v>
      </c>
      <c r="U890">
        <v>339</v>
      </c>
      <c r="V890" s="6">
        <f t="shared" si="181"/>
        <v>1.8877993527008888E-6</v>
      </c>
    </row>
    <row r="891" spans="1:22" x14ac:dyDescent="0.3">
      <c r="A891" t="s">
        <v>1570</v>
      </c>
      <c r="B891" t="s">
        <v>1571</v>
      </c>
      <c r="C891" t="s">
        <v>1319</v>
      </c>
      <c r="D891" t="s">
        <v>15</v>
      </c>
      <c r="E891" t="str">
        <f>IF(F891&lt;=Escenarios!$B$4,"ExclNum",(IF(AND(H891&gt;=Escenarios!$B$3,(N891&lt;=Escenarios!$B$2)),"ExclDur","Incluido")))</f>
        <v>ExclNum</v>
      </c>
      <c r="F891" s="8">
        <f t="shared" si="169"/>
        <v>49</v>
      </c>
      <c r="G891" s="6">
        <f t="shared" si="170"/>
        <v>1.2690762885786243E-5</v>
      </c>
      <c r="H891" s="6">
        <f t="shared" si="171"/>
        <v>0.16326530612244897</v>
      </c>
      <c r="I891" s="6">
        <f t="shared" si="172"/>
        <v>0.83673469387755106</v>
      </c>
      <c r="J891" s="8">
        <f t="shared" si="173"/>
        <v>6534</v>
      </c>
      <c r="K891" s="6">
        <f t="shared" si="174"/>
        <v>3.6386079559137483E-5</v>
      </c>
      <c r="L891" s="6">
        <f t="shared" si="175"/>
        <v>9.7949188858279766E-3</v>
      </c>
      <c r="M891" s="6">
        <f t="shared" si="176"/>
        <v>0.99020508111417205</v>
      </c>
      <c r="N891" s="4">
        <f t="shared" si="177"/>
        <v>133.34693877551021</v>
      </c>
      <c r="O891" s="8">
        <v>8</v>
      </c>
      <c r="P891" s="6">
        <f t="shared" si="178"/>
        <v>2.071961287475305E-6</v>
      </c>
      <c r="Q891" s="8">
        <v>41</v>
      </c>
      <c r="R891" s="6">
        <f t="shared" si="179"/>
        <v>1.0618801598310936E-5</v>
      </c>
      <c r="S891">
        <v>64</v>
      </c>
      <c r="T891" s="6">
        <f t="shared" si="180"/>
        <v>3.5639869785503505E-7</v>
      </c>
      <c r="U891">
        <v>6470</v>
      </c>
      <c r="V891" s="6">
        <f t="shared" si="181"/>
        <v>3.6029680861282451E-5</v>
      </c>
    </row>
    <row r="892" spans="1:22" x14ac:dyDescent="0.3">
      <c r="A892" t="s">
        <v>959</v>
      </c>
      <c r="B892" t="s">
        <v>960</v>
      </c>
      <c r="C892" t="s">
        <v>956</v>
      </c>
      <c r="D892" t="s">
        <v>15</v>
      </c>
      <c r="E892" t="str">
        <f>IF(F892&lt;=Escenarios!$B$4,"ExclNum",(IF(AND(H892&gt;=Escenarios!$B$3,(N892&lt;=Escenarios!$B$2)),"ExclDur","Incluido")))</f>
        <v>ExclNum</v>
      </c>
      <c r="F892" s="8">
        <f t="shared" si="169"/>
        <v>49</v>
      </c>
      <c r="G892" s="6">
        <f t="shared" si="170"/>
        <v>1.2690762885786243E-5</v>
      </c>
      <c r="H892" s="6">
        <f t="shared" si="171"/>
        <v>0.22448979591836735</v>
      </c>
      <c r="I892" s="6">
        <f t="shared" si="172"/>
        <v>0.77551020408163263</v>
      </c>
      <c r="J892" s="8">
        <f t="shared" si="173"/>
        <v>8620</v>
      </c>
      <c r="K892" s="6">
        <f t="shared" si="174"/>
        <v>4.800244961735003E-5</v>
      </c>
      <c r="L892" s="6">
        <f t="shared" si="175"/>
        <v>4.1763341067285386E-3</v>
      </c>
      <c r="M892" s="6">
        <f t="shared" si="176"/>
        <v>0.99582366589327143</v>
      </c>
      <c r="N892" s="4">
        <f t="shared" si="177"/>
        <v>175.91836734693877</v>
      </c>
      <c r="O892" s="8">
        <v>11</v>
      </c>
      <c r="P892" s="6">
        <f t="shared" si="178"/>
        <v>2.8489467702785442E-6</v>
      </c>
      <c r="Q892" s="8">
        <v>38</v>
      </c>
      <c r="R892" s="6">
        <f t="shared" si="179"/>
        <v>9.8418161155076976E-6</v>
      </c>
      <c r="S892">
        <v>36</v>
      </c>
      <c r="T892" s="6">
        <f t="shared" si="180"/>
        <v>2.004742675434572E-7</v>
      </c>
      <c r="U892">
        <v>8584</v>
      </c>
      <c r="V892" s="6">
        <f t="shared" si="181"/>
        <v>4.7801975349806575E-5</v>
      </c>
    </row>
    <row r="893" spans="1:22" x14ac:dyDescent="0.3">
      <c r="A893" t="s">
        <v>2328</v>
      </c>
      <c r="B893" t="s">
        <v>2292</v>
      </c>
      <c r="C893" t="s">
        <v>2293</v>
      </c>
      <c r="D893" t="s">
        <v>1975</v>
      </c>
      <c r="E893" t="str">
        <f>IF(F893&lt;=Escenarios!$B$4,"ExclNum",(IF(AND(H893&gt;=Escenarios!$B$3,(N893&lt;=Escenarios!$B$2)),"ExclDur","Incluido")))</f>
        <v>ExclNum</v>
      </c>
      <c r="F893" s="8">
        <f t="shared" si="169"/>
        <v>49</v>
      </c>
      <c r="G893" s="6">
        <f t="shared" si="170"/>
        <v>1.2690762885786243E-5</v>
      </c>
      <c r="H893" s="6">
        <f t="shared" si="171"/>
        <v>0.42857142857142855</v>
      </c>
      <c r="I893" s="6">
        <f t="shared" si="172"/>
        <v>0.5714285714285714</v>
      </c>
      <c r="J893" s="8">
        <f t="shared" si="173"/>
        <v>4100</v>
      </c>
      <c r="K893" s="6">
        <f t="shared" si="174"/>
        <v>2.2831791581338182E-5</v>
      </c>
      <c r="L893" s="6">
        <f t="shared" si="175"/>
        <v>3.4634146341463418E-2</v>
      </c>
      <c r="M893" s="6">
        <f t="shared" si="176"/>
        <v>0.96536585365853655</v>
      </c>
      <c r="N893" s="4">
        <f t="shared" si="177"/>
        <v>83.673469387755105</v>
      </c>
      <c r="O893" s="8">
        <v>21</v>
      </c>
      <c r="P893" s="6">
        <f t="shared" si="178"/>
        <v>5.438898379622675E-6</v>
      </c>
      <c r="Q893" s="8">
        <v>28</v>
      </c>
      <c r="R893" s="6">
        <f t="shared" si="179"/>
        <v>7.2518645061635669E-6</v>
      </c>
      <c r="S893">
        <v>142</v>
      </c>
      <c r="T893" s="6">
        <f t="shared" si="180"/>
        <v>7.9075961086585903E-7</v>
      </c>
      <c r="U893">
        <v>3958</v>
      </c>
      <c r="V893" s="6">
        <f t="shared" si="181"/>
        <v>2.2041031970472322E-5</v>
      </c>
    </row>
    <row r="894" spans="1:22" x14ac:dyDescent="0.3">
      <c r="A894" t="s">
        <v>2925</v>
      </c>
      <c r="B894" t="s">
        <v>2881</v>
      </c>
      <c r="C894" t="s">
        <v>2882</v>
      </c>
      <c r="D894" t="s">
        <v>1975</v>
      </c>
      <c r="E894" t="str">
        <f>IF(F894&lt;=Escenarios!$B$4,"ExclNum",(IF(AND(H894&gt;=Escenarios!$B$3,(N894&lt;=Escenarios!$B$2)),"ExclDur","Incluido")))</f>
        <v>ExclNum</v>
      </c>
      <c r="F894" s="8">
        <f t="shared" si="169"/>
        <v>49</v>
      </c>
      <c r="G894" s="6">
        <f t="shared" si="170"/>
        <v>1.2690762885786243E-5</v>
      </c>
      <c r="H894" s="6">
        <f t="shared" si="171"/>
        <v>0.42857142857142855</v>
      </c>
      <c r="I894" s="6">
        <f t="shared" si="172"/>
        <v>0.5714285714285714</v>
      </c>
      <c r="J894" s="8">
        <f t="shared" si="173"/>
        <v>2409</v>
      </c>
      <c r="K894" s="6">
        <f t="shared" si="174"/>
        <v>1.3415069736449679E-5</v>
      </c>
      <c r="L894" s="6">
        <f t="shared" si="175"/>
        <v>6.55873806558738E-2</v>
      </c>
      <c r="M894" s="6">
        <f t="shared" si="176"/>
        <v>0.93441261934412623</v>
      </c>
      <c r="N894" s="4">
        <f t="shared" si="177"/>
        <v>49.163265306122447</v>
      </c>
      <c r="O894" s="8">
        <v>21</v>
      </c>
      <c r="P894" s="6">
        <f t="shared" si="178"/>
        <v>5.438898379622675E-6</v>
      </c>
      <c r="Q894" s="8">
        <v>28</v>
      </c>
      <c r="R894" s="6">
        <f t="shared" si="179"/>
        <v>7.2518645061635669E-6</v>
      </c>
      <c r="S894">
        <v>158</v>
      </c>
      <c r="T894" s="6">
        <f t="shared" si="180"/>
        <v>8.7985928532961773E-7</v>
      </c>
      <c r="U894">
        <v>2251</v>
      </c>
      <c r="V894" s="6">
        <f t="shared" si="181"/>
        <v>1.253521045112006E-5</v>
      </c>
    </row>
    <row r="895" spans="1:22" x14ac:dyDescent="0.3">
      <c r="A895" t="s">
        <v>2035</v>
      </c>
      <c r="D895" t="s">
        <v>1975</v>
      </c>
      <c r="E895" t="str">
        <f>IF(F895&lt;=Escenarios!$B$4,"ExclNum",(IF(AND(H895&gt;=Escenarios!$B$3,(N895&lt;=Escenarios!$B$2)),"ExclDur","Incluido")))</f>
        <v>ExclNum</v>
      </c>
      <c r="F895" s="8">
        <f t="shared" si="169"/>
        <v>49</v>
      </c>
      <c r="G895" s="6">
        <f t="shared" si="170"/>
        <v>1.2690762885786243E-5</v>
      </c>
      <c r="H895" s="6">
        <f t="shared" si="171"/>
        <v>0.46938775510204084</v>
      </c>
      <c r="I895" s="6">
        <f t="shared" si="172"/>
        <v>0.53061224489795922</v>
      </c>
      <c r="J895" s="8">
        <f t="shared" si="173"/>
        <v>1046</v>
      </c>
      <c r="K895" s="6">
        <f t="shared" si="174"/>
        <v>5.8248912180682285E-6</v>
      </c>
      <c r="L895" s="6">
        <f t="shared" si="175"/>
        <v>0.12045889101338432</v>
      </c>
      <c r="M895" s="6">
        <f t="shared" si="176"/>
        <v>0.87954110898661564</v>
      </c>
      <c r="N895" s="4">
        <f t="shared" si="177"/>
        <v>21.346938775510203</v>
      </c>
      <c r="O895" s="8">
        <v>23</v>
      </c>
      <c r="P895" s="6">
        <f t="shared" si="178"/>
        <v>5.9568887014915011E-6</v>
      </c>
      <c r="Q895" s="8">
        <v>26</v>
      </c>
      <c r="R895" s="6">
        <f t="shared" si="179"/>
        <v>6.7338741842947408E-6</v>
      </c>
      <c r="S895">
        <v>126</v>
      </c>
      <c r="T895" s="6">
        <f t="shared" si="180"/>
        <v>7.0165993640210023E-7</v>
      </c>
      <c r="U895">
        <v>920</v>
      </c>
      <c r="V895" s="6">
        <f t="shared" si="181"/>
        <v>5.1232312816661285E-6</v>
      </c>
    </row>
    <row r="896" spans="1:22" x14ac:dyDescent="0.3">
      <c r="A896" t="s">
        <v>281</v>
      </c>
      <c r="B896" t="s">
        <v>282</v>
      </c>
      <c r="C896" t="s">
        <v>244</v>
      </c>
      <c r="D896" t="s">
        <v>15</v>
      </c>
      <c r="E896" t="str">
        <f>IF(F896&lt;=Escenarios!$B$4,"ExclNum",(IF(AND(H896&gt;=Escenarios!$B$3,(N896&lt;=Escenarios!$B$2)),"ExclDur","Incluido")))</f>
        <v>ExclNum</v>
      </c>
      <c r="F896" s="8">
        <f t="shared" si="169"/>
        <v>48</v>
      </c>
      <c r="G896" s="6">
        <f t="shared" si="170"/>
        <v>1.2431767724851829E-5</v>
      </c>
      <c r="H896" s="6">
        <f t="shared" si="171"/>
        <v>0</v>
      </c>
      <c r="I896" s="6">
        <f t="shared" si="172"/>
        <v>1</v>
      </c>
      <c r="J896" s="8">
        <f t="shared" si="173"/>
        <v>14330</v>
      </c>
      <c r="K896" s="6">
        <f t="shared" si="174"/>
        <v>7.9799895941603933E-5</v>
      </c>
      <c r="L896" s="6">
        <f t="shared" si="175"/>
        <v>0</v>
      </c>
      <c r="M896" s="6">
        <f t="shared" si="176"/>
        <v>1</v>
      </c>
      <c r="N896" s="4">
        <f t="shared" si="177"/>
        <v>298.54166666666669</v>
      </c>
      <c r="O896" s="8">
        <v>0</v>
      </c>
      <c r="P896" s="6">
        <f t="shared" si="178"/>
        <v>0</v>
      </c>
      <c r="Q896" s="8">
        <v>48</v>
      </c>
      <c r="R896" s="6">
        <f t="shared" si="179"/>
        <v>1.2431767724851829E-5</v>
      </c>
      <c r="S896">
        <v>0</v>
      </c>
      <c r="T896" s="6">
        <f t="shared" si="180"/>
        <v>0</v>
      </c>
      <c r="U896">
        <v>14330</v>
      </c>
      <c r="V896" s="6">
        <f t="shared" si="181"/>
        <v>7.9799895941603933E-5</v>
      </c>
    </row>
    <row r="897" spans="1:22" x14ac:dyDescent="0.3">
      <c r="A897" t="s">
        <v>291</v>
      </c>
      <c r="B897" t="s">
        <v>292</v>
      </c>
      <c r="C897" t="s">
        <v>244</v>
      </c>
      <c r="D897" t="s">
        <v>15</v>
      </c>
      <c r="E897" t="str">
        <f>IF(F897&lt;=Escenarios!$B$4,"ExclNum",(IF(AND(H897&gt;=Escenarios!$B$3,(N897&lt;=Escenarios!$B$2)),"ExclDur","Incluido")))</f>
        <v>ExclNum</v>
      </c>
      <c r="F897" s="8">
        <f t="shared" si="169"/>
        <v>48</v>
      </c>
      <c r="G897" s="6">
        <f t="shared" si="170"/>
        <v>1.2431767724851829E-5</v>
      </c>
      <c r="H897" s="6">
        <f t="shared" si="171"/>
        <v>0</v>
      </c>
      <c r="I897" s="6">
        <f t="shared" si="172"/>
        <v>1</v>
      </c>
      <c r="J897" s="8">
        <f t="shared" si="173"/>
        <v>13874</v>
      </c>
      <c r="K897" s="6">
        <f t="shared" si="174"/>
        <v>7.7260555219386813E-5</v>
      </c>
      <c r="L897" s="6">
        <f t="shared" si="175"/>
        <v>0</v>
      </c>
      <c r="M897" s="6">
        <f t="shared" si="176"/>
        <v>1</v>
      </c>
      <c r="N897" s="4">
        <f t="shared" si="177"/>
        <v>289.04166666666669</v>
      </c>
      <c r="O897" s="8">
        <v>0</v>
      </c>
      <c r="P897" s="6">
        <f t="shared" si="178"/>
        <v>0</v>
      </c>
      <c r="Q897" s="8">
        <v>48</v>
      </c>
      <c r="R897" s="6">
        <f t="shared" si="179"/>
        <v>1.2431767724851829E-5</v>
      </c>
      <c r="S897">
        <v>0</v>
      </c>
      <c r="T897" s="6">
        <f t="shared" si="180"/>
        <v>0</v>
      </c>
      <c r="U897">
        <v>13874</v>
      </c>
      <c r="V897" s="6">
        <f t="shared" si="181"/>
        <v>7.7260555219386813E-5</v>
      </c>
    </row>
    <row r="898" spans="1:22" x14ac:dyDescent="0.3">
      <c r="A898" t="s">
        <v>2757</v>
      </c>
      <c r="B898" t="s">
        <v>2736</v>
      </c>
      <c r="C898" t="s">
        <v>2737</v>
      </c>
      <c r="D898" t="s">
        <v>1975</v>
      </c>
      <c r="E898" t="str">
        <f>IF(F898&lt;=Escenarios!$B$4,"ExclNum",(IF(AND(H898&gt;=Escenarios!$B$3,(N898&lt;=Escenarios!$B$2)),"ExclDur","Incluido")))</f>
        <v>ExclNum</v>
      </c>
      <c r="F898" s="8">
        <f t="shared" ref="F898:F961" si="182">O898+Q898</f>
        <v>48</v>
      </c>
      <c r="G898" s="6">
        <f t="shared" ref="G898:G961" si="183">F898/3861076</f>
        <v>1.2431767724851829E-5</v>
      </c>
      <c r="H898" s="6">
        <f t="shared" ref="H898:H961" si="184">O898/F898</f>
        <v>0.10416666666666667</v>
      </c>
      <c r="I898" s="6">
        <f t="shared" ref="I898:I961" si="185">Q898/F898</f>
        <v>0.89583333333333337</v>
      </c>
      <c r="J898" s="8">
        <f t="shared" ref="J898:J961" si="186">S898+U898</f>
        <v>3832</v>
      </c>
      <c r="K898" s="6">
        <f t="shared" ref="K898:K961" si="187">J898/179574169</f>
        <v>2.1339372034070224E-5</v>
      </c>
      <c r="L898" s="6">
        <f t="shared" ref="L898:L961" si="188">S898/J898</f>
        <v>9.1336116910229644E-3</v>
      </c>
      <c r="M898" s="6">
        <f t="shared" ref="M898:M961" si="189">U898/J898</f>
        <v>0.990866388308977</v>
      </c>
      <c r="N898" s="4">
        <f t="shared" ref="N898:N961" si="190">J898/F898</f>
        <v>79.833333333333329</v>
      </c>
      <c r="O898" s="8">
        <v>5</v>
      </c>
      <c r="P898" s="6">
        <f t="shared" ref="P898:P961" si="191">O898/3861076</f>
        <v>1.2949758046720656E-6</v>
      </c>
      <c r="Q898" s="8">
        <v>43</v>
      </c>
      <c r="R898" s="6">
        <f t="shared" ref="R898:R961" si="192">Q898/3861076</f>
        <v>1.1136791920179763E-5</v>
      </c>
      <c r="S898">
        <v>35</v>
      </c>
      <c r="T898" s="6">
        <f t="shared" ref="T898:T961" si="193">S898/179574169</f>
        <v>1.9490553788947229E-7</v>
      </c>
      <c r="U898">
        <v>3797</v>
      </c>
      <c r="V898" s="6">
        <f t="shared" ref="V898:V961" si="194">U898/179574169</f>
        <v>2.1144466496180751E-5</v>
      </c>
    </row>
    <row r="899" spans="1:22" x14ac:dyDescent="0.3">
      <c r="A899" t="s">
        <v>30</v>
      </c>
      <c r="B899" t="s">
        <v>31</v>
      </c>
      <c r="C899" t="s">
        <v>14</v>
      </c>
      <c r="D899" t="s">
        <v>15</v>
      </c>
      <c r="E899" t="str">
        <f>IF(F899&lt;=Escenarios!$B$4,"ExclNum",(IF(AND(H899&gt;=Escenarios!$B$3,(N899&lt;=Escenarios!$B$2)),"ExclDur","Incluido")))</f>
        <v>ExclNum</v>
      </c>
      <c r="F899" s="8">
        <f t="shared" si="182"/>
        <v>48</v>
      </c>
      <c r="G899" s="6">
        <f t="shared" si="183"/>
        <v>1.2431767724851829E-5</v>
      </c>
      <c r="H899" s="6">
        <f t="shared" si="184"/>
        <v>0.125</v>
      </c>
      <c r="I899" s="6">
        <f t="shared" si="185"/>
        <v>0.875</v>
      </c>
      <c r="J899" s="8">
        <f t="shared" si="186"/>
        <v>6795</v>
      </c>
      <c r="K899" s="6">
        <f t="shared" si="187"/>
        <v>3.7839517998827549E-5</v>
      </c>
      <c r="L899" s="6">
        <f t="shared" si="188"/>
        <v>7.3583517292126564E-3</v>
      </c>
      <c r="M899" s="6">
        <f t="shared" si="189"/>
        <v>0.99264164827078738</v>
      </c>
      <c r="N899" s="4">
        <f t="shared" si="190"/>
        <v>141.5625</v>
      </c>
      <c r="O899" s="8">
        <v>6</v>
      </c>
      <c r="P899" s="6">
        <f t="shared" si="191"/>
        <v>1.5539709656064787E-6</v>
      </c>
      <c r="Q899" s="8">
        <v>42</v>
      </c>
      <c r="R899" s="6">
        <f t="shared" si="192"/>
        <v>1.087779675924535E-5</v>
      </c>
      <c r="S899">
        <v>50</v>
      </c>
      <c r="T899" s="6">
        <f t="shared" si="193"/>
        <v>2.7843648269924613E-7</v>
      </c>
      <c r="U899">
        <v>6745</v>
      </c>
      <c r="V899" s="6">
        <f t="shared" si="194"/>
        <v>3.7561081516128301E-5</v>
      </c>
    </row>
    <row r="900" spans="1:22" x14ac:dyDescent="0.3">
      <c r="A900" t="s">
        <v>1106</v>
      </c>
      <c r="B900" t="s">
        <v>1107</v>
      </c>
      <c r="C900" t="s">
        <v>1049</v>
      </c>
      <c r="D900" t="s">
        <v>15</v>
      </c>
      <c r="E900" t="str">
        <f>IF(F900&lt;=Escenarios!$B$4,"ExclNum",(IF(AND(H900&gt;=Escenarios!$B$3,(N900&lt;=Escenarios!$B$2)),"ExclDur","Incluido")))</f>
        <v>ExclNum</v>
      </c>
      <c r="F900" s="8">
        <f t="shared" si="182"/>
        <v>48</v>
      </c>
      <c r="G900" s="6">
        <f t="shared" si="183"/>
        <v>1.2431767724851829E-5</v>
      </c>
      <c r="H900" s="6">
        <f t="shared" si="184"/>
        <v>0.16666666666666666</v>
      </c>
      <c r="I900" s="6">
        <f t="shared" si="185"/>
        <v>0.83333333333333337</v>
      </c>
      <c r="J900" s="8">
        <f t="shared" si="186"/>
        <v>6384</v>
      </c>
      <c r="K900" s="6">
        <f t="shared" si="187"/>
        <v>3.5550770111039748E-5</v>
      </c>
      <c r="L900" s="6">
        <f t="shared" si="188"/>
        <v>1.1434837092731829E-2</v>
      </c>
      <c r="M900" s="6">
        <f t="shared" si="189"/>
        <v>0.98856516290726815</v>
      </c>
      <c r="N900" s="4">
        <f t="shared" si="190"/>
        <v>133</v>
      </c>
      <c r="O900" s="8">
        <v>8</v>
      </c>
      <c r="P900" s="6">
        <f t="shared" si="191"/>
        <v>2.071961287475305E-6</v>
      </c>
      <c r="Q900" s="8">
        <v>40</v>
      </c>
      <c r="R900" s="6">
        <f t="shared" si="192"/>
        <v>1.0359806437376525E-5</v>
      </c>
      <c r="S900">
        <v>73</v>
      </c>
      <c r="T900" s="6">
        <f t="shared" si="193"/>
        <v>4.0651726474089934E-7</v>
      </c>
      <c r="U900">
        <v>6311</v>
      </c>
      <c r="V900" s="6">
        <f t="shared" si="194"/>
        <v>3.5144252846298844E-5</v>
      </c>
    </row>
    <row r="901" spans="1:22" x14ac:dyDescent="0.3">
      <c r="A901" t="s">
        <v>1440</v>
      </c>
      <c r="B901" t="s">
        <v>1441</v>
      </c>
      <c r="C901" t="s">
        <v>1319</v>
      </c>
      <c r="D901" t="s">
        <v>15</v>
      </c>
      <c r="E901" t="str">
        <f>IF(F901&lt;=Escenarios!$B$4,"ExclNum",(IF(AND(H901&gt;=Escenarios!$B$3,(N901&lt;=Escenarios!$B$2)),"ExclDur","Incluido")))</f>
        <v>ExclNum</v>
      </c>
      <c r="F901" s="8">
        <f t="shared" si="182"/>
        <v>48</v>
      </c>
      <c r="G901" s="6">
        <f t="shared" si="183"/>
        <v>1.2431767724851829E-5</v>
      </c>
      <c r="H901" s="6">
        <f t="shared" si="184"/>
        <v>0.25</v>
      </c>
      <c r="I901" s="6">
        <f t="shared" si="185"/>
        <v>0.75</v>
      </c>
      <c r="J901" s="8">
        <f t="shared" si="186"/>
        <v>6069</v>
      </c>
      <c r="K901" s="6">
        <f t="shared" si="187"/>
        <v>3.3796620270034492E-5</v>
      </c>
      <c r="L901" s="6">
        <f t="shared" si="188"/>
        <v>1.7960125226561211E-2</v>
      </c>
      <c r="M901" s="6">
        <f t="shared" si="189"/>
        <v>0.98203987477343879</v>
      </c>
      <c r="N901" s="4">
        <f t="shared" si="190"/>
        <v>126.4375</v>
      </c>
      <c r="O901" s="8">
        <v>12</v>
      </c>
      <c r="P901" s="6">
        <f t="shared" si="191"/>
        <v>3.1079419312129573E-6</v>
      </c>
      <c r="Q901" s="8">
        <v>36</v>
      </c>
      <c r="R901" s="6">
        <f t="shared" si="192"/>
        <v>9.3238257936388723E-6</v>
      </c>
      <c r="S901">
        <v>109</v>
      </c>
      <c r="T901" s="6">
        <f t="shared" si="193"/>
        <v>6.0699153228435654E-7</v>
      </c>
      <c r="U901">
        <v>5960</v>
      </c>
      <c r="V901" s="6">
        <f t="shared" si="194"/>
        <v>3.318962873775014E-5</v>
      </c>
    </row>
    <row r="902" spans="1:22" x14ac:dyDescent="0.3">
      <c r="A902" t="s">
        <v>480</v>
      </c>
      <c r="B902" t="s">
        <v>481</v>
      </c>
      <c r="C902" t="s">
        <v>425</v>
      </c>
      <c r="D902" t="s">
        <v>15</v>
      </c>
      <c r="E902" t="str">
        <f>IF(F902&lt;=Escenarios!$B$4,"ExclNum",(IF(AND(H902&gt;=Escenarios!$B$3,(N902&lt;=Escenarios!$B$2)),"ExclDur","Incluido")))</f>
        <v>ExclNum</v>
      </c>
      <c r="F902" s="8">
        <f t="shared" si="182"/>
        <v>48</v>
      </c>
      <c r="G902" s="6">
        <f t="shared" si="183"/>
        <v>1.2431767724851829E-5</v>
      </c>
      <c r="H902" s="6">
        <f t="shared" si="184"/>
        <v>0.29166666666666669</v>
      </c>
      <c r="I902" s="6">
        <f t="shared" si="185"/>
        <v>0.70833333333333337</v>
      </c>
      <c r="J902" s="8">
        <f t="shared" si="186"/>
        <v>7620</v>
      </c>
      <c r="K902" s="6">
        <f t="shared" si="187"/>
        <v>4.2433719963365108E-5</v>
      </c>
      <c r="L902" s="6">
        <f t="shared" si="188"/>
        <v>5.3805774278215222E-3</v>
      </c>
      <c r="M902" s="6">
        <f t="shared" si="189"/>
        <v>0.9946194225721785</v>
      </c>
      <c r="N902" s="4">
        <f t="shared" si="190"/>
        <v>158.75</v>
      </c>
      <c r="O902" s="8">
        <v>14</v>
      </c>
      <c r="P902" s="6">
        <f t="shared" si="191"/>
        <v>3.6259322530817835E-6</v>
      </c>
      <c r="Q902" s="8">
        <v>34</v>
      </c>
      <c r="R902" s="6">
        <f t="shared" si="192"/>
        <v>8.8058354717700453E-6</v>
      </c>
      <c r="S902">
        <v>41</v>
      </c>
      <c r="T902" s="6">
        <f t="shared" si="193"/>
        <v>2.2831791581338181E-7</v>
      </c>
      <c r="U902">
        <v>7579</v>
      </c>
      <c r="V902" s="6">
        <f t="shared" si="194"/>
        <v>4.2205402047551725E-5</v>
      </c>
    </row>
    <row r="903" spans="1:22" x14ac:dyDescent="0.3">
      <c r="A903" t="s">
        <v>3043</v>
      </c>
      <c r="B903" t="s">
        <v>3009</v>
      </c>
      <c r="C903" t="s">
        <v>3010</v>
      </c>
      <c r="D903" t="s">
        <v>1975</v>
      </c>
      <c r="E903" t="str">
        <f>IF(F903&lt;=Escenarios!$B$4,"ExclNum",(IF(AND(H903&gt;=Escenarios!$B$3,(N903&lt;=Escenarios!$B$2)),"ExclDur","Incluido")))</f>
        <v>ExclNum</v>
      </c>
      <c r="F903" s="8">
        <f t="shared" si="182"/>
        <v>48</v>
      </c>
      <c r="G903" s="6">
        <f t="shared" si="183"/>
        <v>1.2431767724851829E-5</v>
      </c>
      <c r="H903" s="6">
        <f t="shared" si="184"/>
        <v>0.91666666666666663</v>
      </c>
      <c r="I903" s="6">
        <f t="shared" si="185"/>
        <v>8.3333333333333329E-2</v>
      </c>
      <c r="J903" s="8">
        <f t="shared" si="186"/>
        <v>604</v>
      </c>
      <c r="K903" s="6">
        <f t="shared" si="187"/>
        <v>3.3635127110068933E-6</v>
      </c>
      <c r="L903" s="6">
        <f t="shared" si="188"/>
        <v>0.29470198675496689</v>
      </c>
      <c r="M903" s="6">
        <f t="shared" si="189"/>
        <v>0.70529801324503316</v>
      </c>
      <c r="N903" s="4">
        <f t="shared" si="190"/>
        <v>12.583333333333334</v>
      </c>
      <c r="O903" s="8">
        <v>44</v>
      </c>
      <c r="P903" s="6">
        <f t="shared" si="191"/>
        <v>1.1395787081114177E-5</v>
      </c>
      <c r="Q903" s="8">
        <v>4</v>
      </c>
      <c r="R903" s="6">
        <f t="shared" si="192"/>
        <v>1.0359806437376525E-6</v>
      </c>
      <c r="S903">
        <v>178</v>
      </c>
      <c r="T903" s="6">
        <f t="shared" si="193"/>
        <v>9.9123387840931618E-7</v>
      </c>
      <c r="U903">
        <v>426</v>
      </c>
      <c r="V903" s="6">
        <f t="shared" si="194"/>
        <v>2.3722788325975771E-6</v>
      </c>
    </row>
    <row r="904" spans="1:22" x14ac:dyDescent="0.3">
      <c r="A904" t="s">
        <v>323</v>
      </c>
      <c r="B904" t="s">
        <v>324</v>
      </c>
      <c r="C904" t="s">
        <v>244</v>
      </c>
      <c r="D904" t="s">
        <v>15</v>
      </c>
      <c r="E904" t="str">
        <f>IF(F904&lt;=Escenarios!$B$4,"ExclNum",(IF(AND(H904&gt;=Escenarios!$B$3,(N904&lt;=Escenarios!$B$2)),"ExclDur","Incluido")))</f>
        <v>ExclNum</v>
      </c>
      <c r="F904" s="8">
        <f t="shared" si="182"/>
        <v>47</v>
      </c>
      <c r="G904" s="6">
        <f t="shared" si="183"/>
        <v>1.2172772563917416E-5</v>
      </c>
      <c r="H904" s="6">
        <f t="shared" si="184"/>
        <v>8.5106382978723402E-2</v>
      </c>
      <c r="I904" s="6">
        <f t="shared" si="185"/>
        <v>0.91489361702127658</v>
      </c>
      <c r="J904" s="8">
        <f t="shared" si="186"/>
        <v>8135</v>
      </c>
      <c r="K904" s="6">
        <f t="shared" si="187"/>
        <v>4.5301615735167347E-5</v>
      </c>
      <c r="L904" s="6">
        <f t="shared" si="188"/>
        <v>5.9004302397049789E-3</v>
      </c>
      <c r="M904" s="6">
        <f t="shared" si="189"/>
        <v>0.99409956976029501</v>
      </c>
      <c r="N904" s="4">
        <f t="shared" si="190"/>
        <v>173.08510638297872</v>
      </c>
      <c r="O904" s="8">
        <v>4</v>
      </c>
      <c r="P904" s="6">
        <f t="shared" si="191"/>
        <v>1.0359806437376525E-6</v>
      </c>
      <c r="Q904" s="8">
        <v>43</v>
      </c>
      <c r="R904" s="6">
        <f t="shared" si="192"/>
        <v>1.1136791920179763E-5</v>
      </c>
      <c r="S904">
        <v>48</v>
      </c>
      <c r="T904" s="6">
        <f t="shared" si="193"/>
        <v>2.672990233912763E-7</v>
      </c>
      <c r="U904">
        <v>8087</v>
      </c>
      <c r="V904" s="6">
        <f t="shared" si="194"/>
        <v>4.5034316711776071E-5</v>
      </c>
    </row>
    <row r="905" spans="1:22" x14ac:dyDescent="0.3">
      <c r="A905" t="s">
        <v>1231</v>
      </c>
      <c r="B905" t="s">
        <v>1232</v>
      </c>
      <c r="C905" t="s">
        <v>1214</v>
      </c>
      <c r="D905" t="s">
        <v>15</v>
      </c>
      <c r="E905" t="str">
        <f>IF(F905&lt;=Escenarios!$B$4,"ExclNum",(IF(AND(H905&gt;=Escenarios!$B$3,(N905&lt;=Escenarios!$B$2)),"ExclDur","Incluido")))</f>
        <v>ExclNum</v>
      </c>
      <c r="F905" s="8">
        <f t="shared" si="182"/>
        <v>47</v>
      </c>
      <c r="G905" s="6">
        <f t="shared" si="183"/>
        <v>1.2172772563917416E-5</v>
      </c>
      <c r="H905" s="6">
        <f t="shared" si="184"/>
        <v>0.23404255319148937</v>
      </c>
      <c r="I905" s="6">
        <f t="shared" si="185"/>
        <v>0.76595744680851063</v>
      </c>
      <c r="J905" s="8">
        <f t="shared" si="186"/>
        <v>3151</v>
      </c>
      <c r="K905" s="6">
        <f t="shared" si="187"/>
        <v>1.754706713970649E-5</v>
      </c>
      <c r="L905" s="6">
        <f t="shared" si="188"/>
        <v>2.6975563313233895E-2</v>
      </c>
      <c r="M905" s="6">
        <f t="shared" si="189"/>
        <v>0.97302443668676608</v>
      </c>
      <c r="N905" s="4">
        <f t="shared" si="190"/>
        <v>67.042553191489361</v>
      </c>
      <c r="O905" s="8">
        <v>11</v>
      </c>
      <c r="P905" s="6">
        <f t="shared" si="191"/>
        <v>2.8489467702785442E-6</v>
      </c>
      <c r="Q905" s="8">
        <v>36</v>
      </c>
      <c r="R905" s="6">
        <f t="shared" si="192"/>
        <v>9.3238257936388723E-6</v>
      </c>
      <c r="S905">
        <v>85</v>
      </c>
      <c r="T905" s="6">
        <f t="shared" si="193"/>
        <v>4.7334202058871839E-7</v>
      </c>
      <c r="U905">
        <v>3066</v>
      </c>
      <c r="V905" s="6">
        <f t="shared" si="194"/>
        <v>1.7073725119117773E-5</v>
      </c>
    </row>
    <row r="906" spans="1:22" x14ac:dyDescent="0.3">
      <c r="A906" t="s">
        <v>3052</v>
      </c>
      <c r="B906" t="s">
        <v>3009</v>
      </c>
      <c r="C906" t="s">
        <v>3010</v>
      </c>
      <c r="D906" t="s">
        <v>1975</v>
      </c>
      <c r="E906" t="str">
        <f>IF(F906&lt;=Escenarios!$B$4,"ExclNum",(IF(AND(H906&gt;=Escenarios!$B$3,(N906&lt;=Escenarios!$B$2)),"ExclDur","Incluido")))</f>
        <v>ExclNum</v>
      </c>
      <c r="F906" s="8">
        <f t="shared" si="182"/>
        <v>47</v>
      </c>
      <c r="G906" s="6">
        <f t="shared" si="183"/>
        <v>1.2172772563917416E-5</v>
      </c>
      <c r="H906" s="6">
        <f t="shared" si="184"/>
        <v>0.55319148936170215</v>
      </c>
      <c r="I906" s="6">
        <f t="shared" si="185"/>
        <v>0.44680851063829785</v>
      </c>
      <c r="J906" s="8">
        <f t="shared" si="186"/>
        <v>3035</v>
      </c>
      <c r="K906" s="6">
        <f t="shared" si="187"/>
        <v>1.6901094499844239E-5</v>
      </c>
      <c r="L906" s="6">
        <f t="shared" si="188"/>
        <v>6.392092257001647E-2</v>
      </c>
      <c r="M906" s="6">
        <f t="shared" si="189"/>
        <v>0.93607907742998353</v>
      </c>
      <c r="N906" s="4">
        <f t="shared" si="190"/>
        <v>64.574468085106389</v>
      </c>
      <c r="O906" s="8">
        <v>26</v>
      </c>
      <c r="P906" s="6">
        <f t="shared" si="191"/>
        <v>6.7338741842947408E-6</v>
      </c>
      <c r="Q906" s="8">
        <v>21</v>
      </c>
      <c r="R906" s="6">
        <f t="shared" si="192"/>
        <v>5.438898379622675E-6</v>
      </c>
      <c r="S906">
        <v>194</v>
      </c>
      <c r="T906" s="6">
        <f t="shared" si="193"/>
        <v>1.080333552873075E-6</v>
      </c>
      <c r="U906">
        <v>2841</v>
      </c>
      <c r="V906" s="6">
        <f t="shared" si="194"/>
        <v>1.5820760946971166E-5</v>
      </c>
    </row>
    <row r="907" spans="1:22" x14ac:dyDescent="0.3">
      <c r="A907" t="s">
        <v>2614</v>
      </c>
      <c r="B907" t="s">
        <v>2609</v>
      </c>
      <c r="C907" t="s">
        <v>2610</v>
      </c>
      <c r="D907" t="s">
        <v>1975</v>
      </c>
      <c r="E907" t="str">
        <f>IF(F907&lt;=Escenarios!$B$4,"ExclNum",(IF(AND(H907&gt;=Escenarios!$B$3,(N907&lt;=Escenarios!$B$2)),"ExclDur","Incluido")))</f>
        <v>ExclNum</v>
      </c>
      <c r="F907" s="8">
        <f t="shared" si="182"/>
        <v>47</v>
      </c>
      <c r="G907" s="6">
        <f t="shared" si="183"/>
        <v>1.2172772563917416E-5</v>
      </c>
      <c r="H907" s="6">
        <f t="shared" si="184"/>
        <v>0.65957446808510634</v>
      </c>
      <c r="I907" s="6">
        <f t="shared" si="185"/>
        <v>0.34042553191489361</v>
      </c>
      <c r="J907" s="8">
        <f t="shared" si="186"/>
        <v>3133</v>
      </c>
      <c r="K907" s="6">
        <f t="shared" si="187"/>
        <v>1.7446830005934763E-5</v>
      </c>
      <c r="L907" s="6">
        <f t="shared" si="188"/>
        <v>6.0963932333226938E-2</v>
      </c>
      <c r="M907" s="6">
        <f t="shared" si="189"/>
        <v>0.93903606766677306</v>
      </c>
      <c r="N907" s="4">
        <f t="shared" si="190"/>
        <v>66.659574468085111</v>
      </c>
      <c r="O907" s="8">
        <v>31</v>
      </c>
      <c r="P907" s="6">
        <f t="shared" si="191"/>
        <v>8.0288499889668065E-6</v>
      </c>
      <c r="Q907" s="8">
        <v>16</v>
      </c>
      <c r="R907" s="6">
        <f t="shared" si="192"/>
        <v>4.14392257495061E-6</v>
      </c>
      <c r="S907">
        <v>191</v>
      </c>
      <c r="T907" s="6">
        <f t="shared" si="193"/>
        <v>1.0636273639111202E-6</v>
      </c>
      <c r="U907">
        <v>2942</v>
      </c>
      <c r="V907" s="6">
        <f t="shared" si="194"/>
        <v>1.6383202642023643E-5</v>
      </c>
    </row>
    <row r="908" spans="1:22" x14ac:dyDescent="0.3">
      <c r="A908" t="s">
        <v>782</v>
      </c>
      <c r="B908" t="s">
        <v>783</v>
      </c>
      <c r="C908" t="s">
        <v>687</v>
      </c>
      <c r="D908" t="s">
        <v>15</v>
      </c>
      <c r="E908" t="str">
        <f>IF(F908&lt;=Escenarios!$B$4,"ExclNum",(IF(AND(H908&gt;=Escenarios!$B$3,(N908&lt;=Escenarios!$B$2)),"ExclDur","Incluido")))</f>
        <v>ExclNum</v>
      </c>
      <c r="F908" s="8">
        <f t="shared" si="182"/>
        <v>46</v>
      </c>
      <c r="G908" s="6">
        <f t="shared" si="183"/>
        <v>1.1913777402983002E-5</v>
      </c>
      <c r="H908" s="6">
        <f t="shared" si="184"/>
        <v>0.13043478260869565</v>
      </c>
      <c r="I908" s="6">
        <f t="shared" si="185"/>
        <v>0.86956521739130432</v>
      </c>
      <c r="J908" s="8">
        <f t="shared" si="186"/>
        <v>8026</v>
      </c>
      <c r="K908" s="6">
        <f t="shared" si="187"/>
        <v>4.4694624202882988E-5</v>
      </c>
      <c r="L908" s="6">
        <f t="shared" si="188"/>
        <v>6.105158235733865E-3</v>
      </c>
      <c r="M908" s="6">
        <f t="shared" si="189"/>
        <v>0.99389484176426612</v>
      </c>
      <c r="N908" s="4">
        <f t="shared" si="190"/>
        <v>174.47826086956522</v>
      </c>
      <c r="O908" s="8">
        <v>6</v>
      </c>
      <c r="P908" s="6">
        <f t="shared" si="191"/>
        <v>1.5539709656064787E-6</v>
      </c>
      <c r="Q908" s="8">
        <v>40</v>
      </c>
      <c r="R908" s="6">
        <f t="shared" si="192"/>
        <v>1.0359806437376525E-5</v>
      </c>
      <c r="S908">
        <v>49</v>
      </c>
      <c r="T908" s="6">
        <f t="shared" si="193"/>
        <v>2.7286775304526119E-7</v>
      </c>
      <c r="U908">
        <v>7977</v>
      </c>
      <c r="V908" s="6">
        <f t="shared" si="194"/>
        <v>4.4421756449837726E-5</v>
      </c>
    </row>
    <row r="909" spans="1:22" x14ac:dyDescent="0.3">
      <c r="A909" t="s">
        <v>609</v>
      </c>
      <c r="B909" t="s">
        <v>610</v>
      </c>
      <c r="C909" t="s">
        <v>562</v>
      </c>
      <c r="D909" t="s">
        <v>15</v>
      </c>
      <c r="E909" t="str">
        <f>IF(F909&lt;=Escenarios!$B$4,"ExclNum",(IF(AND(H909&gt;=Escenarios!$B$3,(N909&lt;=Escenarios!$B$2)),"ExclDur","Incluido")))</f>
        <v>ExclNum</v>
      </c>
      <c r="F909" s="8">
        <f t="shared" si="182"/>
        <v>46</v>
      </c>
      <c r="G909" s="6">
        <f t="shared" si="183"/>
        <v>1.1913777402983002E-5</v>
      </c>
      <c r="H909" s="6">
        <f t="shared" si="184"/>
        <v>0.15217391304347827</v>
      </c>
      <c r="I909" s="6">
        <f t="shared" si="185"/>
        <v>0.84782608695652173</v>
      </c>
      <c r="J909" s="8">
        <f t="shared" si="186"/>
        <v>9781</v>
      </c>
      <c r="K909" s="6">
        <f t="shared" si="187"/>
        <v>5.4467744745626529E-5</v>
      </c>
      <c r="L909" s="6">
        <f t="shared" si="188"/>
        <v>4.1918004294039463E-3</v>
      </c>
      <c r="M909" s="6">
        <f t="shared" si="189"/>
        <v>0.99580819957059608</v>
      </c>
      <c r="N909" s="4">
        <f t="shared" si="190"/>
        <v>212.63043478260869</v>
      </c>
      <c r="O909" s="8">
        <v>7</v>
      </c>
      <c r="P909" s="6">
        <f t="shared" si="191"/>
        <v>1.8129661265408917E-6</v>
      </c>
      <c r="Q909" s="8">
        <v>39</v>
      </c>
      <c r="R909" s="6">
        <f t="shared" si="192"/>
        <v>1.0100811276442111E-5</v>
      </c>
      <c r="S909">
        <v>41</v>
      </c>
      <c r="T909" s="6">
        <f t="shared" si="193"/>
        <v>2.2831791581338181E-7</v>
      </c>
      <c r="U909">
        <v>9740</v>
      </c>
      <c r="V909" s="6">
        <f t="shared" si="194"/>
        <v>5.4239426829813146E-5</v>
      </c>
    </row>
    <row r="910" spans="1:22" x14ac:dyDescent="0.3">
      <c r="A910" t="s">
        <v>563</v>
      </c>
      <c r="B910" t="s">
        <v>564</v>
      </c>
      <c r="C910" t="s">
        <v>562</v>
      </c>
      <c r="D910" t="s">
        <v>15</v>
      </c>
      <c r="E910" t="str">
        <f>IF(F910&lt;=Escenarios!$B$4,"ExclNum",(IF(AND(H910&gt;=Escenarios!$B$3,(N910&lt;=Escenarios!$B$2)),"ExclDur","Incluido")))</f>
        <v>ExclNum</v>
      </c>
      <c r="F910" s="8">
        <f t="shared" si="182"/>
        <v>46</v>
      </c>
      <c r="G910" s="6">
        <f t="shared" si="183"/>
        <v>1.1913777402983002E-5</v>
      </c>
      <c r="H910" s="6">
        <f t="shared" si="184"/>
        <v>0.19565217391304349</v>
      </c>
      <c r="I910" s="6">
        <f t="shared" si="185"/>
        <v>0.80434782608695654</v>
      </c>
      <c r="J910" s="8">
        <f t="shared" si="186"/>
        <v>3952</v>
      </c>
      <c r="K910" s="6">
        <f t="shared" si="187"/>
        <v>2.2007619592548415E-5</v>
      </c>
      <c r="L910" s="6">
        <f t="shared" si="188"/>
        <v>2.3785425101214574E-2</v>
      </c>
      <c r="M910" s="6">
        <f t="shared" si="189"/>
        <v>0.97621457489878538</v>
      </c>
      <c r="N910" s="4">
        <f t="shared" si="190"/>
        <v>85.913043478260875</v>
      </c>
      <c r="O910" s="8">
        <v>9</v>
      </c>
      <c r="P910" s="6">
        <f t="shared" si="191"/>
        <v>2.3309564484097181E-6</v>
      </c>
      <c r="Q910" s="8">
        <v>37</v>
      </c>
      <c r="R910" s="6">
        <f t="shared" si="192"/>
        <v>9.5828209545732841E-6</v>
      </c>
      <c r="S910">
        <v>94</v>
      </c>
      <c r="T910" s="6">
        <f t="shared" si="193"/>
        <v>5.2346058747458273E-7</v>
      </c>
      <c r="U910">
        <v>3858</v>
      </c>
      <c r="V910" s="6">
        <f t="shared" si="194"/>
        <v>2.148415900507383E-5</v>
      </c>
    </row>
    <row r="911" spans="1:22" x14ac:dyDescent="0.3">
      <c r="A911" t="s">
        <v>1558</v>
      </c>
      <c r="B911" t="s">
        <v>1559</v>
      </c>
      <c r="C911" t="s">
        <v>1319</v>
      </c>
      <c r="D911" t="s">
        <v>15</v>
      </c>
      <c r="E911" t="str">
        <f>IF(F911&lt;=Escenarios!$B$4,"ExclNum",(IF(AND(H911&gt;=Escenarios!$B$3,(N911&lt;=Escenarios!$B$2)),"ExclDur","Incluido")))</f>
        <v>ExclNum</v>
      </c>
      <c r="F911" s="8">
        <f t="shared" si="182"/>
        <v>46</v>
      </c>
      <c r="G911" s="6">
        <f t="shared" si="183"/>
        <v>1.1913777402983002E-5</v>
      </c>
      <c r="H911" s="6">
        <f t="shared" si="184"/>
        <v>0.2391304347826087</v>
      </c>
      <c r="I911" s="6">
        <f t="shared" si="185"/>
        <v>0.76086956521739135</v>
      </c>
      <c r="J911" s="8">
        <f t="shared" si="186"/>
        <v>4966</v>
      </c>
      <c r="K911" s="6">
        <f t="shared" si="187"/>
        <v>2.7654311461689125E-5</v>
      </c>
      <c r="L911" s="6">
        <f t="shared" si="188"/>
        <v>1.0471204188481676E-2</v>
      </c>
      <c r="M911" s="6">
        <f t="shared" si="189"/>
        <v>0.98952879581151831</v>
      </c>
      <c r="N911" s="4">
        <f t="shared" si="190"/>
        <v>107.95652173913044</v>
      </c>
      <c r="O911" s="8">
        <v>11</v>
      </c>
      <c r="P911" s="6">
        <f t="shared" si="191"/>
        <v>2.8489467702785442E-6</v>
      </c>
      <c r="Q911" s="8">
        <v>35</v>
      </c>
      <c r="R911" s="6">
        <f t="shared" si="192"/>
        <v>9.0648306327044588E-6</v>
      </c>
      <c r="S911">
        <v>52</v>
      </c>
      <c r="T911" s="6">
        <f t="shared" si="193"/>
        <v>2.8957394200721595E-7</v>
      </c>
      <c r="U911">
        <v>4914</v>
      </c>
      <c r="V911" s="6">
        <f t="shared" si="194"/>
        <v>2.736473751968191E-5</v>
      </c>
    </row>
    <row r="912" spans="1:22" x14ac:dyDescent="0.3">
      <c r="A912" t="s">
        <v>2643</v>
      </c>
      <c r="B912" t="s">
        <v>2609</v>
      </c>
      <c r="C912" t="s">
        <v>2610</v>
      </c>
      <c r="D912" t="s">
        <v>1975</v>
      </c>
      <c r="E912" t="str">
        <f>IF(F912&lt;=Escenarios!$B$4,"ExclNum",(IF(AND(H912&gt;=Escenarios!$B$3,(N912&lt;=Escenarios!$B$2)),"ExclDur","Incluido")))</f>
        <v>ExclNum</v>
      </c>
      <c r="F912" s="8">
        <f t="shared" si="182"/>
        <v>46</v>
      </c>
      <c r="G912" s="6">
        <f t="shared" si="183"/>
        <v>1.1913777402983002E-5</v>
      </c>
      <c r="H912" s="6">
        <f t="shared" si="184"/>
        <v>0.2608695652173913</v>
      </c>
      <c r="I912" s="6">
        <f t="shared" si="185"/>
        <v>0.73913043478260865</v>
      </c>
      <c r="J912" s="8">
        <f t="shared" si="186"/>
        <v>7623</v>
      </c>
      <c r="K912" s="6">
        <f t="shared" si="187"/>
        <v>4.2450426152327065E-5</v>
      </c>
      <c r="L912" s="6">
        <f t="shared" si="188"/>
        <v>1.1281647645284009E-2</v>
      </c>
      <c r="M912" s="6">
        <f t="shared" si="189"/>
        <v>0.98871835235471595</v>
      </c>
      <c r="N912" s="4">
        <f t="shared" si="190"/>
        <v>165.71739130434781</v>
      </c>
      <c r="O912" s="8">
        <v>12</v>
      </c>
      <c r="P912" s="6">
        <f t="shared" si="191"/>
        <v>3.1079419312129573E-6</v>
      </c>
      <c r="Q912" s="8">
        <v>34</v>
      </c>
      <c r="R912" s="6">
        <f t="shared" si="192"/>
        <v>8.8058354717700453E-6</v>
      </c>
      <c r="S912">
        <v>86</v>
      </c>
      <c r="T912" s="6">
        <f t="shared" si="193"/>
        <v>4.7891075024270333E-7</v>
      </c>
      <c r="U912">
        <v>7537</v>
      </c>
      <c r="V912" s="6">
        <f t="shared" si="194"/>
        <v>4.1971515402084362E-5</v>
      </c>
    </row>
    <row r="913" spans="1:22" x14ac:dyDescent="0.3">
      <c r="A913" t="s">
        <v>902</v>
      </c>
      <c r="B913" t="s">
        <v>903</v>
      </c>
      <c r="C913" t="s">
        <v>875</v>
      </c>
      <c r="D913" t="s">
        <v>15</v>
      </c>
      <c r="E913" t="str">
        <f>IF(F913&lt;=Escenarios!$B$4,"ExclNum",(IF(AND(H913&gt;=Escenarios!$B$3,(N913&lt;=Escenarios!$B$2)),"ExclDur","Incluido")))</f>
        <v>ExclNum</v>
      </c>
      <c r="F913" s="8">
        <f t="shared" si="182"/>
        <v>46</v>
      </c>
      <c r="G913" s="6">
        <f t="shared" si="183"/>
        <v>1.1913777402983002E-5</v>
      </c>
      <c r="H913" s="6">
        <f t="shared" si="184"/>
        <v>0.28260869565217389</v>
      </c>
      <c r="I913" s="6">
        <f t="shared" si="185"/>
        <v>0.71739130434782605</v>
      </c>
      <c r="J913" s="8">
        <f t="shared" si="186"/>
        <v>4950</v>
      </c>
      <c r="K913" s="6">
        <f t="shared" si="187"/>
        <v>2.7565211787225365E-5</v>
      </c>
      <c r="L913" s="6">
        <f t="shared" si="188"/>
        <v>1.4747474747474747E-2</v>
      </c>
      <c r="M913" s="6">
        <f t="shared" si="189"/>
        <v>0.98525252525252527</v>
      </c>
      <c r="N913" s="4">
        <f t="shared" si="190"/>
        <v>107.60869565217391</v>
      </c>
      <c r="O913" s="8">
        <v>13</v>
      </c>
      <c r="P913" s="6">
        <f t="shared" si="191"/>
        <v>3.3669370921473704E-6</v>
      </c>
      <c r="Q913" s="8">
        <v>33</v>
      </c>
      <c r="R913" s="6">
        <f t="shared" si="192"/>
        <v>8.5468403108356318E-6</v>
      </c>
      <c r="S913">
        <v>73</v>
      </c>
      <c r="T913" s="6">
        <f t="shared" si="193"/>
        <v>4.0651726474089934E-7</v>
      </c>
      <c r="U913">
        <v>4877</v>
      </c>
      <c r="V913" s="6">
        <f t="shared" si="194"/>
        <v>2.7158694522484466E-5</v>
      </c>
    </row>
    <row r="914" spans="1:22" x14ac:dyDescent="0.3">
      <c r="A914" t="s">
        <v>1416</v>
      </c>
      <c r="B914" t="s">
        <v>1417</v>
      </c>
      <c r="C914" t="s">
        <v>1319</v>
      </c>
      <c r="D914" t="s">
        <v>15</v>
      </c>
      <c r="E914" t="str">
        <f>IF(F914&lt;=Escenarios!$B$4,"ExclNum",(IF(AND(H914&gt;=Escenarios!$B$3,(N914&lt;=Escenarios!$B$2)),"ExclDur","Incluido")))</f>
        <v>ExclNum</v>
      </c>
      <c r="F914" s="8">
        <f t="shared" si="182"/>
        <v>46</v>
      </c>
      <c r="G914" s="6">
        <f t="shared" si="183"/>
        <v>1.1913777402983002E-5</v>
      </c>
      <c r="H914" s="6">
        <f t="shared" si="184"/>
        <v>0.45652173913043476</v>
      </c>
      <c r="I914" s="6">
        <f t="shared" si="185"/>
        <v>0.54347826086956519</v>
      </c>
      <c r="J914" s="8">
        <f t="shared" si="186"/>
        <v>1182</v>
      </c>
      <c r="K914" s="6">
        <f t="shared" si="187"/>
        <v>6.582238451010178E-6</v>
      </c>
      <c r="L914" s="6">
        <f t="shared" si="188"/>
        <v>0.15397631133671744</v>
      </c>
      <c r="M914" s="6">
        <f t="shared" si="189"/>
        <v>0.84602368866328259</v>
      </c>
      <c r="N914" s="4">
        <f t="shared" si="190"/>
        <v>25.695652173913043</v>
      </c>
      <c r="O914" s="8">
        <v>21</v>
      </c>
      <c r="P914" s="6">
        <f t="shared" si="191"/>
        <v>5.438898379622675E-6</v>
      </c>
      <c r="Q914" s="8">
        <v>25</v>
      </c>
      <c r="R914" s="6">
        <f t="shared" si="192"/>
        <v>6.4748790233603273E-6</v>
      </c>
      <c r="S914">
        <v>182</v>
      </c>
      <c r="T914" s="6">
        <f t="shared" si="193"/>
        <v>1.0135087970252559E-6</v>
      </c>
      <c r="U914">
        <v>1000</v>
      </c>
      <c r="V914" s="6">
        <f t="shared" si="194"/>
        <v>5.5687296539849227E-6</v>
      </c>
    </row>
    <row r="915" spans="1:22" x14ac:dyDescent="0.3">
      <c r="A915" t="s">
        <v>2608</v>
      </c>
      <c r="B915" t="s">
        <v>2609</v>
      </c>
      <c r="C915" t="s">
        <v>2610</v>
      </c>
      <c r="D915" t="s">
        <v>1975</v>
      </c>
      <c r="E915" t="str">
        <f>IF(F915&lt;=Escenarios!$B$4,"ExclNum",(IF(AND(H915&gt;=Escenarios!$B$3,(N915&lt;=Escenarios!$B$2)),"ExclDur","Incluido")))</f>
        <v>ExclNum</v>
      </c>
      <c r="F915" s="8">
        <f t="shared" si="182"/>
        <v>46</v>
      </c>
      <c r="G915" s="6">
        <f t="shared" si="183"/>
        <v>1.1913777402983002E-5</v>
      </c>
      <c r="H915" s="6">
        <f t="shared" si="184"/>
        <v>0.47826086956521741</v>
      </c>
      <c r="I915" s="6">
        <f t="shared" si="185"/>
        <v>0.52173913043478259</v>
      </c>
      <c r="J915" s="8">
        <f t="shared" si="186"/>
        <v>2309</v>
      </c>
      <c r="K915" s="6">
        <f t="shared" si="187"/>
        <v>1.2858196771051186E-5</v>
      </c>
      <c r="L915" s="6">
        <f t="shared" si="188"/>
        <v>8.1420528367258549E-2</v>
      </c>
      <c r="M915" s="6">
        <f t="shared" si="189"/>
        <v>0.91857947163274145</v>
      </c>
      <c r="N915" s="4">
        <f t="shared" si="190"/>
        <v>50.195652173913047</v>
      </c>
      <c r="O915" s="8">
        <v>22</v>
      </c>
      <c r="P915" s="6">
        <f t="shared" si="191"/>
        <v>5.6978935405570885E-6</v>
      </c>
      <c r="Q915" s="8">
        <v>24</v>
      </c>
      <c r="R915" s="6">
        <f t="shared" si="192"/>
        <v>6.2158838624259146E-6</v>
      </c>
      <c r="S915">
        <v>188</v>
      </c>
      <c r="T915" s="6">
        <f t="shared" si="193"/>
        <v>1.0469211749491655E-6</v>
      </c>
      <c r="U915">
        <v>2121</v>
      </c>
      <c r="V915" s="6">
        <f t="shared" si="194"/>
        <v>1.181127559610202E-5</v>
      </c>
    </row>
    <row r="916" spans="1:22" x14ac:dyDescent="0.3">
      <c r="A916" t="s">
        <v>150</v>
      </c>
      <c r="B916" t="s">
        <v>151</v>
      </c>
      <c r="C916" t="s">
        <v>14</v>
      </c>
      <c r="D916" t="s">
        <v>15</v>
      </c>
      <c r="E916" t="str">
        <f>IF(F916&lt;=Escenarios!$B$4,"ExclNum",(IF(AND(H916&gt;=Escenarios!$B$3,(N916&lt;=Escenarios!$B$2)),"ExclDur","Incluido")))</f>
        <v>ExclNum</v>
      </c>
      <c r="F916" s="8">
        <f t="shared" si="182"/>
        <v>46</v>
      </c>
      <c r="G916" s="6">
        <f t="shared" si="183"/>
        <v>1.1913777402983002E-5</v>
      </c>
      <c r="H916" s="6">
        <f t="shared" si="184"/>
        <v>0.54347826086956519</v>
      </c>
      <c r="I916" s="6">
        <f t="shared" si="185"/>
        <v>0.45652173913043476</v>
      </c>
      <c r="J916" s="8">
        <f t="shared" si="186"/>
        <v>2361</v>
      </c>
      <c r="K916" s="6">
        <f t="shared" si="187"/>
        <v>1.3147770713058403E-5</v>
      </c>
      <c r="L916" s="6">
        <f t="shared" si="188"/>
        <v>8.5556967386700544E-2</v>
      </c>
      <c r="M916" s="6">
        <f t="shared" si="189"/>
        <v>0.9144430326132994</v>
      </c>
      <c r="N916" s="4">
        <f t="shared" si="190"/>
        <v>51.326086956521742</v>
      </c>
      <c r="O916" s="8">
        <v>25</v>
      </c>
      <c r="P916" s="6">
        <f t="shared" si="191"/>
        <v>6.4748790233603273E-6</v>
      </c>
      <c r="Q916" s="8">
        <v>21</v>
      </c>
      <c r="R916" s="6">
        <f t="shared" si="192"/>
        <v>5.438898379622675E-6</v>
      </c>
      <c r="S916">
        <v>202</v>
      </c>
      <c r="T916" s="6">
        <f t="shared" si="193"/>
        <v>1.1248833901049543E-6</v>
      </c>
      <c r="U916">
        <v>2159</v>
      </c>
      <c r="V916" s="6">
        <f t="shared" si="194"/>
        <v>1.2022887322953448E-5</v>
      </c>
    </row>
    <row r="917" spans="1:22" x14ac:dyDescent="0.3">
      <c r="A917" t="s">
        <v>98</v>
      </c>
      <c r="B917" t="s">
        <v>99</v>
      </c>
      <c r="C917" t="s">
        <v>14</v>
      </c>
      <c r="D917" t="s">
        <v>15</v>
      </c>
      <c r="E917" t="str">
        <f>IF(F917&lt;=Escenarios!$B$4,"ExclNum",(IF(AND(H917&gt;=Escenarios!$B$3,(N917&lt;=Escenarios!$B$2)),"ExclDur","Incluido")))</f>
        <v>ExclNum</v>
      </c>
      <c r="F917" s="8">
        <f t="shared" si="182"/>
        <v>46</v>
      </c>
      <c r="G917" s="6">
        <f t="shared" si="183"/>
        <v>1.1913777402983002E-5</v>
      </c>
      <c r="H917" s="6">
        <f t="shared" si="184"/>
        <v>0.78260869565217395</v>
      </c>
      <c r="I917" s="6">
        <f t="shared" si="185"/>
        <v>0.21739130434782608</v>
      </c>
      <c r="J917" s="8">
        <f t="shared" si="186"/>
        <v>1034</v>
      </c>
      <c r="K917" s="6">
        <f t="shared" si="187"/>
        <v>5.7580664622204095E-6</v>
      </c>
      <c r="L917" s="6">
        <f t="shared" si="188"/>
        <v>0.17311411992263057</v>
      </c>
      <c r="M917" s="6">
        <f t="shared" si="189"/>
        <v>0.82688588007736941</v>
      </c>
      <c r="N917" s="4">
        <f t="shared" si="190"/>
        <v>22.478260869565219</v>
      </c>
      <c r="O917" s="8">
        <v>36</v>
      </c>
      <c r="P917" s="6">
        <f t="shared" si="191"/>
        <v>9.3238257936388723E-6</v>
      </c>
      <c r="Q917" s="8">
        <v>10</v>
      </c>
      <c r="R917" s="6">
        <f t="shared" si="192"/>
        <v>2.5899516093441312E-6</v>
      </c>
      <c r="S917">
        <v>179</v>
      </c>
      <c r="T917" s="6">
        <f t="shared" si="193"/>
        <v>9.9680260806330117E-7</v>
      </c>
      <c r="U917">
        <v>855</v>
      </c>
      <c r="V917" s="6">
        <f t="shared" si="194"/>
        <v>4.7612638541571085E-6</v>
      </c>
    </row>
    <row r="918" spans="1:22" x14ac:dyDescent="0.3">
      <c r="A918" t="s">
        <v>2633</v>
      </c>
      <c r="B918" t="s">
        <v>2609</v>
      </c>
      <c r="C918" t="s">
        <v>2610</v>
      </c>
      <c r="D918" t="s">
        <v>1975</v>
      </c>
      <c r="E918" t="str">
        <f>IF(F918&lt;=Escenarios!$B$4,"ExclNum",(IF(AND(H918&gt;=Escenarios!$B$3,(N918&lt;=Escenarios!$B$2)),"ExclDur","Incluido")))</f>
        <v>ExclNum</v>
      </c>
      <c r="F918" s="8">
        <f t="shared" si="182"/>
        <v>46</v>
      </c>
      <c r="G918" s="6">
        <f t="shared" si="183"/>
        <v>1.1913777402983002E-5</v>
      </c>
      <c r="H918" s="6">
        <f t="shared" si="184"/>
        <v>0.89130434782608692</v>
      </c>
      <c r="I918" s="6">
        <f t="shared" si="185"/>
        <v>0.10869565217391304</v>
      </c>
      <c r="J918" s="8">
        <f t="shared" si="186"/>
        <v>537</v>
      </c>
      <c r="K918" s="6">
        <f t="shared" si="187"/>
        <v>2.9904078241899033E-6</v>
      </c>
      <c r="L918" s="6">
        <f t="shared" si="188"/>
        <v>0.32402234636871508</v>
      </c>
      <c r="M918" s="6">
        <f t="shared" si="189"/>
        <v>0.67597765363128492</v>
      </c>
      <c r="N918" s="4">
        <f t="shared" si="190"/>
        <v>11.673913043478262</v>
      </c>
      <c r="O918" s="8">
        <v>41</v>
      </c>
      <c r="P918" s="6">
        <f t="shared" si="191"/>
        <v>1.0618801598310936E-5</v>
      </c>
      <c r="Q918" s="8">
        <v>5</v>
      </c>
      <c r="R918" s="6">
        <f t="shared" si="192"/>
        <v>1.2949758046720656E-6</v>
      </c>
      <c r="S918">
        <v>174</v>
      </c>
      <c r="T918" s="6">
        <f t="shared" si="193"/>
        <v>9.6895895979337643E-7</v>
      </c>
      <c r="U918">
        <v>363</v>
      </c>
      <c r="V918" s="6">
        <f t="shared" si="194"/>
        <v>2.0214488643965267E-6</v>
      </c>
    </row>
    <row r="919" spans="1:22" x14ac:dyDescent="0.3">
      <c r="A919" t="s">
        <v>1260</v>
      </c>
      <c r="B919" t="s">
        <v>1261</v>
      </c>
      <c r="C919" t="s">
        <v>1255</v>
      </c>
      <c r="D919" t="s">
        <v>15</v>
      </c>
      <c r="E919" t="str">
        <f>IF(F919&lt;=Escenarios!$B$4,"ExclNum",(IF(AND(H919&gt;=Escenarios!$B$3,(N919&lt;=Escenarios!$B$2)),"ExclDur","Incluido")))</f>
        <v>ExclNum</v>
      </c>
      <c r="F919" s="8">
        <f t="shared" si="182"/>
        <v>45</v>
      </c>
      <c r="G919" s="6">
        <f t="shared" si="183"/>
        <v>1.1654782242048589E-5</v>
      </c>
      <c r="H919" s="6">
        <f t="shared" si="184"/>
        <v>0.2</v>
      </c>
      <c r="I919" s="6">
        <f t="shared" si="185"/>
        <v>0.8</v>
      </c>
      <c r="J919" s="8">
        <f t="shared" si="186"/>
        <v>2850</v>
      </c>
      <c r="K919" s="6">
        <f t="shared" si="187"/>
        <v>1.587087951385703E-5</v>
      </c>
      <c r="L919" s="6">
        <f t="shared" si="188"/>
        <v>2.736842105263158E-2</v>
      </c>
      <c r="M919" s="6">
        <f t="shared" si="189"/>
        <v>0.9726315789473684</v>
      </c>
      <c r="N919" s="4">
        <f t="shared" si="190"/>
        <v>63.333333333333336</v>
      </c>
      <c r="O919" s="8">
        <v>9</v>
      </c>
      <c r="P919" s="6">
        <f t="shared" si="191"/>
        <v>2.3309564484097181E-6</v>
      </c>
      <c r="Q919" s="8">
        <v>36</v>
      </c>
      <c r="R919" s="6">
        <f t="shared" si="192"/>
        <v>9.3238257936388723E-6</v>
      </c>
      <c r="S919">
        <v>78</v>
      </c>
      <c r="T919" s="6">
        <f t="shared" si="193"/>
        <v>4.3436091301082398E-7</v>
      </c>
      <c r="U919">
        <v>2772</v>
      </c>
      <c r="V919" s="6">
        <f t="shared" si="194"/>
        <v>1.5436518600846205E-5</v>
      </c>
    </row>
    <row r="920" spans="1:22" x14ac:dyDescent="0.3">
      <c r="A920" t="s">
        <v>1709</v>
      </c>
      <c r="B920" t="s">
        <v>1710</v>
      </c>
      <c r="C920" t="s">
        <v>1711</v>
      </c>
      <c r="D920" t="s">
        <v>15</v>
      </c>
      <c r="E920" t="str">
        <f>IF(F920&lt;=Escenarios!$B$4,"ExclNum",(IF(AND(H920&gt;=Escenarios!$B$3,(N920&lt;=Escenarios!$B$2)),"ExclDur","Incluido")))</f>
        <v>ExclNum</v>
      </c>
      <c r="F920" s="8">
        <f t="shared" si="182"/>
        <v>45</v>
      </c>
      <c r="G920" s="6">
        <f t="shared" si="183"/>
        <v>1.1654782242048589E-5</v>
      </c>
      <c r="H920" s="6">
        <f t="shared" si="184"/>
        <v>0.33333333333333331</v>
      </c>
      <c r="I920" s="6">
        <f t="shared" si="185"/>
        <v>0.66666666666666663</v>
      </c>
      <c r="J920" s="8">
        <f t="shared" si="186"/>
        <v>3302</v>
      </c>
      <c r="K920" s="6">
        <f t="shared" si="187"/>
        <v>1.8387945317458215E-5</v>
      </c>
      <c r="L920" s="6">
        <f t="shared" si="188"/>
        <v>3.4827377347062385E-2</v>
      </c>
      <c r="M920" s="6">
        <f t="shared" si="189"/>
        <v>0.96517262265293757</v>
      </c>
      <c r="N920" s="4">
        <f t="shared" si="190"/>
        <v>73.37777777777778</v>
      </c>
      <c r="O920" s="8">
        <v>15</v>
      </c>
      <c r="P920" s="6">
        <f t="shared" si="191"/>
        <v>3.8849274140161965E-6</v>
      </c>
      <c r="Q920" s="8">
        <v>30</v>
      </c>
      <c r="R920" s="6">
        <f t="shared" si="192"/>
        <v>7.769854828032393E-6</v>
      </c>
      <c r="S920">
        <v>115</v>
      </c>
      <c r="T920" s="6">
        <f t="shared" si="193"/>
        <v>6.4040391020826606E-7</v>
      </c>
      <c r="U920">
        <v>3187</v>
      </c>
      <c r="V920" s="6">
        <f t="shared" si="194"/>
        <v>1.7747541407249949E-5</v>
      </c>
    </row>
    <row r="921" spans="1:22" x14ac:dyDescent="0.3">
      <c r="A921" t="s">
        <v>2659</v>
      </c>
      <c r="B921" t="s">
        <v>2609</v>
      </c>
      <c r="C921" t="s">
        <v>2610</v>
      </c>
      <c r="D921" t="s">
        <v>1975</v>
      </c>
      <c r="E921" t="str">
        <f>IF(F921&lt;=Escenarios!$B$4,"ExclNum",(IF(AND(H921&gt;=Escenarios!$B$3,(N921&lt;=Escenarios!$B$2)),"ExclDur","Incluido")))</f>
        <v>ExclNum</v>
      </c>
      <c r="F921" s="8">
        <f t="shared" si="182"/>
        <v>45</v>
      </c>
      <c r="G921" s="6">
        <f t="shared" si="183"/>
        <v>1.1654782242048589E-5</v>
      </c>
      <c r="H921" s="6">
        <f t="shared" si="184"/>
        <v>0.53333333333333333</v>
      </c>
      <c r="I921" s="6">
        <f t="shared" si="185"/>
        <v>0.46666666666666667</v>
      </c>
      <c r="J921" s="8">
        <f t="shared" si="186"/>
        <v>1908</v>
      </c>
      <c r="K921" s="6">
        <f t="shared" si="187"/>
        <v>1.0625136179803232E-5</v>
      </c>
      <c r="L921" s="6">
        <f t="shared" si="188"/>
        <v>9.3291404612159332E-2</v>
      </c>
      <c r="M921" s="6">
        <f t="shared" si="189"/>
        <v>0.90670859538784065</v>
      </c>
      <c r="N921" s="4">
        <f t="shared" si="190"/>
        <v>42.4</v>
      </c>
      <c r="O921" s="8">
        <v>24</v>
      </c>
      <c r="P921" s="6">
        <f t="shared" si="191"/>
        <v>6.2158838624259146E-6</v>
      </c>
      <c r="Q921" s="8">
        <v>21</v>
      </c>
      <c r="R921" s="6">
        <f t="shared" si="192"/>
        <v>5.438898379622675E-6</v>
      </c>
      <c r="S921">
        <v>178</v>
      </c>
      <c r="T921" s="6">
        <f t="shared" si="193"/>
        <v>9.9123387840931618E-7</v>
      </c>
      <c r="U921">
        <v>1730</v>
      </c>
      <c r="V921" s="6">
        <f t="shared" si="194"/>
        <v>9.633902301393916E-6</v>
      </c>
    </row>
    <row r="922" spans="1:22" x14ac:dyDescent="0.3">
      <c r="A922" t="s">
        <v>1840</v>
      </c>
      <c r="B922" t="s">
        <v>1841</v>
      </c>
      <c r="C922" t="s">
        <v>1835</v>
      </c>
      <c r="D922" t="s">
        <v>15</v>
      </c>
      <c r="E922" t="str">
        <f>IF(F922&lt;=Escenarios!$B$4,"ExclNum",(IF(AND(H922&gt;=Escenarios!$B$3,(N922&lt;=Escenarios!$B$2)),"ExclDur","Incluido")))</f>
        <v>ExclNum</v>
      </c>
      <c r="F922" s="8">
        <f t="shared" si="182"/>
        <v>45</v>
      </c>
      <c r="G922" s="6">
        <f t="shared" si="183"/>
        <v>1.1654782242048589E-5</v>
      </c>
      <c r="H922" s="6">
        <f t="shared" si="184"/>
        <v>0.73333333333333328</v>
      </c>
      <c r="I922" s="6">
        <f t="shared" si="185"/>
        <v>0.26666666666666666</v>
      </c>
      <c r="J922" s="8">
        <f t="shared" si="186"/>
        <v>820</v>
      </c>
      <c r="K922" s="6">
        <f t="shared" si="187"/>
        <v>4.5663583162676362E-6</v>
      </c>
      <c r="L922" s="6">
        <f t="shared" si="188"/>
        <v>0.20609756097560974</v>
      </c>
      <c r="M922" s="6">
        <f t="shared" si="189"/>
        <v>0.79390243902439028</v>
      </c>
      <c r="N922" s="4">
        <f t="shared" si="190"/>
        <v>18.222222222222221</v>
      </c>
      <c r="O922" s="8">
        <v>33</v>
      </c>
      <c r="P922" s="6">
        <f t="shared" si="191"/>
        <v>8.5468403108356318E-6</v>
      </c>
      <c r="Q922" s="8">
        <v>12</v>
      </c>
      <c r="R922" s="6">
        <f t="shared" si="192"/>
        <v>3.1079419312129573E-6</v>
      </c>
      <c r="S922">
        <v>169</v>
      </c>
      <c r="T922" s="6">
        <f t="shared" si="193"/>
        <v>9.4111531152345189E-7</v>
      </c>
      <c r="U922">
        <v>651</v>
      </c>
      <c r="V922" s="6">
        <f t="shared" si="194"/>
        <v>3.6252430047441847E-6</v>
      </c>
    </row>
    <row r="923" spans="1:22" x14ac:dyDescent="0.3">
      <c r="A923" t="s">
        <v>341</v>
      </c>
      <c r="B923" t="s">
        <v>342</v>
      </c>
      <c r="C923" t="s">
        <v>244</v>
      </c>
      <c r="D923" t="s">
        <v>15</v>
      </c>
      <c r="E923" t="str">
        <f>IF(F923&lt;=Escenarios!$B$4,"ExclNum",(IF(AND(H923&gt;=Escenarios!$B$3,(N923&lt;=Escenarios!$B$2)),"ExclDur","Incluido")))</f>
        <v>ExclNum</v>
      </c>
      <c r="F923" s="8">
        <f t="shared" si="182"/>
        <v>44</v>
      </c>
      <c r="G923" s="6">
        <f t="shared" si="183"/>
        <v>1.1395787081114177E-5</v>
      </c>
      <c r="H923" s="6">
        <f t="shared" si="184"/>
        <v>2.2727272727272728E-2</v>
      </c>
      <c r="I923" s="6">
        <f t="shared" si="185"/>
        <v>0.97727272727272729</v>
      </c>
      <c r="J923" s="8">
        <f t="shared" si="186"/>
        <v>12172</v>
      </c>
      <c r="K923" s="6">
        <f t="shared" si="187"/>
        <v>6.7782577348304482E-5</v>
      </c>
      <c r="L923" s="6">
        <f t="shared" si="188"/>
        <v>3.2862306933946765E-4</v>
      </c>
      <c r="M923" s="6">
        <f t="shared" si="189"/>
        <v>0.99967137693066055</v>
      </c>
      <c r="N923" s="4">
        <f t="shared" si="190"/>
        <v>276.63636363636363</v>
      </c>
      <c r="O923" s="8">
        <v>1</v>
      </c>
      <c r="P923" s="6">
        <f t="shared" si="191"/>
        <v>2.5899516093441313E-7</v>
      </c>
      <c r="Q923" s="8">
        <v>43</v>
      </c>
      <c r="R923" s="6">
        <f t="shared" si="192"/>
        <v>1.1136791920179763E-5</v>
      </c>
      <c r="S923">
        <v>4</v>
      </c>
      <c r="T923" s="6">
        <f t="shared" si="193"/>
        <v>2.2274918615939691E-8</v>
      </c>
      <c r="U923">
        <v>12168</v>
      </c>
      <c r="V923" s="6">
        <f t="shared" si="194"/>
        <v>6.776030242968854E-5</v>
      </c>
    </row>
    <row r="924" spans="1:22" x14ac:dyDescent="0.3">
      <c r="A924" t="s">
        <v>1460</v>
      </c>
      <c r="B924" t="s">
        <v>1461</v>
      </c>
      <c r="C924" t="s">
        <v>1319</v>
      </c>
      <c r="D924" t="s">
        <v>15</v>
      </c>
      <c r="E924" t="str">
        <f>IF(F924&lt;=Escenarios!$B$4,"ExclNum",(IF(AND(H924&gt;=Escenarios!$B$3,(N924&lt;=Escenarios!$B$2)),"ExclDur","Incluido")))</f>
        <v>ExclNum</v>
      </c>
      <c r="F924" s="8">
        <f t="shared" si="182"/>
        <v>44</v>
      </c>
      <c r="G924" s="6">
        <f t="shared" si="183"/>
        <v>1.1395787081114177E-5</v>
      </c>
      <c r="H924" s="6">
        <f t="shared" si="184"/>
        <v>4.5454545454545456E-2</v>
      </c>
      <c r="I924" s="6">
        <f t="shared" si="185"/>
        <v>0.95454545454545459</v>
      </c>
      <c r="J924" s="8">
        <f t="shared" si="186"/>
        <v>16344</v>
      </c>
      <c r="K924" s="6">
        <f t="shared" si="187"/>
        <v>9.1015317464729576E-5</v>
      </c>
      <c r="L924" s="6">
        <f t="shared" si="188"/>
        <v>5.506607929515419E-4</v>
      </c>
      <c r="M924" s="6">
        <f t="shared" si="189"/>
        <v>0.99944933920704848</v>
      </c>
      <c r="N924" s="4">
        <f t="shared" si="190"/>
        <v>371.45454545454544</v>
      </c>
      <c r="O924" s="8">
        <v>2</v>
      </c>
      <c r="P924" s="6">
        <f t="shared" si="191"/>
        <v>5.1799032186882625E-7</v>
      </c>
      <c r="Q924" s="8">
        <v>42</v>
      </c>
      <c r="R924" s="6">
        <f t="shared" si="192"/>
        <v>1.087779675924535E-5</v>
      </c>
      <c r="S924">
        <v>9</v>
      </c>
      <c r="T924" s="6">
        <f t="shared" si="193"/>
        <v>5.01185668858643E-8</v>
      </c>
      <c r="U924">
        <v>16335</v>
      </c>
      <c r="V924" s="6">
        <f t="shared" si="194"/>
        <v>9.0965198897843705E-5</v>
      </c>
    </row>
    <row r="925" spans="1:22" x14ac:dyDescent="0.3">
      <c r="A925" t="s">
        <v>34</v>
      </c>
      <c r="B925" t="s">
        <v>35</v>
      </c>
      <c r="C925" t="s">
        <v>14</v>
      </c>
      <c r="D925" t="s">
        <v>15</v>
      </c>
      <c r="E925" t="str">
        <f>IF(F925&lt;=Escenarios!$B$4,"ExclNum",(IF(AND(H925&gt;=Escenarios!$B$3,(N925&lt;=Escenarios!$B$2)),"ExclDur","Incluido")))</f>
        <v>ExclNum</v>
      </c>
      <c r="F925" s="8">
        <f t="shared" si="182"/>
        <v>44</v>
      </c>
      <c r="G925" s="6">
        <f t="shared" si="183"/>
        <v>1.1395787081114177E-5</v>
      </c>
      <c r="H925" s="6">
        <f t="shared" si="184"/>
        <v>0.20454545454545456</v>
      </c>
      <c r="I925" s="6">
        <f t="shared" si="185"/>
        <v>0.79545454545454541</v>
      </c>
      <c r="J925" s="8">
        <f t="shared" si="186"/>
        <v>4934</v>
      </c>
      <c r="K925" s="6">
        <f t="shared" si="187"/>
        <v>2.7476112112761609E-5</v>
      </c>
      <c r="L925" s="6">
        <f t="shared" si="188"/>
        <v>1.4795297932711796E-2</v>
      </c>
      <c r="M925" s="6">
        <f t="shared" si="189"/>
        <v>0.98520470206728816</v>
      </c>
      <c r="N925" s="4">
        <f t="shared" si="190"/>
        <v>112.13636363636364</v>
      </c>
      <c r="O925" s="8">
        <v>9</v>
      </c>
      <c r="P925" s="6">
        <f t="shared" si="191"/>
        <v>2.3309564484097181E-6</v>
      </c>
      <c r="Q925" s="8">
        <v>35</v>
      </c>
      <c r="R925" s="6">
        <f t="shared" si="192"/>
        <v>9.0648306327044588E-6</v>
      </c>
      <c r="S925">
        <v>73</v>
      </c>
      <c r="T925" s="6">
        <f t="shared" si="193"/>
        <v>4.0651726474089934E-7</v>
      </c>
      <c r="U925">
        <v>4861</v>
      </c>
      <c r="V925" s="6">
        <f t="shared" si="194"/>
        <v>2.7069594848020709E-5</v>
      </c>
    </row>
    <row r="926" spans="1:22" x14ac:dyDescent="0.3">
      <c r="A926" t="s">
        <v>550</v>
      </c>
      <c r="B926" t="s">
        <v>551</v>
      </c>
      <c r="C926" t="s">
        <v>517</v>
      </c>
      <c r="D926" t="s">
        <v>15</v>
      </c>
      <c r="E926" t="str">
        <f>IF(F926&lt;=Escenarios!$B$4,"ExclNum",(IF(AND(H926&gt;=Escenarios!$B$3,(N926&lt;=Escenarios!$B$2)),"ExclDur","Incluido")))</f>
        <v>ExclNum</v>
      </c>
      <c r="F926" s="8">
        <f t="shared" si="182"/>
        <v>44</v>
      </c>
      <c r="G926" s="6">
        <f t="shared" si="183"/>
        <v>1.1395787081114177E-5</v>
      </c>
      <c r="H926" s="6">
        <f t="shared" si="184"/>
        <v>0.20454545454545456</v>
      </c>
      <c r="I926" s="6">
        <f t="shared" si="185"/>
        <v>0.79545454545454541</v>
      </c>
      <c r="J926" s="8">
        <f t="shared" si="186"/>
        <v>5905</v>
      </c>
      <c r="K926" s="6">
        <f t="shared" si="187"/>
        <v>3.2883348606780965E-5</v>
      </c>
      <c r="L926" s="6">
        <f t="shared" si="188"/>
        <v>9.9915325994919552E-3</v>
      </c>
      <c r="M926" s="6">
        <f t="shared" si="189"/>
        <v>0.99000846740050807</v>
      </c>
      <c r="N926" s="4">
        <f t="shared" si="190"/>
        <v>134.20454545454547</v>
      </c>
      <c r="O926" s="8">
        <v>9</v>
      </c>
      <c r="P926" s="6">
        <f t="shared" si="191"/>
        <v>2.3309564484097181E-6</v>
      </c>
      <c r="Q926" s="8">
        <v>35</v>
      </c>
      <c r="R926" s="6">
        <f t="shared" si="192"/>
        <v>9.0648306327044588E-6</v>
      </c>
      <c r="S926">
        <v>59</v>
      </c>
      <c r="T926" s="6">
        <f t="shared" si="193"/>
        <v>3.2855504958511041E-7</v>
      </c>
      <c r="U926">
        <v>5846</v>
      </c>
      <c r="V926" s="6">
        <f t="shared" si="194"/>
        <v>3.255479355719586E-5</v>
      </c>
    </row>
    <row r="927" spans="1:22" x14ac:dyDescent="0.3">
      <c r="A927" t="s">
        <v>2638</v>
      </c>
      <c r="B927" t="s">
        <v>2609</v>
      </c>
      <c r="C927" t="s">
        <v>2610</v>
      </c>
      <c r="D927" t="s">
        <v>1975</v>
      </c>
      <c r="E927" t="str">
        <f>IF(F927&lt;=Escenarios!$B$4,"ExclNum",(IF(AND(H927&gt;=Escenarios!$B$3,(N927&lt;=Escenarios!$B$2)),"ExclDur","Incluido")))</f>
        <v>ExclNum</v>
      </c>
      <c r="F927" s="8">
        <f t="shared" si="182"/>
        <v>44</v>
      </c>
      <c r="G927" s="6">
        <f t="shared" si="183"/>
        <v>1.1395787081114177E-5</v>
      </c>
      <c r="H927" s="6">
        <f t="shared" si="184"/>
        <v>0.5</v>
      </c>
      <c r="I927" s="6">
        <f t="shared" si="185"/>
        <v>0.5</v>
      </c>
      <c r="J927" s="8">
        <f t="shared" si="186"/>
        <v>3679</v>
      </c>
      <c r="K927" s="6">
        <f t="shared" si="187"/>
        <v>2.0487356397010528E-5</v>
      </c>
      <c r="L927" s="6">
        <f t="shared" si="188"/>
        <v>3.9956509921174235E-2</v>
      </c>
      <c r="M927" s="6">
        <f t="shared" si="189"/>
        <v>0.96004349007882572</v>
      </c>
      <c r="N927" s="4">
        <f t="shared" si="190"/>
        <v>83.61363636363636</v>
      </c>
      <c r="O927" s="8">
        <v>22</v>
      </c>
      <c r="P927" s="6">
        <f t="shared" si="191"/>
        <v>5.6978935405570885E-6</v>
      </c>
      <c r="Q927" s="8">
        <v>22</v>
      </c>
      <c r="R927" s="6">
        <f t="shared" si="192"/>
        <v>5.6978935405570885E-6</v>
      </c>
      <c r="S927">
        <v>147</v>
      </c>
      <c r="T927" s="6">
        <f t="shared" si="193"/>
        <v>8.1860325913578356E-7</v>
      </c>
      <c r="U927">
        <v>3532</v>
      </c>
      <c r="V927" s="6">
        <f t="shared" si="194"/>
        <v>1.9668753137874746E-5</v>
      </c>
    </row>
    <row r="928" spans="1:22" x14ac:dyDescent="0.3">
      <c r="A928" t="s">
        <v>2631</v>
      </c>
      <c r="B928" t="s">
        <v>2609</v>
      </c>
      <c r="C928" t="s">
        <v>2610</v>
      </c>
      <c r="D928" t="s">
        <v>1975</v>
      </c>
      <c r="E928" t="str">
        <f>IF(F928&lt;=Escenarios!$B$4,"ExclNum",(IF(AND(H928&gt;=Escenarios!$B$3,(N928&lt;=Escenarios!$B$2)),"ExclDur","Incluido")))</f>
        <v>ExclNum</v>
      </c>
      <c r="F928" s="8">
        <f t="shared" si="182"/>
        <v>44</v>
      </c>
      <c r="G928" s="6">
        <f t="shared" si="183"/>
        <v>1.1395787081114177E-5</v>
      </c>
      <c r="H928" s="6">
        <f t="shared" si="184"/>
        <v>0.52272727272727271</v>
      </c>
      <c r="I928" s="6">
        <f t="shared" si="185"/>
        <v>0.47727272727272729</v>
      </c>
      <c r="J928" s="8">
        <f t="shared" si="186"/>
        <v>1843</v>
      </c>
      <c r="K928" s="6">
        <f t="shared" si="187"/>
        <v>1.0263168752294212E-5</v>
      </c>
      <c r="L928" s="6">
        <f t="shared" si="188"/>
        <v>8.3559413998914811E-2</v>
      </c>
      <c r="M928" s="6">
        <f t="shared" si="189"/>
        <v>0.91644058600108513</v>
      </c>
      <c r="N928" s="4">
        <f t="shared" si="190"/>
        <v>41.886363636363633</v>
      </c>
      <c r="O928" s="8">
        <v>23</v>
      </c>
      <c r="P928" s="6">
        <f t="shared" si="191"/>
        <v>5.9568887014915011E-6</v>
      </c>
      <c r="Q928" s="8">
        <v>21</v>
      </c>
      <c r="R928" s="6">
        <f t="shared" si="192"/>
        <v>5.438898379622675E-6</v>
      </c>
      <c r="S928">
        <v>154</v>
      </c>
      <c r="T928" s="6">
        <f t="shared" si="193"/>
        <v>8.5758436671367808E-7</v>
      </c>
      <c r="U928">
        <v>1689</v>
      </c>
      <c r="V928" s="6">
        <f t="shared" si="194"/>
        <v>9.4055843855805341E-6</v>
      </c>
    </row>
    <row r="929" spans="1:22" x14ac:dyDescent="0.3">
      <c r="A929" t="s">
        <v>2516</v>
      </c>
      <c r="B929" t="s">
        <v>2476</v>
      </c>
      <c r="C929" t="s">
        <v>2477</v>
      </c>
      <c r="D929" t="s">
        <v>1975</v>
      </c>
      <c r="E929" t="str">
        <f>IF(F929&lt;=Escenarios!$B$4,"ExclNum",(IF(AND(H929&gt;=Escenarios!$B$3,(N929&lt;=Escenarios!$B$2)),"ExclDur","Incluido")))</f>
        <v>ExclNum</v>
      </c>
      <c r="F929" s="8">
        <f t="shared" si="182"/>
        <v>44</v>
      </c>
      <c r="G929" s="6">
        <f t="shared" si="183"/>
        <v>1.1395787081114177E-5</v>
      </c>
      <c r="H929" s="6">
        <f t="shared" si="184"/>
        <v>0.56818181818181823</v>
      </c>
      <c r="I929" s="6">
        <f t="shared" si="185"/>
        <v>0.43181818181818182</v>
      </c>
      <c r="J929" s="8">
        <f t="shared" si="186"/>
        <v>1704</v>
      </c>
      <c r="K929" s="6">
        <f t="shared" si="187"/>
        <v>9.4891153303903084E-6</v>
      </c>
      <c r="L929" s="6">
        <f t="shared" si="188"/>
        <v>9.5070422535211266E-2</v>
      </c>
      <c r="M929" s="6">
        <f t="shared" si="189"/>
        <v>0.90492957746478875</v>
      </c>
      <c r="N929" s="4">
        <f t="shared" si="190"/>
        <v>38.727272727272727</v>
      </c>
      <c r="O929" s="8">
        <v>25</v>
      </c>
      <c r="P929" s="6">
        <f t="shared" si="191"/>
        <v>6.4748790233603273E-6</v>
      </c>
      <c r="Q929" s="8">
        <v>19</v>
      </c>
      <c r="R929" s="6">
        <f t="shared" si="192"/>
        <v>4.9209080577538488E-6</v>
      </c>
      <c r="S929">
        <v>162</v>
      </c>
      <c r="T929" s="6">
        <f t="shared" si="193"/>
        <v>9.0213420394555748E-7</v>
      </c>
      <c r="U929">
        <v>1542</v>
      </c>
      <c r="V929" s="6">
        <f t="shared" si="194"/>
        <v>8.5869811264447504E-6</v>
      </c>
    </row>
    <row r="930" spans="1:22" x14ac:dyDescent="0.3">
      <c r="A930" t="s">
        <v>1258</v>
      </c>
      <c r="B930" t="s">
        <v>1259</v>
      </c>
      <c r="C930" t="s">
        <v>1255</v>
      </c>
      <c r="D930" t="s">
        <v>15</v>
      </c>
      <c r="E930" t="str">
        <f>IF(F930&lt;=Escenarios!$B$4,"ExclNum",(IF(AND(H930&gt;=Escenarios!$B$3,(N930&lt;=Escenarios!$B$2)),"ExclDur","Incluido")))</f>
        <v>ExclNum</v>
      </c>
      <c r="F930" s="8">
        <f t="shared" si="182"/>
        <v>42</v>
      </c>
      <c r="G930" s="6">
        <f t="shared" si="183"/>
        <v>1.087779675924535E-5</v>
      </c>
      <c r="H930" s="6">
        <f t="shared" si="184"/>
        <v>0.11904761904761904</v>
      </c>
      <c r="I930" s="6">
        <f t="shared" si="185"/>
        <v>0.88095238095238093</v>
      </c>
      <c r="J930" s="8">
        <f t="shared" si="186"/>
        <v>3423</v>
      </c>
      <c r="K930" s="6">
        <f t="shared" si="187"/>
        <v>1.9061761605590391E-5</v>
      </c>
      <c r="L930" s="6">
        <f t="shared" si="188"/>
        <v>1.1393514460999123E-2</v>
      </c>
      <c r="M930" s="6">
        <f t="shared" si="189"/>
        <v>0.98860648553900088</v>
      </c>
      <c r="N930" s="4">
        <f t="shared" si="190"/>
        <v>81.5</v>
      </c>
      <c r="O930" s="8">
        <v>5</v>
      </c>
      <c r="P930" s="6">
        <f t="shared" si="191"/>
        <v>1.2949758046720656E-6</v>
      </c>
      <c r="Q930" s="8">
        <v>37</v>
      </c>
      <c r="R930" s="6">
        <f t="shared" si="192"/>
        <v>9.5828209545732841E-6</v>
      </c>
      <c r="S930">
        <v>39</v>
      </c>
      <c r="T930" s="6">
        <f t="shared" si="193"/>
        <v>2.1718045650541199E-7</v>
      </c>
      <c r="U930">
        <v>3384</v>
      </c>
      <c r="V930" s="6">
        <f t="shared" si="194"/>
        <v>1.8844581149084979E-5</v>
      </c>
    </row>
    <row r="931" spans="1:22" x14ac:dyDescent="0.3">
      <c r="A931" t="s">
        <v>16</v>
      </c>
      <c r="B931" t="s">
        <v>17</v>
      </c>
      <c r="C931" t="s">
        <v>14</v>
      </c>
      <c r="D931" t="s">
        <v>15</v>
      </c>
      <c r="E931" t="str">
        <f>IF(F931&lt;=Escenarios!$B$4,"ExclNum",(IF(AND(H931&gt;=Escenarios!$B$3,(N931&lt;=Escenarios!$B$2)),"ExclDur","Incluido")))</f>
        <v>ExclNum</v>
      </c>
      <c r="F931" s="8">
        <f t="shared" si="182"/>
        <v>42</v>
      </c>
      <c r="G931" s="6">
        <f t="shared" si="183"/>
        <v>1.087779675924535E-5</v>
      </c>
      <c r="H931" s="6">
        <f t="shared" si="184"/>
        <v>0.76190476190476186</v>
      </c>
      <c r="I931" s="6">
        <f t="shared" si="185"/>
        <v>0.23809523809523808</v>
      </c>
      <c r="J931" s="8">
        <f t="shared" si="186"/>
        <v>453</v>
      </c>
      <c r="K931" s="6">
        <f t="shared" si="187"/>
        <v>2.52263453325517E-6</v>
      </c>
      <c r="L931" s="6">
        <f t="shared" si="188"/>
        <v>0.34216335540838855</v>
      </c>
      <c r="M931" s="6">
        <f t="shared" si="189"/>
        <v>0.65783664459161151</v>
      </c>
      <c r="N931" s="4">
        <f t="shared" si="190"/>
        <v>10.785714285714286</v>
      </c>
      <c r="O931" s="8">
        <v>32</v>
      </c>
      <c r="P931" s="6">
        <f t="shared" si="191"/>
        <v>8.28784514990122E-6</v>
      </c>
      <c r="Q931" s="8">
        <v>10</v>
      </c>
      <c r="R931" s="6">
        <f t="shared" si="192"/>
        <v>2.5899516093441312E-6</v>
      </c>
      <c r="S931">
        <v>155</v>
      </c>
      <c r="T931" s="6">
        <f t="shared" si="193"/>
        <v>8.6315309636766297E-7</v>
      </c>
      <c r="U931">
        <v>298</v>
      </c>
      <c r="V931" s="6">
        <f t="shared" si="194"/>
        <v>1.6594814368875069E-6</v>
      </c>
    </row>
    <row r="932" spans="1:22" x14ac:dyDescent="0.3">
      <c r="A932" t="s">
        <v>3000</v>
      </c>
      <c r="B932" t="s">
        <v>2881</v>
      </c>
      <c r="C932" t="s">
        <v>2882</v>
      </c>
      <c r="D932" t="s">
        <v>1975</v>
      </c>
      <c r="E932" t="str">
        <f>IF(F932&lt;=Escenarios!$B$4,"ExclNum",(IF(AND(H932&gt;=Escenarios!$B$3,(N932&lt;=Escenarios!$B$2)),"ExclDur","Incluido")))</f>
        <v>ExclNum</v>
      </c>
      <c r="F932" s="8">
        <f t="shared" si="182"/>
        <v>42</v>
      </c>
      <c r="G932" s="6">
        <f t="shared" si="183"/>
        <v>1.087779675924535E-5</v>
      </c>
      <c r="H932" s="6">
        <f t="shared" si="184"/>
        <v>0.80952380952380953</v>
      </c>
      <c r="I932" s="6">
        <f t="shared" si="185"/>
        <v>0.19047619047619047</v>
      </c>
      <c r="J932" s="8">
        <f t="shared" si="186"/>
        <v>720</v>
      </c>
      <c r="K932" s="6">
        <f t="shared" si="187"/>
        <v>4.0094853508691438E-6</v>
      </c>
      <c r="L932" s="6">
        <f t="shared" si="188"/>
        <v>0.14861111111111111</v>
      </c>
      <c r="M932" s="6">
        <f t="shared" si="189"/>
        <v>0.85138888888888886</v>
      </c>
      <c r="N932" s="4">
        <f t="shared" si="190"/>
        <v>17.142857142857142</v>
      </c>
      <c r="O932" s="8">
        <v>34</v>
      </c>
      <c r="P932" s="6">
        <f t="shared" si="191"/>
        <v>8.8058354717700453E-6</v>
      </c>
      <c r="Q932" s="8">
        <v>8</v>
      </c>
      <c r="R932" s="6">
        <f t="shared" si="192"/>
        <v>2.071961287475305E-6</v>
      </c>
      <c r="S932">
        <v>107</v>
      </c>
      <c r="T932" s="6">
        <f t="shared" si="193"/>
        <v>5.9585407297638666E-7</v>
      </c>
      <c r="U932">
        <v>613</v>
      </c>
      <c r="V932" s="6">
        <f t="shared" si="194"/>
        <v>3.4136312778927576E-6</v>
      </c>
    </row>
    <row r="933" spans="1:22" x14ac:dyDescent="0.3">
      <c r="A933" t="s">
        <v>2475</v>
      </c>
      <c r="B933" t="s">
        <v>2476</v>
      </c>
      <c r="C933" t="s">
        <v>2477</v>
      </c>
      <c r="D933" t="s">
        <v>1975</v>
      </c>
      <c r="E933" t="str">
        <f>IF(F933&lt;=Escenarios!$B$4,"ExclNum",(IF(AND(H933&gt;=Escenarios!$B$3,(N933&lt;=Escenarios!$B$2)),"ExclDur","Incluido")))</f>
        <v>ExclNum</v>
      </c>
      <c r="F933" s="8">
        <f t="shared" si="182"/>
        <v>42</v>
      </c>
      <c r="G933" s="6">
        <f t="shared" si="183"/>
        <v>1.087779675924535E-5</v>
      </c>
      <c r="H933" s="6">
        <f t="shared" si="184"/>
        <v>0.97619047619047616</v>
      </c>
      <c r="I933" s="6">
        <f t="shared" si="185"/>
        <v>2.3809523809523808E-2</v>
      </c>
      <c r="J933" s="8">
        <f t="shared" si="186"/>
        <v>207</v>
      </c>
      <c r="K933" s="6">
        <f t="shared" si="187"/>
        <v>1.152727038374879E-6</v>
      </c>
      <c r="L933" s="6">
        <f t="shared" si="188"/>
        <v>0.90821256038647347</v>
      </c>
      <c r="M933" s="6">
        <f t="shared" si="189"/>
        <v>9.1787439613526575E-2</v>
      </c>
      <c r="N933" s="4">
        <f t="shared" si="190"/>
        <v>4.9285714285714288</v>
      </c>
      <c r="O933" s="8">
        <v>41</v>
      </c>
      <c r="P933" s="6">
        <f t="shared" si="191"/>
        <v>1.0618801598310936E-5</v>
      </c>
      <c r="Q933" s="8">
        <v>1</v>
      </c>
      <c r="R933" s="6">
        <f t="shared" si="192"/>
        <v>2.5899516093441313E-7</v>
      </c>
      <c r="S933">
        <v>188</v>
      </c>
      <c r="T933" s="6">
        <f t="shared" si="193"/>
        <v>1.0469211749491655E-6</v>
      </c>
      <c r="U933">
        <v>19</v>
      </c>
      <c r="V933" s="6">
        <f t="shared" si="194"/>
        <v>1.0580586342571353E-7</v>
      </c>
    </row>
    <row r="934" spans="1:22" x14ac:dyDescent="0.3">
      <c r="A934" t="s">
        <v>940</v>
      </c>
      <c r="B934" t="s">
        <v>941</v>
      </c>
      <c r="C934" t="s">
        <v>875</v>
      </c>
      <c r="D934" t="s">
        <v>15</v>
      </c>
      <c r="E934" t="str">
        <f>IF(F934&lt;=Escenarios!$B$4,"ExclNum",(IF(AND(H934&gt;=Escenarios!$B$3,(N934&lt;=Escenarios!$B$2)),"ExclDur","Incluido")))</f>
        <v>ExclNum</v>
      </c>
      <c r="F934" s="8">
        <f t="shared" si="182"/>
        <v>41</v>
      </c>
      <c r="G934" s="6">
        <f t="shared" si="183"/>
        <v>1.0618801598310936E-5</v>
      </c>
      <c r="H934" s="6">
        <f t="shared" si="184"/>
        <v>0.12195121951219512</v>
      </c>
      <c r="I934" s="6">
        <f t="shared" si="185"/>
        <v>0.87804878048780488</v>
      </c>
      <c r="J934" s="8">
        <f t="shared" si="186"/>
        <v>4391</v>
      </c>
      <c r="K934" s="6">
        <f t="shared" si="187"/>
        <v>2.4452291910647793E-5</v>
      </c>
      <c r="L934" s="6">
        <f t="shared" si="188"/>
        <v>7.0598952402641767E-3</v>
      </c>
      <c r="M934" s="6">
        <f t="shared" si="189"/>
        <v>0.99294010475973582</v>
      </c>
      <c r="N934" s="4">
        <f t="shared" si="190"/>
        <v>107.09756097560975</v>
      </c>
      <c r="O934" s="8">
        <v>5</v>
      </c>
      <c r="P934" s="6">
        <f t="shared" si="191"/>
        <v>1.2949758046720656E-6</v>
      </c>
      <c r="Q934" s="8">
        <v>36</v>
      </c>
      <c r="R934" s="6">
        <f t="shared" si="192"/>
        <v>9.3238257936388723E-6</v>
      </c>
      <c r="S934">
        <v>31</v>
      </c>
      <c r="T934" s="6">
        <f t="shared" si="193"/>
        <v>1.7263061927353259E-7</v>
      </c>
      <c r="U934">
        <v>4360</v>
      </c>
      <c r="V934" s="6">
        <f t="shared" si="194"/>
        <v>2.4279661291374262E-5</v>
      </c>
    </row>
    <row r="935" spans="1:22" x14ac:dyDescent="0.3">
      <c r="A935" t="s">
        <v>337</v>
      </c>
      <c r="B935" t="s">
        <v>338</v>
      </c>
      <c r="C935" t="s">
        <v>244</v>
      </c>
      <c r="D935" t="s">
        <v>15</v>
      </c>
      <c r="E935" t="str">
        <f>IF(F935&lt;=Escenarios!$B$4,"ExclNum",(IF(AND(H935&gt;=Escenarios!$B$3,(N935&lt;=Escenarios!$B$2)),"ExclDur","Incluido")))</f>
        <v>ExclNum</v>
      </c>
      <c r="F935" s="8">
        <f t="shared" si="182"/>
        <v>41</v>
      </c>
      <c r="G935" s="6">
        <f t="shared" si="183"/>
        <v>1.0618801598310936E-5</v>
      </c>
      <c r="H935" s="6">
        <f t="shared" si="184"/>
        <v>0.14634146341463414</v>
      </c>
      <c r="I935" s="6">
        <f t="shared" si="185"/>
        <v>0.85365853658536583</v>
      </c>
      <c r="J935" s="8">
        <f t="shared" si="186"/>
        <v>7905</v>
      </c>
      <c r="K935" s="6">
        <f t="shared" si="187"/>
        <v>4.4020807914750815E-5</v>
      </c>
      <c r="L935" s="6">
        <f t="shared" si="188"/>
        <v>1.644528779253637E-3</v>
      </c>
      <c r="M935" s="6">
        <f t="shared" si="189"/>
        <v>0.99835547122074642</v>
      </c>
      <c r="N935" s="4">
        <f t="shared" si="190"/>
        <v>192.80487804878049</v>
      </c>
      <c r="O935" s="8">
        <v>6</v>
      </c>
      <c r="P935" s="6">
        <f t="shared" si="191"/>
        <v>1.5539709656064787E-6</v>
      </c>
      <c r="Q935" s="8">
        <v>35</v>
      </c>
      <c r="R935" s="6">
        <f t="shared" si="192"/>
        <v>9.0648306327044588E-6</v>
      </c>
      <c r="S935">
        <v>13</v>
      </c>
      <c r="T935" s="6">
        <f t="shared" si="193"/>
        <v>7.2393485501803988E-8</v>
      </c>
      <c r="U935">
        <v>7892</v>
      </c>
      <c r="V935" s="6">
        <f t="shared" si="194"/>
        <v>4.3948414429249009E-5</v>
      </c>
    </row>
    <row r="936" spans="1:22" x14ac:dyDescent="0.3">
      <c r="A936" t="s">
        <v>1047</v>
      </c>
      <c r="B936" t="s">
        <v>1048</v>
      </c>
      <c r="C936" t="s">
        <v>1049</v>
      </c>
      <c r="D936" t="s">
        <v>15</v>
      </c>
      <c r="E936" t="str">
        <f>IF(F936&lt;=Escenarios!$B$4,"ExclNum",(IF(AND(H936&gt;=Escenarios!$B$3,(N936&lt;=Escenarios!$B$2)),"ExclDur","Incluido")))</f>
        <v>ExclNum</v>
      </c>
      <c r="F936" s="8">
        <f t="shared" si="182"/>
        <v>41</v>
      </c>
      <c r="G936" s="6">
        <f t="shared" si="183"/>
        <v>1.0618801598310936E-5</v>
      </c>
      <c r="H936" s="6">
        <f t="shared" si="184"/>
        <v>0.29268292682926828</v>
      </c>
      <c r="I936" s="6">
        <f t="shared" si="185"/>
        <v>0.70731707317073167</v>
      </c>
      <c r="J936" s="8">
        <f t="shared" si="186"/>
        <v>3302</v>
      </c>
      <c r="K936" s="6">
        <f t="shared" si="187"/>
        <v>1.8387945317458215E-5</v>
      </c>
      <c r="L936" s="6">
        <f t="shared" si="188"/>
        <v>3.179890975166566E-2</v>
      </c>
      <c r="M936" s="6">
        <f t="shared" si="189"/>
        <v>0.96820109024833434</v>
      </c>
      <c r="N936" s="4">
        <f t="shared" si="190"/>
        <v>80.536585365853654</v>
      </c>
      <c r="O936" s="8">
        <v>12</v>
      </c>
      <c r="P936" s="6">
        <f t="shared" si="191"/>
        <v>3.1079419312129573E-6</v>
      </c>
      <c r="Q936" s="8">
        <v>29</v>
      </c>
      <c r="R936" s="6">
        <f t="shared" si="192"/>
        <v>7.5108596670979796E-6</v>
      </c>
      <c r="S936">
        <v>105</v>
      </c>
      <c r="T936" s="6">
        <f t="shared" si="193"/>
        <v>5.8471661366841689E-7</v>
      </c>
      <c r="U936">
        <v>3197</v>
      </c>
      <c r="V936" s="6">
        <f t="shared" si="194"/>
        <v>1.7803228703789799E-5</v>
      </c>
    </row>
    <row r="937" spans="1:22" x14ac:dyDescent="0.3">
      <c r="A937" t="s">
        <v>2645</v>
      </c>
      <c r="B937" t="s">
        <v>2609</v>
      </c>
      <c r="C937" t="s">
        <v>2610</v>
      </c>
      <c r="D937" t="s">
        <v>1975</v>
      </c>
      <c r="E937" t="str">
        <f>IF(F937&lt;=Escenarios!$B$4,"ExclNum",(IF(AND(H937&gt;=Escenarios!$B$3,(N937&lt;=Escenarios!$B$2)),"ExclDur","Incluido")))</f>
        <v>ExclNum</v>
      </c>
      <c r="F937" s="8">
        <f t="shared" si="182"/>
        <v>41</v>
      </c>
      <c r="G937" s="6">
        <f t="shared" si="183"/>
        <v>1.0618801598310936E-5</v>
      </c>
      <c r="H937" s="6">
        <f t="shared" si="184"/>
        <v>0.75609756097560976</v>
      </c>
      <c r="I937" s="6">
        <f t="shared" si="185"/>
        <v>0.24390243902439024</v>
      </c>
      <c r="J937" s="8">
        <f t="shared" si="186"/>
        <v>1488</v>
      </c>
      <c r="K937" s="6">
        <f t="shared" si="187"/>
        <v>8.2862697251295655E-6</v>
      </c>
      <c r="L937" s="6">
        <f t="shared" si="188"/>
        <v>0.12298387096774194</v>
      </c>
      <c r="M937" s="6">
        <f t="shared" si="189"/>
        <v>0.87701612903225812</v>
      </c>
      <c r="N937" s="4">
        <f t="shared" si="190"/>
        <v>36.292682926829265</v>
      </c>
      <c r="O937" s="8">
        <v>31</v>
      </c>
      <c r="P937" s="6">
        <f t="shared" si="191"/>
        <v>8.0288499889668065E-6</v>
      </c>
      <c r="Q937" s="8">
        <v>10</v>
      </c>
      <c r="R937" s="6">
        <f t="shared" si="192"/>
        <v>2.5899516093441312E-6</v>
      </c>
      <c r="S937">
        <v>183</v>
      </c>
      <c r="T937" s="6">
        <f t="shared" si="193"/>
        <v>1.0190775266792409E-6</v>
      </c>
      <c r="U937">
        <v>1305</v>
      </c>
      <c r="V937" s="6">
        <f t="shared" si="194"/>
        <v>7.2671921984503237E-6</v>
      </c>
    </row>
    <row r="938" spans="1:22" x14ac:dyDescent="0.3">
      <c r="A938" t="s">
        <v>2988</v>
      </c>
      <c r="B938" t="s">
        <v>2881</v>
      </c>
      <c r="C938" t="s">
        <v>2882</v>
      </c>
      <c r="D938" t="s">
        <v>1975</v>
      </c>
      <c r="E938" t="str">
        <f>IF(F938&lt;=Escenarios!$B$4,"ExclNum",(IF(AND(H938&gt;=Escenarios!$B$3,(N938&lt;=Escenarios!$B$2)),"ExclDur","Incluido")))</f>
        <v>ExclNum</v>
      </c>
      <c r="F938" s="8">
        <f t="shared" si="182"/>
        <v>41</v>
      </c>
      <c r="G938" s="6">
        <f t="shared" si="183"/>
        <v>1.0618801598310936E-5</v>
      </c>
      <c r="H938" s="6">
        <f t="shared" si="184"/>
        <v>0.90243902439024393</v>
      </c>
      <c r="I938" s="6">
        <f t="shared" si="185"/>
        <v>9.7560975609756101E-2</v>
      </c>
      <c r="J938" s="8">
        <f t="shared" si="186"/>
        <v>314</v>
      </c>
      <c r="K938" s="6">
        <f t="shared" si="187"/>
        <v>1.7485811113512657E-6</v>
      </c>
      <c r="L938" s="6">
        <f t="shared" si="188"/>
        <v>0.39171974522292996</v>
      </c>
      <c r="M938" s="6">
        <f t="shared" si="189"/>
        <v>0.60828025477707004</v>
      </c>
      <c r="N938" s="4">
        <f t="shared" si="190"/>
        <v>7.6585365853658534</v>
      </c>
      <c r="O938" s="8">
        <v>37</v>
      </c>
      <c r="P938" s="6">
        <f t="shared" si="191"/>
        <v>9.5828209545732841E-6</v>
      </c>
      <c r="Q938" s="8">
        <v>4</v>
      </c>
      <c r="R938" s="6">
        <f t="shared" si="192"/>
        <v>1.0359806437376525E-6</v>
      </c>
      <c r="S938">
        <v>123</v>
      </c>
      <c r="T938" s="6">
        <f t="shared" si="193"/>
        <v>6.8495374744014547E-7</v>
      </c>
      <c r="U938">
        <v>191</v>
      </c>
      <c r="V938" s="6">
        <f t="shared" si="194"/>
        <v>1.0636273639111202E-6</v>
      </c>
    </row>
    <row r="939" spans="1:22" x14ac:dyDescent="0.3">
      <c r="A939" t="s">
        <v>1404</v>
      </c>
      <c r="B939" t="s">
        <v>1405</v>
      </c>
      <c r="C939" t="s">
        <v>1319</v>
      </c>
      <c r="D939" t="s">
        <v>15</v>
      </c>
      <c r="E939" t="str">
        <f>IF(F939&lt;=Escenarios!$B$4,"ExclNum",(IF(AND(H939&gt;=Escenarios!$B$3,(N939&lt;=Escenarios!$B$2)),"ExclDur","Incluido")))</f>
        <v>ExclNum</v>
      </c>
      <c r="F939" s="8">
        <f t="shared" si="182"/>
        <v>40</v>
      </c>
      <c r="G939" s="6">
        <f t="shared" si="183"/>
        <v>1.0359806437376525E-5</v>
      </c>
      <c r="H939" s="6">
        <f t="shared" si="184"/>
        <v>7.4999999999999997E-2</v>
      </c>
      <c r="I939" s="6">
        <f t="shared" si="185"/>
        <v>0.92500000000000004</v>
      </c>
      <c r="J939" s="8">
        <f t="shared" si="186"/>
        <v>3068</v>
      </c>
      <c r="K939" s="6">
        <f t="shared" si="187"/>
        <v>1.7084862578425741E-5</v>
      </c>
      <c r="L939" s="6">
        <f t="shared" si="188"/>
        <v>1.3689700130378096E-2</v>
      </c>
      <c r="M939" s="6">
        <f t="shared" si="189"/>
        <v>0.98631029986962193</v>
      </c>
      <c r="N939" s="4">
        <f t="shared" si="190"/>
        <v>76.7</v>
      </c>
      <c r="O939" s="8">
        <v>3</v>
      </c>
      <c r="P939" s="6">
        <f t="shared" si="191"/>
        <v>7.7698548280323933E-7</v>
      </c>
      <c r="Q939" s="8">
        <v>37</v>
      </c>
      <c r="R939" s="6">
        <f t="shared" si="192"/>
        <v>9.5828209545732841E-6</v>
      </c>
      <c r="S939">
        <v>42</v>
      </c>
      <c r="T939" s="6">
        <f t="shared" si="193"/>
        <v>2.3388664546736675E-7</v>
      </c>
      <c r="U939">
        <v>3026</v>
      </c>
      <c r="V939" s="6">
        <f t="shared" si="194"/>
        <v>1.6850975932958375E-5</v>
      </c>
    </row>
    <row r="940" spans="1:22" x14ac:dyDescent="0.3">
      <c r="A940" t="s">
        <v>2745</v>
      </c>
      <c r="B940" t="s">
        <v>2736</v>
      </c>
      <c r="C940" t="s">
        <v>2737</v>
      </c>
      <c r="D940" t="s">
        <v>1975</v>
      </c>
      <c r="E940" t="str">
        <f>IF(F940&lt;=Escenarios!$B$4,"ExclNum",(IF(AND(H940&gt;=Escenarios!$B$3,(N940&lt;=Escenarios!$B$2)),"ExclDur","Incluido")))</f>
        <v>ExclNum</v>
      </c>
      <c r="F940" s="8">
        <f t="shared" si="182"/>
        <v>40</v>
      </c>
      <c r="G940" s="6">
        <f t="shared" si="183"/>
        <v>1.0359806437376525E-5</v>
      </c>
      <c r="H940" s="6">
        <f t="shared" si="184"/>
        <v>0.35</v>
      </c>
      <c r="I940" s="6">
        <f t="shared" si="185"/>
        <v>0.65</v>
      </c>
      <c r="J940" s="8">
        <f t="shared" si="186"/>
        <v>1489</v>
      </c>
      <c r="K940" s="6">
        <f t="shared" si="187"/>
        <v>8.2918384547835494E-6</v>
      </c>
      <c r="L940" s="6">
        <f t="shared" si="188"/>
        <v>7.9247817327065151E-2</v>
      </c>
      <c r="M940" s="6">
        <f t="shared" si="189"/>
        <v>0.9207521826729349</v>
      </c>
      <c r="N940" s="4">
        <f t="shared" si="190"/>
        <v>37.225000000000001</v>
      </c>
      <c r="O940" s="8">
        <v>14</v>
      </c>
      <c r="P940" s="6">
        <f t="shared" si="191"/>
        <v>3.6259322530817835E-6</v>
      </c>
      <c r="Q940" s="8">
        <v>26</v>
      </c>
      <c r="R940" s="6">
        <f t="shared" si="192"/>
        <v>6.7338741842947408E-6</v>
      </c>
      <c r="S940">
        <v>118</v>
      </c>
      <c r="T940" s="6">
        <f t="shared" si="193"/>
        <v>6.5711009917022083E-7</v>
      </c>
      <c r="U940">
        <v>1371</v>
      </c>
      <c r="V940" s="6">
        <f t="shared" si="194"/>
        <v>7.6347283556133285E-6</v>
      </c>
    </row>
    <row r="941" spans="1:22" x14ac:dyDescent="0.3">
      <c r="A941" t="s">
        <v>1804</v>
      </c>
      <c r="B941" t="s">
        <v>1805</v>
      </c>
      <c r="C941" t="s">
        <v>1797</v>
      </c>
      <c r="D941" t="s">
        <v>15</v>
      </c>
      <c r="E941" t="str">
        <f>IF(F941&lt;=Escenarios!$B$4,"ExclNum",(IF(AND(H941&gt;=Escenarios!$B$3,(N941&lt;=Escenarios!$B$2)),"ExclDur","Incluido")))</f>
        <v>ExclNum</v>
      </c>
      <c r="F941" s="8">
        <f t="shared" si="182"/>
        <v>40</v>
      </c>
      <c r="G941" s="6">
        <f t="shared" si="183"/>
        <v>1.0359806437376525E-5</v>
      </c>
      <c r="H941" s="6">
        <f t="shared" si="184"/>
        <v>0.52500000000000002</v>
      </c>
      <c r="I941" s="6">
        <f t="shared" si="185"/>
        <v>0.47499999999999998</v>
      </c>
      <c r="J941" s="8">
        <f t="shared" si="186"/>
        <v>1582</v>
      </c>
      <c r="K941" s="6">
        <f t="shared" si="187"/>
        <v>8.8097303126041466E-6</v>
      </c>
      <c r="L941" s="6">
        <f t="shared" si="188"/>
        <v>8.8495575221238937E-2</v>
      </c>
      <c r="M941" s="6">
        <f t="shared" si="189"/>
        <v>0.91150442477876104</v>
      </c>
      <c r="N941" s="4">
        <f t="shared" si="190"/>
        <v>39.549999999999997</v>
      </c>
      <c r="O941" s="8">
        <v>21</v>
      </c>
      <c r="P941" s="6">
        <f t="shared" si="191"/>
        <v>5.438898379622675E-6</v>
      </c>
      <c r="Q941" s="8">
        <v>19</v>
      </c>
      <c r="R941" s="6">
        <f t="shared" si="192"/>
        <v>4.9209080577538488E-6</v>
      </c>
      <c r="S941">
        <v>140</v>
      </c>
      <c r="T941" s="6">
        <f t="shared" si="193"/>
        <v>7.7962215155788915E-7</v>
      </c>
      <c r="U941">
        <v>1442</v>
      </c>
      <c r="V941" s="6">
        <f t="shared" si="194"/>
        <v>8.0301081610462589E-6</v>
      </c>
    </row>
    <row r="942" spans="1:22" x14ac:dyDescent="0.3">
      <c r="A942" t="s">
        <v>2708</v>
      </c>
      <c r="B942" t="s">
        <v>2678</v>
      </c>
      <c r="C942" t="s">
        <v>2679</v>
      </c>
      <c r="D942" t="s">
        <v>1975</v>
      </c>
      <c r="E942" t="str">
        <f>IF(F942&lt;=Escenarios!$B$4,"ExclNum",(IF(AND(H942&gt;=Escenarios!$B$3,(N942&lt;=Escenarios!$B$2)),"ExclDur","Incluido")))</f>
        <v>ExclNum</v>
      </c>
      <c r="F942" s="8">
        <f t="shared" si="182"/>
        <v>40</v>
      </c>
      <c r="G942" s="6">
        <f t="shared" si="183"/>
        <v>1.0359806437376525E-5</v>
      </c>
      <c r="H942" s="6">
        <f t="shared" si="184"/>
        <v>0.72499999999999998</v>
      </c>
      <c r="I942" s="6">
        <f t="shared" si="185"/>
        <v>0.27500000000000002</v>
      </c>
      <c r="J942" s="8">
        <f t="shared" si="186"/>
        <v>445</v>
      </c>
      <c r="K942" s="6">
        <f t="shared" si="187"/>
        <v>2.4780846960232904E-6</v>
      </c>
      <c r="L942" s="6">
        <f t="shared" si="188"/>
        <v>0.43146067415730338</v>
      </c>
      <c r="M942" s="6">
        <f t="shared" si="189"/>
        <v>0.56853932584269662</v>
      </c>
      <c r="N942" s="4">
        <f t="shared" si="190"/>
        <v>11.125</v>
      </c>
      <c r="O942" s="8">
        <v>29</v>
      </c>
      <c r="P942" s="6">
        <f t="shared" si="191"/>
        <v>7.5108596670979796E-6</v>
      </c>
      <c r="Q942" s="8">
        <v>11</v>
      </c>
      <c r="R942" s="6">
        <f t="shared" si="192"/>
        <v>2.8489467702785442E-6</v>
      </c>
      <c r="S942">
        <v>192</v>
      </c>
      <c r="T942" s="6">
        <f t="shared" si="193"/>
        <v>1.0691960935651052E-6</v>
      </c>
      <c r="U942">
        <v>253</v>
      </c>
      <c r="V942" s="6">
        <f t="shared" si="194"/>
        <v>1.4088886024581854E-6</v>
      </c>
    </row>
    <row r="943" spans="1:22" x14ac:dyDescent="0.3">
      <c r="A943" t="s">
        <v>1320</v>
      </c>
      <c r="B943" t="s">
        <v>1321</v>
      </c>
      <c r="C943" t="s">
        <v>1319</v>
      </c>
      <c r="D943" t="s">
        <v>15</v>
      </c>
      <c r="E943" t="str">
        <f>IF(F943&lt;=Escenarios!$B$4,"ExclNum",(IF(AND(H943&gt;=Escenarios!$B$3,(N943&lt;=Escenarios!$B$2)),"ExclDur","Incluido")))</f>
        <v>ExclNum</v>
      </c>
      <c r="F943" s="8">
        <f t="shared" si="182"/>
        <v>39</v>
      </c>
      <c r="G943" s="6">
        <f t="shared" si="183"/>
        <v>1.0100811276442111E-5</v>
      </c>
      <c r="H943" s="6">
        <f t="shared" si="184"/>
        <v>7.6923076923076927E-2</v>
      </c>
      <c r="I943" s="6">
        <f t="shared" si="185"/>
        <v>0.92307692307692313</v>
      </c>
      <c r="J943" s="8">
        <f t="shared" si="186"/>
        <v>7168</v>
      </c>
      <c r="K943" s="6">
        <f t="shared" si="187"/>
        <v>3.9916654159763923E-5</v>
      </c>
      <c r="L943" s="6">
        <f t="shared" si="188"/>
        <v>5.161830357142857E-3</v>
      </c>
      <c r="M943" s="6">
        <f t="shared" si="189"/>
        <v>0.9948381696428571</v>
      </c>
      <c r="N943" s="4">
        <f t="shared" si="190"/>
        <v>183.7948717948718</v>
      </c>
      <c r="O943" s="8">
        <v>3</v>
      </c>
      <c r="P943" s="6">
        <f t="shared" si="191"/>
        <v>7.7698548280323933E-7</v>
      </c>
      <c r="Q943" s="8">
        <v>36</v>
      </c>
      <c r="R943" s="6">
        <f t="shared" si="192"/>
        <v>9.3238257936388723E-6</v>
      </c>
      <c r="S943">
        <v>37</v>
      </c>
      <c r="T943" s="6">
        <f t="shared" si="193"/>
        <v>2.0604299719744214E-7</v>
      </c>
      <c r="U943">
        <v>7131</v>
      </c>
      <c r="V943" s="6">
        <f t="shared" si="194"/>
        <v>3.9710611162566482E-5</v>
      </c>
    </row>
    <row r="944" spans="1:22" x14ac:dyDescent="0.3">
      <c r="A944" t="s">
        <v>2085</v>
      </c>
      <c r="D944" t="s">
        <v>1975</v>
      </c>
      <c r="E944" t="str">
        <f>IF(F944&lt;=Escenarios!$B$4,"ExclNum",(IF(AND(H944&gt;=Escenarios!$B$3,(N944&lt;=Escenarios!$B$2)),"ExclDur","Incluido")))</f>
        <v>ExclNum</v>
      </c>
      <c r="F944" s="8">
        <f t="shared" si="182"/>
        <v>39</v>
      </c>
      <c r="G944" s="6">
        <f t="shared" si="183"/>
        <v>1.0100811276442111E-5</v>
      </c>
      <c r="H944" s="6">
        <f t="shared" si="184"/>
        <v>0.15384615384615385</v>
      </c>
      <c r="I944" s="6">
        <f t="shared" si="185"/>
        <v>0.84615384615384615</v>
      </c>
      <c r="J944" s="8">
        <f t="shared" si="186"/>
        <v>3608</v>
      </c>
      <c r="K944" s="6">
        <f t="shared" si="187"/>
        <v>2.00919765915776E-5</v>
      </c>
      <c r="L944" s="6">
        <f t="shared" si="188"/>
        <v>1.4689578713968959E-2</v>
      </c>
      <c r="M944" s="6">
        <f t="shared" si="189"/>
        <v>0.98531042128603108</v>
      </c>
      <c r="N944" s="4">
        <f t="shared" si="190"/>
        <v>92.512820512820511</v>
      </c>
      <c r="O944" s="8">
        <v>6</v>
      </c>
      <c r="P944" s="6">
        <f t="shared" si="191"/>
        <v>1.5539709656064787E-6</v>
      </c>
      <c r="Q944" s="8">
        <v>33</v>
      </c>
      <c r="R944" s="6">
        <f t="shared" si="192"/>
        <v>8.5468403108356318E-6</v>
      </c>
      <c r="S944">
        <v>53</v>
      </c>
      <c r="T944" s="6">
        <f t="shared" si="193"/>
        <v>2.9514267166120089E-7</v>
      </c>
      <c r="U944">
        <v>3555</v>
      </c>
      <c r="V944" s="6">
        <f t="shared" si="194"/>
        <v>1.9796833919916399E-5</v>
      </c>
    </row>
    <row r="945" spans="1:22" x14ac:dyDescent="0.3">
      <c r="A945" t="s">
        <v>1394</v>
      </c>
      <c r="B945" t="s">
        <v>1395</v>
      </c>
      <c r="C945" t="s">
        <v>1319</v>
      </c>
      <c r="D945" t="s">
        <v>15</v>
      </c>
      <c r="E945" t="str">
        <f>IF(F945&lt;=Escenarios!$B$4,"ExclNum",(IF(AND(H945&gt;=Escenarios!$B$3,(N945&lt;=Escenarios!$B$2)),"ExclDur","Incluido")))</f>
        <v>ExclNum</v>
      </c>
      <c r="F945" s="8">
        <f t="shared" si="182"/>
        <v>39</v>
      </c>
      <c r="G945" s="6">
        <f t="shared" si="183"/>
        <v>1.0100811276442111E-5</v>
      </c>
      <c r="H945" s="6">
        <f t="shared" si="184"/>
        <v>0.20512820512820512</v>
      </c>
      <c r="I945" s="6">
        <f t="shared" si="185"/>
        <v>0.79487179487179482</v>
      </c>
      <c r="J945" s="8">
        <f t="shared" si="186"/>
        <v>2973</v>
      </c>
      <c r="K945" s="6">
        <f t="shared" si="187"/>
        <v>1.6555833261297174E-5</v>
      </c>
      <c r="L945" s="6">
        <f t="shared" si="188"/>
        <v>1.9845274133871511E-2</v>
      </c>
      <c r="M945" s="6">
        <f t="shared" si="189"/>
        <v>0.98015472586612851</v>
      </c>
      <c r="N945" s="4">
        <f t="shared" si="190"/>
        <v>76.230769230769226</v>
      </c>
      <c r="O945" s="8">
        <v>8</v>
      </c>
      <c r="P945" s="6">
        <f t="shared" si="191"/>
        <v>2.071961287475305E-6</v>
      </c>
      <c r="Q945" s="8">
        <v>31</v>
      </c>
      <c r="R945" s="6">
        <f t="shared" si="192"/>
        <v>8.0288499889668065E-6</v>
      </c>
      <c r="S945">
        <v>59</v>
      </c>
      <c r="T945" s="6">
        <f t="shared" si="193"/>
        <v>3.2855504958511041E-7</v>
      </c>
      <c r="U945">
        <v>2914</v>
      </c>
      <c r="V945" s="6">
        <f t="shared" si="194"/>
        <v>1.6227278211712063E-5</v>
      </c>
    </row>
    <row r="946" spans="1:22" x14ac:dyDescent="0.3">
      <c r="A946" t="s">
        <v>430</v>
      </c>
      <c r="B946" t="s">
        <v>431</v>
      </c>
      <c r="C946" t="s">
        <v>425</v>
      </c>
      <c r="D946" t="s">
        <v>15</v>
      </c>
      <c r="E946" t="str">
        <f>IF(F946&lt;=Escenarios!$B$4,"ExclNum",(IF(AND(H946&gt;=Escenarios!$B$3,(N946&lt;=Escenarios!$B$2)),"ExclDur","Incluido")))</f>
        <v>ExclNum</v>
      </c>
      <c r="F946" s="8">
        <f t="shared" si="182"/>
        <v>39</v>
      </c>
      <c r="G946" s="6">
        <f t="shared" si="183"/>
        <v>1.0100811276442111E-5</v>
      </c>
      <c r="H946" s="6">
        <f t="shared" si="184"/>
        <v>0.41025641025641024</v>
      </c>
      <c r="I946" s="6">
        <f t="shared" si="185"/>
        <v>0.58974358974358976</v>
      </c>
      <c r="J946" s="8">
        <f t="shared" si="186"/>
        <v>3551</v>
      </c>
      <c r="K946" s="6">
        <f t="shared" si="187"/>
        <v>1.977455900130046E-5</v>
      </c>
      <c r="L946" s="6">
        <f t="shared" si="188"/>
        <v>2.9850746268656716E-2</v>
      </c>
      <c r="M946" s="6">
        <f t="shared" si="189"/>
        <v>0.97014925373134331</v>
      </c>
      <c r="N946" s="4">
        <f t="shared" si="190"/>
        <v>91.051282051282058</v>
      </c>
      <c r="O946" s="8">
        <v>16</v>
      </c>
      <c r="P946" s="6">
        <f t="shared" si="191"/>
        <v>4.14392257495061E-6</v>
      </c>
      <c r="Q946" s="8">
        <v>23</v>
      </c>
      <c r="R946" s="6">
        <f t="shared" si="192"/>
        <v>5.9568887014915011E-6</v>
      </c>
      <c r="S946">
        <v>106</v>
      </c>
      <c r="T946" s="6">
        <f t="shared" si="193"/>
        <v>5.9028534332240178E-7</v>
      </c>
      <c r="U946">
        <v>3445</v>
      </c>
      <c r="V946" s="6">
        <f t="shared" si="194"/>
        <v>1.9184273657978058E-5</v>
      </c>
    </row>
    <row r="947" spans="1:22" x14ac:dyDescent="0.3">
      <c r="A947" t="s">
        <v>2135</v>
      </c>
      <c r="D947" t="s">
        <v>1975</v>
      </c>
      <c r="E947" t="str">
        <f>IF(F947&lt;=Escenarios!$B$4,"ExclNum",(IF(AND(H947&gt;=Escenarios!$B$3,(N947&lt;=Escenarios!$B$2)),"ExclDur","Incluido")))</f>
        <v>ExclNum</v>
      </c>
      <c r="F947" s="8">
        <f t="shared" si="182"/>
        <v>39</v>
      </c>
      <c r="G947" s="6">
        <f t="shared" si="183"/>
        <v>1.0100811276442111E-5</v>
      </c>
      <c r="H947" s="6">
        <f t="shared" si="184"/>
        <v>0.87179487179487181</v>
      </c>
      <c r="I947" s="6">
        <f t="shared" si="185"/>
        <v>0.12820512820512819</v>
      </c>
      <c r="J947" s="8">
        <f t="shared" si="186"/>
        <v>337</v>
      </c>
      <c r="K947" s="6">
        <f t="shared" si="187"/>
        <v>1.8766618933929188E-6</v>
      </c>
      <c r="L947" s="6">
        <f t="shared" si="188"/>
        <v>0.66172106824925814</v>
      </c>
      <c r="M947" s="6">
        <f t="shared" si="189"/>
        <v>0.33827893175074186</v>
      </c>
      <c r="N947" s="4">
        <f t="shared" si="190"/>
        <v>8.6410256410256405</v>
      </c>
      <c r="O947" s="8">
        <v>34</v>
      </c>
      <c r="P947" s="6">
        <f t="shared" si="191"/>
        <v>8.8058354717700453E-6</v>
      </c>
      <c r="Q947" s="8">
        <v>5</v>
      </c>
      <c r="R947" s="6">
        <f t="shared" si="192"/>
        <v>1.2949758046720656E-6</v>
      </c>
      <c r="S947">
        <v>223</v>
      </c>
      <c r="T947" s="6">
        <f t="shared" si="193"/>
        <v>1.2418267128386378E-6</v>
      </c>
      <c r="U947">
        <v>114</v>
      </c>
      <c r="V947" s="6">
        <f t="shared" si="194"/>
        <v>6.3483518055428118E-7</v>
      </c>
    </row>
    <row r="948" spans="1:22" x14ac:dyDescent="0.3">
      <c r="A948" t="s">
        <v>3110</v>
      </c>
      <c r="B948" t="s">
        <v>3074</v>
      </c>
      <c r="C948" t="s">
        <v>3075</v>
      </c>
      <c r="D948" t="s">
        <v>1975</v>
      </c>
      <c r="E948" t="str">
        <f>IF(F948&lt;=Escenarios!$B$4,"ExclNum",(IF(AND(H948&gt;=Escenarios!$B$3,(N948&lt;=Escenarios!$B$2)),"ExclDur","Incluido")))</f>
        <v>ExclNum</v>
      </c>
      <c r="F948" s="8">
        <f t="shared" si="182"/>
        <v>39</v>
      </c>
      <c r="G948" s="6">
        <f t="shared" si="183"/>
        <v>1.0100811276442111E-5</v>
      </c>
      <c r="H948" s="6">
        <f t="shared" si="184"/>
        <v>0.89743589743589747</v>
      </c>
      <c r="I948" s="6">
        <f t="shared" si="185"/>
        <v>0.10256410256410256</v>
      </c>
      <c r="J948" s="8">
        <f t="shared" si="186"/>
        <v>432</v>
      </c>
      <c r="K948" s="6">
        <f t="shared" si="187"/>
        <v>2.4056912105214866E-6</v>
      </c>
      <c r="L948" s="6">
        <f t="shared" si="188"/>
        <v>0.44212962962962965</v>
      </c>
      <c r="M948" s="6">
        <f t="shared" si="189"/>
        <v>0.55787037037037035</v>
      </c>
      <c r="N948" s="4">
        <f t="shared" si="190"/>
        <v>11.076923076923077</v>
      </c>
      <c r="O948" s="8">
        <v>35</v>
      </c>
      <c r="P948" s="6">
        <f t="shared" si="191"/>
        <v>9.0648306327044588E-6</v>
      </c>
      <c r="Q948" s="8">
        <v>4</v>
      </c>
      <c r="R948" s="6">
        <f t="shared" si="192"/>
        <v>1.0359806437376525E-6</v>
      </c>
      <c r="S948">
        <v>191</v>
      </c>
      <c r="T948" s="6">
        <f t="shared" si="193"/>
        <v>1.0636273639111202E-6</v>
      </c>
      <c r="U948">
        <v>241</v>
      </c>
      <c r="V948" s="6">
        <f t="shared" si="194"/>
        <v>1.3420638466103664E-6</v>
      </c>
    </row>
    <row r="949" spans="1:22" x14ac:dyDescent="0.3">
      <c r="A949" t="s">
        <v>2452</v>
      </c>
      <c r="B949" t="s">
        <v>2427</v>
      </c>
      <c r="C949" t="s">
        <v>2428</v>
      </c>
      <c r="D949" t="s">
        <v>1975</v>
      </c>
      <c r="E949" t="str">
        <f>IF(F949&lt;=Escenarios!$B$4,"ExclNum",(IF(AND(H949&gt;=Escenarios!$B$3,(N949&lt;=Escenarios!$B$2)),"ExclDur","Incluido")))</f>
        <v>ExclNum</v>
      </c>
      <c r="F949" s="8">
        <f t="shared" si="182"/>
        <v>38</v>
      </c>
      <c r="G949" s="6">
        <f t="shared" si="183"/>
        <v>9.8418161155076976E-6</v>
      </c>
      <c r="H949" s="6">
        <f t="shared" si="184"/>
        <v>0.21052631578947367</v>
      </c>
      <c r="I949" s="6">
        <f t="shared" si="185"/>
        <v>0.78947368421052633</v>
      </c>
      <c r="J949" s="8">
        <f t="shared" si="186"/>
        <v>5888</v>
      </c>
      <c r="K949" s="6">
        <f t="shared" si="187"/>
        <v>3.2788680202663223E-5</v>
      </c>
      <c r="L949" s="6">
        <f t="shared" si="188"/>
        <v>1.1209239130434782E-2</v>
      </c>
      <c r="M949" s="6">
        <f t="shared" si="189"/>
        <v>0.98879076086956519</v>
      </c>
      <c r="N949" s="4">
        <f t="shared" si="190"/>
        <v>154.94736842105263</v>
      </c>
      <c r="O949" s="8">
        <v>8</v>
      </c>
      <c r="P949" s="6">
        <f t="shared" si="191"/>
        <v>2.071961287475305E-6</v>
      </c>
      <c r="Q949" s="8">
        <v>30</v>
      </c>
      <c r="R949" s="6">
        <f t="shared" si="192"/>
        <v>7.769854828032393E-6</v>
      </c>
      <c r="S949">
        <v>66</v>
      </c>
      <c r="T949" s="6">
        <f t="shared" si="193"/>
        <v>3.6753615716300488E-7</v>
      </c>
      <c r="U949">
        <v>5822</v>
      </c>
      <c r="V949" s="6">
        <f t="shared" si="194"/>
        <v>3.2421144045500219E-5</v>
      </c>
    </row>
    <row r="950" spans="1:22" x14ac:dyDescent="0.3">
      <c r="A950" t="s">
        <v>2666</v>
      </c>
      <c r="B950" t="s">
        <v>2609</v>
      </c>
      <c r="C950" t="s">
        <v>2610</v>
      </c>
      <c r="D950" t="s">
        <v>1975</v>
      </c>
      <c r="E950" t="str">
        <f>IF(F950&lt;=Escenarios!$B$4,"ExclNum",(IF(AND(H950&gt;=Escenarios!$B$3,(N950&lt;=Escenarios!$B$2)),"ExclDur","Incluido")))</f>
        <v>ExclNum</v>
      </c>
      <c r="F950" s="8">
        <f t="shared" si="182"/>
        <v>38</v>
      </c>
      <c r="G950" s="6">
        <f t="shared" si="183"/>
        <v>9.8418161155076976E-6</v>
      </c>
      <c r="H950" s="6">
        <f t="shared" si="184"/>
        <v>0.31578947368421051</v>
      </c>
      <c r="I950" s="6">
        <f t="shared" si="185"/>
        <v>0.68421052631578949</v>
      </c>
      <c r="J950" s="8">
        <f t="shared" si="186"/>
        <v>6568</v>
      </c>
      <c r="K950" s="6">
        <f t="shared" si="187"/>
        <v>3.6575416367372974E-5</v>
      </c>
      <c r="L950" s="6">
        <f t="shared" si="188"/>
        <v>8.5261875761266752E-3</v>
      </c>
      <c r="M950" s="6">
        <f t="shared" si="189"/>
        <v>0.99147381242387334</v>
      </c>
      <c r="N950" s="4">
        <f t="shared" si="190"/>
        <v>172.84210526315789</v>
      </c>
      <c r="O950" s="8">
        <v>12</v>
      </c>
      <c r="P950" s="6">
        <f t="shared" si="191"/>
        <v>3.1079419312129573E-6</v>
      </c>
      <c r="Q950" s="8">
        <v>26</v>
      </c>
      <c r="R950" s="6">
        <f t="shared" si="192"/>
        <v>6.7338741842947408E-6</v>
      </c>
      <c r="S950">
        <v>56</v>
      </c>
      <c r="T950" s="6">
        <f t="shared" si="193"/>
        <v>3.1184886062315565E-7</v>
      </c>
      <c r="U950">
        <v>6512</v>
      </c>
      <c r="V950" s="6">
        <f t="shared" si="194"/>
        <v>3.6263567506749813E-5</v>
      </c>
    </row>
    <row r="951" spans="1:22" x14ac:dyDescent="0.3">
      <c r="A951" t="s">
        <v>2685</v>
      </c>
      <c r="B951" t="s">
        <v>2678</v>
      </c>
      <c r="C951" t="s">
        <v>2679</v>
      </c>
      <c r="D951" t="s">
        <v>1975</v>
      </c>
      <c r="E951" t="str">
        <f>IF(F951&lt;=Escenarios!$B$4,"ExclNum",(IF(AND(H951&gt;=Escenarios!$B$3,(N951&lt;=Escenarios!$B$2)),"ExclDur","Incluido")))</f>
        <v>ExclNum</v>
      </c>
      <c r="F951" s="8">
        <f t="shared" si="182"/>
        <v>38</v>
      </c>
      <c r="G951" s="6">
        <f t="shared" si="183"/>
        <v>9.8418161155076976E-6</v>
      </c>
      <c r="H951" s="6">
        <f t="shared" si="184"/>
        <v>0.44736842105263158</v>
      </c>
      <c r="I951" s="6">
        <f t="shared" si="185"/>
        <v>0.55263157894736847</v>
      </c>
      <c r="J951" s="8">
        <f t="shared" si="186"/>
        <v>1546</v>
      </c>
      <c r="K951" s="6">
        <f t="shared" si="187"/>
        <v>8.6092560450606895E-6</v>
      </c>
      <c r="L951" s="6">
        <f t="shared" si="188"/>
        <v>9.8318240620957315E-2</v>
      </c>
      <c r="M951" s="6">
        <f t="shared" si="189"/>
        <v>0.90168175937904271</v>
      </c>
      <c r="N951" s="4">
        <f t="shared" si="190"/>
        <v>40.684210526315788</v>
      </c>
      <c r="O951" s="8">
        <v>17</v>
      </c>
      <c r="P951" s="6">
        <f t="shared" si="191"/>
        <v>4.4029177358850227E-6</v>
      </c>
      <c r="Q951" s="8">
        <v>21</v>
      </c>
      <c r="R951" s="6">
        <f t="shared" si="192"/>
        <v>5.438898379622675E-6</v>
      </c>
      <c r="S951">
        <v>152</v>
      </c>
      <c r="T951" s="6">
        <f t="shared" si="193"/>
        <v>8.464469074057082E-7</v>
      </c>
      <c r="U951">
        <v>1394</v>
      </c>
      <c r="V951" s="6">
        <f t="shared" si="194"/>
        <v>7.7628091376549827E-6</v>
      </c>
    </row>
    <row r="952" spans="1:22" x14ac:dyDescent="0.3">
      <c r="A952" t="s">
        <v>1534</v>
      </c>
      <c r="B952" t="s">
        <v>1535</v>
      </c>
      <c r="C952" t="s">
        <v>1319</v>
      </c>
      <c r="D952" t="s">
        <v>15</v>
      </c>
      <c r="E952" t="str">
        <f>IF(F952&lt;=Escenarios!$B$4,"ExclNum",(IF(AND(H952&gt;=Escenarios!$B$3,(N952&lt;=Escenarios!$B$2)),"ExclDur","Incluido")))</f>
        <v>ExclNum</v>
      </c>
      <c r="F952" s="8">
        <f t="shared" si="182"/>
        <v>38</v>
      </c>
      <c r="G952" s="6">
        <f t="shared" si="183"/>
        <v>9.8418161155076976E-6</v>
      </c>
      <c r="H952" s="6">
        <f t="shared" si="184"/>
        <v>0.57894736842105265</v>
      </c>
      <c r="I952" s="6">
        <f t="shared" si="185"/>
        <v>0.42105263157894735</v>
      </c>
      <c r="J952" s="8">
        <f t="shared" si="186"/>
        <v>1241</v>
      </c>
      <c r="K952" s="6">
        <f t="shared" si="187"/>
        <v>6.9107935005952885E-6</v>
      </c>
      <c r="L952" s="6">
        <f t="shared" si="188"/>
        <v>0.13940370668815472</v>
      </c>
      <c r="M952" s="6">
        <f t="shared" si="189"/>
        <v>0.86059629331184528</v>
      </c>
      <c r="N952" s="4">
        <f t="shared" si="190"/>
        <v>32.657894736842103</v>
      </c>
      <c r="O952" s="8">
        <v>22</v>
      </c>
      <c r="P952" s="6">
        <f t="shared" si="191"/>
        <v>5.6978935405570885E-6</v>
      </c>
      <c r="Q952" s="8">
        <v>16</v>
      </c>
      <c r="R952" s="6">
        <f t="shared" si="192"/>
        <v>4.14392257495061E-6</v>
      </c>
      <c r="S952">
        <v>173</v>
      </c>
      <c r="T952" s="6">
        <f t="shared" si="193"/>
        <v>9.6339023013939165E-7</v>
      </c>
      <c r="U952">
        <v>1068</v>
      </c>
      <c r="V952" s="6">
        <f t="shared" si="194"/>
        <v>5.9474032704558971E-6</v>
      </c>
    </row>
    <row r="953" spans="1:22" x14ac:dyDescent="0.3">
      <c r="A953" t="s">
        <v>1080</v>
      </c>
      <c r="B953" t="s">
        <v>1081</v>
      </c>
      <c r="C953" t="s">
        <v>1049</v>
      </c>
      <c r="D953" t="s">
        <v>15</v>
      </c>
      <c r="E953" t="str">
        <f>IF(F953&lt;=Escenarios!$B$4,"ExclNum",(IF(AND(H953&gt;=Escenarios!$B$3,(N953&lt;=Escenarios!$B$2)),"ExclDur","Incluido")))</f>
        <v>ExclNum</v>
      </c>
      <c r="F953" s="8">
        <f t="shared" si="182"/>
        <v>37</v>
      </c>
      <c r="G953" s="6">
        <f t="shared" si="183"/>
        <v>9.5828209545732841E-6</v>
      </c>
      <c r="H953" s="6">
        <f t="shared" si="184"/>
        <v>0.21621621621621623</v>
      </c>
      <c r="I953" s="6">
        <f t="shared" si="185"/>
        <v>0.78378378378378377</v>
      </c>
      <c r="J953" s="8">
        <f t="shared" si="186"/>
        <v>2239</v>
      </c>
      <c r="K953" s="6">
        <f t="shared" si="187"/>
        <v>1.2468385695272241E-5</v>
      </c>
      <c r="L953" s="6">
        <f t="shared" si="188"/>
        <v>2.5011165698972757E-2</v>
      </c>
      <c r="M953" s="6">
        <f t="shared" si="189"/>
        <v>0.97498883430102723</v>
      </c>
      <c r="N953" s="4">
        <f t="shared" si="190"/>
        <v>60.513513513513516</v>
      </c>
      <c r="O953" s="8">
        <v>8</v>
      </c>
      <c r="P953" s="6">
        <f t="shared" si="191"/>
        <v>2.071961287475305E-6</v>
      </c>
      <c r="Q953" s="8">
        <v>29</v>
      </c>
      <c r="R953" s="6">
        <f t="shared" si="192"/>
        <v>7.5108596670979796E-6</v>
      </c>
      <c r="S953">
        <v>56</v>
      </c>
      <c r="T953" s="6">
        <f t="shared" si="193"/>
        <v>3.1184886062315565E-7</v>
      </c>
      <c r="U953">
        <v>2183</v>
      </c>
      <c r="V953" s="6">
        <f t="shared" si="194"/>
        <v>1.2156536834649086E-5</v>
      </c>
    </row>
    <row r="954" spans="1:22" x14ac:dyDescent="0.3">
      <c r="A954" t="s">
        <v>706</v>
      </c>
      <c r="B954" t="s">
        <v>707</v>
      </c>
      <c r="C954" t="s">
        <v>687</v>
      </c>
      <c r="D954" t="s">
        <v>15</v>
      </c>
      <c r="E954" t="str">
        <f>IF(F954&lt;=Escenarios!$B$4,"ExclNum",(IF(AND(H954&gt;=Escenarios!$B$3,(N954&lt;=Escenarios!$B$2)),"ExclDur","Incluido")))</f>
        <v>ExclNum</v>
      </c>
      <c r="F954" s="8">
        <f t="shared" si="182"/>
        <v>37</v>
      </c>
      <c r="G954" s="6">
        <f t="shared" si="183"/>
        <v>9.5828209545732841E-6</v>
      </c>
      <c r="H954" s="6">
        <f t="shared" si="184"/>
        <v>0.27027027027027029</v>
      </c>
      <c r="I954" s="6">
        <f t="shared" si="185"/>
        <v>0.72972972972972971</v>
      </c>
      <c r="J954" s="8">
        <f t="shared" si="186"/>
        <v>5434</v>
      </c>
      <c r="K954" s="6">
        <f t="shared" si="187"/>
        <v>3.026047693975407E-5</v>
      </c>
      <c r="L954" s="6">
        <f t="shared" si="188"/>
        <v>6.8089804931910193E-3</v>
      </c>
      <c r="M954" s="6">
        <f t="shared" si="189"/>
        <v>0.99319101950680899</v>
      </c>
      <c r="N954" s="4">
        <f t="shared" si="190"/>
        <v>146.86486486486487</v>
      </c>
      <c r="O954" s="8">
        <v>10</v>
      </c>
      <c r="P954" s="6">
        <f t="shared" si="191"/>
        <v>2.5899516093441312E-6</v>
      </c>
      <c r="Q954" s="8">
        <v>27</v>
      </c>
      <c r="R954" s="6">
        <f t="shared" si="192"/>
        <v>6.9928693452291534E-6</v>
      </c>
      <c r="S954">
        <v>37</v>
      </c>
      <c r="T954" s="6">
        <f t="shared" si="193"/>
        <v>2.0604299719744214E-7</v>
      </c>
      <c r="U954">
        <v>5397</v>
      </c>
      <c r="V954" s="6">
        <f t="shared" si="194"/>
        <v>3.0054433942556625E-5</v>
      </c>
    </row>
    <row r="955" spans="1:22" x14ac:dyDescent="0.3">
      <c r="A955" t="s">
        <v>162</v>
      </c>
      <c r="B955" t="s">
        <v>163</v>
      </c>
      <c r="C955" t="s">
        <v>14</v>
      </c>
      <c r="D955" t="s">
        <v>15</v>
      </c>
      <c r="E955" t="str">
        <f>IF(F955&lt;=Escenarios!$B$4,"ExclNum",(IF(AND(H955&gt;=Escenarios!$B$3,(N955&lt;=Escenarios!$B$2)),"ExclDur","Incluido")))</f>
        <v>ExclNum</v>
      </c>
      <c r="F955" s="8">
        <f t="shared" si="182"/>
        <v>37</v>
      </c>
      <c r="G955" s="6">
        <f t="shared" si="183"/>
        <v>9.5828209545732841E-6</v>
      </c>
      <c r="H955" s="6">
        <f t="shared" si="184"/>
        <v>0.29729729729729731</v>
      </c>
      <c r="I955" s="6">
        <f t="shared" si="185"/>
        <v>0.70270270270270274</v>
      </c>
      <c r="J955" s="8">
        <f t="shared" si="186"/>
        <v>4264</v>
      </c>
      <c r="K955" s="6">
        <f t="shared" si="187"/>
        <v>2.374506324459171E-5</v>
      </c>
      <c r="L955" s="6">
        <f t="shared" si="188"/>
        <v>1.8761726078799251E-2</v>
      </c>
      <c r="M955" s="6">
        <f t="shared" si="189"/>
        <v>0.98123827392120078</v>
      </c>
      <c r="N955" s="4">
        <f t="shared" si="190"/>
        <v>115.24324324324324</v>
      </c>
      <c r="O955" s="8">
        <v>11</v>
      </c>
      <c r="P955" s="6">
        <f t="shared" si="191"/>
        <v>2.8489467702785442E-6</v>
      </c>
      <c r="Q955" s="8">
        <v>26</v>
      </c>
      <c r="R955" s="6">
        <f t="shared" si="192"/>
        <v>6.7338741842947408E-6</v>
      </c>
      <c r="S955">
        <v>80</v>
      </c>
      <c r="T955" s="6">
        <f t="shared" si="193"/>
        <v>4.454983723187938E-7</v>
      </c>
      <c r="U955">
        <v>4184</v>
      </c>
      <c r="V955" s="6">
        <f t="shared" si="194"/>
        <v>2.3299564872272914E-5</v>
      </c>
    </row>
    <row r="956" spans="1:22" x14ac:dyDescent="0.3">
      <c r="A956" t="s">
        <v>2068</v>
      </c>
      <c r="D956" t="s">
        <v>1975</v>
      </c>
      <c r="E956" t="str">
        <f>IF(F956&lt;=Escenarios!$B$4,"ExclNum",(IF(AND(H956&gt;=Escenarios!$B$3,(N956&lt;=Escenarios!$B$2)),"ExclDur","Incluido")))</f>
        <v>ExclNum</v>
      </c>
      <c r="F956" s="8">
        <f t="shared" si="182"/>
        <v>37</v>
      </c>
      <c r="G956" s="6">
        <f t="shared" si="183"/>
        <v>9.5828209545732841E-6</v>
      </c>
      <c r="H956" s="6">
        <f t="shared" si="184"/>
        <v>0.32432432432432434</v>
      </c>
      <c r="I956" s="6">
        <f t="shared" si="185"/>
        <v>0.67567567567567566</v>
      </c>
      <c r="J956" s="8">
        <f t="shared" si="186"/>
        <v>1745</v>
      </c>
      <c r="K956" s="6">
        <f t="shared" si="187"/>
        <v>9.7174332462036903E-6</v>
      </c>
      <c r="L956" s="6">
        <f t="shared" si="188"/>
        <v>5.2722063037249287E-2</v>
      </c>
      <c r="M956" s="6">
        <f t="shared" si="189"/>
        <v>0.94727793696275076</v>
      </c>
      <c r="N956" s="4">
        <f t="shared" si="190"/>
        <v>47.162162162162161</v>
      </c>
      <c r="O956" s="8">
        <v>12</v>
      </c>
      <c r="P956" s="6">
        <f t="shared" si="191"/>
        <v>3.1079419312129573E-6</v>
      </c>
      <c r="Q956" s="8">
        <v>25</v>
      </c>
      <c r="R956" s="6">
        <f t="shared" si="192"/>
        <v>6.4748790233603273E-6</v>
      </c>
      <c r="S956">
        <v>92</v>
      </c>
      <c r="T956" s="6">
        <f t="shared" si="193"/>
        <v>5.1232312816661285E-7</v>
      </c>
      <c r="U956">
        <v>1653</v>
      </c>
      <c r="V956" s="6">
        <f t="shared" si="194"/>
        <v>9.205110118037077E-6</v>
      </c>
    </row>
    <row r="957" spans="1:22" x14ac:dyDescent="0.3">
      <c r="A957" t="s">
        <v>62</v>
      </c>
      <c r="B957" t="s">
        <v>63</v>
      </c>
      <c r="C957" t="s">
        <v>14</v>
      </c>
      <c r="D957" t="s">
        <v>15</v>
      </c>
      <c r="E957" t="str">
        <f>IF(F957&lt;=Escenarios!$B$4,"ExclNum",(IF(AND(H957&gt;=Escenarios!$B$3,(N957&lt;=Escenarios!$B$2)),"ExclDur","Incluido")))</f>
        <v>ExclNum</v>
      </c>
      <c r="F957" s="8">
        <f t="shared" si="182"/>
        <v>37</v>
      </c>
      <c r="G957" s="6">
        <f t="shared" si="183"/>
        <v>9.5828209545732841E-6</v>
      </c>
      <c r="H957" s="6">
        <f t="shared" si="184"/>
        <v>0.43243243243243246</v>
      </c>
      <c r="I957" s="6">
        <f t="shared" si="185"/>
        <v>0.56756756756756754</v>
      </c>
      <c r="J957" s="8">
        <f t="shared" si="186"/>
        <v>2320</v>
      </c>
      <c r="K957" s="6">
        <f t="shared" si="187"/>
        <v>1.2919452797245021E-5</v>
      </c>
      <c r="L957" s="6">
        <f t="shared" si="188"/>
        <v>4.5258620689655173E-2</v>
      </c>
      <c r="M957" s="6">
        <f t="shared" si="189"/>
        <v>0.95474137931034486</v>
      </c>
      <c r="N957" s="4">
        <f t="shared" si="190"/>
        <v>62.702702702702702</v>
      </c>
      <c r="O957" s="8">
        <v>16</v>
      </c>
      <c r="P957" s="6">
        <f t="shared" si="191"/>
        <v>4.14392257495061E-6</v>
      </c>
      <c r="Q957" s="8">
        <v>21</v>
      </c>
      <c r="R957" s="6">
        <f t="shared" si="192"/>
        <v>5.438898379622675E-6</v>
      </c>
      <c r="S957">
        <v>105</v>
      </c>
      <c r="T957" s="6">
        <f t="shared" si="193"/>
        <v>5.8471661366841689E-7</v>
      </c>
      <c r="U957">
        <v>2215</v>
      </c>
      <c r="V957" s="6">
        <f t="shared" si="194"/>
        <v>1.2334736183576603E-5</v>
      </c>
    </row>
    <row r="958" spans="1:22" x14ac:dyDescent="0.3">
      <c r="A958" t="s">
        <v>2488</v>
      </c>
      <c r="B958" t="s">
        <v>2476</v>
      </c>
      <c r="C958" t="s">
        <v>2477</v>
      </c>
      <c r="D958" t="s">
        <v>1975</v>
      </c>
      <c r="E958" t="str">
        <f>IF(F958&lt;=Escenarios!$B$4,"ExclNum",(IF(AND(H958&gt;=Escenarios!$B$3,(N958&lt;=Escenarios!$B$2)),"ExclDur","Incluido")))</f>
        <v>ExclNum</v>
      </c>
      <c r="F958" s="8">
        <f t="shared" si="182"/>
        <v>37</v>
      </c>
      <c r="G958" s="6">
        <f t="shared" si="183"/>
        <v>9.5828209545732841E-6</v>
      </c>
      <c r="H958" s="6">
        <f t="shared" si="184"/>
        <v>0.59459459459459463</v>
      </c>
      <c r="I958" s="6">
        <f t="shared" si="185"/>
        <v>0.40540540540540543</v>
      </c>
      <c r="J958" s="8">
        <f t="shared" si="186"/>
        <v>588</v>
      </c>
      <c r="K958" s="6">
        <f t="shared" si="187"/>
        <v>3.2744130365431343E-6</v>
      </c>
      <c r="L958" s="6">
        <f t="shared" si="188"/>
        <v>0.36224489795918369</v>
      </c>
      <c r="M958" s="6">
        <f t="shared" si="189"/>
        <v>0.63775510204081631</v>
      </c>
      <c r="N958" s="4">
        <f t="shared" si="190"/>
        <v>15.891891891891891</v>
      </c>
      <c r="O958" s="8">
        <v>22</v>
      </c>
      <c r="P958" s="6">
        <f t="shared" si="191"/>
        <v>5.6978935405570885E-6</v>
      </c>
      <c r="Q958" s="8">
        <v>15</v>
      </c>
      <c r="R958" s="6">
        <f t="shared" si="192"/>
        <v>3.8849274140161965E-6</v>
      </c>
      <c r="S958">
        <v>213</v>
      </c>
      <c r="T958" s="6">
        <f t="shared" si="193"/>
        <v>1.1861394162987885E-6</v>
      </c>
      <c r="U958">
        <v>375</v>
      </c>
      <c r="V958" s="6">
        <f t="shared" si="194"/>
        <v>2.0882736202443461E-6</v>
      </c>
    </row>
    <row r="959" spans="1:22" x14ac:dyDescent="0.3">
      <c r="A959" t="s">
        <v>2929</v>
      </c>
      <c r="B959" t="s">
        <v>2881</v>
      </c>
      <c r="C959" t="s">
        <v>2882</v>
      </c>
      <c r="D959" t="s">
        <v>1975</v>
      </c>
      <c r="E959" t="str">
        <f>IF(F959&lt;=Escenarios!$B$4,"ExclNum",(IF(AND(H959&gt;=Escenarios!$B$3,(N959&lt;=Escenarios!$B$2)),"ExclDur","Incluido")))</f>
        <v>ExclNum</v>
      </c>
      <c r="F959" s="8">
        <f t="shared" si="182"/>
        <v>37</v>
      </c>
      <c r="G959" s="6">
        <f t="shared" si="183"/>
        <v>9.5828209545732841E-6</v>
      </c>
      <c r="H959" s="6">
        <f t="shared" si="184"/>
        <v>0.59459459459459463</v>
      </c>
      <c r="I959" s="6">
        <f t="shared" si="185"/>
        <v>0.40540540540540543</v>
      </c>
      <c r="J959" s="8">
        <f t="shared" si="186"/>
        <v>741</v>
      </c>
      <c r="K959" s="6">
        <f t="shared" si="187"/>
        <v>4.1264286736028276E-6</v>
      </c>
      <c r="L959" s="6">
        <f t="shared" si="188"/>
        <v>0.22402159244264508</v>
      </c>
      <c r="M959" s="6">
        <f t="shared" si="189"/>
        <v>0.77597840755735492</v>
      </c>
      <c r="N959" s="4">
        <f t="shared" si="190"/>
        <v>20.027027027027028</v>
      </c>
      <c r="O959" s="8">
        <v>22</v>
      </c>
      <c r="P959" s="6">
        <f t="shared" si="191"/>
        <v>5.6978935405570885E-6</v>
      </c>
      <c r="Q959" s="8">
        <v>15</v>
      </c>
      <c r="R959" s="6">
        <f t="shared" si="192"/>
        <v>3.8849274140161965E-6</v>
      </c>
      <c r="S959">
        <v>166</v>
      </c>
      <c r="T959" s="6">
        <f t="shared" si="193"/>
        <v>9.2440912256149713E-7</v>
      </c>
      <c r="U959">
        <v>575</v>
      </c>
      <c r="V959" s="6">
        <f t="shared" si="194"/>
        <v>3.2020195510413304E-6</v>
      </c>
    </row>
    <row r="960" spans="1:22" x14ac:dyDescent="0.3">
      <c r="A960" t="s">
        <v>2193</v>
      </c>
      <c r="B960" t="s">
        <v>2149</v>
      </c>
      <c r="C960" t="s">
        <v>2150</v>
      </c>
      <c r="D960" t="s">
        <v>1975</v>
      </c>
      <c r="E960" t="str">
        <f>IF(F960&lt;=Escenarios!$B$4,"ExclNum",(IF(AND(H960&gt;=Escenarios!$B$3,(N960&lt;=Escenarios!$B$2)),"ExclDur","Incluido")))</f>
        <v>ExclNum</v>
      </c>
      <c r="F960" s="8">
        <f t="shared" si="182"/>
        <v>37</v>
      </c>
      <c r="G960" s="6">
        <f t="shared" si="183"/>
        <v>9.5828209545732841E-6</v>
      </c>
      <c r="H960" s="6">
        <f t="shared" si="184"/>
        <v>1</v>
      </c>
      <c r="I960" s="6">
        <f t="shared" si="185"/>
        <v>0</v>
      </c>
      <c r="J960" s="8">
        <f t="shared" si="186"/>
        <v>76</v>
      </c>
      <c r="K960" s="6">
        <f t="shared" si="187"/>
        <v>4.232234537028541E-7</v>
      </c>
      <c r="L960" s="6">
        <f t="shared" si="188"/>
        <v>1</v>
      </c>
      <c r="M960" s="6">
        <f t="shared" si="189"/>
        <v>0</v>
      </c>
      <c r="N960" s="4">
        <f t="shared" si="190"/>
        <v>2.0540540540540539</v>
      </c>
      <c r="O960" s="8">
        <v>37</v>
      </c>
      <c r="P960" s="6">
        <f t="shared" si="191"/>
        <v>9.5828209545732841E-6</v>
      </c>
      <c r="Q960" s="8">
        <v>0</v>
      </c>
      <c r="R960" s="6">
        <f t="shared" si="192"/>
        <v>0</v>
      </c>
      <c r="S960">
        <v>76</v>
      </c>
      <c r="T960" s="6">
        <f t="shared" si="193"/>
        <v>4.232234537028541E-7</v>
      </c>
      <c r="U960">
        <v>0</v>
      </c>
      <c r="V960" s="6">
        <f t="shared" si="194"/>
        <v>0</v>
      </c>
    </row>
    <row r="961" spans="1:22" x14ac:dyDescent="0.3">
      <c r="A961" t="s">
        <v>1466</v>
      </c>
      <c r="B961" t="s">
        <v>1467</v>
      </c>
      <c r="C961" t="s">
        <v>1319</v>
      </c>
      <c r="D961" t="s">
        <v>15</v>
      </c>
      <c r="E961" t="str">
        <f>IF(F961&lt;=Escenarios!$B$4,"ExclNum",(IF(AND(H961&gt;=Escenarios!$B$3,(N961&lt;=Escenarios!$B$2)),"ExclDur","Incluido")))</f>
        <v>ExclNum</v>
      </c>
      <c r="F961" s="8">
        <f t="shared" si="182"/>
        <v>36</v>
      </c>
      <c r="G961" s="6">
        <f t="shared" si="183"/>
        <v>9.3238257936388723E-6</v>
      </c>
      <c r="H961" s="6">
        <f t="shared" si="184"/>
        <v>0</v>
      </c>
      <c r="I961" s="6">
        <f t="shared" si="185"/>
        <v>1</v>
      </c>
      <c r="J961" s="8">
        <f t="shared" si="186"/>
        <v>6455</v>
      </c>
      <c r="K961" s="6">
        <f t="shared" si="187"/>
        <v>3.5946149916472673E-5</v>
      </c>
      <c r="L961" s="6">
        <f t="shared" si="188"/>
        <v>0</v>
      </c>
      <c r="M961" s="6">
        <f t="shared" si="189"/>
        <v>1</v>
      </c>
      <c r="N961" s="4">
        <f t="shared" si="190"/>
        <v>179.30555555555554</v>
      </c>
      <c r="O961" s="8">
        <v>0</v>
      </c>
      <c r="P961" s="6">
        <f t="shared" si="191"/>
        <v>0</v>
      </c>
      <c r="Q961" s="8">
        <v>36</v>
      </c>
      <c r="R961" s="6">
        <f t="shared" si="192"/>
        <v>9.3238257936388723E-6</v>
      </c>
      <c r="S961">
        <v>0</v>
      </c>
      <c r="T961" s="6">
        <f t="shared" si="193"/>
        <v>0</v>
      </c>
      <c r="U961">
        <v>6455</v>
      </c>
      <c r="V961" s="6">
        <f t="shared" si="194"/>
        <v>3.5946149916472673E-5</v>
      </c>
    </row>
    <row r="962" spans="1:22" x14ac:dyDescent="0.3">
      <c r="A962" t="s">
        <v>261</v>
      </c>
      <c r="B962" t="s">
        <v>262</v>
      </c>
      <c r="C962" t="s">
        <v>244</v>
      </c>
      <c r="D962" t="s">
        <v>15</v>
      </c>
      <c r="E962" t="str">
        <f>IF(F962&lt;=Escenarios!$B$4,"ExclNum",(IF(AND(H962&gt;=Escenarios!$B$3,(N962&lt;=Escenarios!$B$2)),"ExclDur","Incluido")))</f>
        <v>ExclNum</v>
      </c>
      <c r="F962" s="8">
        <f t="shared" ref="F962:F1025" si="195">O962+Q962</f>
        <v>36</v>
      </c>
      <c r="G962" s="6">
        <f t="shared" ref="G962:G1025" si="196">F962/3861076</f>
        <v>9.3238257936388723E-6</v>
      </c>
      <c r="H962" s="6">
        <f t="shared" ref="H962:H1025" si="197">O962/F962</f>
        <v>8.3333333333333329E-2</v>
      </c>
      <c r="I962" s="6">
        <f t="shared" ref="I962:I1025" si="198">Q962/F962</f>
        <v>0.91666666666666663</v>
      </c>
      <c r="J962" s="8">
        <f t="shared" ref="J962:J1025" si="199">S962+U962</f>
        <v>8507</v>
      </c>
      <c r="K962" s="6">
        <f t="shared" ref="K962:K1025" si="200">J962/179574169</f>
        <v>4.7373183166449736E-5</v>
      </c>
      <c r="L962" s="6">
        <f t="shared" ref="L962:L1025" si="201">S962/J962</f>
        <v>3.8791583401904316E-3</v>
      </c>
      <c r="M962" s="6">
        <f t="shared" ref="M962:M1025" si="202">U962/J962</f>
        <v>0.99612084165980952</v>
      </c>
      <c r="N962" s="4">
        <f t="shared" ref="N962:N1025" si="203">J962/F962</f>
        <v>236.30555555555554</v>
      </c>
      <c r="O962" s="8">
        <v>3</v>
      </c>
      <c r="P962" s="6">
        <f t="shared" ref="P962:P1025" si="204">O962/3861076</f>
        <v>7.7698548280323933E-7</v>
      </c>
      <c r="Q962" s="8">
        <v>33</v>
      </c>
      <c r="R962" s="6">
        <f t="shared" ref="R962:R1025" si="205">Q962/3861076</f>
        <v>8.5468403108356318E-6</v>
      </c>
      <c r="S962">
        <v>33</v>
      </c>
      <c r="T962" s="6">
        <f t="shared" ref="T962:T1025" si="206">S962/179574169</f>
        <v>1.8376807858150244E-7</v>
      </c>
      <c r="U962">
        <v>8474</v>
      </c>
      <c r="V962" s="6">
        <f t="shared" ref="V962:V1025" si="207">U962/179574169</f>
        <v>4.718941508786823E-5</v>
      </c>
    </row>
    <row r="963" spans="1:22" x14ac:dyDescent="0.3">
      <c r="A963" t="s">
        <v>2543</v>
      </c>
      <c r="B963" t="s">
        <v>2520</v>
      </c>
      <c r="C963" t="s">
        <v>2521</v>
      </c>
      <c r="D963" t="s">
        <v>1975</v>
      </c>
      <c r="E963" t="str">
        <f>IF(F963&lt;=Escenarios!$B$4,"ExclNum",(IF(AND(H963&gt;=Escenarios!$B$3,(N963&lt;=Escenarios!$B$2)),"ExclDur","Incluido")))</f>
        <v>ExclNum</v>
      </c>
      <c r="F963" s="8">
        <f t="shared" si="195"/>
        <v>36</v>
      </c>
      <c r="G963" s="6">
        <f t="shared" si="196"/>
        <v>9.3238257936388723E-6</v>
      </c>
      <c r="H963" s="6">
        <f t="shared" si="197"/>
        <v>0.1388888888888889</v>
      </c>
      <c r="I963" s="6">
        <f t="shared" si="198"/>
        <v>0.86111111111111116</v>
      </c>
      <c r="J963" s="8">
        <f t="shared" si="199"/>
        <v>1190</v>
      </c>
      <c r="K963" s="6">
        <f t="shared" si="200"/>
        <v>6.626788288242058E-6</v>
      </c>
      <c r="L963" s="6">
        <f t="shared" si="201"/>
        <v>5.1260504201680671E-2</v>
      </c>
      <c r="M963" s="6">
        <f t="shared" si="202"/>
        <v>0.94873949579831929</v>
      </c>
      <c r="N963" s="4">
        <f t="shared" si="203"/>
        <v>33.055555555555557</v>
      </c>
      <c r="O963" s="8">
        <v>5</v>
      </c>
      <c r="P963" s="6">
        <f t="shared" si="204"/>
        <v>1.2949758046720656E-6</v>
      </c>
      <c r="Q963" s="8">
        <v>31</v>
      </c>
      <c r="R963" s="6">
        <f t="shared" si="205"/>
        <v>8.0288499889668065E-6</v>
      </c>
      <c r="S963">
        <v>61</v>
      </c>
      <c r="T963" s="6">
        <f t="shared" si="206"/>
        <v>3.3969250889308029E-7</v>
      </c>
      <c r="U963">
        <v>1129</v>
      </c>
      <c r="V963" s="6">
        <f t="shared" si="207"/>
        <v>6.2870957793489771E-6</v>
      </c>
    </row>
    <row r="964" spans="1:22" x14ac:dyDescent="0.3">
      <c r="A964" t="s">
        <v>1909</v>
      </c>
      <c r="B964" t="s">
        <v>1910</v>
      </c>
      <c r="C964" t="s">
        <v>1898</v>
      </c>
      <c r="D964" t="s">
        <v>15</v>
      </c>
      <c r="E964" t="str">
        <f>IF(F964&lt;=Escenarios!$B$4,"ExclNum",(IF(AND(H964&gt;=Escenarios!$B$3,(N964&lt;=Escenarios!$B$2)),"ExclDur","Incluido")))</f>
        <v>ExclNum</v>
      </c>
      <c r="F964" s="8">
        <f t="shared" si="195"/>
        <v>36</v>
      </c>
      <c r="G964" s="6">
        <f t="shared" si="196"/>
        <v>9.3238257936388723E-6</v>
      </c>
      <c r="H964" s="6">
        <f t="shared" si="197"/>
        <v>0.44444444444444442</v>
      </c>
      <c r="I964" s="6">
        <f t="shared" si="198"/>
        <v>0.55555555555555558</v>
      </c>
      <c r="J964" s="8">
        <f t="shared" si="199"/>
        <v>1552</v>
      </c>
      <c r="K964" s="6">
        <f t="shared" si="200"/>
        <v>8.6426684229845999E-6</v>
      </c>
      <c r="L964" s="6">
        <f t="shared" si="201"/>
        <v>6.9587628865979384E-2</v>
      </c>
      <c r="M964" s="6">
        <f t="shared" si="202"/>
        <v>0.93041237113402064</v>
      </c>
      <c r="N964" s="4">
        <f t="shared" si="203"/>
        <v>43.111111111111114</v>
      </c>
      <c r="O964" s="8">
        <v>16</v>
      </c>
      <c r="P964" s="6">
        <f t="shared" si="204"/>
        <v>4.14392257495061E-6</v>
      </c>
      <c r="Q964" s="8">
        <v>20</v>
      </c>
      <c r="R964" s="6">
        <f t="shared" si="205"/>
        <v>5.1799032186882623E-6</v>
      </c>
      <c r="S964">
        <v>108</v>
      </c>
      <c r="T964" s="6">
        <f t="shared" si="206"/>
        <v>6.0142280263037165E-7</v>
      </c>
      <c r="U964">
        <v>1444</v>
      </c>
      <c r="V964" s="6">
        <f t="shared" si="207"/>
        <v>8.0412456203542284E-6</v>
      </c>
    </row>
    <row r="965" spans="1:22" x14ac:dyDescent="0.3">
      <c r="A965" t="s">
        <v>1894</v>
      </c>
      <c r="B965" t="s">
        <v>1895</v>
      </c>
      <c r="C965" t="s">
        <v>1879</v>
      </c>
      <c r="D965" t="s">
        <v>15</v>
      </c>
      <c r="E965" t="str">
        <f>IF(F965&lt;=Escenarios!$B$4,"ExclNum",(IF(AND(H965&gt;=Escenarios!$B$3,(N965&lt;=Escenarios!$B$2)),"ExclDur","Incluido")))</f>
        <v>ExclNum</v>
      </c>
      <c r="F965" s="8">
        <f t="shared" si="195"/>
        <v>36</v>
      </c>
      <c r="G965" s="6">
        <f t="shared" si="196"/>
        <v>9.3238257936388723E-6</v>
      </c>
      <c r="H965" s="6">
        <f t="shared" si="197"/>
        <v>0.5</v>
      </c>
      <c r="I965" s="6">
        <f t="shared" si="198"/>
        <v>0.5</v>
      </c>
      <c r="J965" s="8">
        <f t="shared" si="199"/>
        <v>1266</v>
      </c>
      <c r="K965" s="6">
        <f t="shared" si="200"/>
        <v>7.0500117419449122E-6</v>
      </c>
      <c r="L965" s="6">
        <f t="shared" si="201"/>
        <v>7.1879936808846759E-2</v>
      </c>
      <c r="M965" s="6">
        <f t="shared" si="202"/>
        <v>0.92812006319115326</v>
      </c>
      <c r="N965" s="4">
        <f t="shared" si="203"/>
        <v>35.166666666666664</v>
      </c>
      <c r="O965" s="8">
        <v>18</v>
      </c>
      <c r="P965" s="6">
        <f t="shared" si="204"/>
        <v>4.6619128968194362E-6</v>
      </c>
      <c r="Q965" s="8">
        <v>18</v>
      </c>
      <c r="R965" s="6">
        <f t="shared" si="205"/>
        <v>4.6619128968194362E-6</v>
      </c>
      <c r="S965">
        <v>91</v>
      </c>
      <c r="T965" s="6">
        <f t="shared" si="206"/>
        <v>5.0675439851262797E-7</v>
      </c>
      <c r="U965">
        <v>1175</v>
      </c>
      <c r="V965" s="6">
        <f t="shared" si="207"/>
        <v>6.5432573434322837E-6</v>
      </c>
    </row>
    <row r="966" spans="1:22" x14ac:dyDescent="0.3">
      <c r="A966" t="s">
        <v>2059</v>
      </c>
      <c r="D966" t="s">
        <v>1975</v>
      </c>
      <c r="E966" t="str">
        <f>IF(F966&lt;=Escenarios!$B$4,"ExclNum",(IF(AND(H966&gt;=Escenarios!$B$3,(N966&lt;=Escenarios!$B$2)),"ExclDur","Incluido")))</f>
        <v>ExclNum</v>
      </c>
      <c r="F966" s="8">
        <f t="shared" si="195"/>
        <v>36</v>
      </c>
      <c r="G966" s="6">
        <f t="shared" si="196"/>
        <v>9.3238257936388723E-6</v>
      </c>
      <c r="H966" s="6">
        <f t="shared" si="197"/>
        <v>0.52777777777777779</v>
      </c>
      <c r="I966" s="6">
        <f t="shared" si="198"/>
        <v>0.47222222222222221</v>
      </c>
      <c r="J966" s="8">
        <f t="shared" si="199"/>
        <v>937</v>
      </c>
      <c r="K966" s="6">
        <f t="shared" si="200"/>
        <v>5.2178996857838723E-6</v>
      </c>
      <c r="L966" s="6">
        <f t="shared" si="201"/>
        <v>0.19423692636072573</v>
      </c>
      <c r="M966" s="6">
        <f t="shared" si="202"/>
        <v>0.80576307363927424</v>
      </c>
      <c r="N966" s="4">
        <f t="shared" si="203"/>
        <v>26.027777777777779</v>
      </c>
      <c r="O966" s="8">
        <v>19</v>
      </c>
      <c r="P966" s="6">
        <f t="shared" si="204"/>
        <v>4.9209080577538488E-6</v>
      </c>
      <c r="Q966" s="8">
        <v>17</v>
      </c>
      <c r="R966" s="6">
        <f t="shared" si="205"/>
        <v>4.4029177358850227E-6</v>
      </c>
      <c r="S966">
        <v>182</v>
      </c>
      <c r="T966" s="6">
        <f t="shared" si="206"/>
        <v>1.0135087970252559E-6</v>
      </c>
      <c r="U966">
        <v>755</v>
      </c>
      <c r="V966" s="6">
        <f t="shared" si="207"/>
        <v>4.2043908887586162E-6</v>
      </c>
    </row>
    <row r="967" spans="1:22" x14ac:dyDescent="0.3">
      <c r="A967" t="s">
        <v>2344</v>
      </c>
      <c r="B967" t="s">
        <v>2336</v>
      </c>
      <c r="C967" t="s">
        <v>2337</v>
      </c>
      <c r="D967" t="s">
        <v>1975</v>
      </c>
      <c r="E967" t="str">
        <f>IF(F967&lt;=Escenarios!$B$4,"ExclNum",(IF(AND(H967&gt;=Escenarios!$B$3,(N967&lt;=Escenarios!$B$2)),"ExclDur","Incluido")))</f>
        <v>ExclNum</v>
      </c>
      <c r="F967" s="8">
        <f t="shared" si="195"/>
        <v>36</v>
      </c>
      <c r="G967" s="6">
        <f t="shared" si="196"/>
        <v>9.3238257936388723E-6</v>
      </c>
      <c r="H967" s="6">
        <f t="shared" si="197"/>
        <v>0.52777777777777779</v>
      </c>
      <c r="I967" s="6">
        <f t="shared" si="198"/>
        <v>0.47222222222222221</v>
      </c>
      <c r="J967" s="8">
        <f t="shared" si="199"/>
        <v>3005</v>
      </c>
      <c r="K967" s="6">
        <f t="shared" si="200"/>
        <v>1.6734032610224694E-5</v>
      </c>
      <c r="L967" s="6">
        <f t="shared" si="201"/>
        <v>3.7271214642262893E-2</v>
      </c>
      <c r="M967" s="6">
        <f t="shared" si="202"/>
        <v>0.96272878535773709</v>
      </c>
      <c r="N967" s="4">
        <f t="shared" si="203"/>
        <v>83.472222222222229</v>
      </c>
      <c r="O967" s="8">
        <v>19</v>
      </c>
      <c r="P967" s="6">
        <f t="shared" si="204"/>
        <v>4.9209080577538488E-6</v>
      </c>
      <c r="Q967" s="8">
        <v>17</v>
      </c>
      <c r="R967" s="6">
        <f t="shared" si="205"/>
        <v>4.4029177358850227E-6</v>
      </c>
      <c r="S967">
        <v>112</v>
      </c>
      <c r="T967" s="6">
        <f t="shared" si="206"/>
        <v>6.236977212463113E-7</v>
      </c>
      <c r="U967">
        <v>2893</v>
      </c>
      <c r="V967" s="6">
        <f t="shared" si="207"/>
        <v>1.6110334888978382E-5</v>
      </c>
    </row>
    <row r="968" spans="1:22" x14ac:dyDescent="0.3">
      <c r="A968" t="s">
        <v>1388</v>
      </c>
      <c r="B968" t="s">
        <v>1389</v>
      </c>
      <c r="C968" t="s">
        <v>1319</v>
      </c>
      <c r="D968" t="s">
        <v>15</v>
      </c>
      <c r="E968" t="str">
        <f>IF(F968&lt;=Escenarios!$B$4,"ExclNum",(IF(AND(H968&gt;=Escenarios!$B$3,(N968&lt;=Escenarios!$B$2)),"ExclDur","Incluido")))</f>
        <v>ExclNum</v>
      </c>
      <c r="F968" s="8">
        <f t="shared" si="195"/>
        <v>35</v>
      </c>
      <c r="G968" s="6">
        <f t="shared" si="196"/>
        <v>9.0648306327044588E-6</v>
      </c>
      <c r="H968" s="6">
        <f t="shared" si="197"/>
        <v>2.8571428571428571E-2</v>
      </c>
      <c r="I968" s="6">
        <f t="shared" si="198"/>
        <v>0.97142857142857142</v>
      </c>
      <c r="J968" s="8">
        <f t="shared" si="199"/>
        <v>7989</v>
      </c>
      <c r="K968" s="6">
        <f t="shared" si="200"/>
        <v>4.4488581205685547E-5</v>
      </c>
      <c r="L968" s="6">
        <f t="shared" si="201"/>
        <v>6.2586055826761801E-4</v>
      </c>
      <c r="M968" s="6">
        <f t="shared" si="202"/>
        <v>0.99937413944173237</v>
      </c>
      <c r="N968" s="4">
        <f t="shared" si="203"/>
        <v>228.25714285714287</v>
      </c>
      <c r="O968" s="8">
        <v>1</v>
      </c>
      <c r="P968" s="6">
        <f t="shared" si="204"/>
        <v>2.5899516093441313E-7</v>
      </c>
      <c r="Q968" s="8">
        <v>34</v>
      </c>
      <c r="R968" s="6">
        <f t="shared" si="205"/>
        <v>8.8058354717700453E-6</v>
      </c>
      <c r="S968">
        <v>5</v>
      </c>
      <c r="T968" s="6">
        <f t="shared" si="206"/>
        <v>2.7843648269924613E-8</v>
      </c>
      <c r="U968">
        <v>7984</v>
      </c>
      <c r="V968" s="6">
        <f t="shared" si="207"/>
        <v>4.4460737557415619E-5</v>
      </c>
    </row>
    <row r="969" spans="1:22" x14ac:dyDescent="0.3">
      <c r="A969" t="s">
        <v>2822</v>
      </c>
      <c r="B969" t="s">
        <v>2823</v>
      </c>
      <c r="C969" t="s">
        <v>2824</v>
      </c>
      <c r="D969" t="s">
        <v>1975</v>
      </c>
      <c r="E969" t="str">
        <f>IF(F969&lt;=Escenarios!$B$4,"ExclNum",(IF(AND(H969&gt;=Escenarios!$B$3,(N969&lt;=Escenarios!$B$2)),"ExclDur","Incluido")))</f>
        <v>ExclNum</v>
      </c>
      <c r="F969" s="8">
        <f t="shared" si="195"/>
        <v>35</v>
      </c>
      <c r="G969" s="6">
        <f t="shared" si="196"/>
        <v>9.0648306327044588E-6</v>
      </c>
      <c r="H969" s="6">
        <f t="shared" si="197"/>
        <v>0.68571428571428572</v>
      </c>
      <c r="I969" s="6">
        <f t="shared" si="198"/>
        <v>0.31428571428571428</v>
      </c>
      <c r="J969" s="8">
        <f t="shared" si="199"/>
        <v>543</v>
      </c>
      <c r="K969" s="6">
        <f t="shared" si="200"/>
        <v>3.0238202021138128E-6</v>
      </c>
      <c r="L969" s="6">
        <f t="shared" si="201"/>
        <v>0.2283609576427256</v>
      </c>
      <c r="M969" s="6">
        <f t="shared" si="202"/>
        <v>0.77163904235727443</v>
      </c>
      <c r="N969" s="4">
        <f t="shared" si="203"/>
        <v>15.514285714285714</v>
      </c>
      <c r="O969" s="8">
        <v>24</v>
      </c>
      <c r="P969" s="6">
        <f t="shared" si="204"/>
        <v>6.2158838624259146E-6</v>
      </c>
      <c r="Q969" s="8">
        <v>11</v>
      </c>
      <c r="R969" s="6">
        <f t="shared" si="205"/>
        <v>2.8489467702785442E-6</v>
      </c>
      <c r="S969">
        <v>124</v>
      </c>
      <c r="T969" s="6">
        <f t="shared" si="206"/>
        <v>6.9052247709413035E-7</v>
      </c>
      <c r="U969">
        <v>419</v>
      </c>
      <c r="V969" s="6">
        <f t="shared" si="207"/>
        <v>2.3332977250196824E-6</v>
      </c>
    </row>
    <row r="970" spans="1:22" x14ac:dyDescent="0.3">
      <c r="A970" t="s">
        <v>2574</v>
      </c>
      <c r="B970" t="s">
        <v>2520</v>
      </c>
      <c r="C970" t="s">
        <v>2521</v>
      </c>
      <c r="D970" t="s">
        <v>1975</v>
      </c>
      <c r="E970" t="str">
        <f>IF(F970&lt;=Escenarios!$B$4,"ExclNum",(IF(AND(H970&gt;=Escenarios!$B$3,(N970&lt;=Escenarios!$B$2)),"ExclDur","Incluido")))</f>
        <v>ExclNum</v>
      </c>
      <c r="F970" s="8">
        <f t="shared" si="195"/>
        <v>35</v>
      </c>
      <c r="G970" s="6">
        <f t="shared" si="196"/>
        <v>9.0648306327044588E-6</v>
      </c>
      <c r="H970" s="6">
        <f t="shared" si="197"/>
        <v>0.8571428571428571</v>
      </c>
      <c r="I970" s="6">
        <f t="shared" si="198"/>
        <v>0.14285714285714285</v>
      </c>
      <c r="J970" s="8">
        <f t="shared" si="199"/>
        <v>231</v>
      </c>
      <c r="K970" s="6">
        <f t="shared" si="200"/>
        <v>1.2863765500705171E-6</v>
      </c>
      <c r="L970" s="6">
        <f t="shared" si="201"/>
        <v>0.354978354978355</v>
      </c>
      <c r="M970" s="6">
        <f t="shared" si="202"/>
        <v>0.64502164502164505</v>
      </c>
      <c r="N970" s="4">
        <f t="shared" si="203"/>
        <v>6.6</v>
      </c>
      <c r="O970" s="8">
        <v>30</v>
      </c>
      <c r="P970" s="6">
        <f t="shared" si="204"/>
        <v>7.769854828032393E-6</v>
      </c>
      <c r="Q970" s="8">
        <v>5</v>
      </c>
      <c r="R970" s="6">
        <f t="shared" si="205"/>
        <v>1.2949758046720656E-6</v>
      </c>
      <c r="S970">
        <v>82</v>
      </c>
      <c r="T970" s="6">
        <f t="shared" si="206"/>
        <v>4.5663583162676363E-7</v>
      </c>
      <c r="U970">
        <v>149</v>
      </c>
      <c r="V970" s="6">
        <f t="shared" si="207"/>
        <v>8.2974071844375344E-7</v>
      </c>
    </row>
    <row r="971" spans="1:22" x14ac:dyDescent="0.3">
      <c r="A971" t="s">
        <v>12</v>
      </c>
      <c r="B971" t="s">
        <v>13</v>
      </c>
      <c r="C971" t="s">
        <v>14</v>
      </c>
      <c r="D971" t="s">
        <v>15</v>
      </c>
      <c r="E971" t="str">
        <f>IF(F971&lt;=Escenarios!$B$4,"ExclNum",(IF(AND(H971&gt;=Escenarios!$B$3,(N971&lt;=Escenarios!$B$2)),"ExclDur","Incluido")))</f>
        <v>ExclNum</v>
      </c>
      <c r="F971" s="8">
        <f t="shared" si="195"/>
        <v>35</v>
      </c>
      <c r="G971" s="6">
        <f t="shared" si="196"/>
        <v>9.0648306327044588E-6</v>
      </c>
      <c r="H971" s="6">
        <f t="shared" si="197"/>
        <v>1</v>
      </c>
      <c r="I971" s="6">
        <f t="shared" si="198"/>
        <v>0</v>
      </c>
      <c r="J971" s="8">
        <f t="shared" si="199"/>
        <v>102</v>
      </c>
      <c r="K971" s="6">
        <f t="shared" si="200"/>
        <v>5.6801042470646213E-7</v>
      </c>
      <c r="L971" s="6">
        <f t="shared" si="201"/>
        <v>1</v>
      </c>
      <c r="M971" s="6">
        <f t="shared" si="202"/>
        <v>0</v>
      </c>
      <c r="N971" s="4">
        <f t="shared" si="203"/>
        <v>2.9142857142857141</v>
      </c>
      <c r="O971" s="8">
        <v>35</v>
      </c>
      <c r="P971" s="6">
        <f t="shared" si="204"/>
        <v>9.0648306327044588E-6</v>
      </c>
      <c r="Q971" s="8">
        <v>0</v>
      </c>
      <c r="R971" s="6">
        <f t="shared" si="205"/>
        <v>0</v>
      </c>
      <c r="S971">
        <v>102</v>
      </c>
      <c r="T971" s="6">
        <f t="shared" si="206"/>
        <v>5.6801042470646213E-7</v>
      </c>
      <c r="U971">
        <v>0</v>
      </c>
      <c r="V971" s="6">
        <f t="shared" si="207"/>
        <v>0</v>
      </c>
    </row>
    <row r="972" spans="1:22" x14ac:dyDescent="0.3">
      <c r="A972" t="s">
        <v>72</v>
      </c>
      <c r="B972" t="s">
        <v>73</v>
      </c>
      <c r="C972" t="s">
        <v>14</v>
      </c>
      <c r="D972" t="s">
        <v>15</v>
      </c>
      <c r="E972" t="str">
        <f>IF(F972&lt;=Escenarios!$B$4,"ExclNum",(IF(AND(H972&gt;=Escenarios!$B$3,(N972&lt;=Escenarios!$B$2)),"ExclDur","Incluido")))</f>
        <v>ExclNum</v>
      </c>
      <c r="F972" s="8">
        <f t="shared" si="195"/>
        <v>34</v>
      </c>
      <c r="G972" s="6">
        <f t="shared" si="196"/>
        <v>8.8058354717700453E-6</v>
      </c>
      <c r="H972" s="6">
        <f t="shared" si="197"/>
        <v>0.14705882352941177</v>
      </c>
      <c r="I972" s="6">
        <f t="shared" si="198"/>
        <v>0.8529411764705882</v>
      </c>
      <c r="J972" s="8">
        <f t="shared" si="199"/>
        <v>4073</v>
      </c>
      <c r="K972" s="6">
        <f t="shared" si="200"/>
        <v>2.2681435880680591E-5</v>
      </c>
      <c r="L972" s="6">
        <f t="shared" si="201"/>
        <v>1.1539405843358703E-2</v>
      </c>
      <c r="M972" s="6">
        <f t="shared" si="202"/>
        <v>0.98846059415664134</v>
      </c>
      <c r="N972" s="4">
        <f t="shared" si="203"/>
        <v>119.79411764705883</v>
      </c>
      <c r="O972" s="8">
        <v>5</v>
      </c>
      <c r="P972" s="6">
        <f t="shared" si="204"/>
        <v>1.2949758046720656E-6</v>
      </c>
      <c r="Q972" s="8">
        <v>29</v>
      </c>
      <c r="R972" s="6">
        <f t="shared" si="205"/>
        <v>7.5108596670979796E-6</v>
      </c>
      <c r="S972">
        <v>47</v>
      </c>
      <c r="T972" s="6">
        <f t="shared" si="206"/>
        <v>2.6173029373729136E-7</v>
      </c>
      <c r="U972">
        <v>4026</v>
      </c>
      <c r="V972" s="6">
        <f t="shared" si="207"/>
        <v>2.2419705586943297E-5</v>
      </c>
    </row>
    <row r="973" spans="1:22" x14ac:dyDescent="0.3">
      <c r="A973" t="s">
        <v>2071</v>
      </c>
      <c r="D973" t="s">
        <v>1975</v>
      </c>
      <c r="E973" t="str">
        <f>IF(F973&lt;=Escenarios!$B$4,"ExclNum",(IF(AND(H973&gt;=Escenarios!$B$3,(N973&lt;=Escenarios!$B$2)),"ExclDur","Incluido")))</f>
        <v>ExclNum</v>
      </c>
      <c r="F973" s="8">
        <f t="shared" si="195"/>
        <v>34</v>
      </c>
      <c r="G973" s="6">
        <f t="shared" si="196"/>
        <v>8.8058354717700453E-6</v>
      </c>
      <c r="H973" s="6">
        <f t="shared" si="197"/>
        <v>0.14705882352941177</v>
      </c>
      <c r="I973" s="6">
        <f t="shared" si="198"/>
        <v>0.8529411764705882</v>
      </c>
      <c r="J973" s="8">
        <f t="shared" si="199"/>
        <v>3703</v>
      </c>
      <c r="K973" s="6">
        <f t="shared" si="200"/>
        <v>2.0621005908706167E-5</v>
      </c>
      <c r="L973" s="6">
        <f t="shared" si="201"/>
        <v>1.1072103699702943E-2</v>
      </c>
      <c r="M973" s="6">
        <f t="shared" si="202"/>
        <v>0.98892789630029709</v>
      </c>
      <c r="N973" s="4">
        <f t="shared" si="203"/>
        <v>108.91176470588235</v>
      </c>
      <c r="O973" s="8">
        <v>5</v>
      </c>
      <c r="P973" s="6">
        <f t="shared" si="204"/>
        <v>1.2949758046720656E-6</v>
      </c>
      <c r="Q973" s="8">
        <v>29</v>
      </c>
      <c r="R973" s="6">
        <f t="shared" si="205"/>
        <v>7.5108596670979796E-6</v>
      </c>
      <c r="S973">
        <v>41</v>
      </c>
      <c r="T973" s="6">
        <f t="shared" si="206"/>
        <v>2.2831791581338181E-7</v>
      </c>
      <c r="U973">
        <v>3662</v>
      </c>
      <c r="V973" s="6">
        <f t="shared" si="207"/>
        <v>2.0392687992892786E-5</v>
      </c>
    </row>
    <row r="974" spans="1:22" x14ac:dyDescent="0.3">
      <c r="A974" t="s">
        <v>156</v>
      </c>
      <c r="B974" t="s">
        <v>157</v>
      </c>
      <c r="C974" t="s">
        <v>14</v>
      </c>
      <c r="D974" t="s">
        <v>15</v>
      </c>
      <c r="E974" t="str">
        <f>IF(F974&lt;=Escenarios!$B$4,"ExclNum",(IF(AND(H974&gt;=Escenarios!$B$3,(N974&lt;=Escenarios!$B$2)),"ExclDur","Incluido")))</f>
        <v>ExclNum</v>
      </c>
      <c r="F974" s="8">
        <f t="shared" si="195"/>
        <v>34</v>
      </c>
      <c r="G974" s="6">
        <f t="shared" si="196"/>
        <v>8.8058354717700453E-6</v>
      </c>
      <c r="H974" s="6">
        <f t="shared" si="197"/>
        <v>0.23529411764705882</v>
      </c>
      <c r="I974" s="6">
        <f t="shared" si="198"/>
        <v>0.76470588235294112</v>
      </c>
      <c r="J974" s="8">
        <f t="shared" si="199"/>
        <v>2157</v>
      </c>
      <c r="K974" s="6">
        <f t="shared" si="200"/>
        <v>1.2011749863645477E-5</v>
      </c>
      <c r="L974" s="6">
        <f t="shared" si="201"/>
        <v>2.7816411682892908E-2</v>
      </c>
      <c r="M974" s="6">
        <f t="shared" si="202"/>
        <v>0.97218358831710705</v>
      </c>
      <c r="N974" s="4">
        <f t="shared" si="203"/>
        <v>63.441176470588232</v>
      </c>
      <c r="O974" s="8">
        <v>8</v>
      </c>
      <c r="P974" s="6">
        <f t="shared" si="204"/>
        <v>2.071961287475305E-6</v>
      </c>
      <c r="Q974" s="8">
        <v>26</v>
      </c>
      <c r="R974" s="6">
        <f t="shared" si="205"/>
        <v>6.7338741842947408E-6</v>
      </c>
      <c r="S974">
        <v>60</v>
      </c>
      <c r="T974" s="6">
        <f t="shared" si="206"/>
        <v>3.3412377923909535E-7</v>
      </c>
      <c r="U974">
        <v>2097</v>
      </c>
      <c r="V974" s="6">
        <f t="shared" si="207"/>
        <v>1.1677626084406382E-5</v>
      </c>
    </row>
    <row r="975" spans="1:22" x14ac:dyDescent="0.3">
      <c r="A975" t="s">
        <v>1685</v>
      </c>
      <c r="B975" t="s">
        <v>1686</v>
      </c>
      <c r="C975" t="s">
        <v>1658</v>
      </c>
      <c r="D975" t="s">
        <v>15</v>
      </c>
      <c r="E975" t="str">
        <f>IF(F975&lt;=Escenarios!$B$4,"ExclNum",(IF(AND(H975&gt;=Escenarios!$B$3,(N975&lt;=Escenarios!$B$2)),"ExclDur","Incluido")))</f>
        <v>ExclNum</v>
      </c>
      <c r="F975" s="8">
        <f t="shared" si="195"/>
        <v>34</v>
      </c>
      <c r="G975" s="6">
        <f t="shared" si="196"/>
        <v>8.8058354717700453E-6</v>
      </c>
      <c r="H975" s="6">
        <f t="shared" si="197"/>
        <v>0.47058823529411764</v>
      </c>
      <c r="I975" s="6">
        <f t="shared" si="198"/>
        <v>0.52941176470588236</v>
      </c>
      <c r="J975" s="8">
        <f t="shared" si="199"/>
        <v>1157</v>
      </c>
      <c r="K975" s="6">
        <f t="shared" si="200"/>
        <v>6.4430202096605552E-6</v>
      </c>
      <c r="L975" s="6">
        <f t="shared" si="201"/>
        <v>7.9515989628349174E-2</v>
      </c>
      <c r="M975" s="6">
        <f t="shared" si="202"/>
        <v>0.92048401037165084</v>
      </c>
      <c r="N975" s="4">
        <f t="shared" si="203"/>
        <v>34.029411764705884</v>
      </c>
      <c r="O975" s="8">
        <v>16</v>
      </c>
      <c r="P975" s="6">
        <f t="shared" si="204"/>
        <v>4.14392257495061E-6</v>
      </c>
      <c r="Q975" s="8">
        <v>18</v>
      </c>
      <c r="R975" s="6">
        <f t="shared" si="205"/>
        <v>4.6619128968194362E-6</v>
      </c>
      <c r="S975">
        <v>92</v>
      </c>
      <c r="T975" s="6">
        <f t="shared" si="206"/>
        <v>5.1232312816661285E-7</v>
      </c>
      <c r="U975">
        <v>1065</v>
      </c>
      <c r="V975" s="6">
        <f t="shared" si="207"/>
        <v>5.9306970814939427E-6</v>
      </c>
    </row>
    <row r="976" spans="1:22" x14ac:dyDescent="0.3">
      <c r="A976" t="s">
        <v>1870</v>
      </c>
      <c r="B976" t="s">
        <v>1871</v>
      </c>
      <c r="C976" t="s">
        <v>1855</v>
      </c>
      <c r="D976" t="s">
        <v>15</v>
      </c>
      <c r="E976" t="str">
        <f>IF(F976&lt;=Escenarios!$B$4,"ExclNum",(IF(AND(H976&gt;=Escenarios!$B$3,(N976&lt;=Escenarios!$B$2)),"ExclDur","Incluido")))</f>
        <v>ExclNum</v>
      </c>
      <c r="F976" s="8">
        <f t="shared" si="195"/>
        <v>34</v>
      </c>
      <c r="G976" s="6">
        <f t="shared" si="196"/>
        <v>8.8058354717700453E-6</v>
      </c>
      <c r="H976" s="6">
        <f t="shared" si="197"/>
        <v>0.47058823529411764</v>
      </c>
      <c r="I976" s="6">
        <f t="shared" si="198"/>
        <v>0.52941176470588236</v>
      </c>
      <c r="J976" s="8">
        <f t="shared" si="199"/>
        <v>639</v>
      </c>
      <c r="K976" s="6">
        <f t="shared" si="200"/>
        <v>3.5584182488963656E-6</v>
      </c>
      <c r="L976" s="6">
        <f t="shared" si="201"/>
        <v>0.31455399061032863</v>
      </c>
      <c r="M976" s="6">
        <f t="shared" si="202"/>
        <v>0.68544600938967137</v>
      </c>
      <c r="N976" s="4">
        <f t="shared" si="203"/>
        <v>18.794117647058822</v>
      </c>
      <c r="O976" s="8">
        <v>16</v>
      </c>
      <c r="P976" s="6">
        <f t="shared" si="204"/>
        <v>4.14392257495061E-6</v>
      </c>
      <c r="Q976" s="8">
        <v>18</v>
      </c>
      <c r="R976" s="6">
        <f t="shared" si="205"/>
        <v>4.6619128968194362E-6</v>
      </c>
      <c r="S976">
        <v>201</v>
      </c>
      <c r="T976" s="6">
        <f t="shared" si="206"/>
        <v>1.1193146604509695E-6</v>
      </c>
      <c r="U976">
        <v>438</v>
      </c>
      <c r="V976" s="6">
        <f t="shared" si="207"/>
        <v>2.4391035884453961E-6</v>
      </c>
    </row>
    <row r="977" spans="1:22" x14ac:dyDescent="0.3">
      <c r="A977" t="s">
        <v>2722</v>
      </c>
      <c r="B977" t="s">
        <v>2678</v>
      </c>
      <c r="C977" t="s">
        <v>2679</v>
      </c>
      <c r="D977" t="s">
        <v>1975</v>
      </c>
      <c r="E977" t="str">
        <f>IF(F977&lt;=Escenarios!$B$4,"ExclNum",(IF(AND(H977&gt;=Escenarios!$B$3,(N977&lt;=Escenarios!$B$2)),"ExclDur","Incluido")))</f>
        <v>ExclNum</v>
      </c>
      <c r="F977" s="8">
        <f t="shared" si="195"/>
        <v>34</v>
      </c>
      <c r="G977" s="6">
        <f t="shared" si="196"/>
        <v>8.8058354717700453E-6</v>
      </c>
      <c r="H977" s="6">
        <f t="shared" si="197"/>
        <v>0.58823529411764708</v>
      </c>
      <c r="I977" s="6">
        <f t="shared" si="198"/>
        <v>0.41176470588235292</v>
      </c>
      <c r="J977" s="8">
        <f t="shared" si="199"/>
        <v>894</v>
      </c>
      <c r="K977" s="6">
        <f t="shared" si="200"/>
        <v>4.9784443106625209E-6</v>
      </c>
      <c r="L977" s="6">
        <f t="shared" si="201"/>
        <v>0.16442953020134229</v>
      </c>
      <c r="M977" s="6">
        <f t="shared" si="202"/>
        <v>0.83557046979865768</v>
      </c>
      <c r="N977" s="4">
        <f t="shared" si="203"/>
        <v>26.294117647058822</v>
      </c>
      <c r="O977" s="8">
        <v>20</v>
      </c>
      <c r="P977" s="6">
        <f t="shared" si="204"/>
        <v>5.1799032186882623E-6</v>
      </c>
      <c r="Q977" s="8">
        <v>14</v>
      </c>
      <c r="R977" s="6">
        <f t="shared" si="205"/>
        <v>3.6259322530817835E-6</v>
      </c>
      <c r="S977">
        <v>147</v>
      </c>
      <c r="T977" s="6">
        <f t="shared" si="206"/>
        <v>8.1860325913578356E-7</v>
      </c>
      <c r="U977">
        <v>747</v>
      </c>
      <c r="V977" s="6">
        <f t="shared" si="207"/>
        <v>4.1598410515267371E-6</v>
      </c>
    </row>
    <row r="978" spans="1:22" x14ac:dyDescent="0.3">
      <c r="A978" t="s">
        <v>3019</v>
      </c>
      <c r="B978" t="s">
        <v>3009</v>
      </c>
      <c r="C978" t="s">
        <v>3010</v>
      </c>
      <c r="D978" t="s">
        <v>1975</v>
      </c>
      <c r="E978" t="str">
        <f>IF(F978&lt;=Escenarios!$B$4,"ExclNum",(IF(AND(H978&gt;=Escenarios!$B$3,(N978&lt;=Escenarios!$B$2)),"ExclDur","Incluido")))</f>
        <v>ExclNum</v>
      </c>
      <c r="F978" s="8">
        <f t="shared" si="195"/>
        <v>34</v>
      </c>
      <c r="G978" s="6">
        <f t="shared" si="196"/>
        <v>8.8058354717700453E-6</v>
      </c>
      <c r="H978" s="6">
        <f t="shared" si="197"/>
        <v>0.58823529411764708</v>
      </c>
      <c r="I978" s="6">
        <f t="shared" si="198"/>
        <v>0.41176470588235292</v>
      </c>
      <c r="J978" s="8">
        <f t="shared" si="199"/>
        <v>1181</v>
      </c>
      <c r="K978" s="6">
        <f t="shared" si="200"/>
        <v>6.5766697213561933E-6</v>
      </c>
      <c r="L978" s="6">
        <f t="shared" si="201"/>
        <v>0.11515664690939881</v>
      </c>
      <c r="M978" s="6">
        <f t="shared" si="202"/>
        <v>0.88484335309060114</v>
      </c>
      <c r="N978" s="4">
        <f t="shared" si="203"/>
        <v>34.735294117647058</v>
      </c>
      <c r="O978" s="8">
        <v>20</v>
      </c>
      <c r="P978" s="6">
        <f t="shared" si="204"/>
        <v>5.1799032186882623E-6</v>
      </c>
      <c r="Q978" s="8">
        <v>14</v>
      </c>
      <c r="R978" s="6">
        <f t="shared" si="205"/>
        <v>3.6259322530817835E-6</v>
      </c>
      <c r="S978">
        <v>136</v>
      </c>
      <c r="T978" s="6">
        <f t="shared" si="206"/>
        <v>7.5734723294194951E-7</v>
      </c>
      <c r="U978">
        <v>1045</v>
      </c>
      <c r="V978" s="6">
        <f t="shared" si="207"/>
        <v>5.8193224884142438E-6</v>
      </c>
    </row>
    <row r="979" spans="1:22" x14ac:dyDescent="0.3">
      <c r="A979" t="s">
        <v>3042</v>
      </c>
      <c r="B979" t="s">
        <v>3009</v>
      </c>
      <c r="C979" t="s">
        <v>3010</v>
      </c>
      <c r="D979" t="s">
        <v>1975</v>
      </c>
      <c r="E979" t="str">
        <f>IF(F979&lt;=Escenarios!$B$4,"ExclNum",(IF(AND(H979&gt;=Escenarios!$B$3,(N979&lt;=Escenarios!$B$2)),"ExclDur","Incluido")))</f>
        <v>ExclNum</v>
      </c>
      <c r="F979" s="8">
        <f t="shared" si="195"/>
        <v>34</v>
      </c>
      <c r="G979" s="6">
        <f t="shared" si="196"/>
        <v>8.8058354717700453E-6</v>
      </c>
      <c r="H979" s="6">
        <f t="shared" si="197"/>
        <v>0.73529411764705888</v>
      </c>
      <c r="I979" s="6">
        <f t="shared" si="198"/>
        <v>0.26470588235294118</v>
      </c>
      <c r="J979" s="8">
        <f t="shared" si="199"/>
        <v>464</v>
      </c>
      <c r="K979" s="6">
        <f t="shared" si="200"/>
        <v>2.5838905594490042E-6</v>
      </c>
      <c r="L979" s="6">
        <f t="shared" si="201"/>
        <v>0.33620689655172414</v>
      </c>
      <c r="M979" s="6">
        <f t="shared" si="202"/>
        <v>0.66379310344827591</v>
      </c>
      <c r="N979" s="4">
        <f t="shared" si="203"/>
        <v>13.647058823529411</v>
      </c>
      <c r="O979" s="8">
        <v>25</v>
      </c>
      <c r="P979" s="6">
        <f t="shared" si="204"/>
        <v>6.4748790233603273E-6</v>
      </c>
      <c r="Q979" s="8">
        <v>9</v>
      </c>
      <c r="R979" s="6">
        <f t="shared" si="205"/>
        <v>2.3309564484097181E-6</v>
      </c>
      <c r="S979">
        <v>156</v>
      </c>
      <c r="T979" s="6">
        <f t="shared" si="206"/>
        <v>8.6872182602164796E-7</v>
      </c>
      <c r="U979">
        <v>308</v>
      </c>
      <c r="V979" s="6">
        <f t="shared" si="207"/>
        <v>1.7151687334273562E-6</v>
      </c>
    </row>
    <row r="980" spans="1:22" x14ac:dyDescent="0.3">
      <c r="A980" t="s">
        <v>2139</v>
      </c>
      <c r="D980" t="s">
        <v>1975</v>
      </c>
      <c r="E980" t="str">
        <f>IF(F980&lt;=Escenarios!$B$4,"ExclNum",(IF(AND(H980&gt;=Escenarios!$B$3,(N980&lt;=Escenarios!$B$2)),"ExclDur","Incluido")))</f>
        <v>ExclNum</v>
      </c>
      <c r="F980" s="8">
        <f t="shared" si="195"/>
        <v>34</v>
      </c>
      <c r="G980" s="6">
        <f t="shared" si="196"/>
        <v>8.8058354717700453E-6</v>
      </c>
      <c r="H980" s="6">
        <f t="shared" si="197"/>
        <v>0.76470588235294112</v>
      </c>
      <c r="I980" s="6">
        <f t="shared" si="198"/>
        <v>0.23529411764705882</v>
      </c>
      <c r="J980" s="8">
        <f t="shared" si="199"/>
        <v>981</v>
      </c>
      <c r="K980" s="6">
        <f t="shared" si="200"/>
        <v>5.4629237905592094E-6</v>
      </c>
      <c r="L980" s="6">
        <f t="shared" si="201"/>
        <v>8.5626911314984705E-2</v>
      </c>
      <c r="M980" s="6">
        <f t="shared" si="202"/>
        <v>0.91437308868501532</v>
      </c>
      <c r="N980" s="4">
        <f t="shared" si="203"/>
        <v>28.852941176470587</v>
      </c>
      <c r="O980" s="8">
        <v>26</v>
      </c>
      <c r="P980" s="6">
        <f t="shared" si="204"/>
        <v>6.7338741842947408E-6</v>
      </c>
      <c r="Q980" s="8">
        <v>8</v>
      </c>
      <c r="R980" s="6">
        <f t="shared" si="205"/>
        <v>2.071961287475305E-6</v>
      </c>
      <c r="S980">
        <v>84</v>
      </c>
      <c r="T980" s="6">
        <f t="shared" si="206"/>
        <v>4.677732909347335E-7</v>
      </c>
      <c r="U980">
        <v>897</v>
      </c>
      <c r="V980" s="6">
        <f t="shared" si="207"/>
        <v>4.9951504996244752E-6</v>
      </c>
    </row>
    <row r="981" spans="1:22" x14ac:dyDescent="0.3">
      <c r="A981" t="s">
        <v>1082</v>
      </c>
      <c r="B981" t="s">
        <v>1083</v>
      </c>
      <c r="C981" t="s">
        <v>1049</v>
      </c>
      <c r="D981" t="s">
        <v>15</v>
      </c>
      <c r="E981" t="str">
        <f>IF(F981&lt;=Escenarios!$B$4,"ExclNum",(IF(AND(H981&gt;=Escenarios!$B$3,(N981&lt;=Escenarios!$B$2)),"ExclDur","Incluido")))</f>
        <v>ExclNum</v>
      </c>
      <c r="F981" s="8">
        <f t="shared" si="195"/>
        <v>33</v>
      </c>
      <c r="G981" s="6">
        <f t="shared" si="196"/>
        <v>8.5468403108356318E-6</v>
      </c>
      <c r="H981" s="6">
        <f t="shared" si="197"/>
        <v>0.18181818181818182</v>
      </c>
      <c r="I981" s="6">
        <f t="shared" si="198"/>
        <v>0.81818181818181823</v>
      </c>
      <c r="J981" s="8">
        <f t="shared" si="199"/>
        <v>1694</v>
      </c>
      <c r="K981" s="6">
        <f t="shared" si="200"/>
        <v>9.4334280338504589E-6</v>
      </c>
      <c r="L981" s="6">
        <f t="shared" si="201"/>
        <v>2.4793388429752067E-2</v>
      </c>
      <c r="M981" s="6">
        <f t="shared" si="202"/>
        <v>0.97520661157024791</v>
      </c>
      <c r="N981" s="4">
        <f t="shared" si="203"/>
        <v>51.333333333333336</v>
      </c>
      <c r="O981" s="8">
        <v>6</v>
      </c>
      <c r="P981" s="6">
        <f t="shared" si="204"/>
        <v>1.5539709656064787E-6</v>
      </c>
      <c r="Q981" s="8">
        <v>27</v>
      </c>
      <c r="R981" s="6">
        <f t="shared" si="205"/>
        <v>6.9928693452291534E-6</v>
      </c>
      <c r="S981">
        <v>42</v>
      </c>
      <c r="T981" s="6">
        <f t="shared" si="206"/>
        <v>2.3388664546736675E-7</v>
      </c>
      <c r="U981">
        <v>1652</v>
      </c>
      <c r="V981" s="6">
        <f t="shared" si="207"/>
        <v>9.1995413883830914E-6</v>
      </c>
    </row>
    <row r="982" spans="1:22" x14ac:dyDescent="0.3">
      <c r="A982" t="s">
        <v>2478</v>
      </c>
      <c r="B982" t="s">
        <v>2476</v>
      </c>
      <c r="C982" t="s">
        <v>2477</v>
      </c>
      <c r="D982" t="s">
        <v>1975</v>
      </c>
      <c r="E982" t="str">
        <f>IF(F982&lt;=Escenarios!$B$4,"ExclNum",(IF(AND(H982&gt;=Escenarios!$B$3,(N982&lt;=Escenarios!$B$2)),"ExclDur","Incluido")))</f>
        <v>ExclNum</v>
      </c>
      <c r="F982" s="8">
        <f t="shared" si="195"/>
        <v>33</v>
      </c>
      <c r="G982" s="6">
        <f t="shared" si="196"/>
        <v>8.5468403108356318E-6</v>
      </c>
      <c r="H982" s="6">
        <f t="shared" si="197"/>
        <v>0.96969696969696972</v>
      </c>
      <c r="I982" s="6">
        <f t="shared" si="198"/>
        <v>3.0303030303030304E-2</v>
      </c>
      <c r="J982" s="8">
        <f t="shared" si="199"/>
        <v>167</v>
      </c>
      <c r="K982" s="6">
        <f t="shared" si="200"/>
        <v>9.2997785221548202E-7</v>
      </c>
      <c r="L982" s="6">
        <f t="shared" si="201"/>
        <v>0.85628742514970058</v>
      </c>
      <c r="M982" s="6">
        <f t="shared" si="202"/>
        <v>0.1437125748502994</v>
      </c>
      <c r="N982" s="4">
        <f t="shared" si="203"/>
        <v>5.0606060606060606</v>
      </c>
      <c r="O982" s="8">
        <v>32</v>
      </c>
      <c r="P982" s="6">
        <f t="shared" si="204"/>
        <v>8.28784514990122E-6</v>
      </c>
      <c r="Q982" s="8">
        <v>1</v>
      </c>
      <c r="R982" s="6">
        <f t="shared" si="205"/>
        <v>2.5899516093441313E-7</v>
      </c>
      <c r="S982">
        <v>143</v>
      </c>
      <c r="T982" s="6">
        <f t="shared" si="206"/>
        <v>7.9632834051984392E-7</v>
      </c>
      <c r="U982">
        <v>24</v>
      </c>
      <c r="V982" s="6">
        <f t="shared" si="207"/>
        <v>1.3364951169563815E-7</v>
      </c>
    </row>
    <row r="983" spans="1:22" x14ac:dyDescent="0.3">
      <c r="A983" t="s">
        <v>2870</v>
      </c>
      <c r="B983" t="s">
        <v>2823</v>
      </c>
      <c r="C983" t="s">
        <v>2824</v>
      </c>
      <c r="D983" t="s">
        <v>1975</v>
      </c>
      <c r="E983" t="str">
        <f>IF(F983&lt;=Escenarios!$B$4,"ExclNum",(IF(AND(H983&gt;=Escenarios!$B$3,(N983&lt;=Escenarios!$B$2)),"ExclDur","Incluido")))</f>
        <v>ExclNum</v>
      </c>
      <c r="F983" s="8">
        <f t="shared" si="195"/>
        <v>33</v>
      </c>
      <c r="G983" s="6">
        <f t="shared" si="196"/>
        <v>8.5468403108356318E-6</v>
      </c>
      <c r="H983" s="6">
        <f t="shared" si="197"/>
        <v>0.96969696969696972</v>
      </c>
      <c r="I983" s="6">
        <f t="shared" si="198"/>
        <v>3.0303030303030304E-2</v>
      </c>
      <c r="J983" s="8">
        <f t="shared" si="199"/>
        <v>212</v>
      </c>
      <c r="K983" s="6">
        <f t="shared" si="200"/>
        <v>1.1805706866448036E-6</v>
      </c>
      <c r="L983" s="6">
        <f t="shared" si="201"/>
        <v>0.83018867924528306</v>
      </c>
      <c r="M983" s="6">
        <f t="shared" si="202"/>
        <v>0.16981132075471697</v>
      </c>
      <c r="N983" s="4">
        <f t="shared" si="203"/>
        <v>6.4242424242424239</v>
      </c>
      <c r="O983" s="8">
        <v>32</v>
      </c>
      <c r="P983" s="6">
        <f t="shared" si="204"/>
        <v>8.28784514990122E-6</v>
      </c>
      <c r="Q983" s="8">
        <v>1</v>
      </c>
      <c r="R983" s="6">
        <f t="shared" si="205"/>
        <v>2.5899516093441313E-7</v>
      </c>
      <c r="S983">
        <v>176</v>
      </c>
      <c r="T983" s="6">
        <f t="shared" si="206"/>
        <v>9.8009641910134641E-7</v>
      </c>
      <c r="U983">
        <v>36</v>
      </c>
      <c r="V983" s="6">
        <f t="shared" si="207"/>
        <v>2.004742675434572E-7</v>
      </c>
    </row>
    <row r="984" spans="1:22" x14ac:dyDescent="0.3">
      <c r="A984" t="s">
        <v>2115</v>
      </c>
      <c r="D984" t="s">
        <v>1975</v>
      </c>
      <c r="E984" t="str">
        <f>IF(F984&lt;=Escenarios!$B$4,"ExclNum",(IF(AND(H984&gt;=Escenarios!$B$3,(N984&lt;=Escenarios!$B$2)),"ExclDur","Incluido")))</f>
        <v>ExclNum</v>
      </c>
      <c r="F984" s="8">
        <f t="shared" si="195"/>
        <v>32</v>
      </c>
      <c r="G984" s="6">
        <f t="shared" si="196"/>
        <v>8.28784514990122E-6</v>
      </c>
      <c r="H984" s="6">
        <f t="shared" si="197"/>
        <v>0.8125</v>
      </c>
      <c r="I984" s="6">
        <f t="shared" si="198"/>
        <v>0.1875</v>
      </c>
      <c r="J984" s="8">
        <f t="shared" si="199"/>
        <v>296</v>
      </c>
      <c r="K984" s="6">
        <f t="shared" si="200"/>
        <v>1.6483439775795371E-6</v>
      </c>
      <c r="L984" s="6">
        <f t="shared" si="201"/>
        <v>0.52702702702702697</v>
      </c>
      <c r="M984" s="6">
        <f t="shared" si="202"/>
        <v>0.47297297297297297</v>
      </c>
      <c r="N984" s="4">
        <f t="shared" si="203"/>
        <v>9.25</v>
      </c>
      <c r="O984" s="8">
        <v>26</v>
      </c>
      <c r="P984" s="6">
        <f t="shared" si="204"/>
        <v>6.7338741842947408E-6</v>
      </c>
      <c r="Q984" s="8">
        <v>6</v>
      </c>
      <c r="R984" s="6">
        <f t="shared" si="205"/>
        <v>1.5539709656064787E-6</v>
      </c>
      <c r="S984">
        <v>156</v>
      </c>
      <c r="T984" s="6">
        <f t="shared" si="206"/>
        <v>8.6872182602164796E-7</v>
      </c>
      <c r="U984">
        <v>140</v>
      </c>
      <c r="V984" s="6">
        <f t="shared" si="207"/>
        <v>7.7962215155788915E-7</v>
      </c>
    </row>
    <row r="985" spans="1:22" x14ac:dyDescent="0.3">
      <c r="A985" t="s">
        <v>2390</v>
      </c>
      <c r="B985" t="s">
        <v>2371</v>
      </c>
      <c r="C985" t="s">
        <v>2372</v>
      </c>
      <c r="D985" t="s">
        <v>1975</v>
      </c>
      <c r="E985" t="str">
        <f>IF(F985&lt;=Escenarios!$B$4,"ExclNum",(IF(AND(H985&gt;=Escenarios!$B$3,(N985&lt;=Escenarios!$B$2)),"ExclDur","Incluido")))</f>
        <v>ExclNum</v>
      </c>
      <c r="F985" s="8">
        <f t="shared" si="195"/>
        <v>31</v>
      </c>
      <c r="G985" s="6">
        <f t="shared" si="196"/>
        <v>8.0288499889668065E-6</v>
      </c>
      <c r="H985" s="6">
        <f t="shared" si="197"/>
        <v>0.25806451612903225</v>
      </c>
      <c r="I985" s="6">
        <f t="shared" si="198"/>
        <v>0.74193548387096775</v>
      </c>
      <c r="J985" s="8">
        <f t="shared" si="199"/>
        <v>2013</v>
      </c>
      <c r="K985" s="6">
        <f t="shared" si="200"/>
        <v>1.1209852793471648E-5</v>
      </c>
      <c r="L985" s="6">
        <f t="shared" si="201"/>
        <v>2.533532041728763E-2</v>
      </c>
      <c r="M985" s="6">
        <f t="shared" si="202"/>
        <v>0.97466467958271241</v>
      </c>
      <c r="N985" s="4">
        <f t="shared" si="203"/>
        <v>64.935483870967744</v>
      </c>
      <c r="O985" s="8">
        <v>8</v>
      </c>
      <c r="P985" s="6">
        <f t="shared" si="204"/>
        <v>2.071961287475305E-6</v>
      </c>
      <c r="Q985" s="8">
        <v>23</v>
      </c>
      <c r="R985" s="6">
        <f t="shared" si="205"/>
        <v>5.9568887014915011E-6</v>
      </c>
      <c r="S985">
        <v>51</v>
      </c>
      <c r="T985" s="6">
        <f t="shared" si="206"/>
        <v>2.8400521235323107E-7</v>
      </c>
      <c r="U985">
        <v>1962</v>
      </c>
      <c r="V985" s="6">
        <f t="shared" si="207"/>
        <v>1.0925847581118419E-5</v>
      </c>
    </row>
    <row r="986" spans="1:22" x14ac:dyDescent="0.3">
      <c r="A986" t="s">
        <v>3027</v>
      </c>
      <c r="B986" t="s">
        <v>3009</v>
      </c>
      <c r="C986" t="s">
        <v>3010</v>
      </c>
      <c r="D986" t="s">
        <v>1975</v>
      </c>
      <c r="E986" t="str">
        <f>IF(F986&lt;=Escenarios!$B$4,"ExclNum",(IF(AND(H986&gt;=Escenarios!$B$3,(N986&lt;=Escenarios!$B$2)),"ExclDur","Incluido")))</f>
        <v>ExclNum</v>
      </c>
      <c r="F986" s="8">
        <f t="shared" si="195"/>
        <v>31</v>
      </c>
      <c r="G986" s="6">
        <f t="shared" si="196"/>
        <v>8.0288499889668065E-6</v>
      </c>
      <c r="H986" s="6">
        <f t="shared" si="197"/>
        <v>0.4838709677419355</v>
      </c>
      <c r="I986" s="6">
        <f t="shared" si="198"/>
        <v>0.5161290322580645</v>
      </c>
      <c r="J986" s="8">
        <f t="shared" si="199"/>
        <v>1066</v>
      </c>
      <c r="K986" s="6">
        <f t="shared" si="200"/>
        <v>5.9362658111479275E-6</v>
      </c>
      <c r="L986" s="6">
        <f t="shared" si="201"/>
        <v>0.10318949343339587</v>
      </c>
      <c r="M986" s="6">
        <f t="shared" si="202"/>
        <v>0.8968105065666041</v>
      </c>
      <c r="N986" s="4">
        <f t="shared" si="203"/>
        <v>34.387096774193552</v>
      </c>
      <c r="O986" s="8">
        <v>15</v>
      </c>
      <c r="P986" s="6">
        <f t="shared" si="204"/>
        <v>3.8849274140161965E-6</v>
      </c>
      <c r="Q986" s="8">
        <v>16</v>
      </c>
      <c r="R986" s="6">
        <f t="shared" si="205"/>
        <v>4.14392257495061E-6</v>
      </c>
      <c r="S986">
        <v>110</v>
      </c>
      <c r="T986" s="6">
        <f t="shared" si="206"/>
        <v>6.1256026193834143E-7</v>
      </c>
      <c r="U986">
        <v>956</v>
      </c>
      <c r="V986" s="6">
        <f t="shared" si="207"/>
        <v>5.3237055492095857E-6</v>
      </c>
    </row>
    <row r="987" spans="1:22" x14ac:dyDescent="0.3">
      <c r="A987" t="s">
        <v>2695</v>
      </c>
      <c r="B987" t="s">
        <v>2678</v>
      </c>
      <c r="C987" t="s">
        <v>2679</v>
      </c>
      <c r="D987" t="s">
        <v>1975</v>
      </c>
      <c r="E987" t="str">
        <f>IF(F987&lt;=Escenarios!$B$4,"ExclNum",(IF(AND(H987&gt;=Escenarios!$B$3,(N987&lt;=Escenarios!$B$2)),"ExclDur","Incluido")))</f>
        <v>ExclNum</v>
      </c>
      <c r="F987" s="8">
        <f t="shared" si="195"/>
        <v>31</v>
      </c>
      <c r="G987" s="6">
        <f t="shared" si="196"/>
        <v>8.0288499889668065E-6</v>
      </c>
      <c r="H987" s="6">
        <f t="shared" si="197"/>
        <v>0.93548387096774188</v>
      </c>
      <c r="I987" s="6">
        <f t="shared" si="198"/>
        <v>6.4516129032258063E-2</v>
      </c>
      <c r="J987" s="8">
        <f t="shared" si="199"/>
        <v>218</v>
      </c>
      <c r="K987" s="6">
        <f t="shared" si="200"/>
        <v>1.2139830645687131E-6</v>
      </c>
      <c r="L987" s="6">
        <f t="shared" si="201"/>
        <v>0.79816513761467889</v>
      </c>
      <c r="M987" s="6">
        <f t="shared" si="202"/>
        <v>0.20183486238532111</v>
      </c>
      <c r="N987" s="4">
        <f t="shared" si="203"/>
        <v>7.032258064516129</v>
      </c>
      <c r="O987" s="8">
        <v>29</v>
      </c>
      <c r="P987" s="6">
        <f t="shared" si="204"/>
        <v>7.5108596670979796E-6</v>
      </c>
      <c r="Q987" s="8">
        <v>2</v>
      </c>
      <c r="R987" s="6">
        <f t="shared" si="205"/>
        <v>5.1799032186882625E-7</v>
      </c>
      <c r="S987">
        <v>174</v>
      </c>
      <c r="T987" s="6">
        <f t="shared" si="206"/>
        <v>9.6895895979337643E-7</v>
      </c>
      <c r="U987">
        <v>44</v>
      </c>
      <c r="V987" s="6">
        <f t="shared" si="207"/>
        <v>2.450241047753366E-7</v>
      </c>
    </row>
    <row r="988" spans="1:22" x14ac:dyDescent="0.3">
      <c r="A988" t="s">
        <v>2407</v>
      </c>
      <c r="B988" t="s">
        <v>2403</v>
      </c>
      <c r="C988" t="s">
        <v>2404</v>
      </c>
      <c r="D988" t="s">
        <v>1975</v>
      </c>
      <c r="E988" t="str">
        <f>IF(F988&lt;=Escenarios!$B$4,"ExclNum",(IF(AND(H988&gt;=Escenarios!$B$3,(N988&lt;=Escenarios!$B$2)),"ExclDur","Incluido")))</f>
        <v>ExclNum</v>
      </c>
      <c r="F988" s="8">
        <f t="shared" si="195"/>
        <v>31</v>
      </c>
      <c r="G988" s="6">
        <f t="shared" si="196"/>
        <v>8.0288499889668065E-6</v>
      </c>
      <c r="H988" s="6">
        <f t="shared" si="197"/>
        <v>0.967741935483871</v>
      </c>
      <c r="I988" s="6">
        <f t="shared" si="198"/>
        <v>3.2258064516129031E-2</v>
      </c>
      <c r="J988" s="8">
        <f t="shared" si="199"/>
        <v>182</v>
      </c>
      <c r="K988" s="6">
        <f t="shared" si="200"/>
        <v>1.0135087970252559E-6</v>
      </c>
      <c r="L988" s="6">
        <f t="shared" si="201"/>
        <v>0.79120879120879117</v>
      </c>
      <c r="M988" s="6">
        <f t="shared" si="202"/>
        <v>0.2087912087912088</v>
      </c>
      <c r="N988" s="4">
        <f t="shared" si="203"/>
        <v>5.870967741935484</v>
      </c>
      <c r="O988" s="8">
        <v>30</v>
      </c>
      <c r="P988" s="6">
        <f t="shared" si="204"/>
        <v>7.769854828032393E-6</v>
      </c>
      <c r="Q988" s="8">
        <v>1</v>
      </c>
      <c r="R988" s="6">
        <f t="shared" si="205"/>
        <v>2.5899516093441313E-7</v>
      </c>
      <c r="S988">
        <v>144</v>
      </c>
      <c r="T988" s="6">
        <f t="shared" si="206"/>
        <v>8.018970701738288E-7</v>
      </c>
      <c r="U988">
        <v>38</v>
      </c>
      <c r="V988" s="6">
        <f t="shared" si="207"/>
        <v>2.1161172685142705E-7</v>
      </c>
    </row>
    <row r="989" spans="1:22" x14ac:dyDescent="0.3">
      <c r="A989" t="s">
        <v>2693</v>
      </c>
      <c r="B989" t="s">
        <v>2678</v>
      </c>
      <c r="C989" t="s">
        <v>2679</v>
      </c>
      <c r="D989" t="s">
        <v>1975</v>
      </c>
      <c r="E989" t="str">
        <f>IF(F989&lt;=Escenarios!$B$4,"ExclNum",(IF(AND(H989&gt;=Escenarios!$B$3,(N989&lt;=Escenarios!$B$2)),"ExclDur","Incluido")))</f>
        <v>ExclNum</v>
      </c>
      <c r="F989" s="8">
        <f t="shared" si="195"/>
        <v>31</v>
      </c>
      <c r="G989" s="6">
        <f t="shared" si="196"/>
        <v>8.0288499889668065E-6</v>
      </c>
      <c r="H989" s="6">
        <f t="shared" si="197"/>
        <v>1</v>
      </c>
      <c r="I989" s="6">
        <f t="shared" si="198"/>
        <v>0</v>
      </c>
      <c r="J989" s="8">
        <f t="shared" si="199"/>
        <v>96</v>
      </c>
      <c r="K989" s="6">
        <f t="shared" si="200"/>
        <v>5.3459804678255261E-7</v>
      </c>
      <c r="L989" s="6">
        <f t="shared" si="201"/>
        <v>1</v>
      </c>
      <c r="M989" s="6">
        <f t="shared" si="202"/>
        <v>0</v>
      </c>
      <c r="N989" s="4">
        <f t="shared" si="203"/>
        <v>3.096774193548387</v>
      </c>
      <c r="O989" s="8">
        <v>31</v>
      </c>
      <c r="P989" s="6">
        <f t="shared" si="204"/>
        <v>8.0288499889668065E-6</v>
      </c>
      <c r="Q989" s="8">
        <v>0</v>
      </c>
      <c r="R989" s="6">
        <f t="shared" si="205"/>
        <v>0</v>
      </c>
      <c r="S989">
        <v>96</v>
      </c>
      <c r="T989" s="6">
        <f t="shared" si="206"/>
        <v>5.3459804678255261E-7</v>
      </c>
      <c r="U989">
        <v>0</v>
      </c>
      <c r="V989" s="6">
        <f t="shared" si="207"/>
        <v>0</v>
      </c>
    </row>
    <row r="990" spans="1:22" x14ac:dyDescent="0.3">
      <c r="A990" t="s">
        <v>1332</v>
      </c>
      <c r="B990" t="s">
        <v>1333</v>
      </c>
      <c r="C990" t="s">
        <v>1319</v>
      </c>
      <c r="D990" t="s">
        <v>15</v>
      </c>
      <c r="E990" t="str">
        <f>IF(F990&lt;=Escenarios!$B$4,"ExclNum",(IF(AND(H990&gt;=Escenarios!$B$3,(N990&lt;=Escenarios!$B$2)),"ExclDur","Incluido")))</f>
        <v>ExclNum</v>
      </c>
      <c r="F990" s="8">
        <f t="shared" si="195"/>
        <v>30</v>
      </c>
      <c r="G990" s="6">
        <f t="shared" si="196"/>
        <v>7.769854828032393E-6</v>
      </c>
      <c r="H990" s="6">
        <f t="shared" si="197"/>
        <v>0.16666666666666666</v>
      </c>
      <c r="I990" s="6">
        <f t="shared" si="198"/>
        <v>0.83333333333333337</v>
      </c>
      <c r="J990" s="8">
        <f t="shared" si="199"/>
        <v>3769</v>
      </c>
      <c r="K990" s="6">
        <f t="shared" si="200"/>
        <v>2.0988542065869174E-5</v>
      </c>
      <c r="L990" s="6">
        <f t="shared" si="201"/>
        <v>8.490315733616343E-3</v>
      </c>
      <c r="M990" s="6">
        <f t="shared" si="202"/>
        <v>0.99150968426638364</v>
      </c>
      <c r="N990" s="4">
        <f t="shared" si="203"/>
        <v>125.63333333333334</v>
      </c>
      <c r="O990" s="8">
        <v>5</v>
      </c>
      <c r="P990" s="6">
        <f t="shared" si="204"/>
        <v>1.2949758046720656E-6</v>
      </c>
      <c r="Q990" s="8">
        <v>25</v>
      </c>
      <c r="R990" s="6">
        <f t="shared" si="205"/>
        <v>6.4748790233603273E-6</v>
      </c>
      <c r="S990">
        <v>32</v>
      </c>
      <c r="T990" s="6">
        <f t="shared" si="206"/>
        <v>1.7819934892751753E-7</v>
      </c>
      <c r="U990">
        <v>3737</v>
      </c>
      <c r="V990" s="6">
        <f t="shared" si="207"/>
        <v>2.0810342716941654E-5</v>
      </c>
    </row>
    <row r="991" spans="1:22" x14ac:dyDescent="0.3">
      <c r="A991" t="s">
        <v>770</v>
      </c>
      <c r="B991" t="s">
        <v>771</v>
      </c>
      <c r="C991" t="s">
        <v>687</v>
      </c>
      <c r="D991" t="s">
        <v>15</v>
      </c>
      <c r="E991" t="str">
        <f>IF(F991&lt;=Escenarios!$B$4,"ExclNum",(IF(AND(H991&gt;=Escenarios!$B$3,(N991&lt;=Escenarios!$B$2)),"ExclDur","Incluido")))</f>
        <v>ExclNum</v>
      </c>
      <c r="F991" s="8">
        <f t="shared" si="195"/>
        <v>30</v>
      </c>
      <c r="G991" s="6">
        <f t="shared" si="196"/>
        <v>7.769854828032393E-6</v>
      </c>
      <c r="H991" s="6">
        <f t="shared" si="197"/>
        <v>0.2</v>
      </c>
      <c r="I991" s="6">
        <f t="shared" si="198"/>
        <v>0.8</v>
      </c>
      <c r="J991" s="8">
        <f t="shared" si="199"/>
        <v>6950</v>
      </c>
      <c r="K991" s="6">
        <f t="shared" si="200"/>
        <v>3.8702671095195213E-5</v>
      </c>
      <c r="L991" s="6">
        <f t="shared" si="201"/>
        <v>9.2086330935251797E-3</v>
      </c>
      <c r="M991" s="6">
        <f t="shared" si="202"/>
        <v>0.99079136690647485</v>
      </c>
      <c r="N991" s="4">
        <f t="shared" si="203"/>
        <v>231.66666666666666</v>
      </c>
      <c r="O991" s="8">
        <v>6</v>
      </c>
      <c r="P991" s="6">
        <f t="shared" si="204"/>
        <v>1.5539709656064787E-6</v>
      </c>
      <c r="Q991" s="8">
        <v>24</v>
      </c>
      <c r="R991" s="6">
        <f t="shared" si="205"/>
        <v>6.2158838624259146E-6</v>
      </c>
      <c r="S991">
        <v>64</v>
      </c>
      <c r="T991" s="6">
        <f t="shared" si="206"/>
        <v>3.5639869785503505E-7</v>
      </c>
      <c r="U991">
        <v>6886</v>
      </c>
      <c r="V991" s="6">
        <f t="shared" si="207"/>
        <v>3.8346272397340173E-5</v>
      </c>
    </row>
    <row r="992" spans="1:22" x14ac:dyDescent="0.3">
      <c r="A992" t="s">
        <v>554</v>
      </c>
      <c r="B992" t="s">
        <v>555</v>
      </c>
      <c r="C992" t="s">
        <v>517</v>
      </c>
      <c r="D992" t="s">
        <v>15</v>
      </c>
      <c r="E992" t="str">
        <f>IF(F992&lt;=Escenarios!$B$4,"ExclNum",(IF(AND(H992&gt;=Escenarios!$B$3,(N992&lt;=Escenarios!$B$2)),"ExclDur","Incluido")))</f>
        <v>ExclNum</v>
      </c>
      <c r="F992" s="8">
        <f t="shared" si="195"/>
        <v>30</v>
      </c>
      <c r="G992" s="6">
        <f t="shared" si="196"/>
        <v>7.769854828032393E-6</v>
      </c>
      <c r="H992" s="6">
        <f t="shared" si="197"/>
        <v>0.26666666666666666</v>
      </c>
      <c r="I992" s="6">
        <f t="shared" si="198"/>
        <v>0.73333333333333328</v>
      </c>
      <c r="J992" s="8">
        <f t="shared" si="199"/>
        <v>4222</v>
      </c>
      <c r="K992" s="6">
        <f t="shared" si="200"/>
        <v>2.3511176599124344E-5</v>
      </c>
      <c r="L992" s="6">
        <f t="shared" si="201"/>
        <v>1.7764092846991947E-2</v>
      </c>
      <c r="M992" s="6">
        <f t="shared" si="202"/>
        <v>0.98223590715300801</v>
      </c>
      <c r="N992" s="4">
        <f t="shared" si="203"/>
        <v>140.73333333333332</v>
      </c>
      <c r="O992" s="8">
        <v>8</v>
      </c>
      <c r="P992" s="6">
        <f t="shared" si="204"/>
        <v>2.071961287475305E-6</v>
      </c>
      <c r="Q992" s="8">
        <v>22</v>
      </c>
      <c r="R992" s="6">
        <f t="shared" si="205"/>
        <v>5.6978935405570885E-6</v>
      </c>
      <c r="S992">
        <v>75</v>
      </c>
      <c r="T992" s="6">
        <f t="shared" si="206"/>
        <v>4.1765472404886916E-7</v>
      </c>
      <c r="U992">
        <v>4147</v>
      </c>
      <c r="V992" s="6">
        <f t="shared" si="207"/>
        <v>2.3093521875075473E-5</v>
      </c>
    </row>
    <row r="993" spans="1:22" x14ac:dyDescent="0.3">
      <c r="A993" t="s">
        <v>1290</v>
      </c>
      <c r="B993" t="s">
        <v>1291</v>
      </c>
      <c r="C993" t="s">
        <v>1255</v>
      </c>
      <c r="D993" t="s">
        <v>15</v>
      </c>
      <c r="E993" t="str">
        <f>IF(F993&lt;=Escenarios!$B$4,"ExclNum",(IF(AND(H993&gt;=Escenarios!$B$3,(N993&lt;=Escenarios!$B$2)),"ExclDur","Incluido")))</f>
        <v>ExclNum</v>
      </c>
      <c r="F993" s="8">
        <f t="shared" si="195"/>
        <v>30</v>
      </c>
      <c r="G993" s="6">
        <f t="shared" si="196"/>
        <v>7.769854828032393E-6</v>
      </c>
      <c r="H993" s="6">
        <f t="shared" si="197"/>
        <v>0.33333333333333331</v>
      </c>
      <c r="I993" s="6">
        <f t="shared" si="198"/>
        <v>0.66666666666666663</v>
      </c>
      <c r="J993" s="8">
        <f t="shared" si="199"/>
        <v>4405</v>
      </c>
      <c r="K993" s="6">
        <f t="shared" si="200"/>
        <v>2.4530254125803585E-5</v>
      </c>
      <c r="L993" s="6">
        <f t="shared" si="201"/>
        <v>1.6572077185017027E-2</v>
      </c>
      <c r="M993" s="6">
        <f t="shared" si="202"/>
        <v>0.98342792281498292</v>
      </c>
      <c r="N993" s="4">
        <f t="shared" si="203"/>
        <v>146.83333333333334</v>
      </c>
      <c r="O993" s="8">
        <v>10</v>
      </c>
      <c r="P993" s="6">
        <f t="shared" si="204"/>
        <v>2.5899516093441312E-6</v>
      </c>
      <c r="Q993" s="8">
        <v>20</v>
      </c>
      <c r="R993" s="6">
        <f t="shared" si="205"/>
        <v>5.1799032186882623E-6</v>
      </c>
      <c r="S993">
        <v>73</v>
      </c>
      <c r="T993" s="6">
        <f t="shared" si="206"/>
        <v>4.0651726474089934E-7</v>
      </c>
      <c r="U993">
        <v>4332</v>
      </c>
      <c r="V993" s="6">
        <f t="shared" si="207"/>
        <v>2.4123736861062685E-5</v>
      </c>
    </row>
    <row r="994" spans="1:22" x14ac:dyDescent="0.3">
      <c r="A994" t="s">
        <v>2432</v>
      </c>
      <c r="B994" t="s">
        <v>2427</v>
      </c>
      <c r="C994" t="s">
        <v>2428</v>
      </c>
      <c r="D994" t="s">
        <v>1975</v>
      </c>
      <c r="E994" t="str">
        <f>IF(F994&lt;=Escenarios!$B$4,"ExclNum",(IF(AND(H994&gt;=Escenarios!$B$3,(N994&lt;=Escenarios!$B$2)),"ExclDur","Incluido")))</f>
        <v>ExclNum</v>
      </c>
      <c r="F994" s="8">
        <f t="shared" si="195"/>
        <v>30</v>
      </c>
      <c r="G994" s="6">
        <f t="shared" si="196"/>
        <v>7.769854828032393E-6</v>
      </c>
      <c r="H994" s="6">
        <f t="shared" si="197"/>
        <v>0.7</v>
      </c>
      <c r="I994" s="6">
        <f t="shared" si="198"/>
        <v>0.3</v>
      </c>
      <c r="J994" s="8">
        <f t="shared" si="199"/>
        <v>1199</v>
      </c>
      <c r="K994" s="6">
        <f t="shared" si="200"/>
        <v>6.6769068551279218E-6</v>
      </c>
      <c r="L994" s="6">
        <f t="shared" si="201"/>
        <v>9.3411175979983316E-2</v>
      </c>
      <c r="M994" s="6">
        <f t="shared" si="202"/>
        <v>0.90658882402001673</v>
      </c>
      <c r="N994" s="4">
        <f t="shared" si="203"/>
        <v>39.966666666666669</v>
      </c>
      <c r="O994" s="8">
        <v>21</v>
      </c>
      <c r="P994" s="6">
        <f t="shared" si="204"/>
        <v>5.438898379622675E-6</v>
      </c>
      <c r="Q994" s="8">
        <v>9</v>
      </c>
      <c r="R994" s="6">
        <f t="shared" si="205"/>
        <v>2.3309564484097181E-6</v>
      </c>
      <c r="S994">
        <v>112</v>
      </c>
      <c r="T994" s="6">
        <f t="shared" si="206"/>
        <v>6.236977212463113E-7</v>
      </c>
      <c r="U994">
        <v>1087</v>
      </c>
      <c r="V994" s="6">
        <f t="shared" si="207"/>
        <v>6.0532091338816104E-6</v>
      </c>
    </row>
    <row r="995" spans="1:22" x14ac:dyDescent="0.3">
      <c r="A995" t="s">
        <v>2417</v>
      </c>
      <c r="B995" t="s">
        <v>2403</v>
      </c>
      <c r="C995" t="s">
        <v>2404</v>
      </c>
      <c r="D995" t="s">
        <v>1975</v>
      </c>
      <c r="E995" t="str">
        <f>IF(F995&lt;=Escenarios!$B$4,"ExclNum",(IF(AND(H995&gt;=Escenarios!$B$3,(N995&lt;=Escenarios!$B$2)),"ExclDur","Incluido")))</f>
        <v>ExclNum</v>
      </c>
      <c r="F995" s="8">
        <f t="shared" si="195"/>
        <v>30</v>
      </c>
      <c r="G995" s="6">
        <f t="shared" si="196"/>
        <v>7.769854828032393E-6</v>
      </c>
      <c r="H995" s="6">
        <f t="shared" si="197"/>
        <v>0.73333333333333328</v>
      </c>
      <c r="I995" s="6">
        <f t="shared" si="198"/>
        <v>0.26666666666666666</v>
      </c>
      <c r="J995" s="8">
        <f t="shared" si="199"/>
        <v>1404</v>
      </c>
      <c r="K995" s="6">
        <f t="shared" si="200"/>
        <v>7.8184964341948305E-6</v>
      </c>
      <c r="L995" s="6">
        <f t="shared" si="201"/>
        <v>0.10185185185185185</v>
      </c>
      <c r="M995" s="6">
        <f t="shared" si="202"/>
        <v>0.89814814814814814</v>
      </c>
      <c r="N995" s="4">
        <f t="shared" si="203"/>
        <v>46.8</v>
      </c>
      <c r="O995" s="8">
        <v>22</v>
      </c>
      <c r="P995" s="6">
        <f t="shared" si="204"/>
        <v>5.6978935405570885E-6</v>
      </c>
      <c r="Q995" s="8">
        <v>8</v>
      </c>
      <c r="R995" s="6">
        <f t="shared" si="205"/>
        <v>2.071961287475305E-6</v>
      </c>
      <c r="S995">
        <v>143</v>
      </c>
      <c r="T995" s="6">
        <f t="shared" si="206"/>
        <v>7.9632834051984392E-7</v>
      </c>
      <c r="U995">
        <v>1261</v>
      </c>
      <c r="V995" s="6">
        <f t="shared" si="207"/>
        <v>7.0221680936749875E-6</v>
      </c>
    </row>
    <row r="996" spans="1:22" x14ac:dyDescent="0.3">
      <c r="A996" t="s">
        <v>2839</v>
      </c>
      <c r="B996" t="s">
        <v>2823</v>
      </c>
      <c r="C996" t="s">
        <v>2824</v>
      </c>
      <c r="D996" t="s">
        <v>1975</v>
      </c>
      <c r="E996" t="str">
        <f>IF(F996&lt;=Escenarios!$B$4,"ExclNum",(IF(AND(H996&gt;=Escenarios!$B$3,(N996&lt;=Escenarios!$B$2)),"ExclDur","Incluido")))</f>
        <v>ExclNum</v>
      </c>
      <c r="F996" s="8">
        <f t="shared" si="195"/>
        <v>30</v>
      </c>
      <c r="G996" s="6">
        <f t="shared" si="196"/>
        <v>7.769854828032393E-6</v>
      </c>
      <c r="H996" s="6">
        <f t="shared" si="197"/>
        <v>0.83333333333333337</v>
      </c>
      <c r="I996" s="6">
        <f t="shared" si="198"/>
        <v>0.16666666666666666</v>
      </c>
      <c r="J996" s="8">
        <f t="shared" si="199"/>
        <v>232</v>
      </c>
      <c r="K996" s="6">
        <f t="shared" si="200"/>
        <v>1.2919452797245021E-6</v>
      </c>
      <c r="L996" s="6">
        <f t="shared" si="201"/>
        <v>0.55172413793103448</v>
      </c>
      <c r="M996" s="6">
        <f t="shared" si="202"/>
        <v>0.44827586206896552</v>
      </c>
      <c r="N996" s="4">
        <f t="shared" si="203"/>
        <v>7.7333333333333334</v>
      </c>
      <c r="O996" s="8">
        <v>25</v>
      </c>
      <c r="P996" s="6">
        <f t="shared" si="204"/>
        <v>6.4748790233603273E-6</v>
      </c>
      <c r="Q996" s="8">
        <v>5</v>
      </c>
      <c r="R996" s="6">
        <f t="shared" si="205"/>
        <v>1.2949758046720656E-6</v>
      </c>
      <c r="S996">
        <v>128</v>
      </c>
      <c r="T996" s="6">
        <f t="shared" si="206"/>
        <v>7.1279739571007011E-7</v>
      </c>
      <c r="U996">
        <v>104</v>
      </c>
      <c r="V996" s="6">
        <f t="shared" si="207"/>
        <v>5.791478840144319E-7</v>
      </c>
    </row>
    <row r="997" spans="1:22" x14ac:dyDescent="0.3">
      <c r="A997" t="s">
        <v>3080</v>
      </c>
      <c r="B997" t="s">
        <v>3074</v>
      </c>
      <c r="C997" t="s">
        <v>3075</v>
      </c>
      <c r="D997" t="s">
        <v>1975</v>
      </c>
      <c r="E997" t="str">
        <f>IF(F997&lt;=Escenarios!$B$4,"ExclNum",(IF(AND(H997&gt;=Escenarios!$B$3,(N997&lt;=Escenarios!$B$2)),"ExclDur","Incluido")))</f>
        <v>ExclNum</v>
      </c>
      <c r="F997" s="8">
        <f t="shared" si="195"/>
        <v>30</v>
      </c>
      <c r="G997" s="6">
        <f t="shared" si="196"/>
        <v>7.769854828032393E-6</v>
      </c>
      <c r="H997" s="6">
        <f t="shared" si="197"/>
        <v>0.96666666666666667</v>
      </c>
      <c r="I997" s="6">
        <f t="shared" si="198"/>
        <v>3.3333333333333333E-2</v>
      </c>
      <c r="J997" s="8">
        <f t="shared" si="199"/>
        <v>153</v>
      </c>
      <c r="K997" s="6">
        <f t="shared" si="200"/>
        <v>8.520156370596932E-7</v>
      </c>
      <c r="L997" s="6">
        <f t="shared" si="201"/>
        <v>0.88235294117647056</v>
      </c>
      <c r="M997" s="6">
        <f t="shared" si="202"/>
        <v>0.11764705882352941</v>
      </c>
      <c r="N997" s="4">
        <f t="shared" si="203"/>
        <v>5.0999999999999996</v>
      </c>
      <c r="O997" s="8">
        <v>29</v>
      </c>
      <c r="P997" s="6">
        <f t="shared" si="204"/>
        <v>7.5108596670979796E-6</v>
      </c>
      <c r="Q997" s="8">
        <v>1</v>
      </c>
      <c r="R997" s="6">
        <f t="shared" si="205"/>
        <v>2.5899516093441313E-7</v>
      </c>
      <c r="S997">
        <v>135</v>
      </c>
      <c r="T997" s="6">
        <f t="shared" si="206"/>
        <v>7.5177850328796452E-7</v>
      </c>
      <c r="U997">
        <v>18</v>
      </c>
      <c r="V997" s="6">
        <f t="shared" si="207"/>
        <v>1.002371337717286E-7</v>
      </c>
    </row>
    <row r="998" spans="1:22" x14ac:dyDescent="0.3">
      <c r="A998" t="s">
        <v>2749</v>
      </c>
      <c r="B998" t="s">
        <v>2736</v>
      </c>
      <c r="C998" t="s">
        <v>2737</v>
      </c>
      <c r="D998" t="s">
        <v>1975</v>
      </c>
      <c r="E998" t="str">
        <f>IF(F998&lt;=Escenarios!$B$4,"ExclNum",(IF(AND(H998&gt;=Escenarios!$B$3,(N998&lt;=Escenarios!$B$2)),"ExclDur","Incluido")))</f>
        <v>ExclNum</v>
      </c>
      <c r="F998" s="8">
        <f t="shared" si="195"/>
        <v>29</v>
      </c>
      <c r="G998" s="6">
        <f t="shared" si="196"/>
        <v>7.5108596670979796E-6</v>
      </c>
      <c r="H998" s="6">
        <f t="shared" si="197"/>
        <v>0.17241379310344829</v>
      </c>
      <c r="I998" s="6">
        <f t="shared" si="198"/>
        <v>0.82758620689655171</v>
      </c>
      <c r="J998" s="8">
        <f t="shared" si="199"/>
        <v>2064</v>
      </c>
      <c r="K998" s="6">
        <f t="shared" si="200"/>
        <v>1.149385800582488E-5</v>
      </c>
      <c r="L998" s="6">
        <f t="shared" si="201"/>
        <v>1.308139534883721E-2</v>
      </c>
      <c r="M998" s="6">
        <f t="shared" si="202"/>
        <v>0.98691860465116277</v>
      </c>
      <c r="N998" s="4">
        <f t="shared" si="203"/>
        <v>71.172413793103445</v>
      </c>
      <c r="O998" s="8">
        <v>5</v>
      </c>
      <c r="P998" s="6">
        <f t="shared" si="204"/>
        <v>1.2949758046720656E-6</v>
      </c>
      <c r="Q998" s="8">
        <v>24</v>
      </c>
      <c r="R998" s="6">
        <f t="shared" si="205"/>
        <v>6.2158838624259146E-6</v>
      </c>
      <c r="S998">
        <v>27</v>
      </c>
      <c r="T998" s="6">
        <f t="shared" si="206"/>
        <v>1.5035570065759291E-7</v>
      </c>
      <c r="U998">
        <v>2037</v>
      </c>
      <c r="V998" s="6">
        <f t="shared" si="207"/>
        <v>1.1343502305167287E-5</v>
      </c>
    </row>
    <row r="999" spans="1:22" x14ac:dyDescent="0.3">
      <c r="A999" t="s">
        <v>1458</v>
      </c>
      <c r="B999" t="s">
        <v>1459</v>
      </c>
      <c r="C999" t="s">
        <v>1319</v>
      </c>
      <c r="D999" t="s">
        <v>15</v>
      </c>
      <c r="E999" t="str">
        <f>IF(F999&lt;=Escenarios!$B$4,"ExclNum",(IF(AND(H999&gt;=Escenarios!$B$3,(N999&lt;=Escenarios!$B$2)),"ExclDur","Incluido")))</f>
        <v>ExclNum</v>
      </c>
      <c r="F999" s="8">
        <f t="shared" si="195"/>
        <v>29</v>
      </c>
      <c r="G999" s="6">
        <f t="shared" si="196"/>
        <v>7.5108596670979796E-6</v>
      </c>
      <c r="H999" s="6">
        <f t="shared" si="197"/>
        <v>0.37931034482758619</v>
      </c>
      <c r="I999" s="6">
        <f t="shared" si="198"/>
        <v>0.62068965517241381</v>
      </c>
      <c r="J999" s="8">
        <f t="shared" si="199"/>
        <v>4282</v>
      </c>
      <c r="K999" s="6">
        <f t="shared" si="200"/>
        <v>2.3845300378363438E-5</v>
      </c>
      <c r="L999" s="6">
        <f t="shared" si="201"/>
        <v>1.5646893974778142E-2</v>
      </c>
      <c r="M999" s="6">
        <f t="shared" si="202"/>
        <v>0.98435310602522186</v>
      </c>
      <c r="N999" s="4">
        <f t="shared" si="203"/>
        <v>147.65517241379311</v>
      </c>
      <c r="O999" s="8">
        <v>11</v>
      </c>
      <c r="P999" s="6">
        <f t="shared" si="204"/>
        <v>2.8489467702785442E-6</v>
      </c>
      <c r="Q999" s="8">
        <v>18</v>
      </c>
      <c r="R999" s="6">
        <f t="shared" si="205"/>
        <v>4.6619128968194362E-6</v>
      </c>
      <c r="S999">
        <v>67</v>
      </c>
      <c r="T999" s="6">
        <f t="shared" si="206"/>
        <v>3.7310488681698982E-7</v>
      </c>
      <c r="U999">
        <v>4215</v>
      </c>
      <c r="V999" s="6">
        <f t="shared" si="207"/>
        <v>2.3472195491546448E-5</v>
      </c>
    </row>
    <row r="1000" spans="1:22" x14ac:dyDescent="0.3">
      <c r="A1000" t="s">
        <v>2905</v>
      </c>
      <c r="B1000" t="s">
        <v>2881</v>
      </c>
      <c r="C1000" t="s">
        <v>2882</v>
      </c>
      <c r="D1000" t="s">
        <v>1975</v>
      </c>
      <c r="E1000" t="str">
        <f>IF(F1000&lt;=Escenarios!$B$4,"ExclNum",(IF(AND(H1000&gt;=Escenarios!$B$3,(N1000&lt;=Escenarios!$B$2)),"ExclDur","Incluido")))</f>
        <v>ExclNum</v>
      </c>
      <c r="F1000" s="8">
        <f t="shared" si="195"/>
        <v>29</v>
      </c>
      <c r="G1000" s="6">
        <f t="shared" si="196"/>
        <v>7.5108596670979796E-6</v>
      </c>
      <c r="H1000" s="6">
        <f t="shared" si="197"/>
        <v>0.37931034482758619</v>
      </c>
      <c r="I1000" s="6">
        <f t="shared" si="198"/>
        <v>0.62068965517241381</v>
      </c>
      <c r="J1000" s="8">
        <f t="shared" si="199"/>
        <v>1401</v>
      </c>
      <c r="K1000" s="6">
        <f t="shared" si="200"/>
        <v>7.801790245232877E-6</v>
      </c>
      <c r="L1000" s="6">
        <f t="shared" si="201"/>
        <v>4.3540328336902211E-2</v>
      </c>
      <c r="M1000" s="6">
        <f t="shared" si="202"/>
        <v>0.95645967166309775</v>
      </c>
      <c r="N1000" s="4">
        <f t="shared" si="203"/>
        <v>48.310344827586206</v>
      </c>
      <c r="O1000" s="8">
        <v>11</v>
      </c>
      <c r="P1000" s="6">
        <f t="shared" si="204"/>
        <v>2.8489467702785442E-6</v>
      </c>
      <c r="Q1000" s="8">
        <v>18</v>
      </c>
      <c r="R1000" s="6">
        <f t="shared" si="205"/>
        <v>4.6619128968194362E-6</v>
      </c>
      <c r="S1000">
        <v>61</v>
      </c>
      <c r="T1000" s="6">
        <f t="shared" si="206"/>
        <v>3.3969250889308029E-7</v>
      </c>
      <c r="U1000">
        <v>1340</v>
      </c>
      <c r="V1000" s="6">
        <f t="shared" si="207"/>
        <v>7.4620977363397961E-6</v>
      </c>
    </row>
    <row r="1001" spans="1:22" x14ac:dyDescent="0.3">
      <c r="A1001" t="s">
        <v>2850</v>
      </c>
      <c r="B1001" t="s">
        <v>2823</v>
      </c>
      <c r="C1001" t="s">
        <v>2824</v>
      </c>
      <c r="D1001" t="s">
        <v>1975</v>
      </c>
      <c r="E1001" t="str">
        <f>IF(F1001&lt;=Escenarios!$B$4,"ExclNum",(IF(AND(H1001&gt;=Escenarios!$B$3,(N1001&lt;=Escenarios!$B$2)),"ExclDur","Incluido")))</f>
        <v>ExclNum</v>
      </c>
      <c r="F1001" s="8">
        <f t="shared" si="195"/>
        <v>29</v>
      </c>
      <c r="G1001" s="6">
        <f t="shared" si="196"/>
        <v>7.5108596670979796E-6</v>
      </c>
      <c r="H1001" s="6">
        <f t="shared" si="197"/>
        <v>0.86206896551724133</v>
      </c>
      <c r="I1001" s="6">
        <f t="shared" si="198"/>
        <v>0.13793103448275862</v>
      </c>
      <c r="J1001" s="8">
        <f t="shared" si="199"/>
        <v>1232</v>
      </c>
      <c r="K1001" s="6">
        <f t="shared" si="200"/>
        <v>6.8606749337094246E-6</v>
      </c>
      <c r="L1001" s="6">
        <f t="shared" si="201"/>
        <v>0.10876623376623376</v>
      </c>
      <c r="M1001" s="6">
        <f t="shared" si="202"/>
        <v>0.89123376623376627</v>
      </c>
      <c r="N1001" s="4">
        <f t="shared" si="203"/>
        <v>42.482758620689658</v>
      </c>
      <c r="O1001" s="8">
        <v>25</v>
      </c>
      <c r="P1001" s="6">
        <f t="shared" si="204"/>
        <v>6.4748790233603273E-6</v>
      </c>
      <c r="Q1001" s="8">
        <v>4</v>
      </c>
      <c r="R1001" s="6">
        <f t="shared" si="205"/>
        <v>1.0359806437376525E-6</v>
      </c>
      <c r="S1001">
        <v>134</v>
      </c>
      <c r="T1001" s="6">
        <f t="shared" si="206"/>
        <v>7.4620977363397963E-7</v>
      </c>
      <c r="U1001">
        <v>1098</v>
      </c>
      <c r="V1001" s="6">
        <f t="shared" si="207"/>
        <v>6.1144651600754447E-6</v>
      </c>
    </row>
    <row r="1002" spans="1:22" x14ac:dyDescent="0.3">
      <c r="A1002" t="s">
        <v>2419</v>
      </c>
      <c r="B1002" t="s">
        <v>2403</v>
      </c>
      <c r="C1002" t="s">
        <v>2404</v>
      </c>
      <c r="D1002" t="s">
        <v>1975</v>
      </c>
      <c r="E1002" t="str">
        <f>IF(F1002&lt;=Escenarios!$B$4,"ExclNum",(IF(AND(H1002&gt;=Escenarios!$B$3,(N1002&lt;=Escenarios!$B$2)),"ExclDur","Incluido")))</f>
        <v>ExclNum</v>
      </c>
      <c r="F1002" s="8">
        <f t="shared" si="195"/>
        <v>29</v>
      </c>
      <c r="G1002" s="6">
        <f t="shared" si="196"/>
        <v>7.5108596670979796E-6</v>
      </c>
      <c r="H1002" s="6">
        <f t="shared" si="197"/>
        <v>0.93103448275862066</v>
      </c>
      <c r="I1002" s="6">
        <f t="shared" si="198"/>
        <v>6.8965517241379309E-2</v>
      </c>
      <c r="J1002" s="8">
        <f t="shared" si="199"/>
        <v>219</v>
      </c>
      <c r="K1002" s="6">
        <f t="shared" si="200"/>
        <v>1.2195517942226981E-6</v>
      </c>
      <c r="L1002" s="6">
        <f t="shared" si="201"/>
        <v>0.81735159817351599</v>
      </c>
      <c r="M1002" s="6">
        <f t="shared" si="202"/>
        <v>0.18264840182648401</v>
      </c>
      <c r="N1002" s="4">
        <f t="shared" si="203"/>
        <v>7.5517241379310347</v>
      </c>
      <c r="O1002" s="8">
        <v>27</v>
      </c>
      <c r="P1002" s="6">
        <f t="shared" si="204"/>
        <v>6.9928693452291534E-6</v>
      </c>
      <c r="Q1002" s="8">
        <v>2</v>
      </c>
      <c r="R1002" s="6">
        <f t="shared" si="205"/>
        <v>5.1799032186882625E-7</v>
      </c>
      <c r="S1002">
        <v>179</v>
      </c>
      <c r="T1002" s="6">
        <f t="shared" si="206"/>
        <v>9.9680260806330117E-7</v>
      </c>
      <c r="U1002">
        <v>40</v>
      </c>
      <c r="V1002" s="6">
        <f t="shared" si="207"/>
        <v>2.227491861593969E-7</v>
      </c>
    </row>
    <row r="1003" spans="1:22" x14ac:dyDescent="0.3">
      <c r="A1003" t="s">
        <v>2545</v>
      </c>
      <c r="B1003" t="s">
        <v>2520</v>
      </c>
      <c r="C1003" t="s">
        <v>2521</v>
      </c>
      <c r="D1003" t="s">
        <v>1975</v>
      </c>
      <c r="E1003" t="str">
        <f>IF(F1003&lt;=Escenarios!$B$4,"ExclNum",(IF(AND(H1003&gt;=Escenarios!$B$3,(N1003&lt;=Escenarios!$B$2)),"ExclDur","Incluido")))</f>
        <v>ExclNum</v>
      </c>
      <c r="F1003" s="8">
        <f t="shared" si="195"/>
        <v>28</v>
      </c>
      <c r="G1003" s="6">
        <f t="shared" si="196"/>
        <v>7.2518645061635669E-6</v>
      </c>
      <c r="H1003" s="6">
        <f t="shared" si="197"/>
        <v>7.1428571428571425E-2</v>
      </c>
      <c r="I1003" s="6">
        <f t="shared" si="198"/>
        <v>0.9285714285714286</v>
      </c>
      <c r="J1003" s="8">
        <f t="shared" si="199"/>
        <v>2541</v>
      </c>
      <c r="K1003" s="6">
        <f t="shared" si="200"/>
        <v>1.4150142050775688E-5</v>
      </c>
      <c r="L1003" s="6">
        <f t="shared" si="201"/>
        <v>5.9031877213695395E-3</v>
      </c>
      <c r="M1003" s="6">
        <f t="shared" si="202"/>
        <v>0.99409681227863045</v>
      </c>
      <c r="N1003" s="4">
        <f t="shared" si="203"/>
        <v>90.75</v>
      </c>
      <c r="O1003" s="8">
        <v>2</v>
      </c>
      <c r="P1003" s="6">
        <f t="shared" si="204"/>
        <v>5.1799032186882625E-7</v>
      </c>
      <c r="Q1003" s="8">
        <v>26</v>
      </c>
      <c r="R1003" s="6">
        <f t="shared" si="205"/>
        <v>6.7338741842947408E-6</v>
      </c>
      <c r="S1003">
        <v>15</v>
      </c>
      <c r="T1003" s="6">
        <f t="shared" si="206"/>
        <v>8.3530944809773838E-8</v>
      </c>
      <c r="U1003">
        <v>2526</v>
      </c>
      <c r="V1003" s="6">
        <f t="shared" si="207"/>
        <v>1.4066611105965914E-5</v>
      </c>
    </row>
    <row r="1004" spans="1:22" x14ac:dyDescent="0.3">
      <c r="A1004" t="s">
        <v>2701</v>
      </c>
      <c r="B1004" t="s">
        <v>2678</v>
      </c>
      <c r="C1004" t="s">
        <v>2679</v>
      </c>
      <c r="D1004" t="s">
        <v>1975</v>
      </c>
      <c r="E1004" t="str">
        <f>IF(F1004&lt;=Escenarios!$B$4,"ExclNum",(IF(AND(H1004&gt;=Escenarios!$B$3,(N1004&lt;=Escenarios!$B$2)),"ExclDur","Incluido")))</f>
        <v>ExclNum</v>
      </c>
      <c r="F1004" s="8">
        <f t="shared" si="195"/>
        <v>28</v>
      </c>
      <c r="G1004" s="6">
        <f t="shared" si="196"/>
        <v>7.2518645061635669E-6</v>
      </c>
      <c r="H1004" s="6">
        <f t="shared" si="197"/>
        <v>0.35714285714285715</v>
      </c>
      <c r="I1004" s="6">
        <f t="shared" si="198"/>
        <v>0.6428571428571429</v>
      </c>
      <c r="J1004" s="8">
        <f t="shared" si="199"/>
        <v>1076</v>
      </c>
      <c r="K1004" s="6">
        <f t="shared" si="200"/>
        <v>5.991953107687777E-6</v>
      </c>
      <c r="L1004" s="6">
        <f t="shared" si="201"/>
        <v>5.111524163568773E-2</v>
      </c>
      <c r="M1004" s="6">
        <f t="shared" si="202"/>
        <v>0.9488847583643123</v>
      </c>
      <c r="N1004" s="4">
        <f t="shared" si="203"/>
        <v>38.428571428571431</v>
      </c>
      <c r="O1004" s="8">
        <v>10</v>
      </c>
      <c r="P1004" s="6">
        <f t="shared" si="204"/>
        <v>2.5899516093441312E-6</v>
      </c>
      <c r="Q1004" s="8">
        <v>18</v>
      </c>
      <c r="R1004" s="6">
        <f t="shared" si="205"/>
        <v>4.6619128968194362E-6</v>
      </c>
      <c r="S1004">
        <v>55</v>
      </c>
      <c r="T1004" s="6">
        <f t="shared" si="206"/>
        <v>3.0628013096917071E-7</v>
      </c>
      <c r="U1004">
        <v>1021</v>
      </c>
      <c r="V1004" s="6">
        <f t="shared" si="207"/>
        <v>5.6856729767186057E-6</v>
      </c>
    </row>
    <row r="1005" spans="1:22" x14ac:dyDescent="0.3">
      <c r="A1005" t="s">
        <v>2999</v>
      </c>
      <c r="B1005" t="s">
        <v>2881</v>
      </c>
      <c r="C1005" t="s">
        <v>2882</v>
      </c>
      <c r="D1005" t="s">
        <v>1975</v>
      </c>
      <c r="E1005" t="str">
        <f>IF(F1005&lt;=Escenarios!$B$4,"ExclNum",(IF(AND(H1005&gt;=Escenarios!$B$3,(N1005&lt;=Escenarios!$B$2)),"ExclDur","Incluido")))</f>
        <v>ExclNum</v>
      </c>
      <c r="F1005" s="8">
        <f t="shared" si="195"/>
        <v>28</v>
      </c>
      <c r="G1005" s="6">
        <f t="shared" si="196"/>
        <v>7.2518645061635669E-6</v>
      </c>
      <c r="H1005" s="6">
        <f t="shared" si="197"/>
        <v>0.5</v>
      </c>
      <c r="I1005" s="6">
        <f t="shared" si="198"/>
        <v>0.5</v>
      </c>
      <c r="J1005" s="8">
        <f t="shared" si="199"/>
        <v>1559</v>
      </c>
      <c r="K1005" s="6">
        <f t="shared" si="200"/>
        <v>8.6816495305624942E-6</v>
      </c>
      <c r="L1005" s="6">
        <f t="shared" si="201"/>
        <v>6.4785118665811423E-2</v>
      </c>
      <c r="M1005" s="6">
        <f t="shared" si="202"/>
        <v>0.93521488133418862</v>
      </c>
      <c r="N1005" s="4">
        <f t="shared" si="203"/>
        <v>55.678571428571431</v>
      </c>
      <c r="O1005" s="8">
        <v>14</v>
      </c>
      <c r="P1005" s="6">
        <f t="shared" si="204"/>
        <v>3.6259322530817835E-6</v>
      </c>
      <c r="Q1005" s="8">
        <v>14</v>
      </c>
      <c r="R1005" s="6">
        <f t="shared" si="205"/>
        <v>3.6259322530817835E-6</v>
      </c>
      <c r="S1005">
        <v>101</v>
      </c>
      <c r="T1005" s="6">
        <f t="shared" si="206"/>
        <v>5.6244169505247714E-7</v>
      </c>
      <c r="U1005">
        <v>1458</v>
      </c>
      <c r="V1005" s="6">
        <f t="shared" si="207"/>
        <v>8.119207835510017E-6</v>
      </c>
    </row>
    <row r="1006" spans="1:22" x14ac:dyDescent="0.3">
      <c r="A1006" t="s">
        <v>2389</v>
      </c>
      <c r="B1006" t="s">
        <v>2371</v>
      </c>
      <c r="C1006" t="s">
        <v>2372</v>
      </c>
      <c r="D1006" t="s">
        <v>1975</v>
      </c>
      <c r="E1006" t="str">
        <f>IF(F1006&lt;=Escenarios!$B$4,"ExclNum",(IF(AND(H1006&gt;=Escenarios!$B$3,(N1006&lt;=Escenarios!$B$2)),"ExclDur","Incluido")))</f>
        <v>ExclNum</v>
      </c>
      <c r="F1006" s="8">
        <f t="shared" si="195"/>
        <v>28</v>
      </c>
      <c r="G1006" s="6">
        <f t="shared" si="196"/>
        <v>7.2518645061635669E-6</v>
      </c>
      <c r="H1006" s="6">
        <f t="shared" si="197"/>
        <v>0.6071428571428571</v>
      </c>
      <c r="I1006" s="6">
        <f t="shared" si="198"/>
        <v>0.39285714285714285</v>
      </c>
      <c r="J1006" s="8">
        <f t="shared" si="199"/>
        <v>1415</v>
      </c>
      <c r="K1006" s="6">
        <f t="shared" si="200"/>
        <v>7.8797524603886656E-6</v>
      </c>
      <c r="L1006" s="6">
        <f t="shared" si="201"/>
        <v>3.604240282685512E-2</v>
      </c>
      <c r="M1006" s="6">
        <f t="shared" si="202"/>
        <v>0.96395759717314489</v>
      </c>
      <c r="N1006" s="4">
        <f t="shared" si="203"/>
        <v>50.535714285714285</v>
      </c>
      <c r="O1006" s="8">
        <v>17</v>
      </c>
      <c r="P1006" s="6">
        <f t="shared" si="204"/>
        <v>4.4029177358850227E-6</v>
      </c>
      <c r="Q1006" s="8">
        <v>11</v>
      </c>
      <c r="R1006" s="6">
        <f t="shared" si="205"/>
        <v>2.8489467702785442E-6</v>
      </c>
      <c r="S1006">
        <v>51</v>
      </c>
      <c r="T1006" s="6">
        <f t="shared" si="206"/>
        <v>2.8400521235323107E-7</v>
      </c>
      <c r="U1006">
        <v>1364</v>
      </c>
      <c r="V1006" s="6">
        <f t="shared" si="207"/>
        <v>7.5957472480354342E-6</v>
      </c>
    </row>
    <row r="1007" spans="1:22" x14ac:dyDescent="0.3">
      <c r="A1007" t="s">
        <v>2378</v>
      </c>
      <c r="B1007" t="s">
        <v>2371</v>
      </c>
      <c r="C1007" t="s">
        <v>2372</v>
      </c>
      <c r="D1007" t="s">
        <v>1975</v>
      </c>
      <c r="E1007" t="str">
        <f>IF(F1007&lt;=Escenarios!$B$4,"ExclNum",(IF(AND(H1007&gt;=Escenarios!$B$3,(N1007&lt;=Escenarios!$B$2)),"ExclDur","Incluido")))</f>
        <v>ExclNum</v>
      </c>
      <c r="F1007" s="8">
        <f t="shared" si="195"/>
        <v>28</v>
      </c>
      <c r="G1007" s="6">
        <f t="shared" si="196"/>
        <v>7.2518645061635669E-6</v>
      </c>
      <c r="H1007" s="6">
        <f t="shared" si="197"/>
        <v>0.7857142857142857</v>
      </c>
      <c r="I1007" s="6">
        <f t="shared" si="198"/>
        <v>0.21428571428571427</v>
      </c>
      <c r="J1007" s="8">
        <f t="shared" si="199"/>
        <v>346</v>
      </c>
      <c r="K1007" s="6">
        <f t="shared" si="200"/>
        <v>1.9267804602787833E-6</v>
      </c>
      <c r="L1007" s="6">
        <f t="shared" si="201"/>
        <v>0.43930635838150289</v>
      </c>
      <c r="M1007" s="6">
        <f t="shared" si="202"/>
        <v>0.56069364161849711</v>
      </c>
      <c r="N1007" s="4">
        <f t="shared" si="203"/>
        <v>12.357142857142858</v>
      </c>
      <c r="O1007" s="8">
        <v>22</v>
      </c>
      <c r="P1007" s="6">
        <f t="shared" si="204"/>
        <v>5.6978935405570885E-6</v>
      </c>
      <c r="Q1007" s="8">
        <v>6</v>
      </c>
      <c r="R1007" s="6">
        <f t="shared" si="205"/>
        <v>1.5539709656064787E-6</v>
      </c>
      <c r="S1007">
        <v>152</v>
      </c>
      <c r="T1007" s="6">
        <f t="shared" si="206"/>
        <v>8.464469074057082E-7</v>
      </c>
      <c r="U1007">
        <v>194</v>
      </c>
      <c r="V1007" s="6">
        <f t="shared" si="207"/>
        <v>1.080333552873075E-6</v>
      </c>
    </row>
    <row r="1008" spans="1:22" x14ac:dyDescent="0.3">
      <c r="A1008" t="s">
        <v>1968</v>
      </c>
      <c r="B1008" t="s">
        <v>1969</v>
      </c>
      <c r="C1008" t="s">
        <v>1970</v>
      </c>
      <c r="D1008" t="s">
        <v>15</v>
      </c>
      <c r="E1008" t="str">
        <f>IF(F1008&lt;=Escenarios!$B$4,"ExclNum",(IF(AND(H1008&gt;=Escenarios!$B$3,(N1008&lt;=Escenarios!$B$2)),"ExclDur","Incluido")))</f>
        <v>ExclNum</v>
      </c>
      <c r="F1008" s="8">
        <f t="shared" si="195"/>
        <v>28</v>
      </c>
      <c r="G1008" s="6">
        <f t="shared" si="196"/>
        <v>7.2518645061635669E-6</v>
      </c>
      <c r="H1008" s="6">
        <f t="shared" si="197"/>
        <v>0.8928571428571429</v>
      </c>
      <c r="I1008" s="6">
        <f t="shared" si="198"/>
        <v>0.10714285714285714</v>
      </c>
      <c r="J1008" s="8">
        <f t="shared" si="199"/>
        <v>253</v>
      </c>
      <c r="K1008" s="6">
        <f t="shared" si="200"/>
        <v>1.4088886024581854E-6</v>
      </c>
      <c r="L1008" s="6">
        <f t="shared" si="201"/>
        <v>0.47035573122529645</v>
      </c>
      <c r="M1008" s="6">
        <f t="shared" si="202"/>
        <v>0.52964426877470361</v>
      </c>
      <c r="N1008" s="4">
        <f t="shared" si="203"/>
        <v>9.0357142857142865</v>
      </c>
      <c r="O1008" s="8">
        <v>25</v>
      </c>
      <c r="P1008" s="6">
        <f t="shared" si="204"/>
        <v>6.4748790233603273E-6</v>
      </c>
      <c r="Q1008" s="8">
        <v>3</v>
      </c>
      <c r="R1008" s="6">
        <f t="shared" si="205"/>
        <v>7.7698548280323933E-7</v>
      </c>
      <c r="S1008">
        <v>119</v>
      </c>
      <c r="T1008" s="6">
        <f t="shared" si="206"/>
        <v>6.6267882882420582E-7</v>
      </c>
      <c r="U1008">
        <v>134</v>
      </c>
      <c r="V1008" s="6">
        <f t="shared" si="207"/>
        <v>7.4620977363397963E-7</v>
      </c>
    </row>
    <row r="1009" spans="1:22" x14ac:dyDescent="0.3">
      <c r="A1009" t="s">
        <v>2780</v>
      </c>
      <c r="B1009" t="s">
        <v>2736</v>
      </c>
      <c r="C1009" t="s">
        <v>2737</v>
      </c>
      <c r="D1009" t="s">
        <v>1975</v>
      </c>
      <c r="E1009" t="str">
        <f>IF(F1009&lt;=Escenarios!$B$4,"ExclNum",(IF(AND(H1009&gt;=Escenarios!$B$3,(N1009&lt;=Escenarios!$B$2)),"ExclDur","Incluido")))</f>
        <v>ExclNum</v>
      </c>
      <c r="F1009" s="8">
        <f t="shared" si="195"/>
        <v>28</v>
      </c>
      <c r="G1009" s="6">
        <f t="shared" si="196"/>
        <v>7.2518645061635669E-6</v>
      </c>
      <c r="H1009" s="6">
        <f t="shared" si="197"/>
        <v>0.9642857142857143</v>
      </c>
      <c r="I1009" s="6">
        <f t="shared" si="198"/>
        <v>3.5714285714285712E-2</v>
      </c>
      <c r="J1009" s="8">
        <f t="shared" si="199"/>
        <v>241</v>
      </c>
      <c r="K1009" s="6">
        <f t="shared" si="200"/>
        <v>1.3420638466103664E-6</v>
      </c>
      <c r="L1009" s="6">
        <f t="shared" si="201"/>
        <v>0.71784232365145229</v>
      </c>
      <c r="M1009" s="6">
        <f t="shared" si="202"/>
        <v>0.28215767634854771</v>
      </c>
      <c r="N1009" s="4">
        <f t="shared" si="203"/>
        <v>8.6071428571428577</v>
      </c>
      <c r="O1009" s="8">
        <v>27</v>
      </c>
      <c r="P1009" s="6">
        <f t="shared" si="204"/>
        <v>6.9928693452291534E-6</v>
      </c>
      <c r="Q1009" s="8">
        <v>1</v>
      </c>
      <c r="R1009" s="6">
        <f t="shared" si="205"/>
        <v>2.5899516093441313E-7</v>
      </c>
      <c r="S1009">
        <v>173</v>
      </c>
      <c r="T1009" s="6">
        <f t="shared" si="206"/>
        <v>9.6339023013939165E-7</v>
      </c>
      <c r="U1009">
        <v>68</v>
      </c>
      <c r="V1009" s="6">
        <f t="shared" si="207"/>
        <v>3.7867361647097475E-7</v>
      </c>
    </row>
    <row r="1010" spans="1:22" x14ac:dyDescent="0.3">
      <c r="A1010" t="s">
        <v>1705</v>
      </c>
      <c r="B1010" t="s">
        <v>1706</v>
      </c>
      <c r="C1010" t="s">
        <v>1700</v>
      </c>
      <c r="D1010" t="s">
        <v>15</v>
      </c>
      <c r="E1010" t="str">
        <f>IF(F1010&lt;=Escenarios!$B$4,"ExclNum",(IF(AND(H1010&gt;=Escenarios!$B$3,(N1010&lt;=Escenarios!$B$2)),"ExclDur","Incluido")))</f>
        <v>ExclNum</v>
      </c>
      <c r="F1010" s="8">
        <f t="shared" si="195"/>
        <v>28</v>
      </c>
      <c r="G1010" s="6">
        <f t="shared" si="196"/>
        <v>7.2518645061635669E-6</v>
      </c>
      <c r="H1010" s="6">
        <f t="shared" si="197"/>
        <v>1</v>
      </c>
      <c r="I1010" s="6">
        <f t="shared" si="198"/>
        <v>0</v>
      </c>
      <c r="J1010" s="8">
        <f t="shared" si="199"/>
        <v>42</v>
      </c>
      <c r="K1010" s="6">
        <f t="shared" si="200"/>
        <v>2.3388664546736675E-7</v>
      </c>
      <c r="L1010" s="6">
        <f t="shared" si="201"/>
        <v>1</v>
      </c>
      <c r="M1010" s="6">
        <f t="shared" si="202"/>
        <v>0</v>
      </c>
      <c r="N1010" s="4">
        <f t="shared" si="203"/>
        <v>1.5</v>
      </c>
      <c r="O1010" s="8">
        <v>28</v>
      </c>
      <c r="P1010" s="6">
        <f t="shared" si="204"/>
        <v>7.2518645061635669E-6</v>
      </c>
      <c r="Q1010" s="8">
        <v>0</v>
      </c>
      <c r="R1010" s="6">
        <f t="shared" si="205"/>
        <v>0</v>
      </c>
      <c r="S1010">
        <v>42</v>
      </c>
      <c r="T1010" s="6">
        <f t="shared" si="206"/>
        <v>2.3388664546736675E-7</v>
      </c>
      <c r="U1010">
        <v>0</v>
      </c>
      <c r="V1010" s="6">
        <f t="shared" si="207"/>
        <v>0</v>
      </c>
    </row>
    <row r="1011" spans="1:22" x14ac:dyDescent="0.3">
      <c r="A1011" t="s">
        <v>2911</v>
      </c>
      <c r="B1011" t="s">
        <v>2881</v>
      </c>
      <c r="C1011" t="s">
        <v>2882</v>
      </c>
      <c r="D1011" t="s">
        <v>1975</v>
      </c>
      <c r="E1011" t="str">
        <f>IF(F1011&lt;=Escenarios!$B$4,"ExclNum",(IF(AND(H1011&gt;=Escenarios!$B$3,(N1011&lt;=Escenarios!$B$2)),"ExclDur","Incluido")))</f>
        <v>ExclNum</v>
      </c>
      <c r="F1011" s="8">
        <f t="shared" si="195"/>
        <v>27</v>
      </c>
      <c r="G1011" s="6">
        <f t="shared" si="196"/>
        <v>6.9928693452291534E-6</v>
      </c>
      <c r="H1011" s="6">
        <f t="shared" si="197"/>
        <v>0.33333333333333331</v>
      </c>
      <c r="I1011" s="6">
        <f t="shared" si="198"/>
        <v>0.66666666666666663</v>
      </c>
      <c r="J1011" s="8">
        <f t="shared" si="199"/>
        <v>1498</v>
      </c>
      <c r="K1011" s="6">
        <f t="shared" si="200"/>
        <v>8.3419570216694133E-6</v>
      </c>
      <c r="L1011" s="6">
        <f t="shared" si="201"/>
        <v>4.2056074766355138E-2</v>
      </c>
      <c r="M1011" s="6">
        <f t="shared" si="202"/>
        <v>0.95794392523364491</v>
      </c>
      <c r="N1011" s="4">
        <f t="shared" si="203"/>
        <v>55.481481481481481</v>
      </c>
      <c r="O1011" s="8">
        <v>9</v>
      </c>
      <c r="P1011" s="6">
        <f t="shared" si="204"/>
        <v>2.3309564484097181E-6</v>
      </c>
      <c r="Q1011" s="8">
        <v>18</v>
      </c>
      <c r="R1011" s="6">
        <f t="shared" si="205"/>
        <v>4.6619128968194362E-6</v>
      </c>
      <c r="S1011">
        <v>63</v>
      </c>
      <c r="T1011" s="6">
        <f t="shared" si="206"/>
        <v>3.5082996820105011E-7</v>
      </c>
      <c r="U1011">
        <v>1435</v>
      </c>
      <c r="V1011" s="6">
        <f t="shared" si="207"/>
        <v>7.9911270534683646E-6</v>
      </c>
    </row>
    <row r="1012" spans="1:22" x14ac:dyDescent="0.3">
      <c r="A1012" t="s">
        <v>2012</v>
      </c>
      <c r="D1012" t="s">
        <v>1975</v>
      </c>
      <c r="E1012" t="str">
        <f>IF(F1012&lt;=Escenarios!$B$4,"ExclNum",(IF(AND(H1012&gt;=Escenarios!$B$3,(N1012&lt;=Escenarios!$B$2)),"ExclDur","Incluido")))</f>
        <v>ExclNum</v>
      </c>
      <c r="F1012" s="8">
        <f t="shared" si="195"/>
        <v>27</v>
      </c>
      <c r="G1012" s="6">
        <f t="shared" si="196"/>
        <v>6.9928693452291534E-6</v>
      </c>
      <c r="H1012" s="6">
        <f t="shared" si="197"/>
        <v>0.37037037037037035</v>
      </c>
      <c r="I1012" s="6">
        <f t="shared" si="198"/>
        <v>0.62962962962962965</v>
      </c>
      <c r="J1012" s="8">
        <f t="shared" si="199"/>
        <v>682</v>
      </c>
      <c r="K1012" s="6">
        <f t="shared" si="200"/>
        <v>3.7978736240177171E-6</v>
      </c>
      <c r="L1012" s="6">
        <f t="shared" si="201"/>
        <v>0.13049853372434017</v>
      </c>
      <c r="M1012" s="6">
        <f t="shared" si="202"/>
        <v>0.86950146627565983</v>
      </c>
      <c r="N1012" s="4">
        <f t="shared" si="203"/>
        <v>25.25925925925926</v>
      </c>
      <c r="O1012" s="8">
        <v>10</v>
      </c>
      <c r="P1012" s="6">
        <f t="shared" si="204"/>
        <v>2.5899516093441312E-6</v>
      </c>
      <c r="Q1012" s="8">
        <v>17</v>
      </c>
      <c r="R1012" s="6">
        <f t="shared" si="205"/>
        <v>4.4029177358850227E-6</v>
      </c>
      <c r="S1012">
        <v>89</v>
      </c>
      <c r="T1012" s="6">
        <f t="shared" si="206"/>
        <v>4.9561693920465809E-7</v>
      </c>
      <c r="U1012">
        <v>593</v>
      </c>
      <c r="V1012" s="6">
        <f t="shared" si="207"/>
        <v>3.302256684813059E-6</v>
      </c>
    </row>
    <row r="1013" spans="1:22" x14ac:dyDescent="0.3">
      <c r="A1013" t="s">
        <v>722</v>
      </c>
      <c r="B1013" t="s">
        <v>723</v>
      </c>
      <c r="C1013" t="s">
        <v>687</v>
      </c>
      <c r="D1013" t="s">
        <v>15</v>
      </c>
      <c r="E1013" t="str">
        <f>IF(F1013&lt;=Escenarios!$B$4,"ExclNum",(IF(AND(H1013&gt;=Escenarios!$B$3,(N1013&lt;=Escenarios!$B$2)),"ExclDur","Incluido")))</f>
        <v>ExclNum</v>
      </c>
      <c r="F1013" s="8">
        <f t="shared" si="195"/>
        <v>27</v>
      </c>
      <c r="G1013" s="6">
        <f t="shared" si="196"/>
        <v>6.9928693452291534E-6</v>
      </c>
      <c r="H1013" s="6">
        <f t="shared" si="197"/>
        <v>0.40740740740740738</v>
      </c>
      <c r="I1013" s="6">
        <f t="shared" si="198"/>
        <v>0.59259259259259256</v>
      </c>
      <c r="J1013" s="8">
        <f t="shared" si="199"/>
        <v>2218</v>
      </c>
      <c r="K1013" s="6">
        <f t="shared" si="200"/>
        <v>1.2351442372538558E-5</v>
      </c>
      <c r="L1013" s="6">
        <f t="shared" si="201"/>
        <v>3.3363390441839495E-2</v>
      </c>
      <c r="M1013" s="6">
        <f t="shared" si="202"/>
        <v>0.96663660955816055</v>
      </c>
      <c r="N1013" s="4">
        <f t="shared" si="203"/>
        <v>82.148148148148152</v>
      </c>
      <c r="O1013" s="8">
        <v>11</v>
      </c>
      <c r="P1013" s="6">
        <f t="shared" si="204"/>
        <v>2.8489467702785442E-6</v>
      </c>
      <c r="Q1013" s="8">
        <v>16</v>
      </c>
      <c r="R1013" s="6">
        <f t="shared" si="205"/>
        <v>4.14392257495061E-6</v>
      </c>
      <c r="S1013">
        <v>74</v>
      </c>
      <c r="T1013" s="6">
        <f t="shared" si="206"/>
        <v>4.1208599439488428E-7</v>
      </c>
      <c r="U1013">
        <v>2144</v>
      </c>
      <c r="V1013" s="6">
        <f t="shared" si="207"/>
        <v>1.1939356378143674E-5</v>
      </c>
    </row>
    <row r="1014" spans="1:22" x14ac:dyDescent="0.3">
      <c r="A1014" t="s">
        <v>2420</v>
      </c>
      <c r="B1014" t="s">
        <v>2403</v>
      </c>
      <c r="C1014" t="s">
        <v>2404</v>
      </c>
      <c r="D1014" t="s">
        <v>1975</v>
      </c>
      <c r="E1014" t="str">
        <f>IF(F1014&lt;=Escenarios!$B$4,"ExclNum",(IF(AND(H1014&gt;=Escenarios!$B$3,(N1014&lt;=Escenarios!$B$2)),"ExclDur","Incluido")))</f>
        <v>ExclNum</v>
      </c>
      <c r="F1014" s="8">
        <f t="shared" si="195"/>
        <v>27</v>
      </c>
      <c r="G1014" s="6">
        <f t="shared" si="196"/>
        <v>6.9928693452291534E-6</v>
      </c>
      <c r="H1014" s="6">
        <f t="shared" si="197"/>
        <v>0.40740740740740738</v>
      </c>
      <c r="I1014" s="6">
        <f t="shared" si="198"/>
        <v>0.59259259259259256</v>
      </c>
      <c r="J1014" s="8">
        <f t="shared" si="199"/>
        <v>1191</v>
      </c>
      <c r="K1014" s="6">
        <f t="shared" si="200"/>
        <v>6.6323570178960428E-6</v>
      </c>
      <c r="L1014" s="6">
        <f t="shared" si="201"/>
        <v>8.7321578505457603E-2</v>
      </c>
      <c r="M1014" s="6">
        <f t="shared" si="202"/>
        <v>0.91267842149454237</v>
      </c>
      <c r="N1014" s="4">
        <f t="shared" si="203"/>
        <v>44.111111111111114</v>
      </c>
      <c r="O1014" s="8">
        <v>11</v>
      </c>
      <c r="P1014" s="6">
        <f t="shared" si="204"/>
        <v>2.8489467702785442E-6</v>
      </c>
      <c r="Q1014" s="8">
        <v>16</v>
      </c>
      <c r="R1014" s="6">
        <f t="shared" si="205"/>
        <v>4.14392257495061E-6</v>
      </c>
      <c r="S1014">
        <v>104</v>
      </c>
      <c r="T1014" s="6">
        <f t="shared" si="206"/>
        <v>5.791478840144319E-7</v>
      </c>
      <c r="U1014">
        <v>1087</v>
      </c>
      <c r="V1014" s="6">
        <f t="shared" si="207"/>
        <v>6.0532091338816104E-6</v>
      </c>
    </row>
    <row r="1015" spans="1:22" x14ac:dyDescent="0.3">
      <c r="A1015" t="s">
        <v>2696</v>
      </c>
      <c r="B1015" t="s">
        <v>2678</v>
      </c>
      <c r="C1015" t="s">
        <v>2679</v>
      </c>
      <c r="D1015" t="s">
        <v>1975</v>
      </c>
      <c r="E1015" t="str">
        <f>IF(F1015&lt;=Escenarios!$B$4,"ExclNum",(IF(AND(H1015&gt;=Escenarios!$B$3,(N1015&lt;=Escenarios!$B$2)),"ExclDur","Incluido")))</f>
        <v>ExclNum</v>
      </c>
      <c r="F1015" s="8">
        <f t="shared" si="195"/>
        <v>27</v>
      </c>
      <c r="G1015" s="6">
        <f t="shared" si="196"/>
        <v>6.9928693452291534E-6</v>
      </c>
      <c r="H1015" s="6">
        <f t="shared" si="197"/>
        <v>0.40740740740740738</v>
      </c>
      <c r="I1015" s="6">
        <f t="shared" si="198"/>
        <v>0.59259259259259256</v>
      </c>
      <c r="J1015" s="8">
        <f t="shared" si="199"/>
        <v>1261</v>
      </c>
      <c r="K1015" s="6">
        <f t="shared" si="200"/>
        <v>7.0221680936749875E-6</v>
      </c>
      <c r="L1015" s="6">
        <f t="shared" si="201"/>
        <v>7.8509119746233147E-2</v>
      </c>
      <c r="M1015" s="6">
        <f t="shared" si="202"/>
        <v>0.9214908802537668</v>
      </c>
      <c r="N1015" s="4">
        <f t="shared" si="203"/>
        <v>46.703703703703702</v>
      </c>
      <c r="O1015" s="8">
        <v>11</v>
      </c>
      <c r="P1015" s="6">
        <f t="shared" si="204"/>
        <v>2.8489467702785442E-6</v>
      </c>
      <c r="Q1015" s="8">
        <v>16</v>
      </c>
      <c r="R1015" s="6">
        <f t="shared" si="205"/>
        <v>4.14392257495061E-6</v>
      </c>
      <c r="S1015">
        <v>99</v>
      </c>
      <c r="T1015" s="6">
        <f t="shared" si="206"/>
        <v>5.5130423574450737E-7</v>
      </c>
      <c r="U1015">
        <v>1162</v>
      </c>
      <c r="V1015" s="6">
        <f t="shared" si="207"/>
        <v>6.4708638579304799E-6</v>
      </c>
    </row>
    <row r="1016" spans="1:22" x14ac:dyDescent="0.3">
      <c r="A1016" t="s">
        <v>2797</v>
      </c>
      <c r="B1016" t="s">
        <v>2788</v>
      </c>
      <c r="C1016" t="s">
        <v>2789</v>
      </c>
      <c r="D1016" t="s">
        <v>1975</v>
      </c>
      <c r="E1016" t="str">
        <f>IF(F1016&lt;=Escenarios!$B$4,"ExclNum",(IF(AND(H1016&gt;=Escenarios!$B$3,(N1016&lt;=Escenarios!$B$2)),"ExclDur","Incluido")))</f>
        <v>ExclNum</v>
      </c>
      <c r="F1016" s="8">
        <f t="shared" si="195"/>
        <v>27</v>
      </c>
      <c r="G1016" s="6">
        <f t="shared" si="196"/>
        <v>6.9928693452291534E-6</v>
      </c>
      <c r="H1016" s="6">
        <f t="shared" si="197"/>
        <v>0.51851851851851849</v>
      </c>
      <c r="I1016" s="6">
        <f t="shared" si="198"/>
        <v>0.48148148148148145</v>
      </c>
      <c r="J1016" s="8">
        <f t="shared" si="199"/>
        <v>648</v>
      </c>
      <c r="K1016" s="6">
        <f t="shared" si="200"/>
        <v>3.6085368157822299E-6</v>
      </c>
      <c r="L1016" s="6">
        <f t="shared" si="201"/>
        <v>0.13271604938271606</v>
      </c>
      <c r="M1016" s="6">
        <f t="shared" si="202"/>
        <v>0.86728395061728392</v>
      </c>
      <c r="N1016" s="4">
        <f t="shared" si="203"/>
        <v>24</v>
      </c>
      <c r="O1016" s="8">
        <v>14</v>
      </c>
      <c r="P1016" s="6">
        <f t="shared" si="204"/>
        <v>3.6259322530817835E-6</v>
      </c>
      <c r="Q1016" s="8">
        <v>13</v>
      </c>
      <c r="R1016" s="6">
        <f t="shared" si="205"/>
        <v>3.3669370921473704E-6</v>
      </c>
      <c r="S1016">
        <v>86</v>
      </c>
      <c r="T1016" s="6">
        <f t="shared" si="206"/>
        <v>4.7891075024270333E-7</v>
      </c>
      <c r="U1016">
        <v>562</v>
      </c>
      <c r="V1016" s="6">
        <f t="shared" si="207"/>
        <v>3.1296260655395266E-6</v>
      </c>
    </row>
    <row r="1017" spans="1:22" x14ac:dyDescent="0.3">
      <c r="A1017" t="s">
        <v>3037</v>
      </c>
      <c r="B1017" t="s">
        <v>3009</v>
      </c>
      <c r="C1017" t="s">
        <v>3010</v>
      </c>
      <c r="D1017" t="s">
        <v>1975</v>
      </c>
      <c r="E1017" t="str">
        <f>IF(F1017&lt;=Escenarios!$B$4,"ExclNum",(IF(AND(H1017&gt;=Escenarios!$B$3,(N1017&lt;=Escenarios!$B$2)),"ExclDur","Incluido")))</f>
        <v>ExclNum</v>
      </c>
      <c r="F1017" s="8">
        <f t="shared" si="195"/>
        <v>27</v>
      </c>
      <c r="G1017" s="6">
        <f t="shared" si="196"/>
        <v>6.9928693452291534E-6</v>
      </c>
      <c r="H1017" s="6">
        <f t="shared" si="197"/>
        <v>0.59259259259259256</v>
      </c>
      <c r="I1017" s="6">
        <f t="shared" si="198"/>
        <v>0.40740740740740738</v>
      </c>
      <c r="J1017" s="8">
        <f t="shared" si="199"/>
        <v>1027</v>
      </c>
      <c r="K1017" s="6">
        <f t="shared" si="200"/>
        <v>5.7190853546425152E-6</v>
      </c>
      <c r="L1017" s="6">
        <f t="shared" si="201"/>
        <v>0.10710808179162609</v>
      </c>
      <c r="M1017" s="6">
        <f t="shared" si="202"/>
        <v>0.89289191820837388</v>
      </c>
      <c r="N1017" s="4">
        <f t="shared" si="203"/>
        <v>38.037037037037038</v>
      </c>
      <c r="O1017" s="8">
        <v>16</v>
      </c>
      <c r="P1017" s="6">
        <f t="shared" si="204"/>
        <v>4.14392257495061E-6</v>
      </c>
      <c r="Q1017" s="8">
        <v>11</v>
      </c>
      <c r="R1017" s="6">
        <f t="shared" si="205"/>
        <v>2.8489467702785442E-6</v>
      </c>
      <c r="S1017">
        <v>110</v>
      </c>
      <c r="T1017" s="6">
        <f t="shared" si="206"/>
        <v>6.1256026193834143E-7</v>
      </c>
      <c r="U1017">
        <v>917</v>
      </c>
      <c r="V1017" s="6">
        <f t="shared" si="207"/>
        <v>5.1065250927041742E-6</v>
      </c>
    </row>
    <row r="1018" spans="1:22" x14ac:dyDescent="0.3">
      <c r="A1018" t="s">
        <v>2733</v>
      </c>
      <c r="B1018" t="s">
        <v>2678</v>
      </c>
      <c r="C1018" t="s">
        <v>2679</v>
      </c>
      <c r="D1018" t="s">
        <v>1975</v>
      </c>
      <c r="E1018" t="str">
        <f>IF(F1018&lt;=Escenarios!$B$4,"ExclNum",(IF(AND(H1018&gt;=Escenarios!$B$3,(N1018&lt;=Escenarios!$B$2)),"ExclDur","Incluido")))</f>
        <v>ExclNum</v>
      </c>
      <c r="F1018" s="8">
        <f t="shared" si="195"/>
        <v>27</v>
      </c>
      <c r="G1018" s="6">
        <f t="shared" si="196"/>
        <v>6.9928693452291534E-6</v>
      </c>
      <c r="H1018" s="6">
        <f t="shared" si="197"/>
        <v>0.81481481481481477</v>
      </c>
      <c r="I1018" s="6">
        <f t="shared" si="198"/>
        <v>0.18518518518518517</v>
      </c>
      <c r="J1018" s="8">
        <f t="shared" si="199"/>
        <v>411</v>
      </c>
      <c r="K1018" s="6">
        <f t="shared" si="200"/>
        <v>2.2887478877878033E-6</v>
      </c>
      <c r="L1018" s="6">
        <f t="shared" si="201"/>
        <v>0.47688564476885642</v>
      </c>
      <c r="M1018" s="6">
        <f t="shared" si="202"/>
        <v>0.52311435523114358</v>
      </c>
      <c r="N1018" s="4">
        <f t="shared" si="203"/>
        <v>15.222222222222221</v>
      </c>
      <c r="O1018" s="8">
        <v>22</v>
      </c>
      <c r="P1018" s="6">
        <f t="shared" si="204"/>
        <v>5.6978935405570885E-6</v>
      </c>
      <c r="Q1018" s="8">
        <v>5</v>
      </c>
      <c r="R1018" s="6">
        <f t="shared" si="205"/>
        <v>1.2949758046720656E-6</v>
      </c>
      <c r="S1018">
        <v>196</v>
      </c>
      <c r="T1018" s="6">
        <f t="shared" si="206"/>
        <v>1.0914710121810448E-6</v>
      </c>
      <c r="U1018">
        <v>215</v>
      </c>
      <c r="V1018" s="6">
        <f t="shared" si="207"/>
        <v>1.1972768756067583E-6</v>
      </c>
    </row>
    <row r="1019" spans="1:22" x14ac:dyDescent="0.3">
      <c r="A1019" t="s">
        <v>1737</v>
      </c>
      <c r="B1019" t="s">
        <v>1738</v>
      </c>
      <c r="C1019" t="s">
        <v>1736</v>
      </c>
      <c r="D1019" t="s">
        <v>15</v>
      </c>
      <c r="E1019" t="str">
        <f>IF(F1019&lt;=Escenarios!$B$4,"ExclNum",(IF(AND(H1019&gt;=Escenarios!$B$3,(N1019&lt;=Escenarios!$B$2)),"ExclDur","Incluido")))</f>
        <v>ExclNum</v>
      </c>
      <c r="F1019" s="8">
        <f t="shared" si="195"/>
        <v>27</v>
      </c>
      <c r="G1019" s="6">
        <f t="shared" si="196"/>
        <v>6.9928693452291534E-6</v>
      </c>
      <c r="H1019" s="6">
        <f t="shared" si="197"/>
        <v>0.96296296296296291</v>
      </c>
      <c r="I1019" s="6">
        <f t="shared" si="198"/>
        <v>3.7037037037037035E-2</v>
      </c>
      <c r="J1019" s="8">
        <f t="shared" si="199"/>
        <v>120</v>
      </c>
      <c r="K1019" s="6">
        <f t="shared" si="200"/>
        <v>6.682475584781907E-7</v>
      </c>
      <c r="L1019" s="6">
        <f t="shared" si="201"/>
        <v>0.81666666666666665</v>
      </c>
      <c r="M1019" s="6">
        <f t="shared" si="202"/>
        <v>0.18333333333333332</v>
      </c>
      <c r="N1019" s="4">
        <f t="shared" si="203"/>
        <v>4.4444444444444446</v>
      </c>
      <c r="O1019" s="8">
        <v>26</v>
      </c>
      <c r="P1019" s="6">
        <f t="shared" si="204"/>
        <v>6.7338741842947408E-6</v>
      </c>
      <c r="Q1019" s="8">
        <v>1</v>
      </c>
      <c r="R1019" s="6">
        <f t="shared" si="205"/>
        <v>2.5899516093441313E-7</v>
      </c>
      <c r="S1019">
        <v>98</v>
      </c>
      <c r="T1019" s="6">
        <f t="shared" si="206"/>
        <v>5.4573550609052238E-7</v>
      </c>
      <c r="U1019">
        <v>22</v>
      </c>
      <c r="V1019" s="6">
        <f t="shared" si="207"/>
        <v>1.225120523876683E-7</v>
      </c>
    </row>
    <row r="1020" spans="1:22" x14ac:dyDescent="0.3">
      <c r="A1020" t="s">
        <v>305</v>
      </c>
      <c r="B1020" t="s">
        <v>306</v>
      </c>
      <c r="C1020" t="s">
        <v>244</v>
      </c>
      <c r="D1020" t="s">
        <v>15</v>
      </c>
      <c r="E1020" t="str">
        <f>IF(F1020&lt;=Escenarios!$B$4,"ExclNum",(IF(AND(H1020&gt;=Escenarios!$B$3,(N1020&lt;=Escenarios!$B$2)),"ExclDur","Incluido")))</f>
        <v>ExclNum</v>
      </c>
      <c r="F1020" s="8">
        <f t="shared" si="195"/>
        <v>26</v>
      </c>
      <c r="G1020" s="6">
        <f t="shared" si="196"/>
        <v>6.7338741842947408E-6</v>
      </c>
      <c r="H1020" s="6">
        <f t="shared" si="197"/>
        <v>0.15384615384615385</v>
      </c>
      <c r="I1020" s="6">
        <f t="shared" si="198"/>
        <v>0.84615384615384615</v>
      </c>
      <c r="J1020" s="8">
        <f t="shared" si="199"/>
        <v>5139</v>
      </c>
      <c r="K1020" s="6">
        <f t="shared" si="200"/>
        <v>2.8617701691828517E-5</v>
      </c>
      <c r="L1020" s="6">
        <f t="shared" si="201"/>
        <v>3.6972173574625414E-3</v>
      </c>
      <c r="M1020" s="6">
        <f t="shared" si="202"/>
        <v>0.99630278264253747</v>
      </c>
      <c r="N1020" s="4">
        <f t="shared" si="203"/>
        <v>197.65384615384616</v>
      </c>
      <c r="O1020" s="8">
        <v>4</v>
      </c>
      <c r="P1020" s="6">
        <f t="shared" si="204"/>
        <v>1.0359806437376525E-6</v>
      </c>
      <c r="Q1020" s="8">
        <v>22</v>
      </c>
      <c r="R1020" s="6">
        <f t="shared" si="205"/>
        <v>5.6978935405570885E-6</v>
      </c>
      <c r="S1020">
        <v>19</v>
      </c>
      <c r="T1020" s="6">
        <f t="shared" si="206"/>
        <v>1.0580586342571353E-7</v>
      </c>
      <c r="U1020">
        <v>5120</v>
      </c>
      <c r="V1020" s="6">
        <f t="shared" si="207"/>
        <v>2.8511895828402803E-5</v>
      </c>
    </row>
    <row r="1021" spans="1:22" x14ac:dyDescent="0.3">
      <c r="A1021" t="s">
        <v>1994</v>
      </c>
      <c r="D1021" t="s">
        <v>1975</v>
      </c>
      <c r="E1021" t="str">
        <f>IF(F1021&lt;=Escenarios!$B$4,"ExclNum",(IF(AND(H1021&gt;=Escenarios!$B$3,(N1021&lt;=Escenarios!$B$2)),"ExclDur","Incluido")))</f>
        <v>ExclNum</v>
      </c>
      <c r="F1021" s="8">
        <f t="shared" si="195"/>
        <v>26</v>
      </c>
      <c r="G1021" s="6">
        <f t="shared" si="196"/>
        <v>6.7338741842947408E-6</v>
      </c>
      <c r="H1021" s="6">
        <f t="shared" si="197"/>
        <v>0.26923076923076922</v>
      </c>
      <c r="I1021" s="6">
        <f t="shared" si="198"/>
        <v>0.73076923076923073</v>
      </c>
      <c r="J1021" s="8">
        <f t="shared" si="199"/>
        <v>644</v>
      </c>
      <c r="K1021" s="6">
        <f t="shared" si="200"/>
        <v>3.58626189716629E-6</v>
      </c>
      <c r="L1021" s="6">
        <f t="shared" si="201"/>
        <v>0.11956521739130435</v>
      </c>
      <c r="M1021" s="6">
        <f t="shared" si="202"/>
        <v>0.88043478260869568</v>
      </c>
      <c r="N1021" s="4">
        <f t="shared" si="203"/>
        <v>24.76923076923077</v>
      </c>
      <c r="O1021" s="8">
        <v>7</v>
      </c>
      <c r="P1021" s="6">
        <f t="shared" si="204"/>
        <v>1.8129661265408917E-6</v>
      </c>
      <c r="Q1021" s="8">
        <v>19</v>
      </c>
      <c r="R1021" s="6">
        <f t="shared" si="205"/>
        <v>4.9209080577538488E-6</v>
      </c>
      <c r="S1021">
        <v>77</v>
      </c>
      <c r="T1021" s="6">
        <f t="shared" si="206"/>
        <v>4.2879218335683904E-7</v>
      </c>
      <c r="U1021">
        <v>567</v>
      </c>
      <c r="V1021" s="6">
        <f t="shared" si="207"/>
        <v>3.1574697138094509E-6</v>
      </c>
    </row>
    <row r="1022" spans="1:22" x14ac:dyDescent="0.3">
      <c r="A1022" t="s">
        <v>1903</v>
      </c>
      <c r="B1022" t="s">
        <v>1904</v>
      </c>
      <c r="C1022" t="s">
        <v>1898</v>
      </c>
      <c r="D1022" t="s">
        <v>15</v>
      </c>
      <c r="E1022" t="str">
        <f>IF(F1022&lt;=Escenarios!$B$4,"ExclNum",(IF(AND(H1022&gt;=Escenarios!$B$3,(N1022&lt;=Escenarios!$B$2)),"ExclDur","Incluido")))</f>
        <v>ExclNum</v>
      </c>
      <c r="F1022" s="8">
        <f t="shared" si="195"/>
        <v>26</v>
      </c>
      <c r="G1022" s="6">
        <f t="shared" si="196"/>
        <v>6.7338741842947408E-6</v>
      </c>
      <c r="H1022" s="6">
        <f t="shared" si="197"/>
        <v>0.30769230769230771</v>
      </c>
      <c r="I1022" s="6">
        <f t="shared" si="198"/>
        <v>0.69230769230769229</v>
      </c>
      <c r="J1022" s="8">
        <f t="shared" si="199"/>
        <v>1502</v>
      </c>
      <c r="K1022" s="6">
        <f t="shared" si="200"/>
        <v>8.3642319402853541E-6</v>
      </c>
      <c r="L1022" s="6">
        <f t="shared" si="201"/>
        <v>2.929427430093209E-2</v>
      </c>
      <c r="M1022" s="6">
        <f t="shared" si="202"/>
        <v>0.97070572569906788</v>
      </c>
      <c r="N1022" s="4">
        <f t="shared" si="203"/>
        <v>57.769230769230766</v>
      </c>
      <c r="O1022" s="8">
        <v>8</v>
      </c>
      <c r="P1022" s="6">
        <f t="shared" si="204"/>
        <v>2.071961287475305E-6</v>
      </c>
      <c r="Q1022" s="8">
        <v>18</v>
      </c>
      <c r="R1022" s="6">
        <f t="shared" si="205"/>
        <v>4.6619128968194362E-6</v>
      </c>
      <c r="S1022">
        <v>44</v>
      </c>
      <c r="T1022" s="6">
        <f t="shared" si="206"/>
        <v>2.450241047753366E-7</v>
      </c>
      <c r="U1022">
        <v>1458</v>
      </c>
      <c r="V1022" s="6">
        <f t="shared" si="207"/>
        <v>8.119207835510017E-6</v>
      </c>
    </row>
    <row r="1023" spans="1:22" x14ac:dyDescent="0.3">
      <c r="A1023" t="s">
        <v>2103</v>
      </c>
      <c r="D1023" t="s">
        <v>1975</v>
      </c>
      <c r="E1023" t="str">
        <f>IF(F1023&lt;=Escenarios!$B$4,"ExclNum",(IF(AND(H1023&gt;=Escenarios!$B$3,(N1023&lt;=Escenarios!$B$2)),"ExclDur","Incluido")))</f>
        <v>ExclNum</v>
      </c>
      <c r="F1023" s="8">
        <f t="shared" si="195"/>
        <v>26</v>
      </c>
      <c r="G1023" s="6">
        <f t="shared" si="196"/>
        <v>6.7338741842947408E-6</v>
      </c>
      <c r="H1023" s="6">
        <f t="shared" si="197"/>
        <v>0.46153846153846156</v>
      </c>
      <c r="I1023" s="6">
        <f t="shared" si="198"/>
        <v>0.53846153846153844</v>
      </c>
      <c r="J1023" s="8">
        <f t="shared" si="199"/>
        <v>1607</v>
      </c>
      <c r="K1023" s="6">
        <f t="shared" si="200"/>
        <v>8.9489485539537704E-6</v>
      </c>
      <c r="L1023" s="6">
        <f t="shared" si="201"/>
        <v>6.0983198506533914E-2</v>
      </c>
      <c r="M1023" s="6">
        <f t="shared" si="202"/>
        <v>0.93901680149346611</v>
      </c>
      <c r="N1023" s="4">
        <f t="shared" si="203"/>
        <v>61.807692307692307</v>
      </c>
      <c r="O1023" s="8">
        <v>12</v>
      </c>
      <c r="P1023" s="6">
        <f t="shared" si="204"/>
        <v>3.1079419312129573E-6</v>
      </c>
      <c r="Q1023" s="8">
        <v>14</v>
      </c>
      <c r="R1023" s="6">
        <f t="shared" si="205"/>
        <v>3.6259322530817835E-6</v>
      </c>
      <c r="S1023">
        <v>98</v>
      </c>
      <c r="T1023" s="6">
        <f t="shared" si="206"/>
        <v>5.4573550609052238E-7</v>
      </c>
      <c r="U1023">
        <v>1509</v>
      </c>
      <c r="V1023" s="6">
        <f t="shared" si="207"/>
        <v>8.4032130478632484E-6</v>
      </c>
    </row>
    <row r="1024" spans="1:22" x14ac:dyDescent="0.3">
      <c r="A1024" t="s">
        <v>2291</v>
      </c>
      <c r="B1024" t="s">
        <v>2292</v>
      </c>
      <c r="C1024" t="s">
        <v>2293</v>
      </c>
      <c r="D1024" t="s">
        <v>1975</v>
      </c>
      <c r="E1024" t="str">
        <f>IF(F1024&lt;=Escenarios!$B$4,"ExclNum",(IF(AND(H1024&gt;=Escenarios!$B$3,(N1024&lt;=Escenarios!$B$2)),"ExclDur","Incluido")))</f>
        <v>ExclNum</v>
      </c>
      <c r="F1024" s="8">
        <f t="shared" si="195"/>
        <v>26</v>
      </c>
      <c r="G1024" s="6">
        <f t="shared" si="196"/>
        <v>6.7338741842947408E-6</v>
      </c>
      <c r="H1024" s="6">
        <f t="shared" si="197"/>
        <v>0.65384615384615385</v>
      </c>
      <c r="I1024" s="6">
        <f t="shared" si="198"/>
        <v>0.34615384615384615</v>
      </c>
      <c r="J1024" s="8">
        <f t="shared" si="199"/>
        <v>1916</v>
      </c>
      <c r="K1024" s="6">
        <f t="shared" si="200"/>
        <v>1.0669686017035112E-5</v>
      </c>
      <c r="L1024" s="6">
        <f t="shared" si="201"/>
        <v>0.10073068893528184</v>
      </c>
      <c r="M1024" s="6">
        <f t="shared" si="202"/>
        <v>0.89926931106471819</v>
      </c>
      <c r="N1024" s="4">
        <f t="shared" si="203"/>
        <v>73.692307692307693</v>
      </c>
      <c r="O1024" s="8">
        <v>17</v>
      </c>
      <c r="P1024" s="6">
        <f t="shared" si="204"/>
        <v>4.4029177358850227E-6</v>
      </c>
      <c r="Q1024" s="8">
        <v>9</v>
      </c>
      <c r="R1024" s="6">
        <f t="shared" si="205"/>
        <v>2.3309564484097181E-6</v>
      </c>
      <c r="S1024">
        <v>193</v>
      </c>
      <c r="T1024" s="6">
        <f t="shared" si="206"/>
        <v>1.07476482321909E-6</v>
      </c>
      <c r="U1024">
        <v>1723</v>
      </c>
      <c r="V1024" s="6">
        <f t="shared" si="207"/>
        <v>9.5949211938160217E-6</v>
      </c>
    </row>
    <row r="1025" spans="1:22" x14ac:dyDescent="0.3">
      <c r="A1025" t="s">
        <v>216</v>
      </c>
      <c r="B1025" t="s">
        <v>217</v>
      </c>
      <c r="C1025" t="s">
        <v>14</v>
      </c>
      <c r="D1025" t="s">
        <v>15</v>
      </c>
      <c r="E1025" t="str">
        <f>IF(F1025&lt;=Escenarios!$B$4,"ExclNum",(IF(AND(H1025&gt;=Escenarios!$B$3,(N1025&lt;=Escenarios!$B$2)),"ExclDur","Incluido")))</f>
        <v>ExclNum</v>
      </c>
      <c r="F1025" s="8">
        <f t="shared" si="195"/>
        <v>26</v>
      </c>
      <c r="G1025" s="6">
        <f t="shared" si="196"/>
        <v>6.7338741842947408E-6</v>
      </c>
      <c r="H1025" s="6">
        <f t="shared" si="197"/>
        <v>0.73076923076923073</v>
      </c>
      <c r="I1025" s="6">
        <f t="shared" si="198"/>
        <v>0.26923076923076922</v>
      </c>
      <c r="J1025" s="8">
        <f t="shared" si="199"/>
        <v>1207</v>
      </c>
      <c r="K1025" s="6">
        <f t="shared" si="200"/>
        <v>6.7214566923598018E-6</v>
      </c>
      <c r="L1025" s="6">
        <f t="shared" si="201"/>
        <v>6.5451532725766357E-2</v>
      </c>
      <c r="M1025" s="6">
        <f t="shared" si="202"/>
        <v>0.93454846727423369</v>
      </c>
      <c r="N1025" s="4">
        <f t="shared" si="203"/>
        <v>46.42307692307692</v>
      </c>
      <c r="O1025" s="8">
        <v>19</v>
      </c>
      <c r="P1025" s="6">
        <f t="shared" si="204"/>
        <v>4.9209080577538488E-6</v>
      </c>
      <c r="Q1025" s="8">
        <v>7</v>
      </c>
      <c r="R1025" s="6">
        <f t="shared" si="205"/>
        <v>1.8129661265408917E-6</v>
      </c>
      <c r="S1025">
        <v>79</v>
      </c>
      <c r="T1025" s="6">
        <f t="shared" si="206"/>
        <v>4.3992964266480886E-7</v>
      </c>
      <c r="U1025">
        <v>1128</v>
      </c>
      <c r="V1025" s="6">
        <f t="shared" si="207"/>
        <v>6.2815270496949923E-6</v>
      </c>
    </row>
    <row r="1026" spans="1:22" x14ac:dyDescent="0.3">
      <c r="A1026" t="s">
        <v>1784</v>
      </c>
      <c r="B1026" t="s">
        <v>1785</v>
      </c>
      <c r="C1026" t="s">
        <v>1763</v>
      </c>
      <c r="D1026" t="s">
        <v>15</v>
      </c>
      <c r="E1026" t="str">
        <f>IF(F1026&lt;=Escenarios!$B$4,"ExclNum",(IF(AND(H1026&gt;=Escenarios!$B$3,(N1026&lt;=Escenarios!$B$2)),"ExclDur","Incluido")))</f>
        <v>ExclNum</v>
      </c>
      <c r="F1026" s="8">
        <f t="shared" ref="F1026:F1089" si="208">O1026+Q1026</f>
        <v>26</v>
      </c>
      <c r="G1026" s="6">
        <f t="shared" ref="G1026:G1089" si="209">F1026/3861076</f>
        <v>6.7338741842947408E-6</v>
      </c>
      <c r="H1026" s="6">
        <f t="shared" ref="H1026:H1089" si="210">O1026/F1026</f>
        <v>1</v>
      </c>
      <c r="I1026" s="6">
        <f t="shared" ref="I1026:I1089" si="211">Q1026/F1026</f>
        <v>0</v>
      </c>
      <c r="J1026" s="8">
        <f t="shared" ref="J1026:J1089" si="212">S1026+U1026</f>
        <v>60</v>
      </c>
      <c r="K1026" s="6">
        <f t="shared" ref="K1026:K1089" si="213">J1026/179574169</f>
        <v>3.3412377923909535E-7</v>
      </c>
      <c r="L1026" s="6">
        <f t="shared" ref="L1026:L1089" si="214">S1026/J1026</f>
        <v>1</v>
      </c>
      <c r="M1026" s="6">
        <f t="shared" ref="M1026:M1089" si="215">U1026/J1026</f>
        <v>0</v>
      </c>
      <c r="N1026" s="4">
        <f t="shared" ref="N1026:N1089" si="216">J1026/F1026</f>
        <v>2.3076923076923075</v>
      </c>
      <c r="O1026" s="8">
        <v>26</v>
      </c>
      <c r="P1026" s="6">
        <f t="shared" ref="P1026:P1089" si="217">O1026/3861076</f>
        <v>6.7338741842947408E-6</v>
      </c>
      <c r="Q1026" s="8">
        <v>0</v>
      </c>
      <c r="R1026" s="6">
        <f t="shared" ref="R1026:R1089" si="218">Q1026/3861076</f>
        <v>0</v>
      </c>
      <c r="S1026">
        <v>60</v>
      </c>
      <c r="T1026" s="6">
        <f t="shared" ref="T1026:T1089" si="219">S1026/179574169</f>
        <v>3.3412377923909535E-7</v>
      </c>
      <c r="U1026">
        <v>0</v>
      </c>
      <c r="V1026" s="6">
        <f t="shared" ref="V1026:V1089" si="220">U1026/179574169</f>
        <v>0</v>
      </c>
    </row>
    <row r="1027" spans="1:22" x14ac:dyDescent="0.3">
      <c r="A1027" t="s">
        <v>363</v>
      </c>
      <c r="B1027" t="s">
        <v>364</v>
      </c>
      <c r="C1027" t="s">
        <v>244</v>
      </c>
      <c r="D1027" t="s">
        <v>15</v>
      </c>
      <c r="E1027" t="str">
        <f>IF(F1027&lt;=Escenarios!$B$4,"ExclNum",(IF(AND(H1027&gt;=Escenarios!$B$3,(N1027&lt;=Escenarios!$B$2)),"ExclDur","Incluido")))</f>
        <v>ExclNum</v>
      </c>
      <c r="F1027" s="8">
        <f t="shared" si="208"/>
        <v>25</v>
      </c>
      <c r="G1027" s="6">
        <f t="shared" si="209"/>
        <v>6.4748790233603273E-6</v>
      </c>
      <c r="H1027" s="6">
        <f t="shared" si="210"/>
        <v>0.04</v>
      </c>
      <c r="I1027" s="6">
        <f t="shared" si="211"/>
        <v>0.96</v>
      </c>
      <c r="J1027" s="8">
        <f t="shared" si="212"/>
        <v>9087</v>
      </c>
      <c r="K1027" s="6">
        <f t="shared" si="213"/>
        <v>5.0603046365760992E-5</v>
      </c>
      <c r="L1027" s="6">
        <f t="shared" si="214"/>
        <v>4.4018928139099813E-4</v>
      </c>
      <c r="M1027" s="6">
        <f t="shared" si="215"/>
        <v>0.999559810718609</v>
      </c>
      <c r="N1027" s="4">
        <f t="shared" si="216"/>
        <v>363.48</v>
      </c>
      <c r="O1027" s="8">
        <v>1</v>
      </c>
      <c r="P1027" s="6">
        <f t="shared" si="217"/>
        <v>2.5899516093441313E-7</v>
      </c>
      <c r="Q1027" s="8">
        <v>24</v>
      </c>
      <c r="R1027" s="6">
        <f t="shared" si="218"/>
        <v>6.2158838624259146E-6</v>
      </c>
      <c r="S1027">
        <v>4</v>
      </c>
      <c r="T1027" s="6">
        <f t="shared" si="219"/>
        <v>2.2274918615939691E-8</v>
      </c>
      <c r="U1027">
        <v>9083</v>
      </c>
      <c r="V1027" s="6">
        <f t="shared" si="220"/>
        <v>5.058077144714505E-5</v>
      </c>
    </row>
    <row r="1028" spans="1:22" x14ac:dyDescent="0.3">
      <c r="A1028" t="s">
        <v>2057</v>
      </c>
      <c r="D1028" t="s">
        <v>1975</v>
      </c>
      <c r="E1028" t="str">
        <f>IF(F1028&lt;=Escenarios!$B$4,"ExclNum",(IF(AND(H1028&gt;=Escenarios!$B$3,(N1028&lt;=Escenarios!$B$2)),"ExclDur","Incluido")))</f>
        <v>ExclNum</v>
      </c>
      <c r="F1028" s="8">
        <f t="shared" si="208"/>
        <v>25</v>
      </c>
      <c r="G1028" s="6">
        <f t="shared" si="209"/>
        <v>6.4748790233603273E-6</v>
      </c>
      <c r="H1028" s="6">
        <f t="shared" si="210"/>
        <v>0.28000000000000003</v>
      </c>
      <c r="I1028" s="6">
        <f t="shared" si="211"/>
        <v>0.72</v>
      </c>
      <c r="J1028" s="8">
        <f t="shared" si="212"/>
        <v>926</v>
      </c>
      <c r="K1028" s="6">
        <f t="shared" si="213"/>
        <v>5.156643659590038E-6</v>
      </c>
      <c r="L1028" s="6">
        <f t="shared" si="214"/>
        <v>6.6954643628509725E-2</v>
      </c>
      <c r="M1028" s="6">
        <f t="shared" si="215"/>
        <v>0.93304535637149033</v>
      </c>
      <c r="N1028" s="4">
        <f t="shared" si="216"/>
        <v>37.04</v>
      </c>
      <c r="O1028" s="8">
        <v>7</v>
      </c>
      <c r="P1028" s="6">
        <f t="shared" si="217"/>
        <v>1.8129661265408917E-6</v>
      </c>
      <c r="Q1028" s="8">
        <v>18</v>
      </c>
      <c r="R1028" s="6">
        <f t="shared" si="218"/>
        <v>4.6619128968194362E-6</v>
      </c>
      <c r="S1028">
        <v>62</v>
      </c>
      <c r="T1028" s="6">
        <f t="shared" si="219"/>
        <v>3.4526123854706518E-7</v>
      </c>
      <c r="U1028">
        <v>864</v>
      </c>
      <c r="V1028" s="6">
        <f t="shared" si="220"/>
        <v>4.8113824210429732E-6</v>
      </c>
    </row>
    <row r="1029" spans="1:22" x14ac:dyDescent="0.3">
      <c r="A1029" t="s">
        <v>1062</v>
      </c>
      <c r="B1029" t="s">
        <v>1063</v>
      </c>
      <c r="C1029" t="s">
        <v>1049</v>
      </c>
      <c r="D1029" t="s">
        <v>15</v>
      </c>
      <c r="E1029" t="str">
        <f>IF(F1029&lt;=Escenarios!$B$4,"ExclNum",(IF(AND(H1029&gt;=Escenarios!$B$3,(N1029&lt;=Escenarios!$B$2)),"ExclDur","Incluido")))</f>
        <v>ExclNum</v>
      </c>
      <c r="F1029" s="8">
        <f t="shared" si="208"/>
        <v>25</v>
      </c>
      <c r="G1029" s="6">
        <f t="shared" si="209"/>
        <v>6.4748790233603273E-6</v>
      </c>
      <c r="H1029" s="6">
        <f t="shared" si="210"/>
        <v>0.36</v>
      </c>
      <c r="I1029" s="6">
        <f t="shared" si="211"/>
        <v>0.64</v>
      </c>
      <c r="J1029" s="8">
        <f t="shared" si="212"/>
        <v>1008</v>
      </c>
      <c r="K1029" s="6">
        <f t="shared" si="213"/>
        <v>5.6132794912168018E-6</v>
      </c>
      <c r="L1029" s="6">
        <f t="shared" si="214"/>
        <v>6.6468253968253968E-2</v>
      </c>
      <c r="M1029" s="6">
        <f t="shared" si="215"/>
        <v>0.93353174603174605</v>
      </c>
      <c r="N1029" s="4">
        <f t="shared" si="216"/>
        <v>40.32</v>
      </c>
      <c r="O1029" s="8">
        <v>9</v>
      </c>
      <c r="P1029" s="6">
        <f t="shared" si="217"/>
        <v>2.3309564484097181E-6</v>
      </c>
      <c r="Q1029" s="8">
        <v>16</v>
      </c>
      <c r="R1029" s="6">
        <f t="shared" si="218"/>
        <v>4.14392257495061E-6</v>
      </c>
      <c r="S1029">
        <v>67</v>
      </c>
      <c r="T1029" s="6">
        <f t="shared" si="219"/>
        <v>3.7310488681698982E-7</v>
      </c>
      <c r="U1029">
        <v>941</v>
      </c>
      <c r="V1029" s="6">
        <f t="shared" si="220"/>
        <v>5.2401746043998123E-6</v>
      </c>
    </row>
    <row r="1030" spans="1:22" x14ac:dyDescent="0.3">
      <c r="A1030" t="s">
        <v>176</v>
      </c>
      <c r="B1030" t="s">
        <v>177</v>
      </c>
      <c r="C1030" t="s">
        <v>14</v>
      </c>
      <c r="D1030" t="s">
        <v>15</v>
      </c>
      <c r="E1030" t="str">
        <f>IF(F1030&lt;=Escenarios!$B$4,"ExclNum",(IF(AND(H1030&gt;=Escenarios!$B$3,(N1030&lt;=Escenarios!$B$2)),"ExclDur","Incluido")))</f>
        <v>ExclNum</v>
      </c>
      <c r="F1030" s="8">
        <f t="shared" si="208"/>
        <v>25</v>
      </c>
      <c r="G1030" s="6">
        <f t="shared" si="209"/>
        <v>6.4748790233603273E-6</v>
      </c>
      <c r="H1030" s="6">
        <f t="shared" si="210"/>
        <v>0.4</v>
      </c>
      <c r="I1030" s="6">
        <f t="shared" si="211"/>
        <v>0.6</v>
      </c>
      <c r="J1030" s="8">
        <f t="shared" si="212"/>
        <v>1682</v>
      </c>
      <c r="K1030" s="6">
        <f t="shared" si="213"/>
        <v>9.3666032780026398E-6</v>
      </c>
      <c r="L1030" s="6">
        <f t="shared" si="214"/>
        <v>5.1724137931034482E-2</v>
      </c>
      <c r="M1030" s="6">
        <f t="shared" si="215"/>
        <v>0.94827586206896552</v>
      </c>
      <c r="N1030" s="4">
        <f t="shared" si="216"/>
        <v>67.28</v>
      </c>
      <c r="O1030" s="8">
        <v>10</v>
      </c>
      <c r="P1030" s="6">
        <f t="shared" si="217"/>
        <v>2.5899516093441312E-6</v>
      </c>
      <c r="Q1030" s="8">
        <v>15</v>
      </c>
      <c r="R1030" s="6">
        <f t="shared" si="218"/>
        <v>3.8849274140161965E-6</v>
      </c>
      <c r="S1030">
        <v>87</v>
      </c>
      <c r="T1030" s="6">
        <f t="shared" si="219"/>
        <v>4.8447947989668821E-7</v>
      </c>
      <c r="U1030">
        <v>1595</v>
      </c>
      <c r="V1030" s="6">
        <f t="shared" si="220"/>
        <v>8.8821237981059513E-6</v>
      </c>
    </row>
    <row r="1031" spans="1:22" x14ac:dyDescent="0.3">
      <c r="A1031" t="s">
        <v>2692</v>
      </c>
      <c r="B1031" t="s">
        <v>2678</v>
      </c>
      <c r="C1031" t="s">
        <v>2679</v>
      </c>
      <c r="D1031" t="s">
        <v>1975</v>
      </c>
      <c r="E1031" t="str">
        <f>IF(F1031&lt;=Escenarios!$B$4,"ExclNum",(IF(AND(H1031&gt;=Escenarios!$B$3,(N1031&lt;=Escenarios!$B$2)),"ExclDur","Incluido")))</f>
        <v>ExclNum</v>
      </c>
      <c r="F1031" s="8">
        <f t="shared" si="208"/>
        <v>25</v>
      </c>
      <c r="G1031" s="6">
        <f t="shared" si="209"/>
        <v>6.4748790233603273E-6</v>
      </c>
      <c r="H1031" s="6">
        <f t="shared" si="210"/>
        <v>0.4</v>
      </c>
      <c r="I1031" s="6">
        <f t="shared" si="211"/>
        <v>0.6</v>
      </c>
      <c r="J1031" s="8">
        <f t="shared" si="212"/>
        <v>1711</v>
      </c>
      <c r="K1031" s="6">
        <f t="shared" si="213"/>
        <v>9.5280964379682027E-6</v>
      </c>
      <c r="L1031" s="6">
        <f t="shared" si="214"/>
        <v>2.7469316189362946E-2</v>
      </c>
      <c r="M1031" s="6">
        <f t="shared" si="215"/>
        <v>0.97253068381063701</v>
      </c>
      <c r="N1031" s="4">
        <f t="shared" si="216"/>
        <v>68.44</v>
      </c>
      <c r="O1031" s="8">
        <v>10</v>
      </c>
      <c r="P1031" s="6">
        <f t="shared" si="217"/>
        <v>2.5899516093441312E-6</v>
      </c>
      <c r="Q1031" s="8">
        <v>15</v>
      </c>
      <c r="R1031" s="6">
        <f t="shared" si="218"/>
        <v>3.8849274140161965E-6</v>
      </c>
      <c r="S1031">
        <v>47</v>
      </c>
      <c r="T1031" s="6">
        <f t="shared" si="219"/>
        <v>2.6173029373729136E-7</v>
      </c>
      <c r="U1031">
        <v>1664</v>
      </c>
      <c r="V1031" s="6">
        <f t="shared" si="220"/>
        <v>9.2663661442309104E-6</v>
      </c>
    </row>
    <row r="1032" spans="1:22" x14ac:dyDescent="0.3">
      <c r="A1032" t="s">
        <v>2502</v>
      </c>
      <c r="B1032" t="s">
        <v>2476</v>
      </c>
      <c r="C1032" t="s">
        <v>2477</v>
      </c>
      <c r="D1032" t="s">
        <v>1975</v>
      </c>
      <c r="E1032" t="str">
        <f>IF(F1032&lt;=Escenarios!$B$4,"ExclNum",(IF(AND(H1032&gt;=Escenarios!$B$3,(N1032&lt;=Escenarios!$B$2)),"ExclDur","Incluido")))</f>
        <v>ExclNum</v>
      </c>
      <c r="F1032" s="8">
        <f t="shared" si="208"/>
        <v>25</v>
      </c>
      <c r="G1032" s="6">
        <f t="shared" si="209"/>
        <v>6.4748790233603273E-6</v>
      </c>
      <c r="H1032" s="6">
        <f t="shared" si="210"/>
        <v>0.48</v>
      </c>
      <c r="I1032" s="6">
        <f t="shared" si="211"/>
        <v>0.52</v>
      </c>
      <c r="J1032" s="8">
        <f t="shared" si="212"/>
        <v>1100</v>
      </c>
      <c r="K1032" s="6">
        <f t="shared" si="213"/>
        <v>6.1256026193834151E-6</v>
      </c>
      <c r="L1032" s="6">
        <f t="shared" si="214"/>
        <v>0.1</v>
      </c>
      <c r="M1032" s="6">
        <f t="shared" si="215"/>
        <v>0.9</v>
      </c>
      <c r="N1032" s="4">
        <f t="shared" si="216"/>
        <v>44</v>
      </c>
      <c r="O1032" s="8">
        <v>12</v>
      </c>
      <c r="P1032" s="6">
        <f t="shared" si="217"/>
        <v>3.1079419312129573E-6</v>
      </c>
      <c r="Q1032" s="8">
        <v>13</v>
      </c>
      <c r="R1032" s="6">
        <f t="shared" si="218"/>
        <v>3.3669370921473704E-6</v>
      </c>
      <c r="S1032">
        <v>110</v>
      </c>
      <c r="T1032" s="6">
        <f t="shared" si="219"/>
        <v>6.1256026193834143E-7</v>
      </c>
      <c r="U1032">
        <v>990</v>
      </c>
      <c r="V1032" s="6">
        <f t="shared" si="220"/>
        <v>5.5130423574450733E-6</v>
      </c>
    </row>
    <row r="1033" spans="1:22" x14ac:dyDescent="0.3">
      <c r="A1033" t="s">
        <v>1727</v>
      </c>
      <c r="B1033" t="s">
        <v>1728</v>
      </c>
      <c r="C1033" t="s">
        <v>1716</v>
      </c>
      <c r="D1033" t="s">
        <v>15</v>
      </c>
      <c r="E1033" t="str">
        <f>IF(F1033&lt;=Escenarios!$B$4,"ExclNum",(IF(AND(H1033&gt;=Escenarios!$B$3,(N1033&lt;=Escenarios!$B$2)),"ExclDur","Incluido")))</f>
        <v>ExclNum</v>
      </c>
      <c r="F1033" s="8">
        <f t="shared" si="208"/>
        <v>25</v>
      </c>
      <c r="G1033" s="6">
        <f t="shared" si="209"/>
        <v>6.4748790233603273E-6</v>
      </c>
      <c r="H1033" s="6">
        <f t="shared" si="210"/>
        <v>0.56000000000000005</v>
      </c>
      <c r="I1033" s="6">
        <f t="shared" si="211"/>
        <v>0.44</v>
      </c>
      <c r="J1033" s="8">
        <f t="shared" si="212"/>
        <v>604</v>
      </c>
      <c r="K1033" s="6">
        <f t="shared" si="213"/>
        <v>3.3635127110068933E-6</v>
      </c>
      <c r="L1033" s="6">
        <f t="shared" si="214"/>
        <v>0.17880794701986755</v>
      </c>
      <c r="M1033" s="6">
        <f t="shared" si="215"/>
        <v>0.82119205298013243</v>
      </c>
      <c r="N1033" s="4">
        <f t="shared" si="216"/>
        <v>24.16</v>
      </c>
      <c r="O1033" s="8">
        <v>14</v>
      </c>
      <c r="P1033" s="6">
        <f t="shared" si="217"/>
        <v>3.6259322530817835E-6</v>
      </c>
      <c r="Q1033" s="8">
        <v>11</v>
      </c>
      <c r="R1033" s="6">
        <f t="shared" si="218"/>
        <v>2.8489467702785442E-6</v>
      </c>
      <c r="S1033">
        <v>108</v>
      </c>
      <c r="T1033" s="6">
        <f t="shared" si="219"/>
        <v>6.0142280263037165E-7</v>
      </c>
      <c r="U1033">
        <v>496</v>
      </c>
      <c r="V1033" s="6">
        <f t="shared" si="220"/>
        <v>2.7620899083765214E-6</v>
      </c>
    </row>
    <row r="1034" spans="1:22" x14ac:dyDescent="0.3">
      <c r="A1034" t="s">
        <v>1614</v>
      </c>
      <c r="B1034" t="s">
        <v>1615</v>
      </c>
      <c r="C1034" t="s">
        <v>1319</v>
      </c>
      <c r="D1034" t="s">
        <v>15</v>
      </c>
      <c r="E1034" t="str">
        <f>IF(F1034&lt;=Escenarios!$B$4,"ExclNum",(IF(AND(H1034&gt;=Escenarios!$B$3,(N1034&lt;=Escenarios!$B$2)),"ExclDur","Incluido")))</f>
        <v>ExclNum</v>
      </c>
      <c r="F1034" s="8">
        <f t="shared" si="208"/>
        <v>25</v>
      </c>
      <c r="G1034" s="6">
        <f t="shared" si="209"/>
        <v>6.4748790233603273E-6</v>
      </c>
      <c r="H1034" s="6">
        <f t="shared" si="210"/>
        <v>0.6</v>
      </c>
      <c r="I1034" s="6">
        <f t="shared" si="211"/>
        <v>0.4</v>
      </c>
      <c r="J1034" s="8">
        <f t="shared" si="212"/>
        <v>735</v>
      </c>
      <c r="K1034" s="6">
        <f t="shared" si="213"/>
        <v>4.093016295678918E-6</v>
      </c>
      <c r="L1034" s="6">
        <f t="shared" si="214"/>
        <v>9.1156462585034015E-2</v>
      </c>
      <c r="M1034" s="6">
        <f t="shared" si="215"/>
        <v>0.90884353741496604</v>
      </c>
      <c r="N1034" s="4">
        <f t="shared" si="216"/>
        <v>29.4</v>
      </c>
      <c r="O1034" s="8">
        <v>15</v>
      </c>
      <c r="P1034" s="6">
        <f t="shared" si="217"/>
        <v>3.8849274140161965E-6</v>
      </c>
      <c r="Q1034" s="8">
        <v>10</v>
      </c>
      <c r="R1034" s="6">
        <f t="shared" si="218"/>
        <v>2.5899516093441312E-6</v>
      </c>
      <c r="S1034">
        <v>67</v>
      </c>
      <c r="T1034" s="6">
        <f t="shared" si="219"/>
        <v>3.7310488681698982E-7</v>
      </c>
      <c r="U1034">
        <v>668</v>
      </c>
      <c r="V1034" s="6">
        <f t="shared" si="220"/>
        <v>3.7199114088619281E-6</v>
      </c>
    </row>
    <row r="1035" spans="1:22" x14ac:dyDescent="0.3">
      <c r="A1035" t="s">
        <v>2957</v>
      </c>
      <c r="B1035" t="s">
        <v>2881</v>
      </c>
      <c r="C1035" t="s">
        <v>2882</v>
      </c>
      <c r="D1035" t="s">
        <v>1975</v>
      </c>
      <c r="E1035" t="str">
        <f>IF(F1035&lt;=Escenarios!$B$4,"ExclNum",(IF(AND(H1035&gt;=Escenarios!$B$3,(N1035&lt;=Escenarios!$B$2)),"ExclDur","Incluido")))</f>
        <v>ExclNum</v>
      </c>
      <c r="F1035" s="8">
        <f t="shared" si="208"/>
        <v>25</v>
      </c>
      <c r="G1035" s="6">
        <f t="shared" si="209"/>
        <v>6.4748790233603273E-6</v>
      </c>
      <c r="H1035" s="6">
        <f t="shared" si="210"/>
        <v>0.92</v>
      </c>
      <c r="I1035" s="6">
        <f t="shared" si="211"/>
        <v>0.08</v>
      </c>
      <c r="J1035" s="8">
        <f t="shared" si="212"/>
        <v>127</v>
      </c>
      <c r="K1035" s="6">
        <f t="shared" si="213"/>
        <v>7.0722866605608511E-7</v>
      </c>
      <c r="L1035" s="6">
        <f t="shared" si="214"/>
        <v>0.51181102362204722</v>
      </c>
      <c r="M1035" s="6">
        <f t="shared" si="215"/>
        <v>0.48818897637795278</v>
      </c>
      <c r="N1035" s="4">
        <f t="shared" si="216"/>
        <v>5.08</v>
      </c>
      <c r="O1035" s="8">
        <v>23</v>
      </c>
      <c r="P1035" s="6">
        <f t="shared" si="217"/>
        <v>5.9568887014915011E-6</v>
      </c>
      <c r="Q1035" s="8">
        <v>2</v>
      </c>
      <c r="R1035" s="6">
        <f t="shared" si="218"/>
        <v>5.1799032186882625E-7</v>
      </c>
      <c r="S1035">
        <v>65</v>
      </c>
      <c r="T1035" s="6">
        <f t="shared" si="219"/>
        <v>3.6196742750901994E-7</v>
      </c>
      <c r="U1035">
        <v>62</v>
      </c>
      <c r="V1035" s="6">
        <f t="shared" si="220"/>
        <v>3.4526123854706518E-7</v>
      </c>
    </row>
    <row r="1036" spans="1:22" x14ac:dyDescent="0.3">
      <c r="A1036" t="s">
        <v>2481</v>
      </c>
      <c r="B1036" t="s">
        <v>2476</v>
      </c>
      <c r="C1036" t="s">
        <v>2477</v>
      </c>
      <c r="D1036" t="s">
        <v>1975</v>
      </c>
      <c r="E1036" t="str">
        <f>IF(F1036&lt;=Escenarios!$B$4,"ExclNum",(IF(AND(H1036&gt;=Escenarios!$B$3,(N1036&lt;=Escenarios!$B$2)),"ExclDur","Incluido")))</f>
        <v>ExclNum</v>
      </c>
      <c r="F1036" s="8">
        <f t="shared" si="208"/>
        <v>25</v>
      </c>
      <c r="G1036" s="6">
        <f t="shared" si="209"/>
        <v>6.4748790233603273E-6</v>
      </c>
      <c r="H1036" s="6">
        <f t="shared" si="210"/>
        <v>1</v>
      </c>
      <c r="I1036" s="6">
        <f t="shared" si="211"/>
        <v>0</v>
      </c>
      <c r="J1036" s="8">
        <f t="shared" si="212"/>
        <v>101</v>
      </c>
      <c r="K1036" s="6">
        <f t="shared" si="213"/>
        <v>5.6244169505247714E-7</v>
      </c>
      <c r="L1036" s="6">
        <f t="shared" si="214"/>
        <v>1</v>
      </c>
      <c r="M1036" s="6">
        <f t="shared" si="215"/>
        <v>0</v>
      </c>
      <c r="N1036" s="4">
        <f t="shared" si="216"/>
        <v>4.04</v>
      </c>
      <c r="O1036" s="8">
        <v>25</v>
      </c>
      <c r="P1036" s="6">
        <f t="shared" si="217"/>
        <v>6.4748790233603273E-6</v>
      </c>
      <c r="Q1036" s="8">
        <v>0</v>
      </c>
      <c r="R1036" s="6">
        <f t="shared" si="218"/>
        <v>0</v>
      </c>
      <c r="S1036">
        <v>101</v>
      </c>
      <c r="T1036" s="6">
        <f t="shared" si="219"/>
        <v>5.6244169505247714E-7</v>
      </c>
      <c r="U1036">
        <v>0</v>
      </c>
      <c r="V1036" s="6">
        <f t="shared" si="220"/>
        <v>0</v>
      </c>
    </row>
    <row r="1037" spans="1:22" x14ac:dyDescent="0.3">
      <c r="A1037" t="s">
        <v>2046</v>
      </c>
      <c r="D1037" t="s">
        <v>1975</v>
      </c>
      <c r="E1037" t="str">
        <f>IF(F1037&lt;=Escenarios!$B$4,"ExclNum",(IF(AND(H1037&gt;=Escenarios!$B$3,(N1037&lt;=Escenarios!$B$2)),"ExclDur","Incluido")))</f>
        <v>ExclNum</v>
      </c>
      <c r="F1037" s="8">
        <f t="shared" si="208"/>
        <v>24</v>
      </c>
      <c r="G1037" s="6">
        <f t="shared" si="209"/>
        <v>6.2158838624259146E-6</v>
      </c>
      <c r="H1037" s="6">
        <f t="shared" si="210"/>
        <v>8.3333333333333329E-2</v>
      </c>
      <c r="I1037" s="6">
        <f t="shared" si="211"/>
        <v>0.91666666666666663</v>
      </c>
      <c r="J1037" s="8">
        <f t="shared" si="212"/>
        <v>935</v>
      </c>
      <c r="K1037" s="6">
        <f t="shared" si="213"/>
        <v>5.2067622264759028E-6</v>
      </c>
      <c r="L1037" s="6">
        <f t="shared" si="214"/>
        <v>2.2459893048128343E-2</v>
      </c>
      <c r="M1037" s="6">
        <f t="shared" si="215"/>
        <v>0.97754010695187166</v>
      </c>
      <c r="N1037" s="4">
        <f t="shared" si="216"/>
        <v>38.958333333333336</v>
      </c>
      <c r="O1037" s="8">
        <v>2</v>
      </c>
      <c r="P1037" s="6">
        <f t="shared" si="217"/>
        <v>5.1799032186882625E-7</v>
      </c>
      <c r="Q1037" s="8">
        <v>22</v>
      </c>
      <c r="R1037" s="6">
        <f t="shared" si="218"/>
        <v>5.6978935405570885E-6</v>
      </c>
      <c r="S1037">
        <v>21</v>
      </c>
      <c r="T1037" s="6">
        <f t="shared" si="219"/>
        <v>1.1694332273368338E-7</v>
      </c>
      <c r="U1037">
        <v>914</v>
      </c>
      <c r="V1037" s="6">
        <f t="shared" si="220"/>
        <v>5.089818903742219E-6</v>
      </c>
    </row>
    <row r="1038" spans="1:22" x14ac:dyDescent="0.3">
      <c r="A1038" t="s">
        <v>2354</v>
      </c>
      <c r="B1038" t="s">
        <v>2336</v>
      </c>
      <c r="C1038" t="s">
        <v>2337</v>
      </c>
      <c r="D1038" t="s">
        <v>1975</v>
      </c>
      <c r="E1038" t="str">
        <f>IF(F1038&lt;=Escenarios!$B$4,"ExclNum",(IF(AND(H1038&gt;=Escenarios!$B$3,(N1038&lt;=Escenarios!$B$2)),"ExclDur","Incluido")))</f>
        <v>ExclNum</v>
      </c>
      <c r="F1038" s="8">
        <f t="shared" si="208"/>
        <v>24</v>
      </c>
      <c r="G1038" s="6">
        <f t="shared" si="209"/>
        <v>6.2158838624259146E-6</v>
      </c>
      <c r="H1038" s="6">
        <f t="shared" si="210"/>
        <v>8.3333333333333329E-2</v>
      </c>
      <c r="I1038" s="6">
        <f t="shared" si="211"/>
        <v>0.91666666666666663</v>
      </c>
      <c r="J1038" s="8">
        <f t="shared" si="212"/>
        <v>3854</v>
      </c>
      <c r="K1038" s="6">
        <f t="shared" si="213"/>
        <v>2.1461884086457891E-5</v>
      </c>
      <c r="L1038" s="6">
        <f t="shared" si="214"/>
        <v>7.7841203943954333E-3</v>
      </c>
      <c r="M1038" s="6">
        <f t="shared" si="215"/>
        <v>0.99221587960560453</v>
      </c>
      <c r="N1038" s="4">
        <f t="shared" si="216"/>
        <v>160.58333333333334</v>
      </c>
      <c r="O1038" s="8">
        <v>2</v>
      </c>
      <c r="P1038" s="6">
        <f t="shared" si="217"/>
        <v>5.1799032186882625E-7</v>
      </c>
      <c r="Q1038" s="8">
        <v>22</v>
      </c>
      <c r="R1038" s="6">
        <f t="shared" si="218"/>
        <v>5.6978935405570885E-6</v>
      </c>
      <c r="S1038">
        <v>30</v>
      </c>
      <c r="T1038" s="6">
        <f t="shared" si="219"/>
        <v>1.6706188961954768E-7</v>
      </c>
      <c r="U1038">
        <v>3824</v>
      </c>
      <c r="V1038" s="6">
        <f t="shared" si="220"/>
        <v>2.1294822196838343E-5</v>
      </c>
    </row>
    <row r="1039" spans="1:22" x14ac:dyDescent="0.3">
      <c r="A1039" t="s">
        <v>912</v>
      </c>
      <c r="B1039" t="s">
        <v>913</v>
      </c>
      <c r="C1039" t="s">
        <v>875</v>
      </c>
      <c r="D1039" t="s">
        <v>15</v>
      </c>
      <c r="E1039" t="str">
        <f>IF(F1039&lt;=Escenarios!$B$4,"ExclNum",(IF(AND(H1039&gt;=Escenarios!$B$3,(N1039&lt;=Escenarios!$B$2)),"ExclDur","Incluido")))</f>
        <v>ExclNum</v>
      </c>
      <c r="F1039" s="8">
        <f t="shared" si="208"/>
        <v>24</v>
      </c>
      <c r="G1039" s="6">
        <f t="shared" si="209"/>
        <v>6.2158838624259146E-6</v>
      </c>
      <c r="H1039" s="6">
        <f t="shared" si="210"/>
        <v>0.125</v>
      </c>
      <c r="I1039" s="6">
        <f t="shared" si="211"/>
        <v>0.875</v>
      </c>
      <c r="J1039" s="8">
        <f t="shared" si="212"/>
        <v>1542</v>
      </c>
      <c r="K1039" s="6">
        <f t="shared" si="213"/>
        <v>8.5869811264447504E-6</v>
      </c>
      <c r="L1039" s="6">
        <f t="shared" si="214"/>
        <v>6.4850843060959796E-3</v>
      </c>
      <c r="M1039" s="6">
        <f t="shared" si="215"/>
        <v>0.99351491569390404</v>
      </c>
      <c r="N1039" s="4">
        <f t="shared" si="216"/>
        <v>64.25</v>
      </c>
      <c r="O1039" s="8">
        <v>3</v>
      </c>
      <c r="P1039" s="6">
        <f t="shared" si="217"/>
        <v>7.7698548280323933E-7</v>
      </c>
      <c r="Q1039" s="8">
        <v>21</v>
      </c>
      <c r="R1039" s="6">
        <f t="shared" si="218"/>
        <v>5.438898379622675E-6</v>
      </c>
      <c r="S1039">
        <v>10</v>
      </c>
      <c r="T1039" s="6">
        <f t="shared" si="219"/>
        <v>5.5687296539849225E-8</v>
      </c>
      <c r="U1039">
        <v>1532</v>
      </c>
      <c r="V1039" s="6">
        <f t="shared" si="220"/>
        <v>8.5312938299049009E-6</v>
      </c>
    </row>
    <row r="1040" spans="1:22" x14ac:dyDescent="0.3">
      <c r="A1040" t="s">
        <v>2347</v>
      </c>
      <c r="B1040" t="s">
        <v>2336</v>
      </c>
      <c r="C1040" t="s">
        <v>2337</v>
      </c>
      <c r="D1040" t="s">
        <v>1975</v>
      </c>
      <c r="E1040" t="str">
        <f>IF(F1040&lt;=Escenarios!$B$4,"ExclNum",(IF(AND(H1040&gt;=Escenarios!$B$3,(N1040&lt;=Escenarios!$B$2)),"ExclDur","Incluido")))</f>
        <v>ExclNum</v>
      </c>
      <c r="F1040" s="8">
        <f t="shared" si="208"/>
        <v>24</v>
      </c>
      <c r="G1040" s="6">
        <f t="shared" si="209"/>
        <v>6.2158838624259146E-6</v>
      </c>
      <c r="H1040" s="6">
        <f t="shared" si="210"/>
        <v>0.25</v>
      </c>
      <c r="I1040" s="6">
        <f t="shared" si="211"/>
        <v>0.75</v>
      </c>
      <c r="J1040" s="8">
        <f t="shared" si="212"/>
        <v>2880</v>
      </c>
      <c r="K1040" s="6">
        <f t="shared" si="213"/>
        <v>1.6037941403476575E-5</v>
      </c>
      <c r="L1040" s="6">
        <f t="shared" si="214"/>
        <v>2.1180555555555557E-2</v>
      </c>
      <c r="M1040" s="6">
        <f t="shared" si="215"/>
        <v>0.97881944444444446</v>
      </c>
      <c r="N1040" s="4">
        <f t="shared" si="216"/>
        <v>120</v>
      </c>
      <c r="O1040" s="8">
        <v>6</v>
      </c>
      <c r="P1040" s="6">
        <f t="shared" si="217"/>
        <v>1.5539709656064787E-6</v>
      </c>
      <c r="Q1040" s="8">
        <v>18</v>
      </c>
      <c r="R1040" s="6">
        <f t="shared" si="218"/>
        <v>4.6619128968194362E-6</v>
      </c>
      <c r="S1040">
        <v>61</v>
      </c>
      <c r="T1040" s="6">
        <f t="shared" si="219"/>
        <v>3.3969250889308029E-7</v>
      </c>
      <c r="U1040">
        <v>2819</v>
      </c>
      <c r="V1040" s="6">
        <f t="shared" si="220"/>
        <v>1.5698248894583496E-5</v>
      </c>
    </row>
    <row r="1041" spans="1:22" x14ac:dyDescent="0.3">
      <c r="A1041" t="s">
        <v>1712</v>
      </c>
      <c r="B1041" t="s">
        <v>1713</v>
      </c>
      <c r="C1041" t="s">
        <v>1711</v>
      </c>
      <c r="D1041" t="s">
        <v>15</v>
      </c>
      <c r="E1041" t="str">
        <f>IF(F1041&lt;=Escenarios!$B$4,"ExclNum",(IF(AND(H1041&gt;=Escenarios!$B$3,(N1041&lt;=Escenarios!$B$2)),"ExclDur","Incluido")))</f>
        <v>ExclNum</v>
      </c>
      <c r="F1041" s="8">
        <f t="shared" si="208"/>
        <v>24</v>
      </c>
      <c r="G1041" s="6">
        <f t="shared" si="209"/>
        <v>6.2158838624259146E-6</v>
      </c>
      <c r="H1041" s="6">
        <f t="shared" si="210"/>
        <v>0.5</v>
      </c>
      <c r="I1041" s="6">
        <f t="shared" si="211"/>
        <v>0.5</v>
      </c>
      <c r="J1041" s="8">
        <f t="shared" si="212"/>
        <v>2879</v>
      </c>
      <c r="K1041" s="6">
        <f t="shared" si="213"/>
        <v>1.6032372673822593E-5</v>
      </c>
      <c r="L1041" s="6">
        <f t="shared" si="214"/>
        <v>2.3619312261201807E-2</v>
      </c>
      <c r="M1041" s="6">
        <f t="shared" si="215"/>
        <v>0.97638068773879816</v>
      </c>
      <c r="N1041" s="4">
        <f t="shared" si="216"/>
        <v>119.95833333333333</v>
      </c>
      <c r="O1041" s="8">
        <v>12</v>
      </c>
      <c r="P1041" s="6">
        <f t="shared" si="217"/>
        <v>3.1079419312129573E-6</v>
      </c>
      <c r="Q1041" s="8">
        <v>12</v>
      </c>
      <c r="R1041" s="6">
        <f t="shared" si="218"/>
        <v>3.1079419312129573E-6</v>
      </c>
      <c r="S1041">
        <v>68</v>
      </c>
      <c r="T1041" s="6">
        <f t="shared" si="219"/>
        <v>3.7867361647097475E-7</v>
      </c>
      <c r="U1041">
        <v>2811</v>
      </c>
      <c r="V1041" s="6">
        <f t="shared" si="220"/>
        <v>1.5653699057351618E-5</v>
      </c>
    </row>
    <row r="1042" spans="1:22" x14ac:dyDescent="0.3">
      <c r="A1042" t="s">
        <v>2285</v>
      </c>
      <c r="B1042" t="s">
        <v>2277</v>
      </c>
      <c r="C1042" t="s">
        <v>2278</v>
      </c>
      <c r="D1042" t="s">
        <v>1975</v>
      </c>
      <c r="E1042" t="str">
        <f>IF(F1042&lt;=Escenarios!$B$4,"ExclNum",(IF(AND(H1042&gt;=Escenarios!$B$3,(N1042&lt;=Escenarios!$B$2)),"ExclDur","Incluido")))</f>
        <v>ExclNum</v>
      </c>
      <c r="F1042" s="8">
        <f t="shared" si="208"/>
        <v>24</v>
      </c>
      <c r="G1042" s="6">
        <f t="shared" si="209"/>
        <v>6.2158838624259146E-6</v>
      </c>
      <c r="H1042" s="6">
        <f t="shared" si="210"/>
        <v>0.5</v>
      </c>
      <c r="I1042" s="6">
        <f t="shared" si="211"/>
        <v>0.5</v>
      </c>
      <c r="J1042" s="8">
        <f t="shared" si="212"/>
        <v>928</v>
      </c>
      <c r="K1042" s="6">
        <f t="shared" si="213"/>
        <v>5.1677811188980085E-6</v>
      </c>
      <c r="L1042" s="6">
        <f t="shared" si="214"/>
        <v>0.10668103448275862</v>
      </c>
      <c r="M1042" s="6">
        <f t="shared" si="215"/>
        <v>0.89331896551724133</v>
      </c>
      <c r="N1042" s="4">
        <f t="shared" si="216"/>
        <v>38.666666666666664</v>
      </c>
      <c r="O1042" s="8">
        <v>12</v>
      </c>
      <c r="P1042" s="6">
        <f t="shared" si="217"/>
        <v>3.1079419312129573E-6</v>
      </c>
      <c r="Q1042" s="8">
        <v>12</v>
      </c>
      <c r="R1042" s="6">
        <f t="shared" si="218"/>
        <v>3.1079419312129573E-6</v>
      </c>
      <c r="S1042">
        <v>99</v>
      </c>
      <c r="T1042" s="6">
        <f t="shared" si="219"/>
        <v>5.5130423574450737E-7</v>
      </c>
      <c r="U1042">
        <v>829</v>
      </c>
      <c r="V1042" s="6">
        <f t="shared" si="220"/>
        <v>4.6164768831535009E-6</v>
      </c>
    </row>
    <row r="1043" spans="1:22" x14ac:dyDescent="0.3">
      <c r="A1043" t="s">
        <v>1058</v>
      </c>
      <c r="B1043" t="s">
        <v>1059</v>
      </c>
      <c r="C1043" t="s">
        <v>1049</v>
      </c>
      <c r="D1043" t="s">
        <v>15</v>
      </c>
      <c r="E1043" t="str">
        <f>IF(F1043&lt;=Escenarios!$B$4,"ExclNum",(IF(AND(H1043&gt;=Escenarios!$B$3,(N1043&lt;=Escenarios!$B$2)),"ExclDur","Incluido")))</f>
        <v>ExclNum</v>
      </c>
      <c r="F1043" s="8">
        <f t="shared" si="208"/>
        <v>24</v>
      </c>
      <c r="G1043" s="6">
        <f t="shared" si="209"/>
        <v>6.2158838624259146E-6</v>
      </c>
      <c r="H1043" s="6">
        <f t="shared" si="210"/>
        <v>0.66666666666666663</v>
      </c>
      <c r="I1043" s="6">
        <f t="shared" si="211"/>
        <v>0.33333333333333331</v>
      </c>
      <c r="J1043" s="8">
        <f t="shared" si="212"/>
        <v>365</v>
      </c>
      <c r="K1043" s="6">
        <f t="shared" si="213"/>
        <v>2.0325863237044966E-6</v>
      </c>
      <c r="L1043" s="6">
        <f t="shared" si="214"/>
        <v>0.28219178082191781</v>
      </c>
      <c r="M1043" s="6">
        <f t="shared" si="215"/>
        <v>0.71780821917808224</v>
      </c>
      <c r="N1043" s="4">
        <f t="shared" si="216"/>
        <v>15.208333333333334</v>
      </c>
      <c r="O1043" s="8">
        <v>16</v>
      </c>
      <c r="P1043" s="6">
        <f t="shared" si="217"/>
        <v>4.14392257495061E-6</v>
      </c>
      <c r="Q1043" s="8">
        <v>8</v>
      </c>
      <c r="R1043" s="6">
        <f t="shared" si="218"/>
        <v>2.071961287475305E-6</v>
      </c>
      <c r="S1043">
        <v>103</v>
      </c>
      <c r="T1043" s="6">
        <f t="shared" si="219"/>
        <v>5.7357915436044702E-7</v>
      </c>
      <c r="U1043">
        <v>262</v>
      </c>
      <c r="V1043" s="6">
        <f t="shared" si="220"/>
        <v>1.4590071693440497E-6</v>
      </c>
    </row>
    <row r="1044" spans="1:22" x14ac:dyDescent="0.3">
      <c r="A1044" t="s">
        <v>1618</v>
      </c>
      <c r="B1044" t="s">
        <v>1619</v>
      </c>
      <c r="C1044" t="s">
        <v>1319</v>
      </c>
      <c r="D1044" t="s">
        <v>15</v>
      </c>
      <c r="E1044" t="str">
        <f>IF(F1044&lt;=Escenarios!$B$4,"ExclNum",(IF(AND(H1044&gt;=Escenarios!$B$3,(N1044&lt;=Escenarios!$B$2)),"ExclDur","Incluido")))</f>
        <v>ExclNum</v>
      </c>
      <c r="F1044" s="8">
        <f t="shared" si="208"/>
        <v>24</v>
      </c>
      <c r="G1044" s="6">
        <f t="shared" si="209"/>
        <v>6.2158838624259146E-6</v>
      </c>
      <c r="H1044" s="6">
        <f t="shared" si="210"/>
        <v>0.66666666666666663</v>
      </c>
      <c r="I1044" s="6">
        <f t="shared" si="211"/>
        <v>0.33333333333333331</v>
      </c>
      <c r="J1044" s="8">
        <f t="shared" si="212"/>
        <v>1131</v>
      </c>
      <c r="K1044" s="6">
        <f t="shared" si="213"/>
        <v>6.2982332386569475E-6</v>
      </c>
      <c r="L1044" s="6">
        <f t="shared" si="214"/>
        <v>5.3050397877984087E-2</v>
      </c>
      <c r="M1044" s="6">
        <f t="shared" si="215"/>
        <v>0.94694960212201595</v>
      </c>
      <c r="N1044" s="4">
        <f t="shared" si="216"/>
        <v>47.125</v>
      </c>
      <c r="O1044" s="8">
        <v>16</v>
      </c>
      <c r="P1044" s="6">
        <f t="shared" si="217"/>
        <v>4.14392257495061E-6</v>
      </c>
      <c r="Q1044" s="8">
        <v>8</v>
      </c>
      <c r="R1044" s="6">
        <f t="shared" si="218"/>
        <v>2.071961287475305E-6</v>
      </c>
      <c r="S1044">
        <v>60</v>
      </c>
      <c r="T1044" s="6">
        <f t="shared" si="219"/>
        <v>3.3412377923909535E-7</v>
      </c>
      <c r="U1044">
        <v>1071</v>
      </c>
      <c r="V1044" s="6">
        <f t="shared" si="220"/>
        <v>5.9641094594178523E-6</v>
      </c>
    </row>
    <row r="1045" spans="1:22" x14ac:dyDescent="0.3">
      <c r="A1045" t="s">
        <v>184</v>
      </c>
      <c r="B1045" t="s">
        <v>185</v>
      </c>
      <c r="C1045" t="s">
        <v>14</v>
      </c>
      <c r="D1045" t="s">
        <v>15</v>
      </c>
      <c r="E1045" t="str">
        <f>IF(F1045&lt;=Escenarios!$B$4,"ExclNum",(IF(AND(H1045&gt;=Escenarios!$B$3,(N1045&lt;=Escenarios!$B$2)),"ExclDur","Incluido")))</f>
        <v>ExclNum</v>
      </c>
      <c r="F1045" s="8">
        <f t="shared" si="208"/>
        <v>24</v>
      </c>
      <c r="G1045" s="6">
        <f t="shared" si="209"/>
        <v>6.2158838624259146E-6</v>
      </c>
      <c r="H1045" s="6">
        <f t="shared" si="210"/>
        <v>0.70833333333333337</v>
      </c>
      <c r="I1045" s="6">
        <f t="shared" si="211"/>
        <v>0.29166666666666669</v>
      </c>
      <c r="J1045" s="8">
        <f t="shared" si="212"/>
        <v>1268</v>
      </c>
      <c r="K1045" s="6">
        <f t="shared" si="213"/>
        <v>7.0611492012528818E-6</v>
      </c>
      <c r="L1045" s="6">
        <f t="shared" si="214"/>
        <v>8.3596214511041003E-2</v>
      </c>
      <c r="M1045" s="6">
        <f t="shared" si="215"/>
        <v>0.91640378548895896</v>
      </c>
      <c r="N1045" s="4">
        <f t="shared" si="216"/>
        <v>52.833333333333336</v>
      </c>
      <c r="O1045" s="8">
        <v>17</v>
      </c>
      <c r="P1045" s="6">
        <f t="shared" si="217"/>
        <v>4.4029177358850227E-6</v>
      </c>
      <c r="Q1045" s="8">
        <v>7</v>
      </c>
      <c r="R1045" s="6">
        <f t="shared" si="218"/>
        <v>1.8129661265408917E-6</v>
      </c>
      <c r="S1045">
        <v>106</v>
      </c>
      <c r="T1045" s="6">
        <f t="shared" si="219"/>
        <v>5.9028534332240178E-7</v>
      </c>
      <c r="U1045">
        <v>1162</v>
      </c>
      <c r="V1045" s="6">
        <f t="shared" si="220"/>
        <v>6.4708638579304799E-6</v>
      </c>
    </row>
    <row r="1046" spans="1:22" x14ac:dyDescent="0.3">
      <c r="A1046" t="s">
        <v>58</v>
      </c>
      <c r="B1046" t="s">
        <v>59</v>
      </c>
      <c r="C1046" t="s">
        <v>14</v>
      </c>
      <c r="D1046" t="s">
        <v>15</v>
      </c>
      <c r="E1046" t="str">
        <f>IF(F1046&lt;=Escenarios!$B$4,"ExclNum",(IF(AND(H1046&gt;=Escenarios!$B$3,(N1046&lt;=Escenarios!$B$2)),"ExclDur","Incluido")))</f>
        <v>ExclNum</v>
      </c>
      <c r="F1046" s="8">
        <f t="shared" si="208"/>
        <v>24</v>
      </c>
      <c r="G1046" s="6">
        <f t="shared" si="209"/>
        <v>6.2158838624259146E-6</v>
      </c>
      <c r="H1046" s="6">
        <f t="shared" si="210"/>
        <v>0.79166666666666663</v>
      </c>
      <c r="I1046" s="6">
        <f t="shared" si="211"/>
        <v>0.20833333333333334</v>
      </c>
      <c r="J1046" s="8">
        <f t="shared" si="212"/>
        <v>735</v>
      </c>
      <c r="K1046" s="6">
        <f t="shared" si="213"/>
        <v>4.093016295678918E-6</v>
      </c>
      <c r="L1046" s="6">
        <f t="shared" si="214"/>
        <v>0.1306122448979592</v>
      </c>
      <c r="M1046" s="6">
        <f t="shared" si="215"/>
        <v>0.8693877551020408</v>
      </c>
      <c r="N1046" s="4">
        <f t="shared" si="216"/>
        <v>30.625</v>
      </c>
      <c r="O1046" s="8">
        <v>19</v>
      </c>
      <c r="P1046" s="6">
        <f t="shared" si="217"/>
        <v>4.9209080577538488E-6</v>
      </c>
      <c r="Q1046" s="8">
        <v>5</v>
      </c>
      <c r="R1046" s="6">
        <f t="shared" si="218"/>
        <v>1.2949758046720656E-6</v>
      </c>
      <c r="S1046">
        <v>96</v>
      </c>
      <c r="T1046" s="6">
        <f t="shared" si="219"/>
        <v>5.3459804678255261E-7</v>
      </c>
      <c r="U1046">
        <v>639</v>
      </c>
      <c r="V1046" s="6">
        <f t="shared" si="220"/>
        <v>3.5584182488963656E-6</v>
      </c>
    </row>
    <row r="1047" spans="1:22" x14ac:dyDescent="0.3">
      <c r="A1047" t="s">
        <v>3030</v>
      </c>
      <c r="B1047" t="s">
        <v>3009</v>
      </c>
      <c r="C1047" t="s">
        <v>3010</v>
      </c>
      <c r="D1047" t="s">
        <v>1975</v>
      </c>
      <c r="E1047" t="str">
        <f>IF(F1047&lt;=Escenarios!$B$4,"ExclNum",(IF(AND(H1047&gt;=Escenarios!$B$3,(N1047&lt;=Escenarios!$B$2)),"ExclDur","Incluido")))</f>
        <v>ExclNum</v>
      </c>
      <c r="F1047" s="8">
        <f t="shared" si="208"/>
        <v>24</v>
      </c>
      <c r="G1047" s="6">
        <f t="shared" si="209"/>
        <v>6.2158838624259146E-6</v>
      </c>
      <c r="H1047" s="6">
        <f t="shared" si="210"/>
        <v>0.79166666666666663</v>
      </c>
      <c r="I1047" s="6">
        <f t="shared" si="211"/>
        <v>0.20833333333333334</v>
      </c>
      <c r="J1047" s="8">
        <f t="shared" si="212"/>
        <v>340</v>
      </c>
      <c r="K1047" s="6">
        <f t="shared" si="213"/>
        <v>1.8933680823548736E-6</v>
      </c>
      <c r="L1047" s="6">
        <f t="shared" si="214"/>
        <v>0.34705882352941175</v>
      </c>
      <c r="M1047" s="6">
        <f t="shared" si="215"/>
        <v>0.65294117647058825</v>
      </c>
      <c r="N1047" s="4">
        <f t="shared" si="216"/>
        <v>14.166666666666666</v>
      </c>
      <c r="O1047" s="8">
        <v>19</v>
      </c>
      <c r="P1047" s="6">
        <f t="shared" si="217"/>
        <v>4.9209080577538488E-6</v>
      </c>
      <c r="Q1047" s="8">
        <v>5</v>
      </c>
      <c r="R1047" s="6">
        <f t="shared" si="218"/>
        <v>1.2949758046720656E-6</v>
      </c>
      <c r="S1047">
        <v>118</v>
      </c>
      <c r="T1047" s="6">
        <f t="shared" si="219"/>
        <v>6.5711009917022083E-7</v>
      </c>
      <c r="U1047">
        <v>222</v>
      </c>
      <c r="V1047" s="6">
        <f t="shared" si="220"/>
        <v>1.2362579831846528E-6</v>
      </c>
    </row>
    <row r="1048" spans="1:22" x14ac:dyDescent="0.3">
      <c r="A1048" t="s">
        <v>1920</v>
      </c>
      <c r="B1048" t="s">
        <v>1921</v>
      </c>
      <c r="C1048" t="s">
        <v>1913</v>
      </c>
      <c r="D1048" t="s">
        <v>15</v>
      </c>
      <c r="E1048" t="str">
        <f>IF(F1048&lt;=Escenarios!$B$4,"ExclNum",(IF(AND(H1048&gt;=Escenarios!$B$3,(N1048&lt;=Escenarios!$B$2)),"ExclDur","Incluido")))</f>
        <v>ExclNum</v>
      </c>
      <c r="F1048" s="8">
        <f t="shared" si="208"/>
        <v>24</v>
      </c>
      <c r="G1048" s="6">
        <f t="shared" si="209"/>
        <v>6.2158838624259146E-6</v>
      </c>
      <c r="H1048" s="6">
        <f t="shared" si="210"/>
        <v>0.83333333333333337</v>
      </c>
      <c r="I1048" s="6">
        <f t="shared" si="211"/>
        <v>0.16666666666666666</v>
      </c>
      <c r="J1048" s="8">
        <f t="shared" si="212"/>
        <v>264</v>
      </c>
      <c r="K1048" s="6">
        <f t="shared" si="213"/>
        <v>1.4701446286520195E-6</v>
      </c>
      <c r="L1048" s="6">
        <f t="shared" si="214"/>
        <v>0.39015151515151514</v>
      </c>
      <c r="M1048" s="6">
        <f t="shared" si="215"/>
        <v>0.60984848484848486</v>
      </c>
      <c r="N1048" s="4">
        <f t="shared" si="216"/>
        <v>11</v>
      </c>
      <c r="O1048" s="8">
        <v>20</v>
      </c>
      <c r="P1048" s="6">
        <f t="shared" si="217"/>
        <v>5.1799032186882623E-6</v>
      </c>
      <c r="Q1048" s="8">
        <v>4</v>
      </c>
      <c r="R1048" s="6">
        <f t="shared" si="218"/>
        <v>1.0359806437376525E-6</v>
      </c>
      <c r="S1048">
        <v>103</v>
      </c>
      <c r="T1048" s="6">
        <f t="shared" si="219"/>
        <v>5.7357915436044702E-7</v>
      </c>
      <c r="U1048">
        <v>161</v>
      </c>
      <c r="V1048" s="6">
        <f t="shared" si="220"/>
        <v>8.9656547429157249E-7</v>
      </c>
    </row>
    <row r="1049" spans="1:22" x14ac:dyDescent="0.3">
      <c r="A1049" t="s">
        <v>3054</v>
      </c>
      <c r="B1049" t="s">
        <v>3009</v>
      </c>
      <c r="C1049" t="s">
        <v>3010</v>
      </c>
      <c r="D1049" t="s">
        <v>1975</v>
      </c>
      <c r="E1049" t="str">
        <f>IF(F1049&lt;=Escenarios!$B$4,"ExclNum",(IF(AND(H1049&gt;=Escenarios!$B$3,(N1049&lt;=Escenarios!$B$2)),"ExclDur","Incluido")))</f>
        <v>ExclNum</v>
      </c>
      <c r="F1049" s="8">
        <f t="shared" si="208"/>
        <v>24</v>
      </c>
      <c r="G1049" s="6">
        <f t="shared" si="209"/>
        <v>6.2158838624259146E-6</v>
      </c>
      <c r="H1049" s="6">
        <f t="shared" si="210"/>
        <v>0.91666666666666663</v>
      </c>
      <c r="I1049" s="6">
        <f t="shared" si="211"/>
        <v>8.3333333333333329E-2</v>
      </c>
      <c r="J1049" s="8">
        <f t="shared" si="212"/>
        <v>126</v>
      </c>
      <c r="K1049" s="6">
        <f t="shared" si="213"/>
        <v>7.0165993640210023E-7</v>
      </c>
      <c r="L1049" s="6">
        <f t="shared" si="214"/>
        <v>0.62698412698412698</v>
      </c>
      <c r="M1049" s="6">
        <f t="shared" si="215"/>
        <v>0.37301587301587302</v>
      </c>
      <c r="N1049" s="4">
        <f t="shared" si="216"/>
        <v>5.25</v>
      </c>
      <c r="O1049" s="8">
        <v>22</v>
      </c>
      <c r="P1049" s="6">
        <f t="shared" si="217"/>
        <v>5.6978935405570885E-6</v>
      </c>
      <c r="Q1049" s="8">
        <v>2</v>
      </c>
      <c r="R1049" s="6">
        <f t="shared" si="218"/>
        <v>5.1799032186882625E-7</v>
      </c>
      <c r="S1049">
        <v>79</v>
      </c>
      <c r="T1049" s="6">
        <f t="shared" si="219"/>
        <v>4.3992964266480886E-7</v>
      </c>
      <c r="U1049">
        <v>47</v>
      </c>
      <c r="V1049" s="6">
        <f t="shared" si="220"/>
        <v>2.6173029373729136E-7</v>
      </c>
    </row>
    <row r="1050" spans="1:22" x14ac:dyDescent="0.3">
      <c r="A1050" t="s">
        <v>1104</v>
      </c>
      <c r="B1050" t="s">
        <v>1105</v>
      </c>
      <c r="C1050" t="s">
        <v>1049</v>
      </c>
      <c r="D1050" t="s">
        <v>15</v>
      </c>
      <c r="E1050" t="str">
        <f>IF(F1050&lt;=Escenarios!$B$4,"ExclNum",(IF(AND(H1050&gt;=Escenarios!$B$3,(N1050&lt;=Escenarios!$B$2)),"ExclDur","Incluido")))</f>
        <v>ExclNum</v>
      </c>
      <c r="F1050" s="8">
        <f t="shared" si="208"/>
        <v>23</v>
      </c>
      <c r="G1050" s="6">
        <f t="shared" si="209"/>
        <v>5.9568887014915011E-6</v>
      </c>
      <c r="H1050" s="6">
        <f t="shared" si="210"/>
        <v>0.13043478260869565</v>
      </c>
      <c r="I1050" s="6">
        <f t="shared" si="211"/>
        <v>0.86956521739130432</v>
      </c>
      <c r="J1050" s="8">
        <f t="shared" si="212"/>
        <v>1379</v>
      </c>
      <c r="K1050" s="6">
        <f t="shared" si="213"/>
        <v>7.6792781928452084E-6</v>
      </c>
      <c r="L1050" s="6">
        <f t="shared" si="214"/>
        <v>1.5953589557650472E-2</v>
      </c>
      <c r="M1050" s="6">
        <f t="shared" si="215"/>
        <v>0.98404641044234953</v>
      </c>
      <c r="N1050" s="4">
        <f t="shared" si="216"/>
        <v>59.956521739130437</v>
      </c>
      <c r="O1050" s="8">
        <v>3</v>
      </c>
      <c r="P1050" s="6">
        <f t="shared" si="217"/>
        <v>7.7698548280323933E-7</v>
      </c>
      <c r="Q1050" s="8">
        <v>20</v>
      </c>
      <c r="R1050" s="6">
        <f t="shared" si="218"/>
        <v>5.1799032186882623E-6</v>
      </c>
      <c r="S1050">
        <v>22</v>
      </c>
      <c r="T1050" s="6">
        <f t="shared" si="219"/>
        <v>1.225120523876683E-7</v>
      </c>
      <c r="U1050">
        <v>1357</v>
      </c>
      <c r="V1050" s="6">
        <f t="shared" si="220"/>
        <v>7.5567661404575399E-6</v>
      </c>
    </row>
    <row r="1051" spans="1:22" x14ac:dyDescent="0.3">
      <c r="A1051" t="s">
        <v>1758</v>
      </c>
      <c r="B1051" t="s">
        <v>1759</v>
      </c>
      <c r="C1051" t="s">
        <v>1760</v>
      </c>
      <c r="D1051" t="s">
        <v>15</v>
      </c>
      <c r="E1051" t="str">
        <f>IF(F1051&lt;=Escenarios!$B$4,"ExclNum",(IF(AND(H1051&gt;=Escenarios!$B$3,(N1051&lt;=Escenarios!$B$2)),"ExclDur","Incluido")))</f>
        <v>ExclNum</v>
      </c>
      <c r="F1051" s="8">
        <f t="shared" si="208"/>
        <v>23</v>
      </c>
      <c r="G1051" s="6">
        <f t="shared" si="209"/>
        <v>5.9568887014915011E-6</v>
      </c>
      <c r="H1051" s="6">
        <f t="shared" si="210"/>
        <v>0.34782608695652173</v>
      </c>
      <c r="I1051" s="6">
        <f t="shared" si="211"/>
        <v>0.65217391304347827</v>
      </c>
      <c r="J1051" s="8">
        <f t="shared" si="212"/>
        <v>964</v>
      </c>
      <c r="K1051" s="6">
        <f t="shared" si="213"/>
        <v>5.3682553864414656E-6</v>
      </c>
      <c r="L1051" s="6">
        <f t="shared" si="214"/>
        <v>5.3941908713692949E-2</v>
      </c>
      <c r="M1051" s="6">
        <f t="shared" si="215"/>
        <v>0.94605809128630702</v>
      </c>
      <c r="N1051" s="4">
        <f t="shared" si="216"/>
        <v>41.913043478260867</v>
      </c>
      <c r="O1051" s="8">
        <v>8</v>
      </c>
      <c r="P1051" s="6">
        <f t="shared" si="217"/>
        <v>2.071961287475305E-6</v>
      </c>
      <c r="Q1051" s="8">
        <v>15</v>
      </c>
      <c r="R1051" s="6">
        <f t="shared" si="218"/>
        <v>3.8849274140161965E-6</v>
      </c>
      <c r="S1051">
        <v>52</v>
      </c>
      <c r="T1051" s="6">
        <f t="shared" si="219"/>
        <v>2.8957394200721595E-7</v>
      </c>
      <c r="U1051">
        <v>912</v>
      </c>
      <c r="V1051" s="6">
        <f t="shared" si="220"/>
        <v>5.0786814444342494E-6</v>
      </c>
    </row>
    <row r="1052" spans="1:22" x14ac:dyDescent="0.3">
      <c r="A1052" t="s">
        <v>2117</v>
      </c>
      <c r="D1052" t="s">
        <v>1975</v>
      </c>
      <c r="E1052" t="str">
        <f>IF(F1052&lt;=Escenarios!$B$4,"ExclNum",(IF(AND(H1052&gt;=Escenarios!$B$3,(N1052&lt;=Escenarios!$B$2)),"ExclDur","Incluido")))</f>
        <v>ExclNum</v>
      </c>
      <c r="F1052" s="8">
        <f t="shared" si="208"/>
        <v>23</v>
      </c>
      <c r="G1052" s="6">
        <f t="shared" si="209"/>
        <v>5.9568887014915011E-6</v>
      </c>
      <c r="H1052" s="6">
        <f t="shared" si="210"/>
        <v>0.39130434782608697</v>
      </c>
      <c r="I1052" s="6">
        <f t="shared" si="211"/>
        <v>0.60869565217391308</v>
      </c>
      <c r="J1052" s="8">
        <f t="shared" si="212"/>
        <v>471</v>
      </c>
      <c r="K1052" s="6">
        <f t="shared" si="213"/>
        <v>2.6228716670268985E-6</v>
      </c>
      <c r="L1052" s="6">
        <f t="shared" si="214"/>
        <v>0.15923566878980891</v>
      </c>
      <c r="M1052" s="6">
        <f t="shared" si="215"/>
        <v>0.84076433121019112</v>
      </c>
      <c r="N1052" s="4">
        <f t="shared" si="216"/>
        <v>20.478260869565219</v>
      </c>
      <c r="O1052" s="8">
        <v>9</v>
      </c>
      <c r="P1052" s="6">
        <f t="shared" si="217"/>
        <v>2.3309564484097181E-6</v>
      </c>
      <c r="Q1052" s="8">
        <v>14</v>
      </c>
      <c r="R1052" s="6">
        <f t="shared" si="218"/>
        <v>3.6259322530817835E-6</v>
      </c>
      <c r="S1052">
        <v>75</v>
      </c>
      <c r="T1052" s="6">
        <f t="shared" si="219"/>
        <v>4.1765472404886916E-7</v>
      </c>
      <c r="U1052">
        <v>396</v>
      </c>
      <c r="V1052" s="6">
        <f t="shared" si="220"/>
        <v>2.2052169429780295E-6</v>
      </c>
    </row>
    <row r="1053" spans="1:22" x14ac:dyDescent="0.3">
      <c r="A1053" t="s">
        <v>1616</v>
      </c>
      <c r="B1053" t="s">
        <v>1617</v>
      </c>
      <c r="C1053" t="s">
        <v>1319</v>
      </c>
      <c r="D1053" t="s">
        <v>15</v>
      </c>
      <c r="E1053" t="str">
        <f>IF(F1053&lt;=Escenarios!$B$4,"ExclNum",(IF(AND(H1053&gt;=Escenarios!$B$3,(N1053&lt;=Escenarios!$B$2)),"ExclDur","Incluido")))</f>
        <v>ExclNum</v>
      </c>
      <c r="F1053" s="8">
        <f t="shared" si="208"/>
        <v>23</v>
      </c>
      <c r="G1053" s="6">
        <f t="shared" si="209"/>
        <v>5.9568887014915011E-6</v>
      </c>
      <c r="H1053" s="6">
        <f t="shared" si="210"/>
        <v>0.52173913043478259</v>
      </c>
      <c r="I1053" s="6">
        <f t="shared" si="211"/>
        <v>0.47826086956521741</v>
      </c>
      <c r="J1053" s="8">
        <f t="shared" si="212"/>
        <v>830</v>
      </c>
      <c r="K1053" s="6">
        <f t="shared" si="213"/>
        <v>4.6220456128074857E-6</v>
      </c>
      <c r="L1053" s="6">
        <f t="shared" si="214"/>
        <v>0.1</v>
      </c>
      <c r="M1053" s="6">
        <f t="shared" si="215"/>
        <v>0.9</v>
      </c>
      <c r="N1053" s="4">
        <f t="shared" si="216"/>
        <v>36.086956521739133</v>
      </c>
      <c r="O1053" s="8">
        <v>12</v>
      </c>
      <c r="P1053" s="6">
        <f t="shared" si="217"/>
        <v>3.1079419312129573E-6</v>
      </c>
      <c r="Q1053" s="8">
        <v>11</v>
      </c>
      <c r="R1053" s="6">
        <f t="shared" si="218"/>
        <v>2.8489467702785442E-6</v>
      </c>
      <c r="S1053">
        <v>83</v>
      </c>
      <c r="T1053" s="6">
        <f t="shared" si="219"/>
        <v>4.6220456128074857E-7</v>
      </c>
      <c r="U1053">
        <v>747</v>
      </c>
      <c r="V1053" s="6">
        <f t="shared" si="220"/>
        <v>4.1598410515267371E-6</v>
      </c>
    </row>
    <row r="1054" spans="1:22" x14ac:dyDescent="0.3">
      <c r="A1054" t="s">
        <v>202</v>
      </c>
      <c r="B1054" t="s">
        <v>203</v>
      </c>
      <c r="C1054" t="s">
        <v>14</v>
      </c>
      <c r="D1054" t="s">
        <v>15</v>
      </c>
      <c r="E1054" t="str">
        <f>IF(F1054&lt;=Escenarios!$B$4,"ExclNum",(IF(AND(H1054&gt;=Escenarios!$B$3,(N1054&lt;=Escenarios!$B$2)),"ExclDur","Incluido")))</f>
        <v>ExclNum</v>
      </c>
      <c r="F1054" s="8">
        <f t="shared" si="208"/>
        <v>23</v>
      </c>
      <c r="G1054" s="6">
        <f t="shared" si="209"/>
        <v>5.9568887014915011E-6</v>
      </c>
      <c r="H1054" s="6">
        <f t="shared" si="210"/>
        <v>0.69565217391304346</v>
      </c>
      <c r="I1054" s="6">
        <f t="shared" si="211"/>
        <v>0.30434782608695654</v>
      </c>
      <c r="J1054" s="8">
        <f t="shared" si="212"/>
        <v>358</v>
      </c>
      <c r="K1054" s="6">
        <f t="shared" si="213"/>
        <v>1.9936052161266023E-6</v>
      </c>
      <c r="L1054" s="6">
        <f t="shared" si="214"/>
        <v>0.27094972067039108</v>
      </c>
      <c r="M1054" s="6">
        <f t="shared" si="215"/>
        <v>0.72905027932960897</v>
      </c>
      <c r="N1054" s="4">
        <f t="shared" si="216"/>
        <v>15.565217391304348</v>
      </c>
      <c r="O1054" s="8">
        <v>16</v>
      </c>
      <c r="P1054" s="6">
        <f t="shared" si="217"/>
        <v>4.14392257495061E-6</v>
      </c>
      <c r="Q1054" s="8">
        <v>7</v>
      </c>
      <c r="R1054" s="6">
        <f t="shared" si="218"/>
        <v>1.8129661265408917E-6</v>
      </c>
      <c r="S1054">
        <v>97</v>
      </c>
      <c r="T1054" s="6">
        <f t="shared" si="219"/>
        <v>5.4016677643653749E-7</v>
      </c>
      <c r="U1054">
        <v>261</v>
      </c>
      <c r="V1054" s="6">
        <f t="shared" si="220"/>
        <v>1.4534384396900647E-6</v>
      </c>
    </row>
    <row r="1055" spans="1:22" x14ac:dyDescent="0.3">
      <c r="A1055" t="s">
        <v>88</v>
      </c>
      <c r="B1055" t="s">
        <v>89</v>
      </c>
      <c r="C1055" t="s">
        <v>14</v>
      </c>
      <c r="D1055" t="s">
        <v>15</v>
      </c>
      <c r="E1055" t="str">
        <f>IF(F1055&lt;=Escenarios!$B$4,"ExclNum",(IF(AND(H1055&gt;=Escenarios!$B$3,(N1055&lt;=Escenarios!$B$2)),"ExclDur","Incluido")))</f>
        <v>ExclNum</v>
      </c>
      <c r="F1055" s="8">
        <f t="shared" si="208"/>
        <v>22</v>
      </c>
      <c r="G1055" s="6">
        <f t="shared" si="209"/>
        <v>5.6978935405570885E-6</v>
      </c>
      <c r="H1055" s="6">
        <f t="shared" si="210"/>
        <v>0.36363636363636365</v>
      </c>
      <c r="I1055" s="6">
        <f t="shared" si="211"/>
        <v>0.63636363636363635</v>
      </c>
      <c r="J1055" s="8">
        <f t="shared" si="212"/>
        <v>3595</v>
      </c>
      <c r="K1055" s="6">
        <f t="shared" si="213"/>
        <v>2.0019583106075797E-5</v>
      </c>
      <c r="L1055" s="6">
        <f t="shared" si="214"/>
        <v>1.2795549374130737E-2</v>
      </c>
      <c r="M1055" s="6">
        <f t="shared" si="215"/>
        <v>0.98720445062586926</v>
      </c>
      <c r="N1055" s="4">
        <f t="shared" si="216"/>
        <v>163.40909090909091</v>
      </c>
      <c r="O1055" s="8">
        <v>8</v>
      </c>
      <c r="P1055" s="6">
        <f t="shared" si="217"/>
        <v>2.071961287475305E-6</v>
      </c>
      <c r="Q1055" s="8">
        <v>14</v>
      </c>
      <c r="R1055" s="6">
        <f t="shared" si="218"/>
        <v>3.6259322530817835E-6</v>
      </c>
      <c r="S1055">
        <v>46</v>
      </c>
      <c r="T1055" s="6">
        <f t="shared" si="219"/>
        <v>2.5616156408330643E-7</v>
      </c>
      <c r="U1055">
        <v>3549</v>
      </c>
      <c r="V1055" s="6">
        <f t="shared" si="220"/>
        <v>1.9763421541992488E-5</v>
      </c>
    </row>
    <row r="1056" spans="1:22" x14ac:dyDescent="0.3">
      <c r="A1056" t="s">
        <v>2763</v>
      </c>
      <c r="B1056" t="s">
        <v>2736</v>
      </c>
      <c r="C1056" t="s">
        <v>2737</v>
      </c>
      <c r="D1056" t="s">
        <v>1975</v>
      </c>
      <c r="E1056" t="str">
        <f>IF(F1056&lt;=Escenarios!$B$4,"ExclNum",(IF(AND(H1056&gt;=Escenarios!$B$3,(N1056&lt;=Escenarios!$B$2)),"ExclDur","Incluido")))</f>
        <v>ExclNum</v>
      </c>
      <c r="F1056" s="8">
        <f t="shared" si="208"/>
        <v>22</v>
      </c>
      <c r="G1056" s="6">
        <f t="shared" si="209"/>
        <v>5.6978935405570885E-6</v>
      </c>
      <c r="H1056" s="6">
        <f t="shared" si="210"/>
        <v>0.36363636363636365</v>
      </c>
      <c r="I1056" s="6">
        <f t="shared" si="211"/>
        <v>0.63636363636363635</v>
      </c>
      <c r="J1056" s="8">
        <f t="shared" si="212"/>
        <v>718</v>
      </c>
      <c r="K1056" s="6">
        <f t="shared" si="213"/>
        <v>3.9983478915611742E-6</v>
      </c>
      <c r="L1056" s="6">
        <f t="shared" si="214"/>
        <v>6.6852367688022288E-2</v>
      </c>
      <c r="M1056" s="6">
        <f t="shared" si="215"/>
        <v>0.93314763231197773</v>
      </c>
      <c r="N1056" s="4">
        <f t="shared" si="216"/>
        <v>32.636363636363633</v>
      </c>
      <c r="O1056" s="8">
        <v>8</v>
      </c>
      <c r="P1056" s="6">
        <f t="shared" si="217"/>
        <v>2.071961287475305E-6</v>
      </c>
      <c r="Q1056" s="8">
        <v>14</v>
      </c>
      <c r="R1056" s="6">
        <f t="shared" si="218"/>
        <v>3.6259322530817835E-6</v>
      </c>
      <c r="S1056">
        <v>48</v>
      </c>
      <c r="T1056" s="6">
        <f t="shared" si="219"/>
        <v>2.672990233912763E-7</v>
      </c>
      <c r="U1056">
        <v>670</v>
      </c>
      <c r="V1056" s="6">
        <f t="shared" si="220"/>
        <v>3.731048868169898E-6</v>
      </c>
    </row>
    <row r="1057" spans="1:22" x14ac:dyDescent="0.3">
      <c r="A1057" t="s">
        <v>2681</v>
      </c>
      <c r="B1057" t="s">
        <v>2678</v>
      </c>
      <c r="C1057" t="s">
        <v>2679</v>
      </c>
      <c r="D1057" t="s">
        <v>1975</v>
      </c>
      <c r="E1057" t="str">
        <f>IF(F1057&lt;=Escenarios!$B$4,"ExclNum",(IF(AND(H1057&gt;=Escenarios!$B$3,(N1057&lt;=Escenarios!$B$2)),"ExclDur","Incluido")))</f>
        <v>ExclNum</v>
      </c>
      <c r="F1057" s="8">
        <f t="shared" si="208"/>
        <v>22</v>
      </c>
      <c r="G1057" s="6">
        <f t="shared" si="209"/>
        <v>5.6978935405570885E-6</v>
      </c>
      <c r="H1057" s="6">
        <f t="shared" si="210"/>
        <v>0.54545454545454541</v>
      </c>
      <c r="I1057" s="6">
        <f t="shared" si="211"/>
        <v>0.45454545454545453</v>
      </c>
      <c r="J1057" s="8">
        <f t="shared" si="212"/>
        <v>1250</v>
      </c>
      <c r="K1057" s="6">
        <f t="shared" si="213"/>
        <v>6.9609120674811532E-6</v>
      </c>
      <c r="L1057" s="6">
        <f t="shared" si="214"/>
        <v>7.3599999999999999E-2</v>
      </c>
      <c r="M1057" s="6">
        <f t="shared" si="215"/>
        <v>0.9264</v>
      </c>
      <c r="N1057" s="4">
        <f t="shared" si="216"/>
        <v>56.81818181818182</v>
      </c>
      <c r="O1057" s="8">
        <v>12</v>
      </c>
      <c r="P1057" s="6">
        <f t="shared" si="217"/>
        <v>3.1079419312129573E-6</v>
      </c>
      <c r="Q1057" s="8">
        <v>10</v>
      </c>
      <c r="R1057" s="6">
        <f t="shared" si="218"/>
        <v>2.5899516093441312E-6</v>
      </c>
      <c r="S1057">
        <v>92</v>
      </c>
      <c r="T1057" s="6">
        <f t="shared" si="219"/>
        <v>5.1232312816661285E-7</v>
      </c>
      <c r="U1057">
        <v>1158</v>
      </c>
      <c r="V1057" s="6">
        <f t="shared" si="220"/>
        <v>6.4485889393145399E-6</v>
      </c>
    </row>
    <row r="1058" spans="1:22" x14ac:dyDescent="0.3">
      <c r="A1058" t="s">
        <v>2998</v>
      </c>
      <c r="B1058" t="s">
        <v>2881</v>
      </c>
      <c r="C1058" t="s">
        <v>2882</v>
      </c>
      <c r="D1058" t="s">
        <v>1975</v>
      </c>
      <c r="E1058" t="str">
        <f>IF(F1058&lt;=Escenarios!$B$4,"ExclNum",(IF(AND(H1058&gt;=Escenarios!$B$3,(N1058&lt;=Escenarios!$B$2)),"ExclDur","Incluido")))</f>
        <v>ExclNum</v>
      </c>
      <c r="F1058" s="8">
        <f t="shared" si="208"/>
        <v>22</v>
      </c>
      <c r="G1058" s="6">
        <f t="shared" si="209"/>
        <v>5.6978935405570885E-6</v>
      </c>
      <c r="H1058" s="6">
        <f t="shared" si="210"/>
        <v>0.68181818181818177</v>
      </c>
      <c r="I1058" s="6">
        <f t="shared" si="211"/>
        <v>0.31818181818181818</v>
      </c>
      <c r="J1058" s="8">
        <f t="shared" si="212"/>
        <v>754</v>
      </c>
      <c r="K1058" s="6">
        <f t="shared" si="213"/>
        <v>4.1988221591046314E-6</v>
      </c>
      <c r="L1058" s="6">
        <f t="shared" si="214"/>
        <v>0.15119363395225463</v>
      </c>
      <c r="M1058" s="6">
        <f t="shared" si="215"/>
        <v>0.8488063660477454</v>
      </c>
      <c r="N1058" s="4">
        <f t="shared" si="216"/>
        <v>34.272727272727273</v>
      </c>
      <c r="O1058" s="8">
        <v>15</v>
      </c>
      <c r="P1058" s="6">
        <f t="shared" si="217"/>
        <v>3.8849274140161965E-6</v>
      </c>
      <c r="Q1058" s="8">
        <v>7</v>
      </c>
      <c r="R1058" s="6">
        <f t="shared" si="218"/>
        <v>1.8129661265408917E-6</v>
      </c>
      <c r="S1058">
        <v>114</v>
      </c>
      <c r="T1058" s="6">
        <f t="shared" si="219"/>
        <v>6.3483518055428118E-7</v>
      </c>
      <c r="U1058">
        <v>640</v>
      </c>
      <c r="V1058" s="6">
        <f t="shared" si="220"/>
        <v>3.5639869785503504E-6</v>
      </c>
    </row>
    <row r="1059" spans="1:22" x14ac:dyDescent="0.3">
      <c r="A1059" t="s">
        <v>476</v>
      </c>
      <c r="B1059" t="s">
        <v>477</v>
      </c>
      <c r="C1059" t="s">
        <v>425</v>
      </c>
      <c r="D1059" t="s">
        <v>15</v>
      </c>
      <c r="E1059" t="str">
        <f>IF(F1059&lt;=Escenarios!$B$4,"ExclNum",(IF(AND(H1059&gt;=Escenarios!$B$3,(N1059&lt;=Escenarios!$B$2)),"ExclDur","Incluido")))</f>
        <v>ExclNum</v>
      </c>
      <c r="F1059" s="8">
        <f t="shared" si="208"/>
        <v>22</v>
      </c>
      <c r="G1059" s="6">
        <f t="shared" si="209"/>
        <v>5.6978935405570885E-6</v>
      </c>
      <c r="H1059" s="6">
        <f t="shared" si="210"/>
        <v>0.72727272727272729</v>
      </c>
      <c r="I1059" s="6">
        <f t="shared" si="211"/>
        <v>0.27272727272727271</v>
      </c>
      <c r="J1059" s="8">
        <f t="shared" si="212"/>
        <v>224</v>
      </c>
      <c r="K1059" s="6">
        <f t="shared" si="213"/>
        <v>1.2473954424926226E-6</v>
      </c>
      <c r="L1059" s="6">
        <f t="shared" si="214"/>
        <v>0.12946428571428573</v>
      </c>
      <c r="M1059" s="6">
        <f t="shared" si="215"/>
        <v>0.8705357142857143</v>
      </c>
      <c r="N1059" s="4">
        <f t="shared" si="216"/>
        <v>10.181818181818182</v>
      </c>
      <c r="O1059" s="8">
        <v>16</v>
      </c>
      <c r="P1059" s="6">
        <f t="shared" si="217"/>
        <v>4.14392257495061E-6</v>
      </c>
      <c r="Q1059" s="8">
        <v>6</v>
      </c>
      <c r="R1059" s="6">
        <f t="shared" si="218"/>
        <v>1.5539709656064787E-6</v>
      </c>
      <c r="S1059">
        <v>29</v>
      </c>
      <c r="T1059" s="6">
        <f t="shared" si="219"/>
        <v>1.6149315996556276E-7</v>
      </c>
      <c r="U1059">
        <v>195</v>
      </c>
      <c r="V1059" s="6">
        <f t="shared" si="220"/>
        <v>1.08590228252706E-6</v>
      </c>
    </row>
    <row r="1060" spans="1:22" x14ac:dyDescent="0.3">
      <c r="A1060" t="s">
        <v>2000</v>
      </c>
      <c r="D1060" t="s">
        <v>1975</v>
      </c>
      <c r="E1060" t="str">
        <f>IF(F1060&lt;=Escenarios!$B$4,"ExclNum",(IF(AND(H1060&gt;=Escenarios!$B$3,(N1060&lt;=Escenarios!$B$2)),"ExclDur","Incluido")))</f>
        <v>ExclNum</v>
      </c>
      <c r="F1060" s="8">
        <f t="shared" si="208"/>
        <v>22</v>
      </c>
      <c r="G1060" s="6">
        <f t="shared" si="209"/>
        <v>5.6978935405570885E-6</v>
      </c>
      <c r="H1060" s="6">
        <f t="shared" si="210"/>
        <v>0.77272727272727271</v>
      </c>
      <c r="I1060" s="6">
        <f t="shared" si="211"/>
        <v>0.22727272727272727</v>
      </c>
      <c r="J1060" s="8">
        <f t="shared" si="212"/>
        <v>235</v>
      </c>
      <c r="K1060" s="6">
        <f t="shared" si="213"/>
        <v>1.3086514686864569E-6</v>
      </c>
      <c r="L1060" s="6">
        <f t="shared" si="214"/>
        <v>0.54893617021276597</v>
      </c>
      <c r="M1060" s="6">
        <f t="shared" si="215"/>
        <v>0.45106382978723403</v>
      </c>
      <c r="N1060" s="4">
        <f t="shared" si="216"/>
        <v>10.681818181818182</v>
      </c>
      <c r="O1060" s="8">
        <v>17</v>
      </c>
      <c r="P1060" s="6">
        <f t="shared" si="217"/>
        <v>4.4029177358850227E-6</v>
      </c>
      <c r="Q1060" s="8">
        <v>5</v>
      </c>
      <c r="R1060" s="6">
        <f t="shared" si="218"/>
        <v>1.2949758046720656E-6</v>
      </c>
      <c r="S1060">
        <v>129</v>
      </c>
      <c r="T1060" s="6">
        <f t="shared" si="219"/>
        <v>7.1836612536405499E-7</v>
      </c>
      <c r="U1060">
        <v>106</v>
      </c>
      <c r="V1060" s="6">
        <f t="shared" si="220"/>
        <v>5.9028534332240178E-7</v>
      </c>
    </row>
    <row r="1061" spans="1:22" x14ac:dyDescent="0.3">
      <c r="A1061" t="s">
        <v>1955</v>
      </c>
      <c r="B1061" t="s">
        <v>1956</v>
      </c>
      <c r="C1061" t="s">
        <v>1934</v>
      </c>
      <c r="D1061" t="s">
        <v>15</v>
      </c>
      <c r="E1061" t="str">
        <f>IF(F1061&lt;=Escenarios!$B$4,"ExclNum",(IF(AND(H1061&gt;=Escenarios!$B$3,(N1061&lt;=Escenarios!$B$2)),"ExclDur","Incluido")))</f>
        <v>ExclNum</v>
      </c>
      <c r="F1061" s="8">
        <f t="shared" si="208"/>
        <v>22</v>
      </c>
      <c r="G1061" s="6">
        <f t="shared" si="209"/>
        <v>5.6978935405570885E-6</v>
      </c>
      <c r="H1061" s="6">
        <f t="shared" si="210"/>
        <v>0.81818181818181823</v>
      </c>
      <c r="I1061" s="6">
        <f t="shared" si="211"/>
        <v>0.18181818181818182</v>
      </c>
      <c r="J1061" s="8">
        <f t="shared" si="212"/>
        <v>272</v>
      </c>
      <c r="K1061" s="6">
        <f t="shared" si="213"/>
        <v>1.514694465883899E-6</v>
      </c>
      <c r="L1061" s="6">
        <f t="shared" si="214"/>
        <v>0.29779411764705882</v>
      </c>
      <c r="M1061" s="6">
        <f t="shared" si="215"/>
        <v>0.70220588235294112</v>
      </c>
      <c r="N1061" s="4">
        <f t="shared" si="216"/>
        <v>12.363636363636363</v>
      </c>
      <c r="O1061" s="8">
        <v>18</v>
      </c>
      <c r="P1061" s="6">
        <f t="shared" si="217"/>
        <v>4.6619128968194362E-6</v>
      </c>
      <c r="Q1061" s="8">
        <v>4</v>
      </c>
      <c r="R1061" s="6">
        <f t="shared" si="218"/>
        <v>1.0359806437376525E-6</v>
      </c>
      <c r="S1061">
        <v>81</v>
      </c>
      <c r="T1061" s="6">
        <f t="shared" si="219"/>
        <v>4.5106710197277874E-7</v>
      </c>
      <c r="U1061">
        <v>191</v>
      </c>
      <c r="V1061" s="6">
        <f t="shared" si="220"/>
        <v>1.0636273639111202E-6</v>
      </c>
    </row>
    <row r="1062" spans="1:22" x14ac:dyDescent="0.3">
      <c r="A1062" t="s">
        <v>3079</v>
      </c>
      <c r="B1062" t="s">
        <v>3074</v>
      </c>
      <c r="C1062" t="s">
        <v>3075</v>
      </c>
      <c r="D1062" t="s">
        <v>1975</v>
      </c>
      <c r="E1062" t="str">
        <f>IF(F1062&lt;=Escenarios!$B$4,"ExclNum",(IF(AND(H1062&gt;=Escenarios!$B$3,(N1062&lt;=Escenarios!$B$2)),"ExclDur","Incluido")))</f>
        <v>ExclNum</v>
      </c>
      <c r="F1062" s="8">
        <f t="shared" si="208"/>
        <v>22</v>
      </c>
      <c r="G1062" s="6">
        <f t="shared" si="209"/>
        <v>5.6978935405570885E-6</v>
      </c>
      <c r="H1062" s="6">
        <f t="shared" si="210"/>
        <v>0.86363636363636365</v>
      </c>
      <c r="I1062" s="6">
        <f t="shared" si="211"/>
        <v>0.13636363636363635</v>
      </c>
      <c r="J1062" s="8">
        <f t="shared" si="212"/>
        <v>146</v>
      </c>
      <c r="K1062" s="6">
        <f t="shared" si="213"/>
        <v>8.1303452948179868E-7</v>
      </c>
      <c r="L1062" s="6">
        <f t="shared" si="214"/>
        <v>0.30136986301369861</v>
      </c>
      <c r="M1062" s="6">
        <f t="shared" si="215"/>
        <v>0.69863013698630139</v>
      </c>
      <c r="N1062" s="4">
        <f t="shared" si="216"/>
        <v>6.6363636363636367</v>
      </c>
      <c r="O1062" s="8">
        <v>19</v>
      </c>
      <c r="P1062" s="6">
        <f t="shared" si="217"/>
        <v>4.9209080577538488E-6</v>
      </c>
      <c r="Q1062" s="8">
        <v>3</v>
      </c>
      <c r="R1062" s="6">
        <f t="shared" si="218"/>
        <v>7.7698548280323933E-7</v>
      </c>
      <c r="S1062">
        <v>44</v>
      </c>
      <c r="T1062" s="6">
        <f t="shared" si="219"/>
        <v>2.450241047753366E-7</v>
      </c>
      <c r="U1062">
        <v>102</v>
      </c>
      <c r="V1062" s="6">
        <f t="shared" si="220"/>
        <v>5.6801042470646213E-7</v>
      </c>
    </row>
    <row r="1063" spans="1:22" x14ac:dyDescent="0.3">
      <c r="A1063" t="s">
        <v>2517</v>
      </c>
      <c r="B1063" t="s">
        <v>2476</v>
      </c>
      <c r="C1063" t="s">
        <v>2477</v>
      </c>
      <c r="D1063" t="s">
        <v>1975</v>
      </c>
      <c r="E1063" t="str">
        <f>IF(F1063&lt;=Escenarios!$B$4,"ExclNum",(IF(AND(H1063&gt;=Escenarios!$B$3,(N1063&lt;=Escenarios!$B$2)),"ExclDur","Incluido")))</f>
        <v>ExclNum</v>
      </c>
      <c r="F1063" s="8">
        <f t="shared" si="208"/>
        <v>22</v>
      </c>
      <c r="G1063" s="6">
        <f t="shared" si="209"/>
        <v>5.6978935405570885E-6</v>
      </c>
      <c r="H1063" s="6">
        <f t="shared" si="210"/>
        <v>0.95454545454545459</v>
      </c>
      <c r="I1063" s="6">
        <f t="shared" si="211"/>
        <v>4.5454545454545456E-2</v>
      </c>
      <c r="J1063" s="8">
        <f t="shared" si="212"/>
        <v>166</v>
      </c>
      <c r="K1063" s="6">
        <f t="shared" si="213"/>
        <v>9.2440912256149713E-7</v>
      </c>
      <c r="L1063" s="6">
        <f t="shared" si="214"/>
        <v>0.7831325301204819</v>
      </c>
      <c r="M1063" s="6">
        <f t="shared" si="215"/>
        <v>0.21686746987951808</v>
      </c>
      <c r="N1063" s="4">
        <f t="shared" si="216"/>
        <v>7.5454545454545459</v>
      </c>
      <c r="O1063" s="8">
        <v>21</v>
      </c>
      <c r="P1063" s="6">
        <f t="shared" si="217"/>
        <v>5.438898379622675E-6</v>
      </c>
      <c r="Q1063" s="8">
        <v>1</v>
      </c>
      <c r="R1063" s="6">
        <f t="shared" si="218"/>
        <v>2.5899516093441313E-7</v>
      </c>
      <c r="S1063">
        <v>130</v>
      </c>
      <c r="T1063" s="6">
        <f t="shared" si="219"/>
        <v>7.2393485501803988E-7</v>
      </c>
      <c r="U1063">
        <v>36</v>
      </c>
      <c r="V1063" s="6">
        <f t="shared" si="220"/>
        <v>2.004742675434572E-7</v>
      </c>
    </row>
    <row r="1064" spans="1:22" x14ac:dyDescent="0.3">
      <c r="A1064" t="s">
        <v>2375</v>
      </c>
      <c r="B1064" t="s">
        <v>2371</v>
      </c>
      <c r="C1064" t="s">
        <v>2372</v>
      </c>
      <c r="D1064" t="s">
        <v>1975</v>
      </c>
      <c r="E1064" t="str">
        <f>IF(F1064&lt;=Escenarios!$B$4,"ExclNum",(IF(AND(H1064&gt;=Escenarios!$B$3,(N1064&lt;=Escenarios!$B$2)),"ExclDur","Incluido")))</f>
        <v>ExclNum</v>
      </c>
      <c r="F1064" s="8">
        <f t="shared" si="208"/>
        <v>22</v>
      </c>
      <c r="G1064" s="6">
        <f t="shared" si="209"/>
        <v>5.6978935405570885E-6</v>
      </c>
      <c r="H1064" s="6">
        <f t="shared" si="210"/>
        <v>1</v>
      </c>
      <c r="I1064" s="6">
        <f t="shared" si="211"/>
        <v>0</v>
      </c>
      <c r="J1064" s="8">
        <f t="shared" si="212"/>
        <v>78</v>
      </c>
      <c r="K1064" s="6">
        <f t="shared" si="213"/>
        <v>4.3436091301082398E-7</v>
      </c>
      <c r="L1064" s="6">
        <f t="shared" si="214"/>
        <v>1</v>
      </c>
      <c r="M1064" s="6">
        <f t="shared" si="215"/>
        <v>0</v>
      </c>
      <c r="N1064" s="4">
        <f t="shared" si="216"/>
        <v>3.5454545454545454</v>
      </c>
      <c r="O1064" s="8">
        <v>22</v>
      </c>
      <c r="P1064" s="6">
        <f t="shared" si="217"/>
        <v>5.6978935405570885E-6</v>
      </c>
      <c r="Q1064" s="8">
        <v>0</v>
      </c>
      <c r="R1064" s="6">
        <f t="shared" si="218"/>
        <v>0</v>
      </c>
      <c r="S1064">
        <v>78</v>
      </c>
      <c r="T1064" s="6">
        <f t="shared" si="219"/>
        <v>4.3436091301082398E-7</v>
      </c>
      <c r="U1064">
        <v>0</v>
      </c>
      <c r="V1064" s="6">
        <f t="shared" si="220"/>
        <v>0</v>
      </c>
    </row>
    <row r="1065" spans="1:22" x14ac:dyDescent="0.3">
      <c r="A1065" t="s">
        <v>1253</v>
      </c>
      <c r="B1065" t="s">
        <v>1254</v>
      </c>
      <c r="C1065" t="s">
        <v>1255</v>
      </c>
      <c r="D1065" t="s">
        <v>15</v>
      </c>
      <c r="E1065" t="str">
        <f>IF(F1065&lt;=Escenarios!$B$4,"ExclNum",(IF(AND(H1065&gt;=Escenarios!$B$3,(N1065&lt;=Escenarios!$B$2)),"ExclDur","Incluido")))</f>
        <v>ExclNum</v>
      </c>
      <c r="F1065" s="8">
        <f t="shared" si="208"/>
        <v>21</v>
      </c>
      <c r="G1065" s="6">
        <f t="shared" si="209"/>
        <v>5.438898379622675E-6</v>
      </c>
      <c r="H1065" s="6">
        <f t="shared" si="210"/>
        <v>0.14285714285714285</v>
      </c>
      <c r="I1065" s="6">
        <f t="shared" si="211"/>
        <v>0.8571428571428571</v>
      </c>
      <c r="J1065" s="8">
        <f t="shared" si="212"/>
        <v>881</v>
      </c>
      <c r="K1065" s="6">
        <f t="shared" si="213"/>
        <v>4.906050825160717E-6</v>
      </c>
      <c r="L1065" s="6">
        <f t="shared" si="214"/>
        <v>1.9296254256526674E-2</v>
      </c>
      <c r="M1065" s="6">
        <f t="shared" si="215"/>
        <v>0.9807037457434733</v>
      </c>
      <c r="N1065" s="4">
        <f t="shared" si="216"/>
        <v>41.952380952380949</v>
      </c>
      <c r="O1065" s="8">
        <v>3</v>
      </c>
      <c r="P1065" s="6">
        <f t="shared" si="217"/>
        <v>7.7698548280323933E-7</v>
      </c>
      <c r="Q1065" s="8">
        <v>18</v>
      </c>
      <c r="R1065" s="6">
        <f t="shared" si="218"/>
        <v>4.6619128968194362E-6</v>
      </c>
      <c r="S1065">
        <v>17</v>
      </c>
      <c r="T1065" s="6">
        <f t="shared" si="219"/>
        <v>9.4668404117743688E-8</v>
      </c>
      <c r="U1065">
        <v>864</v>
      </c>
      <c r="V1065" s="6">
        <f t="shared" si="220"/>
        <v>4.8113824210429732E-6</v>
      </c>
    </row>
    <row r="1066" spans="1:22" x14ac:dyDescent="0.3">
      <c r="A1066" t="s">
        <v>78</v>
      </c>
      <c r="B1066" t="s">
        <v>79</v>
      </c>
      <c r="C1066" t="s">
        <v>14</v>
      </c>
      <c r="D1066" t="s">
        <v>15</v>
      </c>
      <c r="E1066" t="str">
        <f>IF(F1066&lt;=Escenarios!$B$4,"ExclNum",(IF(AND(H1066&gt;=Escenarios!$B$3,(N1066&lt;=Escenarios!$B$2)),"ExclDur","Incluido")))</f>
        <v>ExclNum</v>
      </c>
      <c r="F1066" s="8">
        <f t="shared" si="208"/>
        <v>21</v>
      </c>
      <c r="G1066" s="6">
        <f t="shared" si="209"/>
        <v>5.438898379622675E-6</v>
      </c>
      <c r="H1066" s="6">
        <f t="shared" si="210"/>
        <v>0.47619047619047616</v>
      </c>
      <c r="I1066" s="6">
        <f t="shared" si="211"/>
        <v>0.52380952380952384</v>
      </c>
      <c r="J1066" s="8">
        <f t="shared" si="212"/>
        <v>1602</v>
      </c>
      <c r="K1066" s="6">
        <f t="shared" si="213"/>
        <v>8.9211049056838456E-6</v>
      </c>
      <c r="L1066" s="6">
        <f t="shared" si="214"/>
        <v>4.49438202247191E-2</v>
      </c>
      <c r="M1066" s="6">
        <f t="shared" si="215"/>
        <v>0.9550561797752809</v>
      </c>
      <c r="N1066" s="4">
        <f t="shared" si="216"/>
        <v>76.285714285714292</v>
      </c>
      <c r="O1066" s="8">
        <v>10</v>
      </c>
      <c r="P1066" s="6">
        <f t="shared" si="217"/>
        <v>2.5899516093441312E-6</v>
      </c>
      <c r="Q1066" s="8">
        <v>11</v>
      </c>
      <c r="R1066" s="6">
        <f t="shared" si="218"/>
        <v>2.8489467702785442E-6</v>
      </c>
      <c r="S1066">
        <v>72</v>
      </c>
      <c r="T1066" s="6">
        <f t="shared" si="219"/>
        <v>4.009485350869144E-7</v>
      </c>
      <c r="U1066">
        <v>1530</v>
      </c>
      <c r="V1066" s="6">
        <f t="shared" si="220"/>
        <v>8.5201563705969313E-6</v>
      </c>
    </row>
    <row r="1067" spans="1:22" x14ac:dyDescent="0.3">
      <c r="A1067" t="s">
        <v>1911</v>
      </c>
      <c r="B1067" t="s">
        <v>1912</v>
      </c>
      <c r="C1067" t="s">
        <v>1913</v>
      </c>
      <c r="D1067" t="s">
        <v>15</v>
      </c>
      <c r="E1067" t="str">
        <f>IF(F1067&lt;=Escenarios!$B$4,"ExclNum",(IF(AND(H1067&gt;=Escenarios!$B$3,(N1067&lt;=Escenarios!$B$2)),"ExclDur","Incluido")))</f>
        <v>ExclNum</v>
      </c>
      <c r="F1067" s="8">
        <f t="shared" si="208"/>
        <v>21</v>
      </c>
      <c r="G1067" s="6">
        <f t="shared" si="209"/>
        <v>5.438898379622675E-6</v>
      </c>
      <c r="H1067" s="6">
        <f t="shared" si="210"/>
        <v>0.47619047619047616</v>
      </c>
      <c r="I1067" s="6">
        <f t="shared" si="211"/>
        <v>0.52380952380952384</v>
      </c>
      <c r="J1067" s="8">
        <f t="shared" si="212"/>
        <v>710</v>
      </c>
      <c r="K1067" s="6">
        <f t="shared" si="213"/>
        <v>3.9537980543292952E-6</v>
      </c>
      <c r="L1067" s="6">
        <f t="shared" si="214"/>
        <v>6.0563380281690143E-2</v>
      </c>
      <c r="M1067" s="6">
        <f t="shared" si="215"/>
        <v>0.93943661971830983</v>
      </c>
      <c r="N1067" s="4">
        <f t="shared" si="216"/>
        <v>33.80952380952381</v>
      </c>
      <c r="O1067" s="8">
        <v>10</v>
      </c>
      <c r="P1067" s="6">
        <f t="shared" si="217"/>
        <v>2.5899516093441312E-6</v>
      </c>
      <c r="Q1067" s="8">
        <v>11</v>
      </c>
      <c r="R1067" s="6">
        <f t="shared" si="218"/>
        <v>2.8489467702785442E-6</v>
      </c>
      <c r="S1067">
        <v>43</v>
      </c>
      <c r="T1067" s="6">
        <f t="shared" si="219"/>
        <v>2.3945537512135166E-7</v>
      </c>
      <c r="U1067">
        <v>667</v>
      </c>
      <c r="V1067" s="6">
        <f t="shared" si="220"/>
        <v>3.7143426792079433E-6</v>
      </c>
    </row>
    <row r="1068" spans="1:22" x14ac:dyDescent="0.3">
      <c r="A1068" t="s">
        <v>2994</v>
      </c>
      <c r="B1068" t="s">
        <v>2881</v>
      </c>
      <c r="C1068" t="s">
        <v>2882</v>
      </c>
      <c r="D1068" t="s">
        <v>1975</v>
      </c>
      <c r="E1068" t="str">
        <f>IF(F1068&lt;=Escenarios!$B$4,"ExclNum",(IF(AND(H1068&gt;=Escenarios!$B$3,(N1068&lt;=Escenarios!$B$2)),"ExclDur","Incluido")))</f>
        <v>ExclNum</v>
      </c>
      <c r="F1068" s="8">
        <f t="shared" si="208"/>
        <v>21</v>
      </c>
      <c r="G1068" s="6">
        <f t="shared" si="209"/>
        <v>5.438898379622675E-6</v>
      </c>
      <c r="H1068" s="6">
        <f t="shared" si="210"/>
        <v>0.5714285714285714</v>
      </c>
      <c r="I1068" s="6">
        <f t="shared" si="211"/>
        <v>0.42857142857142855</v>
      </c>
      <c r="J1068" s="8">
        <f t="shared" si="212"/>
        <v>400</v>
      </c>
      <c r="K1068" s="6">
        <f t="shared" si="213"/>
        <v>2.227491861593969E-6</v>
      </c>
      <c r="L1068" s="6">
        <f t="shared" si="214"/>
        <v>0.16250000000000001</v>
      </c>
      <c r="M1068" s="6">
        <f t="shared" si="215"/>
        <v>0.83750000000000002</v>
      </c>
      <c r="N1068" s="4">
        <f t="shared" si="216"/>
        <v>19.047619047619047</v>
      </c>
      <c r="O1068" s="8">
        <v>12</v>
      </c>
      <c r="P1068" s="6">
        <f t="shared" si="217"/>
        <v>3.1079419312129573E-6</v>
      </c>
      <c r="Q1068" s="8">
        <v>9</v>
      </c>
      <c r="R1068" s="6">
        <f t="shared" si="218"/>
        <v>2.3309564484097181E-6</v>
      </c>
      <c r="S1068">
        <v>65</v>
      </c>
      <c r="T1068" s="6">
        <f t="shared" si="219"/>
        <v>3.6196742750901994E-7</v>
      </c>
      <c r="U1068">
        <v>335</v>
      </c>
      <c r="V1068" s="6">
        <f t="shared" si="220"/>
        <v>1.865524434084949E-6</v>
      </c>
    </row>
    <row r="1069" spans="1:22" x14ac:dyDescent="0.3">
      <c r="A1069" t="s">
        <v>2056</v>
      </c>
      <c r="D1069" t="s">
        <v>1975</v>
      </c>
      <c r="E1069" t="str">
        <f>IF(F1069&lt;=Escenarios!$B$4,"ExclNum",(IF(AND(H1069&gt;=Escenarios!$B$3,(N1069&lt;=Escenarios!$B$2)),"ExclDur","Incluido")))</f>
        <v>ExclNum</v>
      </c>
      <c r="F1069" s="8">
        <f t="shared" si="208"/>
        <v>21</v>
      </c>
      <c r="G1069" s="6">
        <f t="shared" si="209"/>
        <v>5.438898379622675E-6</v>
      </c>
      <c r="H1069" s="6">
        <f t="shared" si="210"/>
        <v>0.66666666666666663</v>
      </c>
      <c r="I1069" s="6">
        <f t="shared" si="211"/>
        <v>0.33333333333333331</v>
      </c>
      <c r="J1069" s="8">
        <f t="shared" si="212"/>
        <v>646</v>
      </c>
      <c r="K1069" s="6">
        <f t="shared" si="213"/>
        <v>3.5973993564742599E-6</v>
      </c>
      <c r="L1069" s="6">
        <f t="shared" si="214"/>
        <v>0.19349845201238391</v>
      </c>
      <c r="M1069" s="6">
        <f t="shared" si="215"/>
        <v>0.80650154798761609</v>
      </c>
      <c r="N1069" s="4">
        <f t="shared" si="216"/>
        <v>30.761904761904763</v>
      </c>
      <c r="O1069" s="8">
        <v>14</v>
      </c>
      <c r="P1069" s="6">
        <f t="shared" si="217"/>
        <v>3.6259322530817835E-6</v>
      </c>
      <c r="Q1069" s="8">
        <v>7</v>
      </c>
      <c r="R1069" s="6">
        <f t="shared" si="218"/>
        <v>1.8129661265408917E-6</v>
      </c>
      <c r="S1069">
        <v>125</v>
      </c>
      <c r="T1069" s="6">
        <f t="shared" si="219"/>
        <v>6.9609120674811534E-7</v>
      </c>
      <c r="U1069">
        <v>521</v>
      </c>
      <c r="V1069" s="6">
        <f t="shared" si="220"/>
        <v>2.9013081497261447E-6</v>
      </c>
    </row>
    <row r="1070" spans="1:22" x14ac:dyDescent="0.3">
      <c r="A1070" t="s">
        <v>3047</v>
      </c>
      <c r="B1070" t="s">
        <v>3009</v>
      </c>
      <c r="C1070" t="s">
        <v>3010</v>
      </c>
      <c r="D1070" t="s">
        <v>1975</v>
      </c>
      <c r="E1070" t="str">
        <f>IF(F1070&lt;=Escenarios!$B$4,"ExclNum",(IF(AND(H1070&gt;=Escenarios!$B$3,(N1070&lt;=Escenarios!$B$2)),"ExclDur","Incluido")))</f>
        <v>ExclNum</v>
      </c>
      <c r="F1070" s="8">
        <f t="shared" si="208"/>
        <v>21</v>
      </c>
      <c r="G1070" s="6">
        <f t="shared" si="209"/>
        <v>5.438898379622675E-6</v>
      </c>
      <c r="H1070" s="6">
        <f t="shared" si="210"/>
        <v>1</v>
      </c>
      <c r="I1070" s="6">
        <f t="shared" si="211"/>
        <v>0</v>
      </c>
      <c r="J1070" s="8">
        <f t="shared" si="212"/>
        <v>37</v>
      </c>
      <c r="K1070" s="6">
        <f t="shared" si="213"/>
        <v>2.0604299719744214E-7</v>
      </c>
      <c r="L1070" s="6">
        <f t="shared" si="214"/>
        <v>1</v>
      </c>
      <c r="M1070" s="6">
        <f t="shared" si="215"/>
        <v>0</v>
      </c>
      <c r="N1070" s="4">
        <f t="shared" si="216"/>
        <v>1.7619047619047619</v>
      </c>
      <c r="O1070" s="8">
        <v>21</v>
      </c>
      <c r="P1070" s="6">
        <f t="shared" si="217"/>
        <v>5.438898379622675E-6</v>
      </c>
      <c r="Q1070" s="8">
        <v>0</v>
      </c>
      <c r="R1070" s="6">
        <f t="shared" si="218"/>
        <v>0</v>
      </c>
      <c r="S1070">
        <v>37</v>
      </c>
      <c r="T1070" s="6">
        <f t="shared" si="219"/>
        <v>2.0604299719744214E-7</v>
      </c>
      <c r="U1070">
        <v>0</v>
      </c>
      <c r="V1070" s="6">
        <f t="shared" si="220"/>
        <v>0</v>
      </c>
    </row>
    <row r="1071" spans="1:22" x14ac:dyDescent="0.3">
      <c r="A1071" t="s">
        <v>259</v>
      </c>
      <c r="B1071" t="s">
        <v>260</v>
      </c>
      <c r="C1071" t="s">
        <v>244</v>
      </c>
      <c r="D1071" t="s">
        <v>15</v>
      </c>
      <c r="E1071" t="str">
        <f>IF(F1071&lt;=Escenarios!$B$4,"ExclNum",(IF(AND(H1071&gt;=Escenarios!$B$3,(N1071&lt;=Escenarios!$B$2)),"ExclDur","Incluido")))</f>
        <v>ExclNum</v>
      </c>
      <c r="F1071" s="8">
        <f t="shared" si="208"/>
        <v>20</v>
      </c>
      <c r="G1071" s="6">
        <f t="shared" si="209"/>
        <v>5.1799032186882623E-6</v>
      </c>
      <c r="H1071" s="6">
        <f t="shared" si="210"/>
        <v>0</v>
      </c>
      <c r="I1071" s="6">
        <f t="shared" si="211"/>
        <v>1</v>
      </c>
      <c r="J1071" s="8">
        <f t="shared" si="212"/>
        <v>6062</v>
      </c>
      <c r="K1071" s="6">
        <f t="shared" si="213"/>
        <v>3.37576391624566E-5</v>
      </c>
      <c r="L1071" s="6">
        <f t="shared" si="214"/>
        <v>0</v>
      </c>
      <c r="M1071" s="6">
        <f t="shared" si="215"/>
        <v>1</v>
      </c>
      <c r="N1071" s="4">
        <f t="shared" si="216"/>
        <v>303.10000000000002</v>
      </c>
      <c r="O1071" s="8">
        <v>0</v>
      </c>
      <c r="P1071" s="6">
        <f t="shared" si="217"/>
        <v>0</v>
      </c>
      <c r="Q1071" s="8">
        <v>20</v>
      </c>
      <c r="R1071" s="6">
        <f t="shared" si="218"/>
        <v>5.1799032186882623E-6</v>
      </c>
      <c r="S1071">
        <v>0</v>
      </c>
      <c r="T1071" s="6">
        <f t="shared" si="219"/>
        <v>0</v>
      </c>
      <c r="U1071">
        <v>6062</v>
      </c>
      <c r="V1071" s="6">
        <f t="shared" si="220"/>
        <v>3.37576391624566E-5</v>
      </c>
    </row>
    <row r="1072" spans="1:22" x14ac:dyDescent="0.3">
      <c r="A1072" t="s">
        <v>2752</v>
      </c>
      <c r="B1072" t="s">
        <v>2736</v>
      </c>
      <c r="C1072" t="s">
        <v>2737</v>
      </c>
      <c r="D1072" t="s">
        <v>1975</v>
      </c>
      <c r="E1072" t="str">
        <f>IF(F1072&lt;=Escenarios!$B$4,"ExclNum",(IF(AND(H1072&gt;=Escenarios!$B$3,(N1072&lt;=Escenarios!$B$2)),"ExclDur","Incluido")))</f>
        <v>ExclNum</v>
      </c>
      <c r="F1072" s="8">
        <f t="shared" si="208"/>
        <v>20</v>
      </c>
      <c r="G1072" s="6">
        <f t="shared" si="209"/>
        <v>5.1799032186882623E-6</v>
      </c>
      <c r="H1072" s="6">
        <f t="shared" si="210"/>
        <v>0.1</v>
      </c>
      <c r="I1072" s="6">
        <f t="shared" si="211"/>
        <v>0.9</v>
      </c>
      <c r="J1072" s="8">
        <f t="shared" si="212"/>
        <v>997</v>
      </c>
      <c r="K1072" s="6">
        <f t="shared" si="213"/>
        <v>5.5520234650229676E-6</v>
      </c>
      <c r="L1072" s="6">
        <f t="shared" si="214"/>
        <v>1.2036108324974924E-2</v>
      </c>
      <c r="M1072" s="6">
        <f t="shared" si="215"/>
        <v>0.98796389167502507</v>
      </c>
      <c r="N1072" s="4">
        <f t="shared" si="216"/>
        <v>49.85</v>
      </c>
      <c r="O1072" s="8">
        <v>2</v>
      </c>
      <c r="P1072" s="6">
        <f t="shared" si="217"/>
        <v>5.1799032186882625E-7</v>
      </c>
      <c r="Q1072" s="8">
        <v>18</v>
      </c>
      <c r="R1072" s="6">
        <f t="shared" si="218"/>
        <v>4.6619128968194362E-6</v>
      </c>
      <c r="S1072">
        <v>12</v>
      </c>
      <c r="T1072" s="6">
        <f t="shared" si="219"/>
        <v>6.6824755847819076E-8</v>
      </c>
      <c r="U1072">
        <v>985</v>
      </c>
      <c r="V1072" s="6">
        <f t="shared" si="220"/>
        <v>5.4851987091751485E-6</v>
      </c>
    </row>
    <row r="1073" spans="1:22" x14ac:dyDescent="0.3">
      <c r="A1073" t="s">
        <v>238</v>
      </c>
      <c r="B1073" t="s">
        <v>239</v>
      </c>
      <c r="C1073" t="s">
        <v>14</v>
      </c>
      <c r="D1073" t="s">
        <v>15</v>
      </c>
      <c r="E1073" t="str">
        <f>IF(F1073&lt;=Escenarios!$B$4,"ExclNum",(IF(AND(H1073&gt;=Escenarios!$B$3,(N1073&lt;=Escenarios!$B$2)),"ExclDur","Incluido")))</f>
        <v>ExclNum</v>
      </c>
      <c r="F1073" s="8">
        <f t="shared" si="208"/>
        <v>20</v>
      </c>
      <c r="G1073" s="6">
        <f t="shared" si="209"/>
        <v>5.1799032186882623E-6</v>
      </c>
      <c r="H1073" s="6">
        <f t="shared" si="210"/>
        <v>0.15</v>
      </c>
      <c r="I1073" s="6">
        <f t="shared" si="211"/>
        <v>0.85</v>
      </c>
      <c r="J1073" s="8">
        <f t="shared" si="212"/>
        <v>5357</v>
      </c>
      <c r="K1073" s="6">
        <f t="shared" si="213"/>
        <v>2.9831684756397231E-5</v>
      </c>
      <c r="L1073" s="6">
        <f t="shared" si="214"/>
        <v>7.0935224939331718E-3</v>
      </c>
      <c r="M1073" s="6">
        <f t="shared" si="215"/>
        <v>0.99290647750606686</v>
      </c>
      <c r="N1073" s="4">
        <f t="shared" si="216"/>
        <v>267.85000000000002</v>
      </c>
      <c r="O1073" s="8">
        <v>3</v>
      </c>
      <c r="P1073" s="6">
        <f t="shared" si="217"/>
        <v>7.7698548280323933E-7</v>
      </c>
      <c r="Q1073" s="8">
        <v>17</v>
      </c>
      <c r="R1073" s="6">
        <f t="shared" si="218"/>
        <v>4.4029177358850227E-6</v>
      </c>
      <c r="S1073">
        <v>38</v>
      </c>
      <c r="T1073" s="6">
        <f t="shared" si="219"/>
        <v>2.1161172685142705E-7</v>
      </c>
      <c r="U1073">
        <v>5319</v>
      </c>
      <c r="V1073" s="6">
        <f t="shared" si="220"/>
        <v>2.9620073029545804E-5</v>
      </c>
    </row>
    <row r="1074" spans="1:22" x14ac:dyDescent="0.3">
      <c r="A1074" t="s">
        <v>688</v>
      </c>
      <c r="B1074" t="s">
        <v>689</v>
      </c>
      <c r="C1074" t="s">
        <v>687</v>
      </c>
      <c r="D1074" t="s">
        <v>15</v>
      </c>
      <c r="E1074" t="str">
        <f>IF(F1074&lt;=Escenarios!$B$4,"ExclNum",(IF(AND(H1074&gt;=Escenarios!$B$3,(N1074&lt;=Escenarios!$B$2)),"ExclDur","Incluido")))</f>
        <v>ExclNum</v>
      </c>
      <c r="F1074" s="8">
        <f t="shared" si="208"/>
        <v>20</v>
      </c>
      <c r="G1074" s="6">
        <f t="shared" si="209"/>
        <v>5.1799032186882623E-6</v>
      </c>
      <c r="H1074" s="6">
        <f t="shared" si="210"/>
        <v>0.15</v>
      </c>
      <c r="I1074" s="6">
        <f t="shared" si="211"/>
        <v>0.85</v>
      </c>
      <c r="J1074" s="8">
        <f t="shared" si="212"/>
        <v>2675</v>
      </c>
      <c r="K1074" s="6">
        <f t="shared" si="213"/>
        <v>1.4896351824409667E-5</v>
      </c>
      <c r="L1074" s="6">
        <f t="shared" si="214"/>
        <v>5.981308411214953E-3</v>
      </c>
      <c r="M1074" s="6">
        <f t="shared" si="215"/>
        <v>0.99401869158878509</v>
      </c>
      <c r="N1074" s="4">
        <f t="shared" si="216"/>
        <v>133.75</v>
      </c>
      <c r="O1074" s="8">
        <v>3</v>
      </c>
      <c r="P1074" s="6">
        <f t="shared" si="217"/>
        <v>7.7698548280323933E-7</v>
      </c>
      <c r="Q1074" s="8">
        <v>17</v>
      </c>
      <c r="R1074" s="6">
        <f t="shared" si="218"/>
        <v>4.4029177358850227E-6</v>
      </c>
      <c r="S1074">
        <v>16</v>
      </c>
      <c r="T1074" s="6">
        <f t="shared" si="219"/>
        <v>8.9099674463758763E-8</v>
      </c>
      <c r="U1074">
        <v>2659</v>
      </c>
      <c r="V1074" s="6">
        <f t="shared" si="220"/>
        <v>1.4807252149945909E-5</v>
      </c>
    </row>
    <row r="1075" spans="1:22" x14ac:dyDescent="0.3">
      <c r="A1075" t="s">
        <v>2415</v>
      </c>
      <c r="B1075" t="s">
        <v>2403</v>
      </c>
      <c r="C1075" t="s">
        <v>2404</v>
      </c>
      <c r="D1075" t="s">
        <v>1975</v>
      </c>
      <c r="E1075" t="str">
        <f>IF(F1075&lt;=Escenarios!$B$4,"ExclNum",(IF(AND(H1075&gt;=Escenarios!$B$3,(N1075&lt;=Escenarios!$B$2)),"ExclDur","Incluido")))</f>
        <v>ExclNum</v>
      </c>
      <c r="F1075" s="8">
        <f t="shared" si="208"/>
        <v>20</v>
      </c>
      <c r="G1075" s="6">
        <f t="shared" si="209"/>
        <v>5.1799032186882623E-6</v>
      </c>
      <c r="H1075" s="6">
        <f t="shared" si="210"/>
        <v>0.15</v>
      </c>
      <c r="I1075" s="6">
        <f t="shared" si="211"/>
        <v>0.85</v>
      </c>
      <c r="J1075" s="8">
        <f t="shared" si="212"/>
        <v>873</v>
      </c>
      <c r="K1075" s="6">
        <f t="shared" si="213"/>
        <v>4.8615009879288371E-6</v>
      </c>
      <c r="L1075" s="6">
        <f t="shared" si="214"/>
        <v>3.6655211912943873E-2</v>
      </c>
      <c r="M1075" s="6">
        <f t="shared" si="215"/>
        <v>0.96334478808705615</v>
      </c>
      <c r="N1075" s="4">
        <f t="shared" si="216"/>
        <v>43.65</v>
      </c>
      <c r="O1075" s="8">
        <v>3</v>
      </c>
      <c r="P1075" s="6">
        <f t="shared" si="217"/>
        <v>7.7698548280323933E-7</v>
      </c>
      <c r="Q1075" s="8">
        <v>17</v>
      </c>
      <c r="R1075" s="6">
        <f t="shared" si="218"/>
        <v>4.4029177358850227E-6</v>
      </c>
      <c r="S1075">
        <v>32</v>
      </c>
      <c r="T1075" s="6">
        <f t="shared" si="219"/>
        <v>1.7819934892751753E-7</v>
      </c>
      <c r="U1075">
        <v>841</v>
      </c>
      <c r="V1075" s="6">
        <f t="shared" si="220"/>
        <v>4.6833016390013199E-6</v>
      </c>
    </row>
    <row r="1076" spans="1:22" x14ac:dyDescent="0.3">
      <c r="A1076" t="s">
        <v>2546</v>
      </c>
      <c r="B1076" t="s">
        <v>2520</v>
      </c>
      <c r="C1076" t="s">
        <v>2521</v>
      </c>
      <c r="D1076" t="s">
        <v>1975</v>
      </c>
      <c r="E1076" t="str">
        <f>IF(F1076&lt;=Escenarios!$B$4,"ExclNum",(IF(AND(H1076&gt;=Escenarios!$B$3,(N1076&lt;=Escenarios!$B$2)),"ExclDur","Incluido")))</f>
        <v>ExclNum</v>
      </c>
      <c r="F1076" s="8">
        <f t="shared" si="208"/>
        <v>20</v>
      </c>
      <c r="G1076" s="6">
        <f t="shared" si="209"/>
        <v>5.1799032186882623E-6</v>
      </c>
      <c r="H1076" s="6">
        <f t="shared" si="210"/>
        <v>0.15</v>
      </c>
      <c r="I1076" s="6">
        <f t="shared" si="211"/>
        <v>0.85</v>
      </c>
      <c r="J1076" s="8">
        <f t="shared" si="212"/>
        <v>1287</v>
      </c>
      <c r="K1076" s="6">
        <f t="shared" si="213"/>
        <v>7.1669550646785951E-6</v>
      </c>
      <c r="L1076" s="6">
        <f t="shared" si="214"/>
        <v>2.2533022533022532E-2</v>
      </c>
      <c r="M1076" s="6">
        <f t="shared" si="215"/>
        <v>0.97746697746697742</v>
      </c>
      <c r="N1076" s="4">
        <f t="shared" si="216"/>
        <v>64.349999999999994</v>
      </c>
      <c r="O1076" s="8">
        <v>3</v>
      </c>
      <c r="P1076" s="6">
        <f t="shared" si="217"/>
        <v>7.7698548280323933E-7</v>
      </c>
      <c r="Q1076" s="8">
        <v>17</v>
      </c>
      <c r="R1076" s="6">
        <f t="shared" si="218"/>
        <v>4.4029177358850227E-6</v>
      </c>
      <c r="S1076">
        <v>29</v>
      </c>
      <c r="T1076" s="6">
        <f t="shared" si="219"/>
        <v>1.6149315996556276E-7</v>
      </c>
      <c r="U1076">
        <v>1258</v>
      </c>
      <c r="V1076" s="6">
        <f t="shared" si="220"/>
        <v>7.0054619047130323E-6</v>
      </c>
    </row>
    <row r="1077" spans="1:22" x14ac:dyDescent="0.3">
      <c r="A1077" t="s">
        <v>2767</v>
      </c>
      <c r="B1077" t="s">
        <v>2736</v>
      </c>
      <c r="C1077" t="s">
        <v>2737</v>
      </c>
      <c r="D1077" t="s">
        <v>1975</v>
      </c>
      <c r="E1077" t="str">
        <f>IF(F1077&lt;=Escenarios!$B$4,"ExclNum",(IF(AND(H1077&gt;=Escenarios!$B$3,(N1077&lt;=Escenarios!$B$2)),"ExclDur","Incluido")))</f>
        <v>ExclNum</v>
      </c>
      <c r="F1077" s="8">
        <f t="shared" si="208"/>
        <v>20</v>
      </c>
      <c r="G1077" s="6">
        <f t="shared" si="209"/>
        <v>5.1799032186882623E-6</v>
      </c>
      <c r="H1077" s="6">
        <f t="shared" si="210"/>
        <v>0.15</v>
      </c>
      <c r="I1077" s="6">
        <f t="shared" si="211"/>
        <v>0.85</v>
      </c>
      <c r="J1077" s="8">
        <f t="shared" si="212"/>
        <v>1443</v>
      </c>
      <c r="K1077" s="6">
        <f t="shared" si="213"/>
        <v>8.0356768907002428E-6</v>
      </c>
      <c r="L1077" s="6">
        <f t="shared" si="214"/>
        <v>2.2176022176022176E-2</v>
      </c>
      <c r="M1077" s="6">
        <f t="shared" si="215"/>
        <v>0.97782397782397779</v>
      </c>
      <c r="N1077" s="4">
        <f t="shared" si="216"/>
        <v>72.150000000000006</v>
      </c>
      <c r="O1077" s="8">
        <v>3</v>
      </c>
      <c r="P1077" s="6">
        <f t="shared" si="217"/>
        <v>7.7698548280323933E-7</v>
      </c>
      <c r="Q1077" s="8">
        <v>17</v>
      </c>
      <c r="R1077" s="6">
        <f t="shared" si="218"/>
        <v>4.4029177358850227E-6</v>
      </c>
      <c r="S1077">
        <v>32</v>
      </c>
      <c r="T1077" s="6">
        <f t="shared" si="219"/>
        <v>1.7819934892751753E-7</v>
      </c>
      <c r="U1077">
        <v>1411</v>
      </c>
      <c r="V1077" s="6">
        <f t="shared" si="220"/>
        <v>7.8574775417727265E-6</v>
      </c>
    </row>
    <row r="1078" spans="1:22" x14ac:dyDescent="0.3">
      <c r="A1078" t="s">
        <v>3020</v>
      </c>
      <c r="B1078" t="s">
        <v>3009</v>
      </c>
      <c r="C1078" t="s">
        <v>3010</v>
      </c>
      <c r="D1078" t="s">
        <v>1975</v>
      </c>
      <c r="E1078" t="str">
        <f>IF(F1078&lt;=Escenarios!$B$4,"ExclNum",(IF(AND(H1078&gt;=Escenarios!$B$3,(N1078&lt;=Escenarios!$B$2)),"ExclDur","Incluido")))</f>
        <v>ExclNum</v>
      </c>
      <c r="F1078" s="8">
        <f t="shared" si="208"/>
        <v>20</v>
      </c>
      <c r="G1078" s="6">
        <f t="shared" si="209"/>
        <v>5.1799032186882623E-6</v>
      </c>
      <c r="H1078" s="6">
        <f t="shared" si="210"/>
        <v>0.25</v>
      </c>
      <c r="I1078" s="6">
        <f t="shared" si="211"/>
        <v>0.75</v>
      </c>
      <c r="J1078" s="8">
        <f t="shared" si="212"/>
        <v>1736</v>
      </c>
      <c r="K1078" s="6">
        <f t="shared" si="213"/>
        <v>9.6673146793178247E-6</v>
      </c>
      <c r="L1078" s="6">
        <f t="shared" si="214"/>
        <v>3.1105990783410139E-2</v>
      </c>
      <c r="M1078" s="6">
        <f t="shared" si="215"/>
        <v>0.96889400921658986</v>
      </c>
      <c r="N1078" s="4">
        <f t="shared" si="216"/>
        <v>86.8</v>
      </c>
      <c r="O1078" s="8">
        <v>5</v>
      </c>
      <c r="P1078" s="6">
        <f t="shared" si="217"/>
        <v>1.2949758046720656E-6</v>
      </c>
      <c r="Q1078" s="8">
        <v>15</v>
      </c>
      <c r="R1078" s="6">
        <f t="shared" si="218"/>
        <v>3.8849274140161965E-6</v>
      </c>
      <c r="S1078">
        <v>54</v>
      </c>
      <c r="T1078" s="6">
        <f t="shared" si="219"/>
        <v>3.0071140131518583E-7</v>
      </c>
      <c r="U1078">
        <v>1682</v>
      </c>
      <c r="V1078" s="6">
        <f t="shared" si="220"/>
        <v>9.3666032780026398E-6</v>
      </c>
    </row>
    <row r="1079" spans="1:22" x14ac:dyDescent="0.3">
      <c r="A1079" t="s">
        <v>468</v>
      </c>
      <c r="B1079" t="s">
        <v>469</v>
      </c>
      <c r="C1079" t="s">
        <v>425</v>
      </c>
      <c r="D1079" t="s">
        <v>15</v>
      </c>
      <c r="E1079" t="str">
        <f>IF(F1079&lt;=Escenarios!$B$4,"ExclNum",(IF(AND(H1079&gt;=Escenarios!$B$3,(N1079&lt;=Escenarios!$B$2)),"ExclDur","Incluido")))</f>
        <v>ExclNum</v>
      </c>
      <c r="F1079" s="8">
        <f t="shared" si="208"/>
        <v>20</v>
      </c>
      <c r="G1079" s="6">
        <f t="shared" si="209"/>
        <v>5.1799032186882623E-6</v>
      </c>
      <c r="H1079" s="6">
        <f t="shared" si="210"/>
        <v>0.6</v>
      </c>
      <c r="I1079" s="6">
        <f t="shared" si="211"/>
        <v>0.4</v>
      </c>
      <c r="J1079" s="8">
        <f t="shared" si="212"/>
        <v>1057</v>
      </c>
      <c r="K1079" s="6">
        <f t="shared" si="213"/>
        <v>5.8861472442620628E-6</v>
      </c>
      <c r="L1079" s="6">
        <f t="shared" si="214"/>
        <v>3.8789025543992432E-2</v>
      </c>
      <c r="M1079" s="6">
        <f t="shared" si="215"/>
        <v>0.96121097445600756</v>
      </c>
      <c r="N1079" s="4">
        <f t="shared" si="216"/>
        <v>52.85</v>
      </c>
      <c r="O1079" s="8">
        <v>12</v>
      </c>
      <c r="P1079" s="6">
        <f t="shared" si="217"/>
        <v>3.1079419312129573E-6</v>
      </c>
      <c r="Q1079" s="8">
        <v>8</v>
      </c>
      <c r="R1079" s="6">
        <f t="shared" si="218"/>
        <v>2.071961287475305E-6</v>
      </c>
      <c r="S1079">
        <v>41</v>
      </c>
      <c r="T1079" s="6">
        <f t="shared" si="219"/>
        <v>2.2831791581338181E-7</v>
      </c>
      <c r="U1079">
        <v>1016</v>
      </c>
      <c r="V1079" s="6">
        <f t="shared" si="220"/>
        <v>5.6578293284486809E-6</v>
      </c>
    </row>
    <row r="1080" spans="1:22" x14ac:dyDescent="0.3">
      <c r="A1080" t="s">
        <v>1622</v>
      </c>
      <c r="B1080" t="s">
        <v>1623</v>
      </c>
      <c r="C1080" t="s">
        <v>1319</v>
      </c>
      <c r="D1080" t="s">
        <v>15</v>
      </c>
      <c r="E1080" t="str">
        <f>IF(F1080&lt;=Escenarios!$B$4,"ExclNum",(IF(AND(H1080&gt;=Escenarios!$B$3,(N1080&lt;=Escenarios!$B$2)),"ExclDur","Incluido")))</f>
        <v>ExclNum</v>
      </c>
      <c r="F1080" s="8">
        <f t="shared" si="208"/>
        <v>20</v>
      </c>
      <c r="G1080" s="6">
        <f t="shared" si="209"/>
        <v>5.1799032186882623E-6</v>
      </c>
      <c r="H1080" s="6">
        <f t="shared" si="210"/>
        <v>0.65</v>
      </c>
      <c r="I1080" s="6">
        <f t="shared" si="211"/>
        <v>0.35</v>
      </c>
      <c r="J1080" s="8">
        <f t="shared" si="212"/>
        <v>1045</v>
      </c>
      <c r="K1080" s="6">
        <f t="shared" si="213"/>
        <v>5.8193224884142438E-6</v>
      </c>
      <c r="L1080" s="6">
        <f t="shared" si="214"/>
        <v>6.8899521531100474E-2</v>
      </c>
      <c r="M1080" s="6">
        <f t="shared" si="215"/>
        <v>0.93110047846889954</v>
      </c>
      <c r="N1080" s="4">
        <f t="shared" si="216"/>
        <v>52.25</v>
      </c>
      <c r="O1080" s="8">
        <v>13</v>
      </c>
      <c r="P1080" s="6">
        <f t="shared" si="217"/>
        <v>3.3669370921473704E-6</v>
      </c>
      <c r="Q1080" s="8">
        <v>7</v>
      </c>
      <c r="R1080" s="6">
        <f t="shared" si="218"/>
        <v>1.8129661265408917E-6</v>
      </c>
      <c r="S1080">
        <v>72</v>
      </c>
      <c r="T1080" s="6">
        <f t="shared" si="219"/>
        <v>4.009485350869144E-7</v>
      </c>
      <c r="U1080">
        <v>973</v>
      </c>
      <c r="V1080" s="6">
        <f t="shared" si="220"/>
        <v>5.4183739533273295E-6</v>
      </c>
    </row>
    <row r="1081" spans="1:22" x14ac:dyDescent="0.3">
      <c r="A1081" t="s">
        <v>1526</v>
      </c>
      <c r="B1081" t="s">
        <v>1527</v>
      </c>
      <c r="C1081" t="s">
        <v>1319</v>
      </c>
      <c r="D1081" t="s">
        <v>15</v>
      </c>
      <c r="E1081" t="str">
        <f>IF(F1081&lt;=Escenarios!$B$4,"ExclNum",(IF(AND(H1081&gt;=Escenarios!$B$3,(N1081&lt;=Escenarios!$B$2)),"ExclDur","Incluido")))</f>
        <v>ExclNum</v>
      </c>
      <c r="F1081" s="8">
        <f t="shared" si="208"/>
        <v>20</v>
      </c>
      <c r="G1081" s="6">
        <f t="shared" si="209"/>
        <v>5.1799032186882623E-6</v>
      </c>
      <c r="H1081" s="6">
        <f t="shared" si="210"/>
        <v>0.75</v>
      </c>
      <c r="I1081" s="6">
        <f t="shared" si="211"/>
        <v>0.25</v>
      </c>
      <c r="J1081" s="8">
        <f t="shared" si="212"/>
        <v>659</v>
      </c>
      <c r="K1081" s="6">
        <f t="shared" si="213"/>
        <v>3.6697928419760638E-6</v>
      </c>
      <c r="L1081" s="6">
        <f t="shared" si="214"/>
        <v>7.2837632776934752E-2</v>
      </c>
      <c r="M1081" s="6">
        <f t="shared" si="215"/>
        <v>0.92716236722306522</v>
      </c>
      <c r="N1081" s="4">
        <f t="shared" si="216"/>
        <v>32.950000000000003</v>
      </c>
      <c r="O1081" s="8">
        <v>15</v>
      </c>
      <c r="P1081" s="6">
        <f t="shared" si="217"/>
        <v>3.8849274140161965E-6</v>
      </c>
      <c r="Q1081" s="8">
        <v>5</v>
      </c>
      <c r="R1081" s="6">
        <f t="shared" si="218"/>
        <v>1.2949758046720656E-6</v>
      </c>
      <c r="S1081">
        <v>48</v>
      </c>
      <c r="T1081" s="6">
        <f t="shared" si="219"/>
        <v>2.672990233912763E-7</v>
      </c>
      <c r="U1081">
        <v>611</v>
      </c>
      <c r="V1081" s="6">
        <f t="shared" si="220"/>
        <v>3.4024938185847876E-6</v>
      </c>
    </row>
    <row r="1082" spans="1:22" x14ac:dyDescent="0.3">
      <c r="A1082" t="s">
        <v>2112</v>
      </c>
      <c r="D1082" t="s">
        <v>1975</v>
      </c>
      <c r="E1082" t="str">
        <f>IF(F1082&lt;=Escenarios!$B$4,"ExclNum",(IF(AND(H1082&gt;=Escenarios!$B$3,(N1082&lt;=Escenarios!$B$2)),"ExclDur","Incluido")))</f>
        <v>ExclNum</v>
      </c>
      <c r="F1082" s="8">
        <f t="shared" si="208"/>
        <v>20</v>
      </c>
      <c r="G1082" s="6">
        <f t="shared" si="209"/>
        <v>5.1799032186882623E-6</v>
      </c>
      <c r="H1082" s="6">
        <f t="shared" si="210"/>
        <v>0.8</v>
      </c>
      <c r="I1082" s="6">
        <f t="shared" si="211"/>
        <v>0.2</v>
      </c>
      <c r="J1082" s="8">
        <f t="shared" si="212"/>
        <v>549</v>
      </c>
      <c r="K1082" s="6">
        <f t="shared" si="213"/>
        <v>3.0572325800377223E-6</v>
      </c>
      <c r="L1082" s="6">
        <f t="shared" si="214"/>
        <v>0.21857923497267759</v>
      </c>
      <c r="M1082" s="6">
        <f t="shared" si="215"/>
        <v>0.78142076502732238</v>
      </c>
      <c r="N1082" s="4">
        <f t="shared" si="216"/>
        <v>27.45</v>
      </c>
      <c r="O1082" s="8">
        <v>16</v>
      </c>
      <c r="P1082" s="6">
        <f t="shared" si="217"/>
        <v>4.14392257495061E-6</v>
      </c>
      <c r="Q1082" s="8">
        <v>4</v>
      </c>
      <c r="R1082" s="6">
        <f t="shared" si="218"/>
        <v>1.0359806437376525E-6</v>
      </c>
      <c r="S1082">
        <v>120</v>
      </c>
      <c r="T1082" s="6">
        <f t="shared" si="219"/>
        <v>6.682475584781907E-7</v>
      </c>
      <c r="U1082">
        <v>429</v>
      </c>
      <c r="V1082" s="6">
        <f t="shared" si="220"/>
        <v>2.3889850215595319E-6</v>
      </c>
    </row>
    <row r="1083" spans="1:22" x14ac:dyDescent="0.3">
      <c r="A1083" t="s">
        <v>20</v>
      </c>
      <c r="B1083" t="s">
        <v>21</v>
      </c>
      <c r="C1083" t="s">
        <v>14</v>
      </c>
      <c r="D1083" t="s">
        <v>15</v>
      </c>
      <c r="E1083" t="str">
        <f>IF(F1083&lt;=Escenarios!$B$4,"ExclNum",(IF(AND(H1083&gt;=Escenarios!$B$3,(N1083&lt;=Escenarios!$B$2)),"ExclDur","Incluido")))</f>
        <v>ExclNum</v>
      </c>
      <c r="F1083" s="8">
        <f t="shared" si="208"/>
        <v>20</v>
      </c>
      <c r="G1083" s="6">
        <f t="shared" si="209"/>
        <v>5.1799032186882623E-6</v>
      </c>
      <c r="H1083" s="6">
        <f t="shared" si="210"/>
        <v>0.85</v>
      </c>
      <c r="I1083" s="6">
        <f t="shared" si="211"/>
        <v>0.15</v>
      </c>
      <c r="J1083" s="8">
        <f t="shared" si="212"/>
        <v>306</v>
      </c>
      <c r="K1083" s="6">
        <f t="shared" si="213"/>
        <v>1.7040312741193864E-6</v>
      </c>
      <c r="L1083" s="6">
        <f t="shared" si="214"/>
        <v>0.27124183006535946</v>
      </c>
      <c r="M1083" s="6">
        <f t="shared" si="215"/>
        <v>0.72875816993464049</v>
      </c>
      <c r="N1083" s="4">
        <f t="shared" si="216"/>
        <v>15.3</v>
      </c>
      <c r="O1083" s="8">
        <v>17</v>
      </c>
      <c r="P1083" s="6">
        <f t="shared" si="217"/>
        <v>4.4029177358850227E-6</v>
      </c>
      <c r="Q1083" s="8">
        <v>3</v>
      </c>
      <c r="R1083" s="6">
        <f t="shared" si="218"/>
        <v>7.7698548280323933E-7</v>
      </c>
      <c r="S1083">
        <v>83</v>
      </c>
      <c r="T1083" s="6">
        <f t="shared" si="219"/>
        <v>4.6220456128074857E-7</v>
      </c>
      <c r="U1083">
        <v>223</v>
      </c>
      <c r="V1083" s="6">
        <f t="shared" si="220"/>
        <v>1.2418267128386378E-6</v>
      </c>
    </row>
    <row r="1084" spans="1:22" x14ac:dyDescent="0.3">
      <c r="A1084" t="s">
        <v>2166</v>
      </c>
      <c r="B1084" t="s">
        <v>2149</v>
      </c>
      <c r="C1084" t="s">
        <v>2150</v>
      </c>
      <c r="D1084" t="s">
        <v>1975</v>
      </c>
      <c r="E1084" t="str">
        <f>IF(F1084&lt;=Escenarios!$B$4,"ExclNum",(IF(AND(H1084&gt;=Escenarios!$B$3,(N1084&lt;=Escenarios!$B$2)),"ExclDur","Incluido")))</f>
        <v>ExclNum</v>
      </c>
      <c r="F1084" s="8">
        <f t="shared" si="208"/>
        <v>20</v>
      </c>
      <c r="G1084" s="6">
        <f t="shared" si="209"/>
        <v>5.1799032186882623E-6</v>
      </c>
      <c r="H1084" s="6">
        <f t="shared" si="210"/>
        <v>0.95</v>
      </c>
      <c r="I1084" s="6">
        <f t="shared" si="211"/>
        <v>0.05</v>
      </c>
      <c r="J1084" s="8">
        <f t="shared" si="212"/>
        <v>151</v>
      </c>
      <c r="K1084" s="6">
        <f t="shared" si="213"/>
        <v>8.4087817775172332E-7</v>
      </c>
      <c r="L1084" s="6">
        <f t="shared" si="214"/>
        <v>0.86754966887417218</v>
      </c>
      <c r="M1084" s="6">
        <f t="shared" si="215"/>
        <v>0.13245033112582782</v>
      </c>
      <c r="N1084" s="4">
        <f t="shared" si="216"/>
        <v>7.55</v>
      </c>
      <c r="O1084" s="8">
        <v>19</v>
      </c>
      <c r="P1084" s="6">
        <f t="shared" si="217"/>
        <v>4.9209080577538488E-6</v>
      </c>
      <c r="Q1084" s="8">
        <v>1</v>
      </c>
      <c r="R1084" s="6">
        <f t="shared" si="218"/>
        <v>2.5899516093441313E-7</v>
      </c>
      <c r="S1084">
        <v>131</v>
      </c>
      <c r="T1084" s="6">
        <f t="shared" si="219"/>
        <v>7.2950358467202487E-7</v>
      </c>
      <c r="U1084">
        <v>20</v>
      </c>
      <c r="V1084" s="6">
        <f t="shared" si="220"/>
        <v>1.1137459307969845E-7</v>
      </c>
    </row>
    <row r="1085" spans="1:22" x14ac:dyDescent="0.3">
      <c r="A1085" t="s">
        <v>2169</v>
      </c>
      <c r="B1085" t="s">
        <v>2149</v>
      </c>
      <c r="C1085" t="s">
        <v>2150</v>
      </c>
      <c r="D1085" t="s">
        <v>1975</v>
      </c>
      <c r="E1085" t="str">
        <f>IF(F1085&lt;=Escenarios!$B$4,"ExclNum",(IF(AND(H1085&gt;=Escenarios!$B$3,(N1085&lt;=Escenarios!$B$2)),"ExclDur","Incluido")))</f>
        <v>ExclNum</v>
      </c>
      <c r="F1085" s="8">
        <f t="shared" si="208"/>
        <v>20</v>
      </c>
      <c r="G1085" s="6">
        <f t="shared" si="209"/>
        <v>5.1799032186882623E-6</v>
      </c>
      <c r="H1085" s="6">
        <f t="shared" si="210"/>
        <v>0.95</v>
      </c>
      <c r="I1085" s="6">
        <f t="shared" si="211"/>
        <v>0.05</v>
      </c>
      <c r="J1085" s="8">
        <f t="shared" si="212"/>
        <v>95</v>
      </c>
      <c r="K1085" s="6">
        <f t="shared" si="213"/>
        <v>5.2902931712856761E-7</v>
      </c>
      <c r="L1085" s="6">
        <f t="shared" si="214"/>
        <v>0.78947368421052633</v>
      </c>
      <c r="M1085" s="6">
        <f t="shared" si="215"/>
        <v>0.21052631578947367</v>
      </c>
      <c r="N1085" s="4">
        <f t="shared" si="216"/>
        <v>4.75</v>
      </c>
      <c r="O1085" s="8">
        <v>19</v>
      </c>
      <c r="P1085" s="6">
        <f t="shared" si="217"/>
        <v>4.9209080577538488E-6</v>
      </c>
      <c r="Q1085" s="8">
        <v>1</v>
      </c>
      <c r="R1085" s="6">
        <f t="shared" si="218"/>
        <v>2.5899516093441313E-7</v>
      </c>
      <c r="S1085">
        <v>75</v>
      </c>
      <c r="T1085" s="6">
        <f t="shared" si="219"/>
        <v>4.1765472404886916E-7</v>
      </c>
      <c r="U1085">
        <v>20</v>
      </c>
      <c r="V1085" s="6">
        <f t="shared" si="220"/>
        <v>1.1137459307969845E-7</v>
      </c>
    </row>
    <row r="1086" spans="1:22" x14ac:dyDescent="0.3">
      <c r="A1086" t="s">
        <v>2698</v>
      </c>
      <c r="B1086" t="s">
        <v>2678</v>
      </c>
      <c r="C1086" t="s">
        <v>2679</v>
      </c>
      <c r="D1086" t="s">
        <v>1975</v>
      </c>
      <c r="E1086" t="str">
        <f>IF(F1086&lt;=Escenarios!$B$4,"ExclNum",(IF(AND(H1086&gt;=Escenarios!$B$3,(N1086&lt;=Escenarios!$B$2)),"ExclDur","Incluido")))</f>
        <v>ExclNum</v>
      </c>
      <c r="F1086" s="8">
        <f t="shared" si="208"/>
        <v>20</v>
      </c>
      <c r="G1086" s="6">
        <f t="shared" si="209"/>
        <v>5.1799032186882623E-6</v>
      </c>
      <c r="H1086" s="6">
        <f t="shared" si="210"/>
        <v>1</v>
      </c>
      <c r="I1086" s="6">
        <f t="shared" si="211"/>
        <v>0</v>
      </c>
      <c r="J1086" s="8">
        <f t="shared" si="212"/>
        <v>92</v>
      </c>
      <c r="K1086" s="6">
        <f t="shared" si="213"/>
        <v>5.1232312816661285E-7</v>
      </c>
      <c r="L1086" s="6">
        <f t="shared" si="214"/>
        <v>1</v>
      </c>
      <c r="M1086" s="6">
        <f t="shared" si="215"/>
        <v>0</v>
      </c>
      <c r="N1086" s="4">
        <f t="shared" si="216"/>
        <v>4.5999999999999996</v>
      </c>
      <c r="O1086" s="8">
        <v>20</v>
      </c>
      <c r="P1086" s="6">
        <f t="shared" si="217"/>
        <v>5.1799032186882623E-6</v>
      </c>
      <c r="Q1086" s="8">
        <v>0</v>
      </c>
      <c r="R1086" s="6">
        <f t="shared" si="218"/>
        <v>0</v>
      </c>
      <c r="S1086">
        <v>92</v>
      </c>
      <c r="T1086" s="6">
        <f t="shared" si="219"/>
        <v>5.1232312816661285E-7</v>
      </c>
      <c r="U1086">
        <v>0</v>
      </c>
      <c r="V1086" s="6">
        <f t="shared" si="220"/>
        <v>0</v>
      </c>
    </row>
    <row r="1087" spans="1:22" x14ac:dyDescent="0.3">
      <c r="A1087" t="s">
        <v>2664</v>
      </c>
      <c r="B1087" t="s">
        <v>2609</v>
      </c>
      <c r="C1087" t="s">
        <v>2610</v>
      </c>
      <c r="D1087" t="s">
        <v>1975</v>
      </c>
      <c r="E1087" t="str">
        <f>IF(F1087&lt;=Escenarios!$B$4,"ExclNum",(IF(AND(H1087&gt;=Escenarios!$B$3,(N1087&lt;=Escenarios!$B$2)),"ExclDur","Incluido")))</f>
        <v>ExclNum</v>
      </c>
      <c r="F1087" s="8">
        <f t="shared" si="208"/>
        <v>19</v>
      </c>
      <c r="G1087" s="6">
        <f t="shared" si="209"/>
        <v>4.9209080577538488E-6</v>
      </c>
      <c r="H1087" s="6">
        <f t="shared" si="210"/>
        <v>5.2631578947368418E-2</v>
      </c>
      <c r="I1087" s="6">
        <f t="shared" si="211"/>
        <v>0.94736842105263153</v>
      </c>
      <c r="J1087" s="8">
        <f t="shared" si="212"/>
        <v>1729</v>
      </c>
      <c r="K1087" s="6">
        <f t="shared" si="213"/>
        <v>9.6283335717399304E-6</v>
      </c>
      <c r="L1087" s="6">
        <f t="shared" si="214"/>
        <v>8.6755349913244656E-3</v>
      </c>
      <c r="M1087" s="6">
        <f t="shared" si="215"/>
        <v>0.99132446500867555</v>
      </c>
      <c r="N1087" s="4">
        <f t="shared" si="216"/>
        <v>91</v>
      </c>
      <c r="O1087" s="8">
        <v>1</v>
      </c>
      <c r="P1087" s="6">
        <f t="shared" si="217"/>
        <v>2.5899516093441313E-7</v>
      </c>
      <c r="Q1087" s="8">
        <v>18</v>
      </c>
      <c r="R1087" s="6">
        <f t="shared" si="218"/>
        <v>4.6619128968194362E-6</v>
      </c>
      <c r="S1087">
        <v>15</v>
      </c>
      <c r="T1087" s="6">
        <f t="shared" si="219"/>
        <v>8.3530944809773838E-8</v>
      </c>
      <c r="U1087">
        <v>1714</v>
      </c>
      <c r="V1087" s="6">
        <f t="shared" si="220"/>
        <v>9.5448026269301579E-6</v>
      </c>
    </row>
    <row r="1088" spans="1:22" x14ac:dyDescent="0.3">
      <c r="A1088" t="s">
        <v>289</v>
      </c>
      <c r="B1088" t="s">
        <v>290</v>
      </c>
      <c r="C1088" t="s">
        <v>244</v>
      </c>
      <c r="D1088" t="s">
        <v>15</v>
      </c>
      <c r="E1088" t="str">
        <f>IF(F1088&lt;=Escenarios!$B$4,"ExclNum",(IF(AND(H1088&gt;=Escenarios!$B$3,(N1088&lt;=Escenarios!$B$2)),"ExclDur","Incluido")))</f>
        <v>ExclNum</v>
      </c>
      <c r="F1088" s="8">
        <f t="shared" si="208"/>
        <v>19</v>
      </c>
      <c r="G1088" s="6">
        <f t="shared" si="209"/>
        <v>4.9209080577538488E-6</v>
      </c>
      <c r="H1088" s="6">
        <f t="shared" si="210"/>
        <v>0.10526315789473684</v>
      </c>
      <c r="I1088" s="6">
        <f t="shared" si="211"/>
        <v>0.89473684210526316</v>
      </c>
      <c r="J1088" s="8">
        <f t="shared" si="212"/>
        <v>5721</v>
      </c>
      <c r="K1088" s="6">
        <f t="shared" si="213"/>
        <v>3.1858702350447745E-5</v>
      </c>
      <c r="L1088" s="6">
        <f t="shared" si="214"/>
        <v>2.971508477538892E-3</v>
      </c>
      <c r="M1088" s="6">
        <f t="shared" si="215"/>
        <v>0.99702849152246109</v>
      </c>
      <c r="N1088" s="4">
        <f t="shared" si="216"/>
        <v>301.10526315789474</v>
      </c>
      <c r="O1088" s="8">
        <v>2</v>
      </c>
      <c r="P1088" s="6">
        <f t="shared" si="217"/>
        <v>5.1799032186882625E-7</v>
      </c>
      <c r="Q1088" s="8">
        <v>17</v>
      </c>
      <c r="R1088" s="6">
        <f t="shared" si="218"/>
        <v>4.4029177358850227E-6</v>
      </c>
      <c r="S1088">
        <v>17</v>
      </c>
      <c r="T1088" s="6">
        <f t="shared" si="219"/>
        <v>9.4668404117743688E-8</v>
      </c>
      <c r="U1088">
        <v>5704</v>
      </c>
      <c r="V1088" s="6">
        <f t="shared" si="220"/>
        <v>3.1764033946329996E-5</v>
      </c>
    </row>
    <row r="1089" spans="1:22" x14ac:dyDescent="0.3">
      <c r="A1089" t="s">
        <v>700</v>
      </c>
      <c r="B1089" t="s">
        <v>701</v>
      </c>
      <c r="C1089" t="s">
        <v>687</v>
      </c>
      <c r="D1089" t="s">
        <v>15</v>
      </c>
      <c r="E1089" t="str">
        <f>IF(F1089&lt;=Escenarios!$B$4,"ExclNum",(IF(AND(H1089&gt;=Escenarios!$B$3,(N1089&lt;=Escenarios!$B$2)),"ExclDur","Incluido")))</f>
        <v>ExclNum</v>
      </c>
      <c r="F1089" s="8">
        <f t="shared" si="208"/>
        <v>19</v>
      </c>
      <c r="G1089" s="6">
        <f t="shared" si="209"/>
        <v>4.9209080577538488E-6</v>
      </c>
      <c r="H1089" s="6">
        <f t="shared" si="210"/>
        <v>0.10526315789473684</v>
      </c>
      <c r="I1089" s="6">
        <f t="shared" si="211"/>
        <v>0.89473684210526316</v>
      </c>
      <c r="J1089" s="8">
        <f t="shared" si="212"/>
        <v>3914</v>
      </c>
      <c r="K1089" s="6">
        <f t="shared" si="213"/>
        <v>2.1796007865696988E-5</v>
      </c>
      <c r="L1089" s="6">
        <f t="shared" si="214"/>
        <v>5.620848237097598E-3</v>
      </c>
      <c r="M1089" s="6">
        <f t="shared" si="215"/>
        <v>0.99437915176290237</v>
      </c>
      <c r="N1089" s="4">
        <f t="shared" si="216"/>
        <v>206</v>
      </c>
      <c r="O1089" s="8">
        <v>2</v>
      </c>
      <c r="P1089" s="6">
        <f t="shared" si="217"/>
        <v>5.1799032186882625E-7</v>
      </c>
      <c r="Q1089" s="8">
        <v>17</v>
      </c>
      <c r="R1089" s="6">
        <f t="shared" si="218"/>
        <v>4.4029177358850227E-6</v>
      </c>
      <c r="S1089">
        <v>22</v>
      </c>
      <c r="T1089" s="6">
        <f t="shared" si="219"/>
        <v>1.225120523876683E-7</v>
      </c>
      <c r="U1089">
        <v>3892</v>
      </c>
      <c r="V1089" s="6">
        <f t="shared" si="220"/>
        <v>2.1673495813309318E-5</v>
      </c>
    </row>
    <row r="1090" spans="1:22" x14ac:dyDescent="0.3">
      <c r="A1090" t="s">
        <v>1400</v>
      </c>
      <c r="B1090" t="s">
        <v>1401</v>
      </c>
      <c r="C1090" t="s">
        <v>1319</v>
      </c>
      <c r="D1090" t="s">
        <v>15</v>
      </c>
      <c r="E1090" t="str">
        <f>IF(F1090&lt;=Escenarios!$B$4,"ExclNum",(IF(AND(H1090&gt;=Escenarios!$B$3,(N1090&lt;=Escenarios!$B$2)),"ExclDur","Incluido")))</f>
        <v>ExclNum</v>
      </c>
      <c r="F1090" s="8">
        <f t="shared" ref="F1090:F1153" si="221">O1090+Q1090</f>
        <v>19</v>
      </c>
      <c r="G1090" s="6">
        <f t="shared" ref="G1090:G1153" si="222">F1090/3861076</f>
        <v>4.9209080577538488E-6</v>
      </c>
      <c r="H1090" s="6">
        <f t="shared" ref="H1090:H1153" si="223">O1090/F1090</f>
        <v>0.10526315789473684</v>
      </c>
      <c r="I1090" s="6">
        <f t="shared" ref="I1090:I1153" si="224">Q1090/F1090</f>
        <v>0.89473684210526316</v>
      </c>
      <c r="J1090" s="8">
        <f t="shared" ref="J1090:J1153" si="225">S1090+U1090</f>
        <v>1955</v>
      </c>
      <c r="K1090" s="6">
        <f t="shared" ref="K1090:K1153" si="226">J1090/179574169</f>
        <v>1.0886866473540523E-5</v>
      </c>
      <c r="L1090" s="6">
        <f t="shared" ref="L1090:L1153" si="227">S1090/J1090</f>
        <v>3.0690537084398979E-3</v>
      </c>
      <c r="M1090" s="6">
        <f t="shared" ref="M1090:M1153" si="228">U1090/J1090</f>
        <v>0.99693094629156009</v>
      </c>
      <c r="N1090" s="4">
        <f t="shared" ref="N1090:N1153" si="229">J1090/F1090</f>
        <v>102.89473684210526</v>
      </c>
      <c r="O1090" s="8">
        <v>2</v>
      </c>
      <c r="P1090" s="6">
        <f t="shared" ref="P1090:P1153" si="230">O1090/3861076</f>
        <v>5.1799032186882625E-7</v>
      </c>
      <c r="Q1090" s="8">
        <v>17</v>
      </c>
      <c r="R1090" s="6">
        <f t="shared" ref="R1090:R1153" si="231">Q1090/3861076</f>
        <v>4.4029177358850227E-6</v>
      </c>
      <c r="S1090">
        <v>6</v>
      </c>
      <c r="T1090" s="6">
        <f t="shared" ref="T1090:T1153" si="232">S1090/179574169</f>
        <v>3.3412377923909538E-8</v>
      </c>
      <c r="U1090">
        <v>1949</v>
      </c>
      <c r="V1090" s="6">
        <f t="shared" ref="V1090:V1153" si="233">U1090/179574169</f>
        <v>1.0853454095616614E-5</v>
      </c>
    </row>
    <row r="1091" spans="1:22" x14ac:dyDescent="0.3">
      <c r="A1091" t="s">
        <v>249</v>
      </c>
      <c r="B1091" t="s">
        <v>250</v>
      </c>
      <c r="C1091" t="s">
        <v>244</v>
      </c>
      <c r="D1091" t="s">
        <v>15</v>
      </c>
      <c r="E1091" t="str">
        <f>IF(F1091&lt;=Escenarios!$B$4,"ExclNum",(IF(AND(H1091&gt;=Escenarios!$B$3,(N1091&lt;=Escenarios!$B$2)),"ExclDur","Incluido")))</f>
        <v>ExclNum</v>
      </c>
      <c r="F1091" s="8">
        <f t="shared" si="221"/>
        <v>19</v>
      </c>
      <c r="G1091" s="6">
        <f t="shared" si="222"/>
        <v>4.9209080577538488E-6</v>
      </c>
      <c r="H1091" s="6">
        <f t="shared" si="223"/>
        <v>0.21052631578947367</v>
      </c>
      <c r="I1091" s="6">
        <f t="shared" si="224"/>
        <v>0.78947368421052633</v>
      </c>
      <c r="J1091" s="8">
        <f t="shared" si="225"/>
        <v>2530</v>
      </c>
      <c r="K1091" s="6">
        <f t="shared" si="226"/>
        <v>1.4088886024581853E-5</v>
      </c>
      <c r="L1091" s="6">
        <f t="shared" si="227"/>
        <v>1.857707509881423E-2</v>
      </c>
      <c r="M1091" s="6">
        <f t="shared" si="228"/>
        <v>0.98142292490118577</v>
      </c>
      <c r="N1091" s="4">
        <f t="shared" si="229"/>
        <v>133.15789473684211</v>
      </c>
      <c r="O1091" s="8">
        <v>4</v>
      </c>
      <c r="P1091" s="6">
        <f t="shared" si="230"/>
        <v>1.0359806437376525E-6</v>
      </c>
      <c r="Q1091" s="8">
        <v>15</v>
      </c>
      <c r="R1091" s="6">
        <f t="shared" si="231"/>
        <v>3.8849274140161965E-6</v>
      </c>
      <c r="S1091">
        <v>47</v>
      </c>
      <c r="T1091" s="6">
        <f t="shared" si="232"/>
        <v>2.6173029373729136E-7</v>
      </c>
      <c r="U1091">
        <v>2483</v>
      </c>
      <c r="V1091" s="6">
        <f t="shared" si="233"/>
        <v>1.3827155730844563E-5</v>
      </c>
    </row>
    <row r="1092" spans="1:22" x14ac:dyDescent="0.3">
      <c r="A1092" t="s">
        <v>1725</v>
      </c>
      <c r="B1092" t="s">
        <v>1726</v>
      </c>
      <c r="C1092" t="s">
        <v>1716</v>
      </c>
      <c r="D1092" t="s">
        <v>15</v>
      </c>
      <c r="E1092" t="str">
        <f>IF(F1092&lt;=Escenarios!$B$4,"ExclNum",(IF(AND(H1092&gt;=Escenarios!$B$3,(N1092&lt;=Escenarios!$B$2)),"ExclDur","Incluido")))</f>
        <v>ExclNum</v>
      </c>
      <c r="F1092" s="8">
        <f t="shared" si="221"/>
        <v>19</v>
      </c>
      <c r="G1092" s="6">
        <f t="shared" si="222"/>
        <v>4.9209080577538488E-6</v>
      </c>
      <c r="H1092" s="6">
        <f t="shared" si="223"/>
        <v>0.21052631578947367</v>
      </c>
      <c r="I1092" s="6">
        <f t="shared" si="224"/>
        <v>0.78947368421052633</v>
      </c>
      <c r="J1092" s="8">
        <f t="shared" si="225"/>
        <v>1078</v>
      </c>
      <c r="K1092" s="6">
        <f t="shared" si="226"/>
        <v>6.0030905669957466E-6</v>
      </c>
      <c r="L1092" s="6">
        <f t="shared" si="227"/>
        <v>3.3395176252319109E-2</v>
      </c>
      <c r="M1092" s="6">
        <f t="shared" si="228"/>
        <v>0.96660482374768086</v>
      </c>
      <c r="N1092" s="4">
        <f t="shared" si="229"/>
        <v>56.736842105263158</v>
      </c>
      <c r="O1092" s="8">
        <v>4</v>
      </c>
      <c r="P1092" s="6">
        <f t="shared" si="230"/>
        <v>1.0359806437376525E-6</v>
      </c>
      <c r="Q1092" s="8">
        <v>15</v>
      </c>
      <c r="R1092" s="6">
        <f t="shared" si="231"/>
        <v>3.8849274140161965E-6</v>
      </c>
      <c r="S1092">
        <v>36</v>
      </c>
      <c r="T1092" s="6">
        <f t="shared" si="232"/>
        <v>2.004742675434572E-7</v>
      </c>
      <c r="U1092">
        <v>1042</v>
      </c>
      <c r="V1092" s="6">
        <f t="shared" si="233"/>
        <v>5.8026162994522894E-6</v>
      </c>
    </row>
    <row r="1093" spans="1:22" x14ac:dyDescent="0.3">
      <c r="A1093" t="s">
        <v>2743</v>
      </c>
      <c r="B1093" t="s">
        <v>2736</v>
      </c>
      <c r="C1093" t="s">
        <v>2737</v>
      </c>
      <c r="D1093" t="s">
        <v>1975</v>
      </c>
      <c r="E1093" t="str">
        <f>IF(F1093&lt;=Escenarios!$B$4,"ExclNum",(IF(AND(H1093&gt;=Escenarios!$B$3,(N1093&lt;=Escenarios!$B$2)),"ExclDur","Incluido")))</f>
        <v>ExclNum</v>
      </c>
      <c r="F1093" s="8">
        <f t="shared" si="221"/>
        <v>19</v>
      </c>
      <c r="G1093" s="6">
        <f t="shared" si="222"/>
        <v>4.9209080577538488E-6</v>
      </c>
      <c r="H1093" s="6">
        <f t="shared" si="223"/>
        <v>0.21052631578947367</v>
      </c>
      <c r="I1093" s="6">
        <f t="shared" si="224"/>
        <v>0.78947368421052633</v>
      </c>
      <c r="J1093" s="8">
        <f t="shared" si="225"/>
        <v>1309</v>
      </c>
      <c r="K1093" s="6">
        <f t="shared" si="226"/>
        <v>7.2894671170662637E-6</v>
      </c>
      <c r="L1093" s="6">
        <f t="shared" si="227"/>
        <v>1.5278838808250574E-2</v>
      </c>
      <c r="M1093" s="6">
        <f t="shared" si="228"/>
        <v>0.98472116119174946</v>
      </c>
      <c r="N1093" s="4">
        <f t="shared" si="229"/>
        <v>68.89473684210526</v>
      </c>
      <c r="O1093" s="8">
        <v>4</v>
      </c>
      <c r="P1093" s="6">
        <f t="shared" si="230"/>
        <v>1.0359806437376525E-6</v>
      </c>
      <c r="Q1093" s="8">
        <v>15</v>
      </c>
      <c r="R1093" s="6">
        <f t="shared" si="231"/>
        <v>3.8849274140161965E-6</v>
      </c>
      <c r="S1093">
        <v>20</v>
      </c>
      <c r="T1093" s="6">
        <f t="shared" si="232"/>
        <v>1.1137459307969845E-7</v>
      </c>
      <c r="U1093">
        <v>1289</v>
      </c>
      <c r="V1093" s="6">
        <f t="shared" si="233"/>
        <v>7.1780925239865647E-6</v>
      </c>
    </row>
    <row r="1094" spans="1:22" x14ac:dyDescent="0.3">
      <c r="A1094" t="s">
        <v>2926</v>
      </c>
      <c r="B1094" t="s">
        <v>2881</v>
      </c>
      <c r="C1094" t="s">
        <v>2882</v>
      </c>
      <c r="D1094" t="s">
        <v>1975</v>
      </c>
      <c r="E1094" t="str">
        <f>IF(F1094&lt;=Escenarios!$B$4,"ExclNum",(IF(AND(H1094&gt;=Escenarios!$B$3,(N1094&lt;=Escenarios!$B$2)),"ExclDur","Incluido")))</f>
        <v>ExclNum</v>
      </c>
      <c r="F1094" s="8">
        <f t="shared" si="221"/>
        <v>19</v>
      </c>
      <c r="G1094" s="6">
        <f t="shared" si="222"/>
        <v>4.9209080577538488E-6</v>
      </c>
      <c r="H1094" s="6">
        <f t="shared" si="223"/>
        <v>0.21052631578947367</v>
      </c>
      <c r="I1094" s="6">
        <f t="shared" si="224"/>
        <v>0.78947368421052633</v>
      </c>
      <c r="J1094" s="8">
        <f t="shared" si="225"/>
        <v>1082</v>
      </c>
      <c r="K1094" s="6">
        <f t="shared" si="226"/>
        <v>6.0253654856116865E-6</v>
      </c>
      <c r="L1094" s="6">
        <f t="shared" si="227"/>
        <v>3.1423290203327174E-2</v>
      </c>
      <c r="M1094" s="6">
        <f t="shared" si="228"/>
        <v>0.96857670979667287</v>
      </c>
      <c r="N1094" s="4">
        <f t="shared" si="229"/>
        <v>56.94736842105263</v>
      </c>
      <c r="O1094" s="8">
        <v>4</v>
      </c>
      <c r="P1094" s="6">
        <f t="shared" si="230"/>
        <v>1.0359806437376525E-6</v>
      </c>
      <c r="Q1094" s="8">
        <v>15</v>
      </c>
      <c r="R1094" s="6">
        <f t="shared" si="231"/>
        <v>3.8849274140161965E-6</v>
      </c>
      <c r="S1094">
        <v>34</v>
      </c>
      <c r="T1094" s="6">
        <f t="shared" si="232"/>
        <v>1.8933680823548738E-7</v>
      </c>
      <c r="U1094">
        <v>1048</v>
      </c>
      <c r="V1094" s="6">
        <f t="shared" si="233"/>
        <v>5.8360286773761989E-6</v>
      </c>
    </row>
    <row r="1095" spans="1:22" x14ac:dyDescent="0.3">
      <c r="A1095" t="s">
        <v>2160</v>
      </c>
      <c r="B1095" t="s">
        <v>2149</v>
      </c>
      <c r="C1095" t="s">
        <v>2150</v>
      </c>
      <c r="D1095" t="s">
        <v>1975</v>
      </c>
      <c r="E1095" t="str">
        <f>IF(F1095&lt;=Escenarios!$B$4,"ExclNum",(IF(AND(H1095&gt;=Escenarios!$B$3,(N1095&lt;=Escenarios!$B$2)),"ExclDur","Incluido")))</f>
        <v>ExclNum</v>
      </c>
      <c r="F1095" s="8">
        <f t="shared" si="221"/>
        <v>19</v>
      </c>
      <c r="G1095" s="6">
        <f t="shared" si="222"/>
        <v>4.9209080577538488E-6</v>
      </c>
      <c r="H1095" s="6">
        <f t="shared" si="223"/>
        <v>0.26315789473684209</v>
      </c>
      <c r="I1095" s="6">
        <f t="shared" si="224"/>
        <v>0.73684210526315785</v>
      </c>
      <c r="J1095" s="8">
        <f t="shared" si="225"/>
        <v>974</v>
      </c>
      <c r="K1095" s="6">
        <f t="shared" si="226"/>
        <v>5.4239426829813142E-6</v>
      </c>
      <c r="L1095" s="6">
        <f t="shared" si="227"/>
        <v>3.9014373716632446E-2</v>
      </c>
      <c r="M1095" s="6">
        <f t="shared" si="228"/>
        <v>0.96098562628336759</v>
      </c>
      <c r="N1095" s="4">
        <f t="shared" si="229"/>
        <v>51.263157894736842</v>
      </c>
      <c r="O1095" s="8">
        <v>5</v>
      </c>
      <c r="P1095" s="6">
        <f t="shared" si="230"/>
        <v>1.2949758046720656E-6</v>
      </c>
      <c r="Q1095" s="8">
        <v>14</v>
      </c>
      <c r="R1095" s="6">
        <f t="shared" si="231"/>
        <v>3.6259322530817835E-6</v>
      </c>
      <c r="S1095">
        <v>38</v>
      </c>
      <c r="T1095" s="6">
        <f t="shared" si="232"/>
        <v>2.1161172685142705E-7</v>
      </c>
      <c r="U1095">
        <v>936</v>
      </c>
      <c r="V1095" s="6">
        <f t="shared" si="233"/>
        <v>5.2123309561298875E-6</v>
      </c>
    </row>
    <row r="1096" spans="1:22" x14ac:dyDescent="0.3">
      <c r="A1096" t="s">
        <v>470</v>
      </c>
      <c r="B1096" t="s">
        <v>471</v>
      </c>
      <c r="C1096" t="s">
        <v>425</v>
      </c>
      <c r="D1096" t="s">
        <v>15</v>
      </c>
      <c r="E1096" t="str">
        <f>IF(F1096&lt;=Escenarios!$B$4,"ExclNum",(IF(AND(H1096&gt;=Escenarios!$B$3,(N1096&lt;=Escenarios!$B$2)),"ExclDur","Incluido")))</f>
        <v>ExclNum</v>
      </c>
      <c r="F1096" s="8">
        <f t="shared" si="221"/>
        <v>19</v>
      </c>
      <c r="G1096" s="6">
        <f t="shared" si="222"/>
        <v>4.9209080577538488E-6</v>
      </c>
      <c r="H1096" s="6">
        <f t="shared" si="223"/>
        <v>0.42105263157894735</v>
      </c>
      <c r="I1096" s="6">
        <f t="shared" si="224"/>
        <v>0.57894736842105265</v>
      </c>
      <c r="J1096" s="8">
        <f t="shared" si="225"/>
        <v>1666</v>
      </c>
      <c r="K1096" s="6">
        <f t="shared" si="226"/>
        <v>9.2775036035388817E-6</v>
      </c>
      <c r="L1096" s="6">
        <f t="shared" si="227"/>
        <v>2.8211284513805522E-2</v>
      </c>
      <c r="M1096" s="6">
        <f t="shared" si="228"/>
        <v>0.9717887154861945</v>
      </c>
      <c r="N1096" s="4">
        <f t="shared" si="229"/>
        <v>87.684210526315795</v>
      </c>
      <c r="O1096" s="8">
        <v>8</v>
      </c>
      <c r="P1096" s="6">
        <f t="shared" si="230"/>
        <v>2.071961287475305E-6</v>
      </c>
      <c r="Q1096" s="8">
        <v>11</v>
      </c>
      <c r="R1096" s="6">
        <f t="shared" si="231"/>
        <v>2.8489467702785442E-6</v>
      </c>
      <c r="S1096">
        <v>47</v>
      </c>
      <c r="T1096" s="6">
        <f t="shared" si="232"/>
        <v>2.6173029373729136E-7</v>
      </c>
      <c r="U1096">
        <v>1619</v>
      </c>
      <c r="V1096" s="6">
        <f t="shared" si="233"/>
        <v>9.0157733098015894E-6</v>
      </c>
    </row>
    <row r="1097" spans="1:22" x14ac:dyDescent="0.3">
      <c r="A1097" t="s">
        <v>1957</v>
      </c>
      <c r="B1097" t="s">
        <v>1958</v>
      </c>
      <c r="C1097" t="s">
        <v>1934</v>
      </c>
      <c r="D1097" t="s">
        <v>15</v>
      </c>
      <c r="E1097" t="str">
        <f>IF(F1097&lt;=Escenarios!$B$4,"ExclNum",(IF(AND(H1097&gt;=Escenarios!$B$3,(N1097&lt;=Escenarios!$B$2)),"ExclDur","Incluido")))</f>
        <v>ExclNum</v>
      </c>
      <c r="F1097" s="8">
        <f t="shared" si="221"/>
        <v>19</v>
      </c>
      <c r="G1097" s="6">
        <f t="shared" si="222"/>
        <v>4.9209080577538488E-6</v>
      </c>
      <c r="H1097" s="6">
        <f t="shared" si="223"/>
        <v>0.89473684210526316</v>
      </c>
      <c r="I1097" s="6">
        <f t="shared" si="224"/>
        <v>0.10526315789473684</v>
      </c>
      <c r="J1097" s="8">
        <f t="shared" si="225"/>
        <v>189</v>
      </c>
      <c r="K1097" s="6">
        <f t="shared" si="226"/>
        <v>1.0524899046031504E-6</v>
      </c>
      <c r="L1097" s="6">
        <f t="shared" si="227"/>
        <v>0.58201058201058198</v>
      </c>
      <c r="M1097" s="6">
        <f t="shared" si="228"/>
        <v>0.41798941798941797</v>
      </c>
      <c r="N1097" s="4">
        <f t="shared" si="229"/>
        <v>9.9473684210526319</v>
      </c>
      <c r="O1097" s="8">
        <v>17</v>
      </c>
      <c r="P1097" s="6">
        <f t="shared" si="230"/>
        <v>4.4029177358850227E-6</v>
      </c>
      <c r="Q1097" s="8">
        <v>2</v>
      </c>
      <c r="R1097" s="6">
        <f t="shared" si="231"/>
        <v>5.1799032186882625E-7</v>
      </c>
      <c r="S1097">
        <v>110</v>
      </c>
      <c r="T1097" s="6">
        <f t="shared" si="232"/>
        <v>6.1256026193834143E-7</v>
      </c>
      <c r="U1097">
        <v>79</v>
      </c>
      <c r="V1097" s="6">
        <f t="shared" si="233"/>
        <v>4.3992964266480886E-7</v>
      </c>
    </row>
    <row r="1098" spans="1:22" x14ac:dyDescent="0.3">
      <c r="A1098" t="s">
        <v>2202</v>
      </c>
      <c r="B1098" t="s">
        <v>2149</v>
      </c>
      <c r="C1098" t="s">
        <v>2150</v>
      </c>
      <c r="D1098" t="s">
        <v>1975</v>
      </c>
      <c r="E1098" t="str">
        <f>IF(F1098&lt;=Escenarios!$B$4,"ExclNum",(IF(AND(H1098&gt;=Escenarios!$B$3,(N1098&lt;=Escenarios!$B$2)),"ExclDur","Incluido")))</f>
        <v>ExclNum</v>
      </c>
      <c r="F1098" s="8">
        <f t="shared" si="221"/>
        <v>19</v>
      </c>
      <c r="G1098" s="6">
        <f t="shared" si="222"/>
        <v>4.9209080577538488E-6</v>
      </c>
      <c r="H1098" s="6">
        <f t="shared" si="223"/>
        <v>0.89473684210526316</v>
      </c>
      <c r="I1098" s="6">
        <f t="shared" si="224"/>
        <v>0.10526315789473684</v>
      </c>
      <c r="J1098" s="8">
        <f t="shared" si="225"/>
        <v>139</v>
      </c>
      <c r="K1098" s="6">
        <f t="shared" si="226"/>
        <v>7.7405342190390427E-7</v>
      </c>
      <c r="L1098" s="6">
        <f t="shared" si="227"/>
        <v>0.6690647482014388</v>
      </c>
      <c r="M1098" s="6">
        <f t="shared" si="228"/>
        <v>0.33093525179856115</v>
      </c>
      <c r="N1098" s="4">
        <f t="shared" si="229"/>
        <v>7.3157894736842106</v>
      </c>
      <c r="O1098" s="8">
        <v>17</v>
      </c>
      <c r="P1098" s="6">
        <f t="shared" si="230"/>
        <v>4.4029177358850227E-6</v>
      </c>
      <c r="Q1098" s="8">
        <v>2</v>
      </c>
      <c r="R1098" s="6">
        <f t="shared" si="231"/>
        <v>5.1799032186882625E-7</v>
      </c>
      <c r="S1098">
        <v>93</v>
      </c>
      <c r="T1098" s="6">
        <f t="shared" si="232"/>
        <v>5.1789185782059784E-7</v>
      </c>
      <c r="U1098">
        <v>46</v>
      </c>
      <c r="V1098" s="6">
        <f t="shared" si="233"/>
        <v>2.5616156408330643E-7</v>
      </c>
    </row>
    <row r="1099" spans="1:22" x14ac:dyDescent="0.3">
      <c r="A1099" t="s">
        <v>2184</v>
      </c>
      <c r="B1099" t="s">
        <v>2149</v>
      </c>
      <c r="C1099" t="s">
        <v>2150</v>
      </c>
      <c r="D1099" t="s">
        <v>1975</v>
      </c>
      <c r="E1099" t="str">
        <f>IF(F1099&lt;=Escenarios!$B$4,"ExclNum",(IF(AND(H1099&gt;=Escenarios!$B$3,(N1099&lt;=Escenarios!$B$2)),"ExclDur","Incluido")))</f>
        <v>ExclNum</v>
      </c>
      <c r="F1099" s="8">
        <f t="shared" si="221"/>
        <v>19</v>
      </c>
      <c r="G1099" s="6">
        <f t="shared" si="222"/>
        <v>4.9209080577538488E-6</v>
      </c>
      <c r="H1099" s="6">
        <f t="shared" si="223"/>
        <v>1</v>
      </c>
      <c r="I1099" s="6">
        <f t="shared" si="224"/>
        <v>0</v>
      </c>
      <c r="J1099" s="8">
        <f t="shared" si="225"/>
        <v>130</v>
      </c>
      <c r="K1099" s="6">
        <f t="shared" si="226"/>
        <v>7.2393485501803988E-7</v>
      </c>
      <c r="L1099" s="6">
        <f t="shared" si="227"/>
        <v>1</v>
      </c>
      <c r="M1099" s="6">
        <f t="shared" si="228"/>
        <v>0</v>
      </c>
      <c r="N1099" s="4">
        <f t="shared" si="229"/>
        <v>6.8421052631578947</v>
      </c>
      <c r="O1099" s="8">
        <v>19</v>
      </c>
      <c r="P1099" s="6">
        <f t="shared" si="230"/>
        <v>4.9209080577538488E-6</v>
      </c>
      <c r="Q1099" s="8">
        <v>0</v>
      </c>
      <c r="R1099" s="6">
        <f t="shared" si="231"/>
        <v>0</v>
      </c>
      <c r="S1099">
        <v>130</v>
      </c>
      <c r="T1099" s="6">
        <f t="shared" si="232"/>
        <v>7.2393485501803988E-7</v>
      </c>
      <c r="U1099">
        <v>0</v>
      </c>
      <c r="V1099" s="6">
        <f t="shared" si="233"/>
        <v>0</v>
      </c>
    </row>
    <row r="1100" spans="1:22" x14ac:dyDescent="0.3">
      <c r="A1100" t="s">
        <v>2540</v>
      </c>
      <c r="B1100" t="s">
        <v>2520</v>
      </c>
      <c r="C1100" t="s">
        <v>2521</v>
      </c>
      <c r="D1100" t="s">
        <v>1975</v>
      </c>
      <c r="E1100" t="str">
        <f>IF(F1100&lt;=Escenarios!$B$4,"ExclNum",(IF(AND(H1100&gt;=Escenarios!$B$3,(N1100&lt;=Escenarios!$B$2)),"ExclDur","Incluido")))</f>
        <v>ExclNum</v>
      </c>
      <c r="F1100" s="8">
        <f t="shared" si="221"/>
        <v>19</v>
      </c>
      <c r="G1100" s="6">
        <f t="shared" si="222"/>
        <v>4.9209080577538488E-6</v>
      </c>
      <c r="H1100" s="6">
        <f t="shared" si="223"/>
        <v>1</v>
      </c>
      <c r="I1100" s="6">
        <f t="shared" si="224"/>
        <v>0</v>
      </c>
      <c r="J1100" s="8">
        <f t="shared" si="225"/>
        <v>106</v>
      </c>
      <c r="K1100" s="6">
        <f t="shared" si="226"/>
        <v>5.9028534332240178E-7</v>
      </c>
      <c r="L1100" s="6">
        <f t="shared" si="227"/>
        <v>1</v>
      </c>
      <c r="M1100" s="6">
        <f t="shared" si="228"/>
        <v>0</v>
      </c>
      <c r="N1100" s="4">
        <f t="shared" si="229"/>
        <v>5.5789473684210522</v>
      </c>
      <c r="O1100" s="8">
        <v>19</v>
      </c>
      <c r="P1100" s="6">
        <f t="shared" si="230"/>
        <v>4.9209080577538488E-6</v>
      </c>
      <c r="Q1100" s="8">
        <v>0</v>
      </c>
      <c r="R1100" s="6">
        <f t="shared" si="231"/>
        <v>0</v>
      </c>
      <c r="S1100">
        <v>106</v>
      </c>
      <c r="T1100" s="6">
        <f t="shared" si="232"/>
        <v>5.9028534332240178E-7</v>
      </c>
      <c r="U1100">
        <v>0</v>
      </c>
      <c r="V1100" s="6">
        <f t="shared" si="233"/>
        <v>0</v>
      </c>
    </row>
    <row r="1101" spans="1:22" x14ac:dyDescent="0.3">
      <c r="A1101" t="s">
        <v>2297</v>
      </c>
      <c r="D1101" t="s">
        <v>1975</v>
      </c>
      <c r="E1101" t="str">
        <f>IF(F1101&lt;=Escenarios!$B$4,"ExclNum",(IF(AND(H1101&gt;=Escenarios!$B$3,(N1101&lt;=Escenarios!$B$2)),"ExclDur","Incluido")))</f>
        <v>ExclNum</v>
      </c>
      <c r="F1101" s="8">
        <f t="shared" si="221"/>
        <v>18</v>
      </c>
      <c r="G1101" s="6">
        <f t="shared" si="222"/>
        <v>4.6619128968194362E-6</v>
      </c>
      <c r="H1101" s="6">
        <f t="shared" si="223"/>
        <v>0.16666666666666666</v>
      </c>
      <c r="I1101" s="6">
        <f t="shared" si="224"/>
        <v>0.83333333333333337</v>
      </c>
      <c r="J1101" s="8">
        <f t="shared" si="225"/>
        <v>2386</v>
      </c>
      <c r="K1101" s="6">
        <f t="shared" si="226"/>
        <v>1.3286988954408025E-5</v>
      </c>
      <c r="L1101" s="6">
        <f t="shared" si="227"/>
        <v>6.2866722548197817E-3</v>
      </c>
      <c r="M1101" s="6">
        <f t="shared" si="228"/>
        <v>0.99371332774518017</v>
      </c>
      <c r="N1101" s="4">
        <f t="shared" si="229"/>
        <v>132.55555555555554</v>
      </c>
      <c r="O1101" s="8">
        <v>3</v>
      </c>
      <c r="P1101" s="6">
        <f t="shared" si="230"/>
        <v>7.7698548280323933E-7</v>
      </c>
      <c r="Q1101" s="8">
        <v>15</v>
      </c>
      <c r="R1101" s="6">
        <f t="shared" si="231"/>
        <v>3.8849274140161965E-6</v>
      </c>
      <c r="S1101">
        <v>15</v>
      </c>
      <c r="T1101" s="6">
        <f t="shared" si="232"/>
        <v>8.3530944809773838E-8</v>
      </c>
      <c r="U1101">
        <v>2371</v>
      </c>
      <c r="V1101" s="6">
        <f t="shared" si="233"/>
        <v>1.3203458009598252E-5</v>
      </c>
    </row>
    <row r="1102" spans="1:22" x14ac:dyDescent="0.3">
      <c r="A1102" t="s">
        <v>2511</v>
      </c>
      <c r="B1102" t="s">
        <v>2476</v>
      </c>
      <c r="C1102" t="s">
        <v>2477</v>
      </c>
      <c r="D1102" t="s">
        <v>1975</v>
      </c>
      <c r="E1102" t="str">
        <f>IF(F1102&lt;=Escenarios!$B$4,"ExclNum",(IF(AND(H1102&gt;=Escenarios!$B$3,(N1102&lt;=Escenarios!$B$2)),"ExclDur","Incluido")))</f>
        <v>ExclNum</v>
      </c>
      <c r="F1102" s="8">
        <f t="shared" si="221"/>
        <v>18</v>
      </c>
      <c r="G1102" s="6">
        <f t="shared" si="222"/>
        <v>4.6619128968194362E-6</v>
      </c>
      <c r="H1102" s="6">
        <f t="shared" si="223"/>
        <v>0.61111111111111116</v>
      </c>
      <c r="I1102" s="6">
        <f t="shared" si="224"/>
        <v>0.3888888888888889</v>
      </c>
      <c r="J1102" s="8">
        <f t="shared" si="225"/>
        <v>1363</v>
      </c>
      <c r="K1102" s="6">
        <f t="shared" si="226"/>
        <v>7.5901785183814494E-6</v>
      </c>
      <c r="L1102" s="6">
        <f t="shared" si="227"/>
        <v>3.8884812912692593E-2</v>
      </c>
      <c r="M1102" s="6">
        <f t="shared" si="228"/>
        <v>0.96111518708730737</v>
      </c>
      <c r="N1102" s="4">
        <f t="shared" si="229"/>
        <v>75.722222222222229</v>
      </c>
      <c r="O1102" s="8">
        <v>11</v>
      </c>
      <c r="P1102" s="6">
        <f t="shared" si="230"/>
        <v>2.8489467702785442E-6</v>
      </c>
      <c r="Q1102" s="8">
        <v>7</v>
      </c>
      <c r="R1102" s="6">
        <f t="shared" si="231"/>
        <v>1.8129661265408917E-6</v>
      </c>
      <c r="S1102">
        <v>53</v>
      </c>
      <c r="T1102" s="6">
        <f t="shared" si="232"/>
        <v>2.9514267166120089E-7</v>
      </c>
      <c r="U1102">
        <v>1310</v>
      </c>
      <c r="V1102" s="6">
        <f t="shared" si="233"/>
        <v>7.2950358467202485E-6</v>
      </c>
    </row>
    <row r="1103" spans="1:22" x14ac:dyDescent="0.3">
      <c r="A1103" t="s">
        <v>2588</v>
      </c>
      <c r="B1103" t="s">
        <v>2577</v>
      </c>
      <c r="C1103" t="s">
        <v>2578</v>
      </c>
      <c r="D1103" t="s">
        <v>1975</v>
      </c>
      <c r="E1103" t="str">
        <f>IF(F1103&lt;=Escenarios!$B$4,"ExclNum",(IF(AND(H1103&gt;=Escenarios!$B$3,(N1103&lt;=Escenarios!$B$2)),"ExclDur","Incluido")))</f>
        <v>ExclNum</v>
      </c>
      <c r="F1103" s="8">
        <f t="shared" si="221"/>
        <v>18</v>
      </c>
      <c r="G1103" s="6">
        <f t="shared" si="222"/>
        <v>4.6619128968194362E-6</v>
      </c>
      <c r="H1103" s="6">
        <f t="shared" si="223"/>
        <v>0.66666666666666663</v>
      </c>
      <c r="I1103" s="6">
        <f t="shared" si="224"/>
        <v>0.33333333333333331</v>
      </c>
      <c r="J1103" s="8">
        <f t="shared" si="225"/>
        <v>411</v>
      </c>
      <c r="K1103" s="6">
        <f t="shared" si="226"/>
        <v>2.2887478877878033E-6</v>
      </c>
      <c r="L1103" s="6">
        <f t="shared" si="227"/>
        <v>0.12895377128953772</v>
      </c>
      <c r="M1103" s="6">
        <f t="shared" si="228"/>
        <v>0.87104622871046233</v>
      </c>
      <c r="N1103" s="4">
        <f t="shared" si="229"/>
        <v>22.833333333333332</v>
      </c>
      <c r="O1103" s="8">
        <v>12</v>
      </c>
      <c r="P1103" s="6">
        <f t="shared" si="230"/>
        <v>3.1079419312129573E-6</v>
      </c>
      <c r="Q1103" s="8">
        <v>6</v>
      </c>
      <c r="R1103" s="6">
        <f t="shared" si="231"/>
        <v>1.5539709656064787E-6</v>
      </c>
      <c r="S1103">
        <v>53</v>
      </c>
      <c r="T1103" s="6">
        <f t="shared" si="232"/>
        <v>2.9514267166120089E-7</v>
      </c>
      <c r="U1103">
        <v>358</v>
      </c>
      <c r="V1103" s="6">
        <f t="shared" si="233"/>
        <v>1.9936052161266023E-6</v>
      </c>
    </row>
    <row r="1104" spans="1:22" x14ac:dyDescent="0.3">
      <c r="A1104" t="s">
        <v>2807</v>
      </c>
      <c r="B1104" t="s">
        <v>2788</v>
      </c>
      <c r="C1104" t="s">
        <v>2789</v>
      </c>
      <c r="D1104" t="s">
        <v>1975</v>
      </c>
      <c r="E1104" t="str">
        <f>IF(F1104&lt;=Escenarios!$B$4,"ExclNum",(IF(AND(H1104&gt;=Escenarios!$B$3,(N1104&lt;=Escenarios!$B$2)),"ExclDur","Incluido")))</f>
        <v>ExclNum</v>
      </c>
      <c r="F1104" s="8">
        <f t="shared" si="221"/>
        <v>18</v>
      </c>
      <c r="G1104" s="6">
        <f t="shared" si="222"/>
        <v>4.6619128968194362E-6</v>
      </c>
      <c r="H1104" s="6">
        <f t="shared" si="223"/>
        <v>0.66666666666666663</v>
      </c>
      <c r="I1104" s="6">
        <f t="shared" si="224"/>
        <v>0.33333333333333331</v>
      </c>
      <c r="J1104" s="8">
        <f t="shared" si="225"/>
        <v>439</v>
      </c>
      <c r="K1104" s="6">
        <f t="shared" si="226"/>
        <v>2.4446723180993809E-6</v>
      </c>
      <c r="L1104" s="6">
        <f t="shared" si="227"/>
        <v>0.16400911161731208</v>
      </c>
      <c r="M1104" s="6">
        <f t="shared" si="228"/>
        <v>0.83599088838268798</v>
      </c>
      <c r="N1104" s="4">
        <f t="shared" si="229"/>
        <v>24.388888888888889</v>
      </c>
      <c r="O1104" s="8">
        <v>12</v>
      </c>
      <c r="P1104" s="6">
        <f t="shared" si="230"/>
        <v>3.1079419312129573E-6</v>
      </c>
      <c r="Q1104" s="8">
        <v>6</v>
      </c>
      <c r="R1104" s="6">
        <f t="shared" si="231"/>
        <v>1.5539709656064787E-6</v>
      </c>
      <c r="S1104">
        <v>72</v>
      </c>
      <c r="T1104" s="6">
        <f t="shared" si="232"/>
        <v>4.009485350869144E-7</v>
      </c>
      <c r="U1104">
        <v>367</v>
      </c>
      <c r="V1104" s="6">
        <f t="shared" si="233"/>
        <v>2.0437237830124666E-6</v>
      </c>
    </row>
    <row r="1105" spans="1:22" x14ac:dyDescent="0.3">
      <c r="A1105" t="s">
        <v>2854</v>
      </c>
      <c r="B1105" t="s">
        <v>2823</v>
      </c>
      <c r="C1105" t="s">
        <v>2824</v>
      </c>
      <c r="D1105" t="s">
        <v>1975</v>
      </c>
      <c r="E1105" t="str">
        <f>IF(F1105&lt;=Escenarios!$B$4,"ExclNum",(IF(AND(H1105&gt;=Escenarios!$B$3,(N1105&lt;=Escenarios!$B$2)),"ExclDur","Incluido")))</f>
        <v>ExclNum</v>
      </c>
      <c r="F1105" s="8">
        <f t="shared" si="221"/>
        <v>18</v>
      </c>
      <c r="G1105" s="6">
        <f t="shared" si="222"/>
        <v>4.6619128968194362E-6</v>
      </c>
      <c r="H1105" s="6">
        <f t="shared" si="223"/>
        <v>0.88888888888888884</v>
      </c>
      <c r="I1105" s="6">
        <f t="shared" si="224"/>
        <v>0.1111111111111111</v>
      </c>
      <c r="J1105" s="8">
        <f t="shared" si="225"/>
        <v>299</v>
      </c>
      <c r="K1105" s="6">
        <f t="shared" si="226"/>
        <v>1.6650501665414919E-6</v>
      </c>
      <c r="L1105" s="6">
        <f t="shared" si="227"/>
        <v>0.24080267558528429</v>
      </c>
      <c r="M1105" s="6">
        <f t="shared" si="228"/>
        <v>0.75919732441471577</v>
      </c>
      <c r="N1105" s="4">
        <f t="shared" si="229"/>
        <v>16.611111111111111</v>
      </c>
      <c r="O1105" s="8">
        <v>16</v>
      </c>
      <c r="P1105" s="6">
        <f t="shared" si="230"/>
        <v>4.14392257495061E-6</v>
      </c>
      <c r="Q1105" s="8">
        <v>2</v>
      </c>
      <c r="R1105" s="6">
        <f t="shared" si="231"/>
        <v>5.1799032186882625E-7</v>
      </c>
      <c r="S1105">
        <v>72</v>
      </c>
      <c r="T1105" s="6">
        <f t="shared" si="232"/>
        <v>4.009485350869144E-7</v>
      </c>
      <c r="U1105">
        <v>227</v>
      </c>
      <c r="V1105" s="6">
        <f t="shared" si="233"/>
        <v>1.2641016314545774E-6</v>
      </c>
    </row>
    <row r="1106" spans="1:22" x14ac:dyDescent="0.3">
      <c r="A1106" t="s">
        <v>2556</v>
      </c>
      <c r="B1106" t="s">
        <v>2520</v>
      </c>
      <c r="C1106" t="s">
        <v>2521</v>
      </c>
      <c r="D1106" t="s">
        <v>1975</v>
      </c>
      <c r="E1106" t="str">
        <f>IF(F1106&lt;=Escenarios!$B$4,"ExclNum",(IF(AND(H1106&gt;=Escenarios!$B$3,(N1106&lt;=Escenarios!$B$2)),"ExclDur","Incluido")))</f>
        <v>ExclNum</v>
      </c>
      <c r="F1106" s="8">
        <f t="shared" si="221"/>
        <v>18</v>
      </c>
      <c r="G1106" s="6">
        <f t="shared" si="222"/>
        <v>4.6619128968194362E-6</v>
      </c>
      <c r="H1106" s="6">
        <f t="shared" si="223"/>
        <v>0.94444444444444442</v>
      </c>
      <c r="I1106" s="6">
        <f t="shared" si="224"/>
        <v>5.5555555555555552E-2</v>
      </c>
      <c r="J1106" s="8">
        <f t="shared" si="225"/>
        <v>89</v>
      </c>
      <c r="K1106" s="6">
        <f t="shared" si="226"/>
        <v>4.9561693920465809E-7</v>
      </c>
      <c r="L1106" s="6">
        <f t="shared" si="227"/>
        <v>0.5056179775280899</v>
      </c>
      <c r="M1106" s="6">
        <f t="shared" si="228"/>
        <v>0.4943820224719101</v>
      </c>
      <c r="N1106" s="4">
        <f t="shared" si="229"/>
        <v>4.9444444444444446</v>
      </c>
      <c r="O1106" s="8">
        <v>17</v>
      </c>
      <c r="P1106" s="6">
        <f t="shared" si="230"/>
        <v>4.4029177358850227E-6</v>
      </c>
      <c r="Q1106" s="8">
        <v>1</v>
      </c>
      <c r="R1106" s="6">
        <f t="shared" si="231"/>
        <v>2.5899516093441313E-7</v>
      </c>
      <c r="S1106">
        <v>45</v>
      </c>
      <c r="T1106" s="6">
        <f t="shared" si="232"/>
        <v>2.5059283442932149E-7</v>
      </c>
      <c r="U1106">
        <v>44</v>
      </c>
      <c r="V1106" s="6">
        <f t="shared" si="233"/>
        <v>2.450241047753366E-7</v>
      </c>
    </row>
    <row r="1107" spans="1:22" x14ac:dyDescent="0.3">
      <c r="A1107" t="s">
        <v>2492</v>
      </c>
      <c r="B1107" t="s">
        <v>2476</v>
      </c>
      <c r="C1107" t="s">
        <v>2477</v>
      </c>
      <c r="D1107" t="s">
        <v>1975</v>
      </c>
      <c r="E1107" t="str">
        <f>IF(F1107&lt;=Escenarios!$B$4,"ExclNum",(IF(AND(H1107&gt;=Escenarios!$B$3,(N1107&lt;=Escenarios!$B$2)),"ExclDur","Incluido")))</f>
        <v>ExclNum</v>
      </c>
      <c r="F1107" s="8">
        <f t="shared" si="221"/>
        <v>18</v>
      </c>
      <c r="G1107" s="6">
        <f t="shared" si="222"/>
        <v>4.6619128968194362E-6</v>
      </c>
      <c r="H1107" s="6">
        <f t="shared" si="223"/>
        <v>1</v>
      </c>
      <c r="I1107" s="6">
        <f t="shared" si="224"/>
        <v>0</v>
      </c>
      <c r="J1107" s="8">
        <f t="shared" si="225"/>
        <v>73</v>
      </c>
      <c r="K1107" s="6">
        <f t="shared" si="226"/>
        <v>4.0651726474089934E-7</v>
      </c>
      <c r="L1107" s="6">
        <f t="shared" si="227"/>
        <v>1</v>
      </c>
      <c r="M1107" s="6">
        <f t="shared" si="228"/>
        <v>0</v>
      </c>
      <c r="N1107" s="4">
        <f t="shared" si="229"/>
        <v>4.0555555555555554</v>
      </c>
      <c r="O1107" s="8">
        <v>18</v>
      </c>
      <c r="P1107" s="6">
        <f t="shared" si="230"/>
        <v>4.6619128968194362E-6</v>
      </c>
      <c r="Q1107" s="8">
        <v>0</v>
      </c>
      <c r="R1107" s="6">
        <f t="shared" si="231"/>
        <v>0</v>
      </c>
      <c r="S1107">
        <v>73</v>
      </c>
      <c r="T1107" s="6">
        <f t="shared" si="232"/>
        <v>4.0651726474089934E-7</v>
      </c>
      <c r="U1107">
        <v>0</v>
      </c>
      <c r="V1107" s="6">
        <f t="shared" si="233"/>
        <v>0</v>
      </c>
    </row>
    <row r="1108" spans="1:22" x14ac:dyDescent="0.3">
      <c r="A1108" t="s">
        <v>2326</v>
      </c>
      <c r="B1108" t="s">
        <v>2292</v>
      </c>
      <c r="C1108" t="s">
        <v>2293</v>
      </c>
      <c r="D1108" t="s">
        <v>1975</v>
      </c>
      <c r="E1108" t="str">
        <f>IF(F1108&lt;=Escenarios!$B$4,"ExclNum",(IF(AND(H1108&gt;=Escenarios!$B$3,(N1108&lt;=Escenarios!$B$2)),"ExclDur","Incluido")))</f>
        <v>ExclNum</v>
      </c>
      <c r="F1108" s="8">
        <f t="shared" si="221"/>
        <v>17</v>
      </c>
      <c r="G1108" s="6">
        <f t="shared" si="222"/>
        <v>4.4029177358850227E-6</v>
      </c>
      <c r="H1108" s="6">
        <f t="shared" si="223"/>
        <v>0</v>
      </c>
      <c r="I1108" s="6">
        <f t="shared" si="224"/>
        <v>1</v>
      </c>
      <c r="J1108" s="8">
        <f t="shared" si="225"/>
        <v>3875</v>
      </c>
      <c r="K1108" s="6">
        <f t="shared" si="226"/>
        <v>2.1578827409191576E-5</v>
      </c>
      <c r="L1108" s="6">
        <f t="shared" si="227"/>
        <v>0</v>
      </c>
      <c r="M1108" s="6">
        <f t="shared" si="228"/>
        <v>1</v>
      </c>
      <c r="N1108" s="4">
        <f t="shared" si="229"/>
        <v>227.94117647058823</v>
      </c>
      <c r="O1108" s="8">
        <v>0</v>
      </c>
      <c r="P1108" s="6">
        <f t="shared" si="230"/>
        <v>0</v>
      </c>
      <c r="Q1108" s="8">
        <v>17</v>
      </c>
      <c r="R1108" s="6">
        <f t="shared" si="231"/>
        <v>4.4029177358850227E-6</v>
      </c>
      <c r="S1108">
        <v>0</v>
      </c>
      <c r="T1108" s="6">
        <f t="shared" si="232"/>
        <v>0</v>
      </c>
      <c r="U1108">
        <v>3875</v>
      </c>
      <c r="V1108" s="6">
        <f t="shared" si="233"/>
        <v>2.1578827409191576E-5</v>
      </c>
    </row>
    <row r="1109" spans="1:22" x14ac:dyDescent="0.3">
      <c r="A1109" t="s">
        <v>2746</v>
      </c>
      <c r="B1109" t="s">
        <v>2736</v>
      </c>
      <c r="C1109" t="s">
        <v>2737</v>
      </c>
      <c r="D1109" t="s">
        <v>1975</v>
      </c>
      <c r="E1109" t="str">
        <f>IF(F1109&lt;=Escenarios!$B$4,"ExclNum",(IF(AND(H1109&gt;=Escenarios!$B$3,(N1109&lt;=Escenarios!$B$2)),"ExclDur","Incluido")))</f>
        <v>ExclNum</v>
      </c>
      <c r="F1109" s="8">
        <f t="shared" si="221"/>
        <v>17</v>
      </c>
      <c r="G1109" s="6">
        <f t="shared" si="222"/>
        <v>4.4029177358850227E-6</v>
      </c>
      <c r="H1109" s="6">
        <f t="shared" si="223"/>
        <v>5.8823529411764705E-2</v>
      </c>
      <c r="I1109" s="6">
        <f t="shared" si="224"/>
        <v>0.94117647058823528</v>
      </c>
      <c r="J1109" s="8">
        <f t="shared" si="225"/>
        <v>1491</v>
      </c>
      <c r="K1109" s="6">
        <f t="shared" si="226"/>
        <v>8.302975914091519E-6</v>
      </c>
      <c r="L1109" s="6">
        <f t="shared" si="227"/>
        <v>1.0060362173038229E-2</v>
      </c>
      <c r="M1109" s="6">
        <f t="shared" si="228"/>
        <v>0.98993963782696182</v>
      </c>
      <c r="N1109" s="4">
        <f t="shared" si="229"/>
        <v>87.705882352941174</v>
      </c>
      <c r="O1109" s="8">
        <v>1</v>
      </c>
      <c r="P1109" s="6">
        <f t="shared" si="230"/>
        <v>2.5899516093441313E-7</v>
      </c>
      <c r="Q1109" s="8">
        <v>16</v>
      </c>
      <c r="R1109" s="6">
        <f t="shared" si="231"/>
        <v>4.14392257495061E-6</v>
      </c>
      <c r="S1109">
        <v>15</v>
      </c>
      <c r="T1109" s="6">
        <f t="shared" si="232"/>
        <v>8.3530944809773838E-8</v>
      </c>
      <c r="U1109">
        <v>1476</v>
      </c>
      <c r="V1109" s="6">
        <f t="shared" si="233"/>
        <v>8.2194449692817464E-6</v>
      </c>
    </row>
    <row r="1110" spans="1:22" x14ac:dyDescent="0.3">
      <c r="A1110" t="s">
        <v>2750</v>
      </c>
      <c r="B1110" t="s">
        <v>2736</v>
      </c>
      <c r="C1110" t="s">
        <v>2737</v>
      </c>
      <c r="D1110" t="s">
        <v>1975</v>
      </c>
      <c r="E1110" t="str">
        <f>IF(F1110&lt;=Escenarios!$B$4,"ExclNum",(IF(AND(H1110&gt;=Escenarios!$B$3,(N1110&lt;=Escenarios!$B$2)),"ExclDur","Incluido")))</f>
        <v>ExclNum</v>
      </c>
      <c r="F1110" s="8">
        <f t="shared" si="221"/>
        <v>17</v>
      </c>
      <c r="G1110" s="6">
        <f t="shared" si="222"/>
        <v>4.4029177358850227E-6</v>
      </c>
      <c r="H1110" s="6">
        <f t="shared" si="223"/>
        <v>0.11764705882352941</v>
      </c>
      <c r="I1110" s="6">
        <f t="shared" si="224"/>
        <v>0.88235294117647056</v>
      </c>
      <c r="J1110" s="8">
        <f t="shared" si="225"/>
        <v>1155</v>
      </c>
      <c r="K1110" s="6">
        <f t="shared" si="226"/>
        <v>6.4318827503525856E-6</v>
      </c>
      <c r="L1110" s="6">
        <f t="shared" si="227"/>
        <v>7.7922077922077922E-3</v>
      </c>
      <c r="M1110" s="6">
        <f t="shared" si="228"/>
        <v>0.99220779220779221</v>
      </c>
      <c r="N1110" s="4">
        <f t="shared" si="229"/>
        <v>67.941176470588232</v>
      </c>
      <c r="O1110" s="8">
        <v>2</v>
      </c>
      <c r="P1110" s="6">
        <f t="shared" si="230"/>
        <v>5.1799032186882625E-7</v>
      </c>
      <c r="Q1110" s="8">
        <v>15</v>
      </c>
      <c r="R1110" s="6">
        <f t="shared" si="231"/>
        <v>3.8849274140161965E-6</v>
      </c>
      <c r="S1110">
        <v>9</v>
      </c>
      <c r="T1110" s="6">
        <f t="shared" si="232"/>
        <v>5.01185668858643E-8</v>
      </c>
      <c r="U1110">
        <v>1146</v>
      </c>
      <c r="V1110" s="6">
        <f t="shared" si="233"/>
        <v>6.3817641834667209E-6</v>
      </c>
    </row>
    <row r="1111" spans="1:22" x14ac:dyDescent="0.3">
      <c r="A1111" t="s">
        <v>2065</v>
      </c>
      <c r="D1111" t="s">
        <v>1975</v>
      </c>
      <c r="E1111" t="str">
        <f>IF(F1111&lt;=Escenarios!$B$4,"ExclNum",(IF(AND(H1111&gt;=Escenarios!$B$3,(N1111&lt;=Escenarios!$B$2)),"ExclDur","Incluido")))</f>
        <v>ExclNum</v>
      </c>
      <c r="F1111" s="8">
        <f t="shared" si="221"/>
        <v>17</v>
      </c>
      <c r="G1111" s="6">
        <f t="shared" si="222"/>
        <v>4.4029177358850227E-6</v>
      </c>
      <c r="H1111" s="6">
        <f t="shared" si="223"/>
        <v>0.29411764705882354</v>
      </c>
      <c r="I1111" s="6">
        <f t="shared" si="224"/>
        <v>0.70588235294117652</v>
      </c>
      <c r="J1111" s="8">
        <f t="shared" si="225"/>
        <v>2023</v>
      </c>
      <c r="K1111" s="6">
        <f t="shared" si="226"/>
        <v>1.1265540090011498E-5</v>
      </c>
      <c r="L1111" s="6">
        <f t="shared" si="227"/>
        <v>2.91646070192783E-2</v>
      </c>
      <c r="M1111" s="6">
        <f t="shared" si="228"/>
        <v>0.97083539298072175</v>
      </c>
      <c r="N1111" s="4">
        <f t="shared" si="229"/>
        <v>119</v>
      </c>
      <c r="O1111" s="8">
        <v>5</v>
      </c>
      <c r="P1111" s="6">
        <f t="shared" si="230"/>
        <v>1.2949758046720656E-6</v>
      </c>
      <c r="Q1111" s="8">
        <v>12</v>
      </c>
      <c r="R1111" s="6">
        <f t="shared" si="231"/>
        <v>3.1079419312129573E-6</v>
      </c>
      <c r="S1111">
        <v>59</v>
      </c>
      <c r="T1111" s="6">
        <f t="shared" si="232"/>
        <v>3.2855504958511041E-7</v>
      </c>
      <c r="U1111">
        <v>1964</v>
      </c>
      <c r="V1111" s="6">
        <f t="shared" si="233"/>
        <v>1.0936985040426388E-5</v>
      </c>
    </row>
    <row r="1112" spans="1:22" x14ac:dyDescent="0.3">
      <c r="A1112" t="s">
        <v>1249</v>
      </c>
      <c r="B1112" t="s">
        <v>1250</v>
      </c>
      <c r="C1112" t="s">
        <v>1214</v>
      </c>
      <c r="D1112" t="s">
        <v>15</v>
      </c>
      <c r="E1112" t="str">
        <f>IF(F1112&lt;=Escenarios!$B$4,"ExclNum",(IF(AND(H1112&gt;=Escenarios!$B$3,(N1112&lt;=Escenarios!$B$2)),"ExclDur","Incluido")))</f>
        <v>ExclNum</v>
      </c>
      <c r="F1112" s="8">
        <f t="shared" si="221"/>
        <v>17</v>
      </c>
      <c r="G1112" s="6">
        <f t="shared" si="222"/>
        <v>4.4029177358850227E-6</v>
      </c>
      <c r="H1112" s="6">
        <f t="shared" si="223"/>
        <v>0.52941176470588236</v>
      </c>
      <c r="I1112" s="6">
        <f t="shared" si="224"/>
        <v>0.47058823529411764</v>
      </c>
      <c r="J1112" s="8">
        <f t="shared" si="225"/>
        <v>1004</v>
      </c>
      <c r="K1112" s="6">
        <f t="shared" si="226"/>
        <v>5.5910045726008619E-6</v>
      </c>
      <c r="L1112" s="6">
        <f t="shared" si="227"/>
        <v>5.8764940239043828E-2</v>
      </c>
      <c r="M1112" s="6">
        <f t="shared" si="228"/>
        <v>0.94123505976095623</v>
      </c>
      <c r="N1112" s="4">
        <f t="shared" si="229"/>
        <v>59.058823529411768</v>
      </c>
      <c r="O1112" s="8">
        <v>9</v>
      </c>
      <c r="P1112" s="6">
        <f t="shared" si="230"/>
        <v>2.3309564484097181E-6</v>
      </c>
      <c r="Q1112" s="8">
        <v>8</v>
      </c>
      <c r="R1112" s="6">
        <f t="shared" si="231"/>
        <v>2.071961287475305E-6</v>
      </c>
      <c r="S1112">
        <v>59</v>
      </c>
      <c r="T1112" s="6">
        <f t="shared" si="232"/>
        <v>3.2855504958511041E-7</v>
      </c>
      <c r="U1112">
        <v>945</v>
      </c>
      <c r="V1112" s="6">
        <f t="shared" si="233"/>
        <v>5.2624495230157514E-6</v>
      </c>
    </row>
    <row r="1113" spans="1:22" x14ac:dyDescent="0.3">
      <c r="A1113" t="s">
        <v>2004</v>
      </c>
      <c r="D1113" t="s">
        <v>1975</v>
      </c>
      <c r="E1113" t="str">
        <f>IF(F1113&lt;=Escenarios!$B$4,"ExclNum",(IF(AND(H1113&gt;=Escenarios!$B$3,(N1113&lt;=Escenarios!$B$2)),"ExclDur","Incluido")))</f>
        <v>ExclNum</v>
      </c>
      <c r="F1113" s="8">
        <f t="shared" si="221"/>
        <v>17</v>
      </c>
      <c r="G1113" s="6">
        <f t="shared" si="222"/>
        <v>4.4029177358850227E-6</v>
      </c>
      <c r="H1113" s="6">
        <f t="shared" si="223"/>
        <v>0.6470588235294118</v>
      </c>
      <c r="I1113" s="6">
        <f t="shared" si="224"/>
        <v>0.35294117647058826</v>
      </c>
      <c r="J1113" s="8">
        <f t="shared" si="225"/>
        <v>299</v>
      </c>
      <c r="K1113" s="6">
        <f t="shared" si="226"/>
        <v>1.6650501665414919E-6</v>
      </c>
      <c r="L1113" s="6">
        <f t="shared" si="227"/>
        <v>0.24749163879598662</v>
      </c>
      <c r="M1113" s="6">
        <f t="shared" si="228"/>
        <v>0.75250836120401343</v>
      </c>
      <c r="N1113" s="4">
        <f t="shared" si="229"/>
        <v>17.588235294117649</v>
      </c>
      <c r="O1113" s="8">
        <v>11</v>
      </c>
      <c r="P1113" s="6">
        <f t="shared" si="230"/>
        <v>2.8489467702785442E-6</v>
      </c>
      <c r="Q1113" s="8">
        <v>6</v>
      </c>
      <c r="R1113" s="6">
        <f t="shared" si="231"/>
        <v>1.5539709656064787E-6</v>
      </c>
      <c r="S1113">
        <v>74</v>
      </c>
      <c r="T1113" s="6">
        <f t="shared" si="232"/>
        <v>4.1208599439488428E-7</v>
      </c>
      <c r="U1113">
        <v>225</v>
      </c>
      <c r="V1113" s="6">
        <f t="shared" si="233"/>
        <v>1.2529641721466076E-6</v>
      </c>
    </row>
    <row r="1114" spans="1:22" x14ac:dyDescent="0.3">
      <c r="A1114" t="s">
        <v>2962</v>
      </c>
      <c r="B1114" t="s">
        <v>2881</v>
      </c>
      <c r="C1114" t="s">
        <v>2882</v>
      </c>
      <c r="D1114" t="s">
        <v>1975</v>
      </c>
      <c r="E1114" t="str">
        <f>IF(F1114&lt;=Escenarios!$B$4,"ExclNum",(IF(AND(H1114&gt;=Escenarios!$B$3,(N1114&lt;=Escenarios!$B$2)),"ExclDur","Incluido")))</f>
        <v>ExclNum</v>
      </c>
      <c r="F1114" s="8">
        <f t="shared" si="221"/>
        <v>17</v>
      </c>
      <c r="G1114" s="6">
        <f t="shared" si="222"/>
        <v>4.4029177358850227E-6</v>
      </c>
      <c r="H1114" s="6">
        <f t="shared" si="223"/>
        <v>0.70588235294117652</v>
      </c>
      <c r="I1114" s="6">
        <f t="shared" si="224"/>
        <v>0.29411764705882354</v>
      </c>
      <c r="J1114" s="8">
        <f t="shared" si="225"/>
        <v>205</v>
      </c>
      <c r="K1114" s="6">
        <f t="shared" si="226"/>
        <v>1.141589579066909E-6</v>
      </c>
      <c r="L1114" s="6">
        <f t="shared" si="227"/>
        <v>0.42439024390243901</v>
      </c>
      <c r="M1114" s="6">
        <f t="shared" si="228"/>
        <v>0.57560975609756093</v>
      </c>
      <c r="N1114" s="4">
        <f t="shared" si="229"/>
        <v>12.058823529411764</v>
      </c>
      <c r="O1114" s="8">
        <v>12</v>
      </c>
      <c r="P1114" s="6">
        <f t="shared" si="230"/>
        <v>3.1079419312129573E-6</v>
      </c>
      <c r="Q1114" s="8">
        <v>5</v>
      </c>
      <c r="R1114" s="6">
        <f t="shared" si="231"/>
        <v>1.2949758046720656E-6</v>
      </c>
      <c r="S1114">
        <v>87</v>
      </c>
      <c r="T1114" s="6">
        <f t="shared" si="232"/>
        <v>4.8447947989668821E-7</v>
      </c>
      <c r="U1114">
        <v>118</v>
      </c>
      <c r="V1114" s="6">
        <f t="shared" si="233"/>
        <v>6.5711009917022083E-7</v>
      </c>
    </row>
    <row r="1115" spans="1:22" x14ac:dyDescent="0.3">
      <c r="A1115" t="s">
        <v>2164</v>
      </c>
      <c r="B1115" t="s">
        <v>2149</v>
      </c>
      <c r="C1115" t="s">
        <v>2150</v>
      </c>
      <c r="D1115" t="s">
        <v>1975</v>
      </c>
      <c r="E1115" t="str">
        <f>IF(F1115&lt;=Escenarios!$B$4,"ExclNum",(IF(AND(H1115&gt;=Escenarios!$B$3,(N1115&lt;=Escenarios!$B$2)),"ExclDur","Incluido")))</f>
        <v>ExclNum</v>
      </c>
      <c r="F1115" s="8">
        <f t="shared" si="221"/>
        <v>17</v>
      </c>
      <c r="G1115" s="6">
        <f t="shared" si="222"/>
        <v>4.4029177358850227E-6</v>
      </c>
      <c r="H1115" s="6">
        <f t="shared" si="223"/>
        <v>0.82352941176470584</v>
      </c>
      <c r="I1115" s="6">
        <f t="shared" si="224"/>
        <v>0.17647058823529413</v>
      </c>
      <c r="J1115" s="8">
        <f t="shared" si="225"/>
        <v>164</v>
      </c>
      <c r="K1115" s="6">
        <f t="shared" si="226"/>
        <v>9.1327166325352725E-7</v>
      </c>
      <c r="L1115" s="6">
        <f t="shared" si="227"/>
        <v>0.55487804878048785</v>
      </c>
      <c r="M1115" s="6">
        <f t="shared" si="228"/>
        <v>0.4451219512195122</v>
      </c>
      <c r="N1115" s="4">
        <f t="shared" si="229"/>
        <v>9.6470588235294112</v>
      </c>
      <c r="O1115" s="8">
        <v>14</v>
      </c>
      <c r="P1115" s="6">
        <f t="shared" si="230"/>
        <v>3.6259322530817835E-6</v>
      </c>
      <c r="Q1115" s="8">
        <v>3</v>
      </c>
      <c r="R1115" s="6">
        <f t="shared" si="231"/>
        <v>7.7698548280323933E-7</v>
      </c>
      <c r="S1115">
        <v>91</v>
      </c>
      <c r="T1115" s="6">
        <f t="shared" si="232"/>
        <v>5.0675439851262797E-7</v>
      </c>
      <c r="U1115">
        <v>73</v>
      </c>
      <c r="V1115" s="6">
        <f t="shared" si="233"/>
        <v>4.0651726474089934E-7</v>
      </c>
    </row>
    <row r="1116" spans="1:22" x14ac:dyDescent="0.3">
      <c r="A1116" t="s">
        <v>2995</v>
      </c>
      <c r="B1116" t="s">
        <v>2881</v>
      </c>
      <c r="C1116" t="s">
        <v>2882</v>
      </c>
      <c r="D1116" t="s">
        <v>1975</v>
      </c>
      <c r="E1116" t="str">
        <f>IF(F1116&lt;=Escenarios!$B$4,"ExclNum",(IF(AND(H1116&gt;=Escenarios!$B$3,(N1116&lt;=Escenarios!$B$2)),"ExclDur","Incluido")))</f>
        <v>ExclNum</v>
      </c>
      <c r="F1116" s="8">
        <f t="shared" si="221"/>
        <v>17</v>
      </c>
      <c r="G1116" s="6">
        <f t="shared" si="222"/>
        <v>4.4029177358850227E-6</v>
      </c>
      <c r="H1116" s="6">
        <f t="shared" si="223"/>
        <v>0.88235294117647056</v>
      </c>
      <c r="I1116" s="6">
        <f t="shared" si="224"/>
        <v>0.11764705882352941</v>
      </c>
      <c r="J1116" s="8">
        <f t="shared" si="225"/>
        <v>392</v>
      </c>
      <c r="K1116" s="6">
        <f t="shared" si="226"/>
        <v>2.1829420243620895E-6</v>
      </c>
      <c r="L1116" s="6">
        <f t="shared" si="227"/>
        <v>8.673469387755102E-2</v>
      </c>
      <c r="M1116" s="6">
        <f t="shared" si="228"/>
        <v>0.91326530612244894</v>
      </c>
      <c r="N1116" s="4">
        <f t="shared" si="229"/>
        <v>23.058823529411764</v>
      </c>
      <c r="O1116" s="8">
        <v>15</v>
      </c>
      <c r="P1116" s="6">
        <f t="shared" si="230"/>
        <v>3.8849274140161965E-6</v>
      </c>
      <c r="Q1116" s="8">
        <v>2</v>
      </c>
      <c r="R1116" s="6">
        <f t="shared" si="231"/>
        <v>5.1799032186882625E-7</v>
      </c>
      <c r="S1116">
        <v>34</v>
      </c>
      <c r="T1116" s="6">
        <f t="shared" si="232"/>
        <v>1.8933680823548738E-7</v>
      </c>
      <c r="U1116">
        <v>358</v>
      </c>
      <c r="V1116" s="6">
        <f t="shared" si="233"/>
        <v>1.9936052161266023E-6</v>
      </c>
    </row>
    <row r="1117" spans="1:22" x14ac:dyDescent="0.3">
      <c r="A1117" t="s">
        <v>3073</v>
      </c>
      <c r="B1117" t="s">
        <v>3074</v>
      </c>
      <c r="C1117" t="s">
        <v>3075</v>
      </c>
      <c r="D1117" t="s">
        <v>1975</v>
      </c>
      <c r="E1117" t="str">
        <f>IF(F1117&lt;=Escenarios!$B$4,"ExclNum",(IF(AND(H1117&gt;=Escenarios!$B$3,(N1117&lt;=Escenarios!$B$2)),"ExclDur","Incluido")))</f>
        <v>ExclNum</v>
      </c>
      <c r="F1117" s="8">
        <f t="shared" si="221"/>
        <v>17</v>
      </c>
      <c r="G1117" s="6">
        <f t="shared" si="222"/>
        <v>4.4029177358850227E-6</v>
      </c>
      <c r="H1117" s="6">
        <f t="shared" si="223"/>
        <v>0.88235294117647056</v>
      </c>
      <c r="I1117" s="6">
        <f t="shared" si="224"/>
        <v>0.11764705882352941</v>
      </c>
      <c r="J1117" s="8">
        <f t="shared" si="225"/>
        <v>687</v>
      </c>
      <c r="K1117" s="6">
        <f t="shared" si="226"/>
        <v>3.8257172722876418E-6</v>
      </c>
      <c r="L1117" s="6">
        <f t="shared" si="227"/>
        <v>4.3668122270742356E-2</v>
      </c>
      <c r="M1117" s="6">
        <f t="shared" si="228"/>
        <v>0.95633187772925765</v>
      </c>
      <c r="N1117" s="4">
        <f t="shared" si="229"/>
        <v>40.411764705882355</v>
      </c>
      <c r="O1117" s="8">
        <v>15</v>
      </c>
      <c r="P1117" s="6">
        <f t="shared" si="230"/>
        <v>3.8849274140161965E-6</v>
      </c>
      <c r="Q1117" s="8">
        <v>2</v>
      </c>
      <c r="R1117" s="6">
        <f t="shared" si="231"/>
        <v>5.1799032186882625E-7</v>
      </c>
      <c r="S1117">
        <v>30</v>
      </c>
      <c r="T1117" s="6">
        <f t="shared" si="232"/>
        <v>1.6706188961954768E-7</v>
      </c>
      <c r="U1117">
        <v>657</v>
      </c>
      <c r="V1117" s="6">
        <f t="shared" si="233"/>
        <v>3.6586553826680942E-6</v>
      </c>
    </row>
    <row r="1118" spans="1:22" x14ac:dyDescent="0.3">
      <c r="A1118" t="s">
        <v>2534</v>
      </c>
      <c r="B1118" t="s">
        <v>2520</v>
      </c>
      <c r="C1118" t="s">
        <v>2521</v>
      </c>
      <c r="D1118" t="s">
        <v>1975</v>
      </c>
      <c r="E1118" t="str">
        <f>IF(F1118&lt;=Escenarios!$B$4,"ExclNum",(IF(AND(H1118&gt;=Escenarios!$B$3,(N1118&lt;=Escenarios!$B$2)),"ExclDur","Incluido")))</f>
        <v>ExclNum</v>
      </c>
      <c r="F1118" s="8">
        <f t="shared" si="221"/>
        <v>17</v>
      </c>
      <c r="G1118" s="6">
        <f t="shared" si="222"/>
        <v>4.4029177358850227E-6</v>
      </c>
      <c r="H1118" s="6">
        <f t="shared" si="223"/>
        <v>0.94117647058823528</v>
      </c>
      <c r="I1118" s="6">
        <f t="shared" si="224"/>
        <v>5.8823529411764705E-2</v>
      </c>
      <c r="J1118" s="8">
        <f t="shared" si="225"/>
        <v>73</v>
      </c>
      <c r="K1118" s="6">
        <f t="shared" si="226"/>
        <v>4.0651726474089934E-7</v>
      </c>
      <c r="L1118" s="6">
        <f t="shared" si="227"/>
        <v>0.75342465753424659</v>
      </c>
      <c r="M1118" s="6">
        <f t="shared" si="228"/>
        <v>0.24657534246575341</v>
      </c>
      <c r="N1118" s="4">
        <f t="shared" si="229"/>
        <v>4.2941176470588234</v>
      </c>
      <c r="O1118" s="8">
        <v>16</v>
      </c>
      <c r="P1118" s="6">
        <f t="shared" si="230"/>
        <v>4.14392257495061E-6</v>
      </c>
      <c r="Q1118" s="8">
        <v>1</v>
      </c>
      <c r="R1118" s="6">
        <f t="shared" si="231"/>
        <v>2.5899516093441313E-7</v>
      </c>
      <c r="S1118">
        <v>55</v>
      </c>
      <c r="T1118" s="6">
        <f t="shared" si="232"/>
        <v>3.0628013096917071E-7</v>
      </c>
      <c r="U1118">
        <v>18</v>
      </c>
      <c r="V1118" s="6">
        <f t="shared" si="233"/>
        <v>1.002371337717286E-7</v>
      </c>
    </row>
    <row r="1119" spans="1:22" x14ac:dyDescent="0.3">
      <c r="A1119" t="s">
        <v>2829</v>
      </c>
      <c r="B1119" t="s">
        <v>2823</v>
      </c>
      <c r="C1119" t="s">
        <v>2824</v>
      </c>
      <c r="D1119" t="s">
        <v>1975</v>
      </c>
      <c r="E1119" t="str">
        <f>IF(F1119&lt;=Escenarios!$B$4,"ExclNum",(IF(AND(H1119&gt;=Escenarios!$B$3,(N1119&lt;=Escenarios!$B$2)),"ExclDur","Incluido")))</f>
        <v>ExclNum</v>
      </c>
      <c r="F1119" s="8">
        <f t="shared" si="221"/>
        <v>17</v>
      </c>
      <c r="G1119" s="6">
        <f t="shared" si="222"/>
        <v>4.4029177358850227E-6</v>
      </c>
      <c r="H1119" s="6">
        <f t="shared" si="223"/>
        <v>0.94117647058823528</v>
      </c>
      <c r="I1119" s="6">
        <f t="shared" si="224"/>
        <v>5.8823529411764705E-2</v>
      </c>
      <c r="J1119" s="8">
        <f t="shared" si="225"/>
        <v>117</v>
      </c>
      <c r="K1119" s="6">
        <f t="shared" si="226"/>
        <v>6.5154136951623594E-7</v>
      </c>
      <c r="L1119" s="6">
        <f t="shared" si="227"/>
        <v>0.66666666666666663</v>
      </c>
      <c r="M1119" s="6">
        <f t="shared" si="228"/>
        <v>0.33333333333333331</v>
      </c>
      <c r="N1119" s="4">
        <f t="shared" si="229"/>
        <v>6.882352941176471</v>
      </c>
      <c r="O1119" s="8">
        <v>16</v>
      </c>
      <c r="P1119" s="6">
        <f t="shared" si="230"/>
        <v>4.14392257495061E-6</v>
      </c>
      <c r="Q1119" s="8">
        <v>1</v>
      </c>
      <c r="R1119" s="6">
        <f t="shared" si="231"/>
        <v>2.5899516093441313E-7</v>
      </c>
      <c r="S1119">
        <v>78</v>
      </c>
      <c r="T1119" s="6">
        <f t="shared" si="232"/>
        <v>4.3436091301082398E-7</v>
      </c>
      <c r="U1119">
        <v>39</v>
      </c>
      <c r="V1119" s="6">
        <f t="shared" si="233"/>
        <v>2.1718045650541199E-7</v>
      </c>
    </row>
    <row r="1120" spans="1:22" x14ac:dyDescent="0.3">
      <c r="A1120" t="s">
        <v>2153</v>
      </c>
      <c r="B1120" t="s">
        <v>2149</v>
      </c>
      <c r="C1120" t="s">
        <v>2150</v>
      </c>
      <c r="D1120" t="s">
        <v>1975</v>
      </c>
      <c r="E1120" t="str">
        <f>IF(F1120&lt;=Escenarios!$B$4,"ExclNum",(IF(AND(H1120&gt;=Escenarios!$B$3,(N1120&lt;=Escenarios!$B$2)),"ExclDur","Incluido")))</f>
        <v>ExclNum</v>
      </c>
      <c r="F1120" s="8">
        <f t="shared" si="221"/>
        <v>17</v>
      </c>
      <c r="G1120" s="6">
        <f t="shared" si="222"/>
        <v>4.4029177358850227E-6</v>
      </c>
      <c r="H1120" s="6">
        <f t="shared" si="223"/>
        <v>1</v>
      </c>
      <c r="I1120" s="6">
        <f t="shared" si="224"/>
        <v>0</v>
      </c>
      <c r="J1120" s="8">
        <f t="shared" si="225"/>
        <v>46</v>
      </c>
      <c r="K1120" s="6">
        <f t="shared" si="226"/>
        <v>2.5616156408330643E-7</v>
      </c>
      <c r="L1120" s="6">
        <f t="shared" si="227"/>
        <v>1</v>
      </c>
      <c r="M1120" s="6">
        <f t="shared" si="228"/>
        <v>0</v>
      </c>
      <c r="N1120" s="4">
        <f t="shared" si="229"/>
        <v>2.7058823529411766</v>
      </c>
      <c r="O1120" s="8">
        <v>17</v>
      </c>
      <c r="P1120" s="6">
        <f t="shared" si="230"/>
        <v>4.4029177358850227E-6</v>
      </c>
      <c r="Q1120" s="8">
        <v>0</v>
      </c>
      <c r="R1120" s="6">
        <f t="shared" si="231"/>
        <v>0</v>
      </c>
      <c r="S1120">
        <v>46</v>
      </c>
      <c r="T1120" s="6">
        <f t="shared" si="232"/>
        <v>2.5616156408330643E-7</v>
      </c>
      <c r="U1120">
        <v>0</v>
      </c>
      <c r="V1120" s="6">
        <f t="shared" si="233"/>
        <v>0</v>
      </c>
    </row>
    <row r="1121" spans="1:22" x14ac:dyDescent="0.3">
      <c r="A1121" t="s">
        <v>2323</v>
      </c>
      <c r="B1121" t="s">
        <v>2292</v>
      </c>
      <c r="C1121" t="s">
        <v>2293</v>
      </c>
      <c r="D1121" t="s">
        <v>1975</v>
      </c>
      <c r="E1121" t="str">
        <f>IF(F1121&lt;=Escenarios!$B$4,"ExclNum",(IF(AND(H1121&gt;=Escenarios!$B$3,(N1121&lt;=Escenarios!$B$2)),"ExclDur","Incluido")))</f>
        <v>ExclNum</v>
      </c>
      <c r="F1121" s="8">
        <f t="shared" si="221"/>
        <v>17</v>
      </c>
      <c r="G1121" s="6">
        <f t="shared" si="222"/>
        <v>4.4029177358850227E-6</v>
      </c>
      <c r="H1121" s="6">
        <f t="shared" si="223"/>
        <v>1</v>
      </c>
      <c r="I1121" s="6">
        <f t="shared" si="224"/>
        <v>0</v>
      </c>
      <c r="J1121" s="8">
        <f t="shared" si="225"/>
        <v>59</v>
      </c>
      <c r="K1121" s="6">
        <f t="shared" si="226"/>
        <v>3.2855504958511041E-7</v>
      </c>
      <c r="L1121" s="6">
        <f t="shared" si="227"/>
        <v>1</v>
      </c>
      <c r="M1121" s="6">
        <f t="shared" si="228"/>
        <v>0</v>
      </c>
      <c r="N1121" s="4">
        <f t="shared" si="229"/>
        <v>3.4705882352941178</v>
      </c>
      <c r="O1121" s="8">
        <v>17</v>
      </c>
      <c r="P1121" s="6">
        <f t="shared" si="230"/>
        <v>4.4029177358850227E-6</v>
      </c>
      <c r="Q1121" s="8">
        <v>0</v>
      </c>
      <c r="R1121" s="6">
        <f t="shared" si="231"/>
        <v>0</v>
      </c>
      <c r="S1121">
        <v>59</v>
      </c>
      <c r="T1121" s="6">
        <f t="shared" si="232"/>
        <v>3.2855504958511041E-7</v>
      </c>
      <c r="U1121">
        <v>0</v>
      </c>
      <c r="V1121" s="6">
        <f t="shared" si="233"/>
        <v>0</v>
      </c>
    </row>
    <row r="1122" spans="1:22" x14ac:dyDescent="0.3">
      <c r="A1122" t="s">
        <v>222</v>
      </c>
      <c r="B1122" t="s">
        <v>223</v>
      </c>
      <c r="C1122" t="s">
        <v>14</v>
      </c>
      <c r="D1122" t="s">
        <v>15</v>
      </c>
      <c r="E1122" t="str">
        <f>IF(F1122&lt;=Escenarios!$B$4,"ExclNum",(IF(AND(H1122&gt;=Escenarios!$B$3,(N1122&lt;=Escenarios!$B$2)),"ExclDur","Incluido")))</f>
        <v>ExclNum</v>
      </c>
      <c r="F1122" s="8">
        <f t="shared" si="221"/>
        <v>16</v>
      </c>
      <c r="G1122" s="6">
        <f t="shared" si="222"/>
        <v>4.14392257495061E-6</v>
      </c>
      <c r="H1122" s="6">
        <f t="shared" si="223"/>
        <v>0.25</v>
      </c>
      <c r="I1122" s="6">
        <f t="shared" si="224"/>
        <v>0.75</v>
      </c>
      <c r="J1122" s="8">
        <f t="shared" si="225"/>
        <v>857</v>
      </c>
      <c r="K1122" s="6">
        <f t="shared" si="226"/>
        <v>4.7724013134650789E-6</v>
      </c>
      <c r="L1122" s="6">
        <f t="shared" si="227"/>
        <v>1.7502917152858809E-2</v>
      </c>
      <c r="M1122" s="6">
        <f t="shared" si="228"/>
        <v>0.98249708284714121</v>
      </c>
      <c r="N1122" s="4">
        <f t="shared" si="229"/>
        <v>53.5625</v>
      </c>
      <c r="O1122" s="8">
        <v>4</v>
      </c>
      <c r="P1122" s="6">
        <f t="shared" si="230"/>
        <v>1.0359806437376525E-6</v>
      </c>
      <c r="Q1122" s="8">
        <v>12</v>
      </c>
      <c r="R1122" s="6">
        <f t="shared" si="231"/>
        <v>3.1079419312129573E-6</v>
      </c>
      <c r="S1122">
        <v>15</v>
      </c>
      <c r="T1122" s="6">
        <f t="shared" si="232"/>
        <v>8.3530944809773838E-8</v>
      </c>
      <c r="U1122">
        <v>842</v>
      </c>
      <c r="V1122" s="6">
        <f t="shared" si="233"/>
        <v>4.6888703686553047E-6</v>
      </c>
    </row>
    <row r="1123" spans="1:22" x14ac:dyDescent="0.3">
      <c r="A1123" t="s">
        <v>2108</v>
      </c>
      <c r="D1123" t="s">
        <v>1975</v>
      </c>
      <c r="E1123" t="str">
        <f>IF(F1123&lt;=Escenarios!$B$4,"ExclNum",(IF(AND(H1123&gt;=Escenarios!$B$3,(N1123&lt;=Escenarios!$B$2)),"ExclDur","Incluido")))</f>
        <v>ExclNum</v>
      </c>
      <c r="F1123" s="8">
        <f t="shared" si="221"/>
        <v>16</v>
      </c>
      <c r="G1123" s="6">
        <f t="shared" si="222"/>
        <v>4.14392257495061E-6</v>
      </c>
      <c r="H1123" s="6">
        <f t="shared" si="223"/>
        <v>0.25</v>
      </c>
      <c r="I1123" s="6">
        <f t="shared" si="224"/>
        <v>0.75</v>
      </c>
      <c r="J1123" s="8">
        <f t="shared" si="225"/>
        <v>1007</v>
      </c>
      <c r="K1123" s="6">
        <f t="shared" si="226"/>
        <v>5.6077107615628171E-6</v>
      </c>
      <c r="L1123" s="6">
        <f t="shared" si="227"/>
        <v>2.8798411122144985E-2</v>
      </c>
      <c r="M1123" s="6">
        <f t="shared" si="228"/>
        <v>0.97120158887785502</v>
      </c>
      <c r="N1123" s="4">
        <f t="shared" si="229"/>
        <v>62.9375</v>
      </c>
      <c r="O1123" s="8">
        <v>4</v>
      </c>
      <c r="P1123" s="6">
        <f t="shared" si="230"/>
        <v>1.0359806437376525E-6</v>
      </c>
      <c r="Q1123" s="8">
        <v>12</v>
      </c>
      <c r="R1123" s="6">
        <f t="shared" si="231"/>
        <v>3.1079419312129573E-6</v>
      </c>
      <c r="S1123">
        <v>29</v>
      </c>
      <c r="T1123" s="6">
        <f t="shared" si="232"/>
        <v>1.6149315996556276E-7</v>
      </c>
      <c r="U1123">
        <v>978</v>
      </c>
      <c r="V1123" s="6">
        <f t="shared" si="233"/>
        <v>5.4462176015972542E-6</v>
      </c>
    </row>
    <row r="1124" spans="1:22" x14ac:dyDescent="0.3">
      <c r="A1124" t="s">
        <v>2765</v>
      </c>
      <c r="B1124" t="s">
        <v>2736</v>
      </c>
      <c r="C1124" t="s">
        <v>2737</v>
      </c>
      <c r="D1124" t="s">
        <v>1975</v>
      </c>
      <c r="E1124" t="str">
        <f>IF(F1124&lt;=Escenarios!$B$4,"ExclNum",(IF(AND(H1124&gt;=Escenarios!$B$3,(N1124&lt;=Escenarios!$B$2)),"ExclDur","Incluido")))</f>
        <v>ExclNum</v>
      </c>
      <c r="F1124" s="8">
        <f t="shared" si="221"/>
        <v>16</v>
      </c>
      <c r="G1124" s="6">
        <f t="shared" si="222"/>
        <v>4.14392257495061E-6</v>
      </c>
      <c r="H1124" s="6">
        <f t="shared" si="223"/>
        <v>0.3125</v>
      </c>
      <c r="I1124" s="6">
        <f t="shared" si="224"/>
        <v>0.6875</v>
      </c>
      <c r="J1124" s="8">
        <f t="shared" si="225"/>
        <v>564</v>
      </c>
      <c r="K1124" s="6">
        <f t="shared" si="226"/>
        <v>3.1407635248474962E-6</v>
      </c>
      <c r="L1124" s="6">
        <f t="shared" si="227"/>
        <v>6.0283687943262408E-2</v>
      </c>
      <c r="M1124" s="6">
        <f t="shared" si="228"/>
        <v>0.93971631205673756</v>
      </c>
      <c r="N1124" s="4">
        <f t="shared" si="229"/>
        <v>35.25</v>
      </c>
      <c r="O1124" s="8">
        <v>5</v>
      </c>
      <c r="P1124" s="6">
        <f t="shared" si="230"/>
        <v>1.2949758046720656E-6</v>
      </c>
      <c r="Q1124" s="8">
        <v>11</v>
      </c>
      <c r="R1124" s="6">
        <f t="shared" si="231"/>
        <v>2.8489467702785442E-6</v>
      </c>
      <c r="S1124">
        <v>34</v>
      </c>
      <c r="T1124" s="6">
        <f t="shared" si="232"/>
        <v>1.8933680823548738E-7</v>
      </c>
      <c r="U1124">
        <v>530</v>
      </c>
      <c r="V1124" s="6">
        <f t="shared" si="233"/>
        <v>2.951426716612009E-6</v>
      </c>
    </row>
    <row r="1125" spans="1:22" x14ac:dyDescent="0.3">
      <c r="A1125" t="s">
        <v>1953</v>
      </c>
      <c r="B1125" t="s">
        <v>1954</v>
      </c>
      <c r="C1125" t="s">
        <v>1934</v>
      </c>
      <c r="D1125" t="s">
        <v>15</v>
      </c>
      <c r="E1125" t="str">
        <f>IF(F1125&lt;=Escenarios!$B$4,"ExclNum",(IF(AND(H1125&gt;=Escenarios!$B$3,(N1125&lt;=Escenarios!$B$2)),"ExclDur","Incluido")))</f>
        <v>ExclNum</v>
      </c>
      <c r="F1125" s="8">
        <f t="shared" si="221"/>
        <v>16</v>
      </c>
      <c r="G1125" s="6">
        <f t="shared" si="222"/>
        <v>4.14392257495061E-6</v>
      </c>
      <c r="H1125" s="6">
        <f t="shared" si="223"/>
        <v>0.375</v>
      </c>
      <c r="I1125" s="6">
        <f t="shared" si="224"/>
        <v>0.625</v>
      </c>
      <c r="J1125" s="8">
        <f t="shared" si="225"/>
        <v>995</v>
      </c>
      <c r="K1125" s="6">
        <f t="shared" si="226"/>
        <v>5.540886005714998E-6</v>
      </c>
      <c r="L1125" s="6">
        <f t="shared" si="227"/>
        <v>2.7135678391959798E-2</v>
      </c>
      <c r="M1125" s="6">
        <f t="shared" si="228"/>
        <v>0.97286432160804015</v>
      </c>
      <c r="N1125" s="4">
        <f t="shared" si="229"/>
        <v>62.1875</v>
      </c>
      <c r="O1125" s="8">
        <v>6</v>
      </c>
      <c r="P1125" s="6">
        <f t="shared" si="230"/>
        <v>1.5539709656064787E-6</v>
      </c>
      <c r="Q1125" s="8">
        <v>10</v>
      </c>
      <c r="R1125" s="6">
        <f t="shared" si="231"/>
        <v>2.5899516093441312E-6</v>
      </c>
      <c r="S1125">
        <v>27</v>
      </c>
      <c r="T1125" s="6">
        <f t="shared" si="232"/>
        <v>1.5035570065759291E-7</v>
      </c>
      <c r="U1125">
        <v>968</v>
      </c>
      <c r="V1125" s="6">
        <f t="shared" si="233"/>
        <v>5.3905303050574047E-6</v>
      </c>
    </row>
    <row r="1126" spans="1:22" x14ac:dyDescent="0.3">
      <c r="A1126" t="s">
        <v>3132</v>
      </c>
      <c r="B1126" t="s">
        <v>3074</v>
      </c>
      <c r="C1126" t="s">
        <v>3075</v>
      </c>
      <c r="D1126" t="s">
        <v>1975</v>
      </c>
      <c r="E1126" t="str">
        <f>IF(F1126&lt;=Escenarios!$B$4,"ExclNum",(IF(AND(H1126&gt;=Escenarios!$B$3,(N1126&lt;=Escenarios!$B$2)),"ExclDur","Incluido")))</f>
        <v>ExclNum</v>
      </c>
      <c r="F1126" s="8">
        <f t="shared" si="221"/>
        <v>16</v>
      </c>
      <c r="G1126" s="6">
        <f t="shared" si="222"/>
        <v>4.14392257495061E-6</v>
      </c>
      <c r="H1126" s="6">
        <f t="shared" si="223"/>
        <v>0.375</v>
      </c>
      <c r="I1126" s="6">
        <f t="shared" si="224"/>
        <v>0.625</v>
      </c>
      <c r="J1126" s="8">
        <f t="shared" si="225"/>
        <v>1404</v>
      </c>
      <c r="K1126" s="6">
        <f t="shared" si="226"/>
        <v>7.8184964341948305E-6</v>
      </c>
      <c r="L1126" s="6">
        <f t="shared" si="227"/>
        <v>2.9914529914529916E-2</v>
      </c>
      <c r="M1126" s="6">
        <f t="shared" si="228"/>
        <v>0.97008547008547008</v>
      </c>
      <c r="N1126" s="4">
        <f t="shared" si="229"/>
        <v>87.75</v>
      </c>
      <c r="O1126" s="8">
        <v>6</v>
      </c>
      <c r="P1126" s="6">
        <f t="shared" si="230"/>
        <v>1.5539709656064787E-6</v>
      </c>
      <c r="Q1126" s="8">
        <v>10</v>
      </c>
      <c r="R1126" s="6">
        <f t="shared" si="231"/>
        <v>2.5899516093441312E-6</v>
      </c>
      <c r="S1126">
        <v>42</v>
      </c>
      <c r="T1126" s="6">
        <f t="shared" si="232"/>
        <v>2.3388664546736675E-7</v>
      </c>
      <c r="U1126">
        <v>1362</v>
      </c>
      <c r="V1126" s="6">
        <f t="shared" si="233"/>
        <v>7.5846097887274646E-6</v>
      </c>
    </row>
    <row r="1127" spans="1:22" x14ac:dyDescent="0.3">
      <c r="A1127" t="s">
        <v>851</v>
      </c>
      <c r="B1127" t="s">
        <v>852</v>
      </c>
      <c r="C1127" t="s">
        <v>794</v>
      </c>
      <c r="D1127" t="s">
        <v>15</v>
      </c>
      <c r="E1127" t="str">
        <f>IF(F1127&lt;=Escenarios!$B$4,"ExclNum",(IF(AND(H1127&gt;=Escenarios!$B$3,(N1127&lt;=Escenarios!$B$2)),"ExclDur","Incluido")))</f>
        <v>ExclNum</v>
      </c>
      <c r="F1127" s="8">
        <f t="shared" si="221"/>
        <v>16</v>
      </c>
      <c r="G1127" s="6">
        <f t="shared" si="222"/>
        <v>4.14392257495061E-6</v>
      </c>
      <c r="H1127" s="6">
        <f t="shared" si="223"/>
        <v>0.4375</v>
      </c>
      <c r="I1127" s="6">
        <f t="shared" si="224"/>
        <v>0.5625</v>
      </c>
      <c r="J1127" s="8">
        <f t="shared" si="225"/>
        <v>790</v>
      </c>
      <c r="K1127" s="6">
        <f t="shared" si="226"/>
        <v>4.3992964266480885E-6</v>
      </c>
      <c r="L1127" s="6">
        <f t="shared" si="227"/>
        <v>7.2151898734177211E-2</v>
      </c>
      <c r="M1127" s="6">
        <f t="shared" si="228"/>
        <v>0.92784810126582273</v>
      </c>
      <c r="N1127" s="4">
        <f t="shared" si="229"/>
        <v>49.375</v>
      </c>
      <c r="O1127" s="8">
        <v>7</v>
      </c>
      <c r="P1127" s="6">
        <f t="shared" si="230"/>
        <v>1.8129661265408917E-6</v>
      </c>
      <c r="Q1127" s="8">
        <v>9</v>
      </c>
      <c r="R1127" s="6">
        <f t="shared" si="231"/>
        <v>2.3309564484097181E-6</v>
      </c>
      <c r="S1127">
        <v>57</v>
      </c>
      <c r="T1127" s="6">
        <f t="shared" si="232"/>
        <v>3.1741759027714059E-7</v>
      </c>
      <c r="U1127">
        <v>733</v>
      </c>
      <c r="V1127" s="6">
        <f t="shared" si="233"/>
        <v>4.0818788363709485E-6</v>
      </c>
    </row>
    <row r="1128" spans="1:22" x14ac:dyDescent="0.3">
      <c r="A1128" t="s">
        <v>1693</v>
      </c>
      <c r="B1128" t="s">
        <v>1694</v>
      </c>
      <c r="C1128" t="s">
        <v>1658</v>
      </c>
      <c r="D1128" t="s">
        <v>15</v>
      </c>
      <c r="E1128" t="str">
        <f>IF(F1128&lt;=Escenarios!$B$4,"ExclNum",(IF(AND(H1128&gt;=Escenarios!$B$3,(N1128&lt;=Escenarios!$B$2)),"ExclDur","Incluido")))</f>
        <v>ExclNum</v>
      </c>
      <c r="F1128" s="8">
        <f t="shared" si="221"/>
        <v>16</v>
      </c>
      <c r="G1128" s="6">
        <f t="shared" si="222"/>
        <v>4.14392257495061E-6</v>
      </c>
      <c r="H1128" s="6">
        <f t="shared" si="223"/>
        <v>0.5</v>
      </c>
      <c r="I1128" s="6">
        <f t="shared" si="224"/>
        <v>0.5</v>
      </c>
      <c r="J1128" s="8">
        <f t="shared" si="225"/>
        <v>1251</v>
      </c>
      <c r="K1128" s="6">
        <f t="shared" si="226"/>
        <v>6.966480797135138E-6</v>
      </c>
      <c r="L1128" s="6">
        <f t="shared" si="227"/>
        <v>4.6362909672262191E-2</v>
      </c>
      <c r="M1128" s="6">
        <f t="shared" si="228"/>
        <v>0.9536370903277378</v>
      </c>
      <c r="N1128" s="4">
        <f t="shared" si="229"/>
        <v>78.1875</v>
      </c>
      <c r="O1128" s="8">
        <v>8</v>
      </c>
      <c r="P1128" s="6">
        <f t="shared" si="230"/>
        <v>2.071961287475305E-6</v>
      </c>
      <c r="Q1128" s="8">
        <v>8</v>
      </c>
      <c r="R1128" s="6">
        <f t="shared" si="231"/>
        <v>2.071961287475305E-6</v>
      </c>
      <c r="S1128">
        <v>58</v>
      </c>
      <c r="T1128" s="6">
        <f t="shared" si="232"/>
        <v>3.2298631993112553E-7</v>
      </c>
      <c r="U1128">
        <v>1193</v>
      </c>
      <c r="V1128" s="6">
        <f t="shared" si="233"/>
        <v>6.6434944772040123E-6</v>
      </c>
    </row>
    <row r="1129" spans="1:22" x14ac:dyDescent="0.3">
      <c r="A1129" t="s">
        <v>1890</v>
      </c>
      <c r="B1129" t="s">
        <v>1891</v>
      </c>
      <c r="C1129" t="s">
        <v>1879</v>
      </c>
      <c r="D1129" t="s">
        <v>15</v>
      </c>
      <c r="E1129" t="str">
        <f>IF(F1129&lt;=Escenarios!$B$4,"ExclNum",(IF(AND(H1129&gt;=Escenarios!$B$3,(N1129&lt;=Escenarios!$B$2)),"ExclDur","Incluido")))</f>
        <v>ExclNum</v>
      </c>
      <c r="F1129" s="8">
        <f t="shared" si="221"/>
        <v>16</v>
      </c>
      <c r="G1129" s="6">
        <f t="shared" si="222"/>
        <v>4.14392257495061E-6</v>
      </c>
      <c r="H1129" s="6">
        <f t="shared" si="223"/>
        <v>0.5625</v>
      </c>
      <c r="I1129" s="6">
        <f t="shared" si="224"/>
        <v>0.4375</v>
      </c>
      <c r="J1129" s="8">
        <f t="shared" si="225"/>
        <v>409</v>
      </c>
      <c r="K1129" s="6">
        <f t="shared" si="226"/>
        <v>2.2776104284798333E-6</v>
      </c>
      <c r="L1129" s="6">
        <f t="shared" si="227"/>
        <v>0.15403422982885084</v>
      </c>
      <c r="M1129" s="6">
        <f t="shared" si="228"/>
        <v>0.84596577017114916</v>
      </c>
      <c r="N1129" s="4">
        <f t="shared" si="229"/>
        <v>25.5625</v>
      </c>
      <c r="O1129" s="8">
        <v>9</v>
      </c>
      <c r="P1129" s="6">
        <f t="shared" si="230"/>
        <v>2.3309564484097181E-6</v>
      </c>
      <c r="Q1129" s="8">
        <v>7</v>
      </c>
      <c r="R1129" s="6">
        <f t="shared" si="231"/>
        <v>1.8129661265408917E-6</v>
      </c>
      <c r="S1129">
        <v>63</v>
      </c>
      <c r="T1129" s="6">
        <f t="shared" si="232"/>
        <v>3.5082996820105011E-7</v>
      </c>
      <c r="U1129">
        <v>346</v>
      </c>
      <c r="V1129" s="6">
        <f t="shared" si="233"/>
        <v>1.9267804602787833E-6</v>
      </c>
    </row>
    <row r="1130" spans="1:22" x14ac:dyDescent="0.3">
      <c r="A1130" t="s">
        <v>1998</v>
      </c>
      <c r="D1130" t="s">
        <v>1975</v>
      </c>
      <c r="E1130" t="str">
        <f>IF(F1130&lt;=Escenarios!$B$4,"ExclNum",(IF(AND(H1130&gt;=Escenarios!$B$3,(N1130&lt;=Escenarios!$B$2)),"ExclDur","Incluido")))</f>
        <v>ExclNum</v>
      </c>
      <c r="F1130" s="8">
        <f t="shared" si="221"/>
        <v>16</v>
      </c>
      <c r="G1130" s="6">
        <f t="shared" si="222"/>
        <v>4.14392257495061E-6</v>
      </c>
      <c r="H1130" s="6">
        <f t="shared" si="223"/>
        <v>0.5625</v>
      </c>
      <c r="I1130" s="6">
        <f t="shared" si="224"/>
        <v>0.4375</v>
      </c>
      <c r="J1130" s="8">
        <f t="shared" si="225"/>
        <v>525</v>
      </c>
      <c r="K1130" s="6">
        <f t="shared" si="226"/>
        <v>2.9235830683420843E-6</v>
      </c>
      <c r="L1130" s="6">
        <f t="shared" si="227"/>
        <v>0.11619047619047619</v>
      </c>
      <c r="M1130" s="6">
        <f t="shared" si="228"/>
        <v>0.88380952380952382</v>
      </c>
      <c r="N1130" s="4">
        <f t="shared" si="229"/>
        <v>32.8125</v>
      </c>
      <c r="O1130" s="8">
        <v>9</v>
      </c>
      <c r="P1130" s="6">
        <f t="shared" si="230"/>
        <v>2.3309564484097181E-6</v>
      </c>
      <c r="Q1130" s="8">
        <v>7</v>
      </c>
      <c r="R1130" s="6">
        <f t="shared" si="231"/>
        <v>1.8129661265408917E-6</v>
      </c>
      <c r="S1130">
        <v>61</v>
      </c>
      <c r="T1130" s="6">
        <f t="shared" si="232"/>
        <v>3.3969250889308029E-7</v>
      </c>
      <c r="U1130">
        <v>464</v>
      </c>
      <c r="V1130" s="6">
        <f t="shared" si="233"/>
        <v>2.5838905594490042E-6</v>
      </c>
    </row>
    <row r="1131" spans="1:22" x14ac:dyDescent="0.3">
      <c r="A1131" t="s">
        <v>64</v>
      </c>
      <c r="B1131" t="s">
        <v>65</v>
      </c>
      <c r="C1131" t="s">
        <v>14</v>
      </c>
      <c r="D1131" t="s">
        <v>15</v>
      </c>
      <c r="E1131" t="str">
        <f>IF(F1131&lt;=Escenarios!$B$4,"ExclNum",(IF(AND(H1131&gt;=Escenarios!$B$3,(N1131&lt;=Escenarios!$B$2)),"ExclDur","Incluido")))</f>
        <v>ExclNum</v>
      </c>
      <c r="F1131" s="8">
        <f t="shared" si="221"/>
        <v>16</v>
      </c>
      <c r="G1131" s="6">
        <f t="shared" si="222"/>
        <v>4.14392257495061E-6</v>
      </c>
      <c r="H1131" s="6">
        <f t="shared" si="223"/>
        <v>0.75</v>
      </c>
      <c r="I1131" s="6">
        <f t="shared" si="224"/>
        <v>0.25</v>
      </c>
      <c r="J1131" s="8">
        <f t="shared" si="225"/>
        <v>587</v>
      </c>
      <c r="K1131" s="6">
        <f t="shared" si="226"/>
        <v>3.2688443068891495E-6</v>
      </c>
      <c r="L1131" s="6">
        <f t="shared" si="227"/>
        <v>8.6882453151618397E-2</v>
      </c>
      <c r="M1131" s="6">
        <f t="shared" si="228"/>
        <v>0.91311754684838164</v>
      </c>
      <c r="N1131" s="4">
        <f t="shared" si="229"/>
        <v>36.6875</v>
      </c>
      <c r="O1131" s="8">
        <v>12</v>
      </c>
      <c r="P1131" s="6">
        <f t="shared" si="230"/>
        <v>3.1079419312129573E-6</v>
      </c>
      <c r="Q1131" s="8">
        <v>4</v>
      </c>
      <c r="R1131" s="6">
        <f t="shared" si="231"/>
        <v>1.0359806437376525E-6</v>
      </c>
      <c r="S1131">
        <v>51</v>
      </c>
      <c r="T1131" s="6">
        <f t="shared" si="232"/>
        <v>2.8400521235323107E-7</v>
      </c>
      <c r="U1131">
        <v>536</v>
      </c>
      <c r="V1131" s="6">
        <f t="shared" si="233"/>
        <v>2.9848390945359185E-6</v>
      </c>
    </row>
    <row r="1132" spans="1:22" x14ac:dyDescent="0.3">
      <c r="A1132" t="s">
        <v>251</v>
      </c>
      <c r="B1132" t="s">
        <v>252</v>
      </c>
      <c r="C1132" t="s">
        <v>244</v>
      </c>
      <c r="D1132" t="s">
        <v>15</v>
      </c>
      <c r="E1132" t="str">
        <f>IF(F1132&lt;=Escenarios!$B$4,"ExclNum",(IF(AND(H1132&gt;=Escenarios!$B$3,(N1132&lt;=Escenarios!$B$2)),"ExclDur","Incluido")))</f>
        <v>ExclNum</v>
      </c>
      <c r="F1132" s="8">
        <f t="shared" si="221"/>
        <v>15</v>
      </c>
      <c r="G1132" s="6">
        <f t="shared" si="222"/>
        <v>3.8849274140161965E-6</v>
      </c>
      <c r="H1132" s="6">
        <f t="shared" si="223"/>
        <v>6.6666666666666666E-2</v>
      </c>
      <c r="I1132" s="6">
        <f t="shared" si="224"/>
        <v>0.93333333333333335</v>
      </c>
      <c r="J1132" s="8">
        <f t="shared" si="225"/>
        <v>4003</v>
      </c>
      <c r="K1132" s="6">
        <f t="shared" si="226"/>
        <v>2.2291624804901644E-5</v>
      </c>
      <c r="L1132" s="6">
        <f t="shared" si="227"/>
        <v>2.4981264051961031E-4</v>
      </c>
      <c r="M1132" s="6">
        <f t="shared" si="228"/>
        <v>0.9997501873594804</v>
      </c>
      <c r="N1132" s="4">
        <f t="shared" si="229"/>
        <v>266.86666666666667</v>
      </c>
      <c r="O1132" s="8">
        <v>1</v>
      </c>
      <c r="P1132" s="6">
        <f t="shared" si="230"/>
        <v>2.5899516093441313E-7</v>
      </c>
      <c r="Q1132" s="8">
        <v>14</v>
      </c>
      <c r="R1132" s="6">
        <f t="shared" si="231"/>
        <v>3.6259322530817835E-6</v>
      </c>
      <c r="S1132">
        <v>1</v>
      </c>
      <c r="T1132" s="6">
        <f t="shared" si="232"/>
        <v>5.5687296539849227E-9</v>
      </c>
      <c r="U1132">
        <v>4002</v>
      </c>
      <c r="V1132" s="6">
        <f t="shared" si="233"/>
        <v>2.2286056075247659E-5</v>
      </c>
    </row>
    <row r="1133" spans="1:22" x14ac:dyDescent="0.3">
      <c r="A1133" t="s">
        <v>279</v>
      </c>
      <c r="B1133" t="s">
        <v>280</v>
      </c>
      <c r="C1133" t="s">
        <v>244</v>
      </c>
      <c r="D1133" t="s">
        <v>15</v>
      </c>
      <c r="E1133" t="str">
        <f>IF(F1133&lt;=Escenarios!$B$4,"ExclNum",(IF(AND(H1133&gt;=Escenarios!$B$3,(N1133&lt;=Escenarios!$B$2)),"ExclDur","Incluido")))</f>
        <v>ExclNum</v>
      </c>
      <c r="F1133" s="8">
        <f t="shared" si="221"/>
        <v>15</v>
      </c>
      <c r="G1133" s="6">
        <f t="shared" si="222"/>
        <v>3.8849274140161965E-6</v>
      </c>
      <c r="H1133" s="6">
        <f t="shared" si="223"/>
        <v>6.6666666666666666E-2</v>
      </c>
      <c r="I1133" s="6">
        <f t="shared" si="224"/>
        <v>0.93333333333333335</v>
      </c>
      <c r="J1133" s="8">
        <f t="shared" si="225"/>
        <v>4612</v>
      </c>
      <c r="K1133" s="6">
        <f t="shared" si="226"/>
        <v>2.5682981164178464E-5</v>
      </c>
      <c r="L1133" s="6">
        <f t="shared" si="227"/>
        <v>1.9514310494362533E-3</v>
      </c>
      <c r="M1133" s="6">
        <f t="shared" si="228"/>
        <v>0.99804856895056371</v>
      </c>
      <c r="N1133" s="4">
        <f t="shared" si="229"/>
        <v>307.46666666666664</v>
      </c>
      <c r="O1133" s="8">
        <v>1</v>
      </c>
      <c r="P1133" s="6">
        <f t="shared" si="230"/>
        <v>2.5899516093441313E-7</v>
      </c>
      <c r="Q1133" s="8">
        <v>14</v>
      </c>
      <c r="R1133" s="6">
        <f t="shared" si="231"/>
        <v>3.6259322530817835E-6</v>
      </c>
      <c r="S1133">
        <v>9</v>
      </c>
      <c r="T1133" s="6">
        <f t="shared" si="232"/>
        <v>5.01185668858643E-8</v>
      </c>
      <c r="U1133">
        <v>4603</v>
      </c>
      <c r="V1133" s="6">
        <f t="shared" si="233"/>
        <v>2.5632862597292597E-5</v>
      </c>
    </row>
    <row r="1134" spans="1:22" x14ac:dyDescent="0.3">
      <c r="A1134" t="s">
        <v>1886</v>
      </c>
      <c r="B1134" t="s">
        <v>1887</v>
      </c>
      <c r="C1134" t="s">
        <v>1879</v>
      </c>
      <c r="D1134" t="s">
        <v>15</v>
      </c>
      <c r="E1134" t="str">
        <f>IF(F1134&lt;=Escenarios!$B$4,"ExclNum",(IF(AND(H1134&gt;=Escenarios!$B$3,(N1134&lt;=Escenarios!$B$2)),"ExclDur","Incluido")))</f>
        <v>ExclNum</v>
      </c>
      <c r="F1134" s="8">
        <f t="shared" si="221"/>
        <v>15</v>
      </c>
      <c r="G1134" s="6">
        <f t="shared" si="222"/>
        <v>3.8849274140161965E-6</v>
      </c>
      <c r="H1134" s="6">
        <f t="shared" si="223"/>
        <v>0.2</v>
      </c>
      <c r="I1134" s="6">
        <f t="shared" si="224"/>
        <v>0.8</v>
      </c>
      <c r="J1134" s="8">
        <f t="shared" si="225"/>
        <v>1636</v>
      </c>
      <c r="K1134" s="6">
        <f t="shared" si="226"/>
        <v>9.1104417139193332E-6</v>
      </c>
      <c r="L1134" s="6">
        <f t="shared" si="227"/>
        <v>1.6503667481662591E-2</v>
      </c>
      <c r="M1134" s="6">
        <f t="shared" si="228"/>
        <v>0.98349633251833746</v>
      </c>
      <c r="N1134" s="4">
        <f t="shared" si="229"/>
        <v>109.06666666666666</v>
      </c>
      <c r="O1134" s="8">
        <v>3</v>
      </c>
      <c r="P1134" s="6">
        <f t="shared" si="230"/>
        <v>7.7698548280323933E-7</v>
      </c>
      <c r="Q1134" s="8">
        <v>12</v>
      </c>
      <c r="R1134" s="6">
        <f t="shared" si="231"/>
        <v>3.1079419312129573E-6</v>
      </c>
      <c r="S1134">
        <v>27</v>
      </c>
      <c r="T1134" s="6">
        <f t="shared" si="232"/>
        <v>1.5035570065759291E-7</v>
      </c>
      <c r="U1134">
        <v>1609</v>
      </c>
      <c r="V1134" s="6">
        <f t="shared" si="233"/>
        <v>8.9600860132617399E-6</v>
      </c>
    </row>
    <row r="1135" spans="1:22" x14ac:dyDescent="0.3">
      <c r="A1135" t="s">
        <v>2241</v>
      </c>
      <c r="B1135" t="s">
        <v>2212</v>
      </c>
      <c r="C1135" t="s">
        <v>2213</v>
      </c>
      <c r="D1135" t="s">
        <v>1975</v>
      </c>
      <c r="E1135" t="str">
        <f>IF(F1135&lt;=Escenarios!$B$4,"ExclNum",(IF(AND(H1135&gt;=Escenarios!$B$3,(N1135&lt;=Escenarios!$B$2)),"ExclDur","Incluido")))</f>
        <v>ExclNum</v>
      </c>
      <c r="F1135" s="8">
        <f t="shared" si="221"/>
        <v>15</v>
      </c>
      <c r="G1135" s="6">
        <f t="shared" si="222"/>
        <v>3.8849274140161965E-6</v>
      </c>
      <c r="H1135" s="6">
        <f t="shared" si="223"/>
        <v>0.26666666666666666</v>
      </c>
      <c r="I1135" s="6">
        <f t="shared" si="224"/>
        <v>0.73333333333333328</v>
      </c>
      <c r="J1135" s="8">
        <f t="shared" si="225"/>
        <v>2198</v>
      </c>
      <c r="K1135" s="6">
        <f t="shared" si="226"/>
        <v>1.2240067779458859E-5</v>
      </c>
      <c r="L1135" s="6">
        <f t="shared" si="227"/>
        <v>1.4558689717925387E-2</v>
      </c>
      <c r="M1135" s="6">
        <f t="shared" si="228"/>
        <v>0.9854413102820746</v>
      </c>
      <c r="N1135" s="4">
        <f t="shared" si="229"/>
        <v>146.53333333333333</v>
      </c>
      <c r="O1135" s="8">
        <v>4</v>
      </c>
      <c r="P1135" s="6">
        <f t="shared" si="230"/>
        <v>1.0359806437376525E-6</v>
      </c>
      <c r="Q1135" s="8">
        <v>11</v>
      </c>
      <c r="R1135" s="6">
        <f t="shared" si="231"/>
        <v>2.8489467702785442E-6</v>
      </c>
      <c r="S1135">
        <v>32</v>
      </c>
      <c r="T1135" s="6">
        <f t="shared" si="232"/>
        <v>1.7819934892751753E-7</v>
      </c>
      <c r="U1135">
        <v>2166</v>
      </c>
      <c r="V1135" s="6">
        <f t="shared" si="233"/>
        <v>1.2061868430531343E-5</v>
      </c>
    </row>
    <row r="1136" spans="1:22" x14ac:dyDescent="0.3">
      <c r="A1136" t="s">
        <v>2775</v>
      </c>
      <c r="B1136" t="s">
        <v>2736</v>
      </c>
      <c r="C1136" t="s">
        <v>2737</v>
      </c>
      <c r="D1136" t="s">
        <v>1975</v>
      </c>
      <c r="E1136" t="str">
        <f>IF(F1136&lt;=Escenarios!$B$4,"ExclNum",(IF(AND(H1136&gt;=Escenarios!$B$3,(N1136&lt;=Escenarios!$B$2)),"ExclDur","Incluido")))</f>
        <v>ExclNum</v>
      </c>
      <c r="F1136" s="8">
        <f t="shared" si="221"/>
        <v>15</v>
      </c>
      <c r="G1136" s="6">
        <f t="shared" si="222"/>
        <v>3.8849274140161965E-6</v>
      </c>
      <c r="H1136" s="6">
        <f t="shared" si="223"/>
        <v>0.26666666666666666</v>
      </c>
      <c r="I1136" s="6">
        <f t="shared" si="224"/>
        <v>0.73333333333333328</v>
      </c>
      <c r="J1136" s="8">
        <f t="shared" si="225"/>
        <v>1031</v>
      </c>
      <c r="K1136" s="6">
        <f t="shared" si="226"/>
        <v>5.7413602732584551E-6</v>
      </c>
      <c r="L1136" s="6">
        <f t="shared" si="227"/>
        <v>3.7827352085354024E-2</v>
      </c>
      <c r="M1136" s="6">
        <f t="shared" si="228"/>
        <v>0.96217264791464596</v>
      </c>
      <c r="N1136" s="4">
        <f t="shared" si="229"/>
        <v>68.733333333333334</v>
      </c>
      <c r="O1136" s="8">
        <v>4</v>
      </c>
      <c r="P1136" s="6">
        <f t="shared" si="230"/>
        <v>1.0359806437376525E-6</v>
      </c>
      <c r="Q1136" s="8">
        <v>11</v>
      </c>
      <c r="R1136" s="6">
        <f t="shared" si="231"/>
        <v>2.8489467702785442E-6</v>
      </c>
      <c r="S1136">
        <v>39</v>
      </c>
      <c r="T1136" s="6">
        <f t="shared" si="232"/>
        <v>2.1718045650541199E-7</v>
      </c>
      <c r="U1136">
        <v>992</v>
      </c>
      <c r="V1136" s="6">
        <f t="shared" si="233"/>
        <v>5.5241798167530428E-6</v>
      </c>
    </row>
    <row r="1137" spans="1:22" x14ac:dyDescent="0.3">
      <c r="A1137" t="s">
        <v>3127</v>
      </c>
      <c r="B1137" t="s">
        <v>3074</v>
      </c>
      <c r="C1137" t="s">
        <v>3075</v>
      </c>
      <c r="D1137" t="s">
        <v>1975</v>
      </c>
      <c r="E1137" t="str">
        <f>IF(F1137&lt;=Escenarios!$B$4,"ExclNum",(IF(AND(H1137&gt;=Escenarios!$B$3,(N1137&lt;=Escenarios!$B$2)),"ExclDur","Incluido")))</f>
        <v>ExclNum</v>
      </c>
      <c r="F1137" s="8">
        <f t="shared" si="221"/>
        <v>15</v>
      </c>
      <c r="G1137" s="6">
        <f t="shared" si="222"/>
        <v>3.8849274140161965E-6</v>
      </c>
      <c r="H1137" s="6">
        <f t="shared" si="223"/>
        <v>0.26666666666666666</v>
      </c>
      <c r="I1137" s="6">
        <f t="shared" si="224"/>
        <v>0.73333333333333328</v>
      </c>
      <c r="J1137" s="8">
        <f t="shared" si="225"/>
        <v>863</v>
      </c>
      <c r="K1137" s="6">
        <f t="shared" si="226"/>
        <v>4.8058136913889885E-6</v>
      </c>
      <c r="L1137" s="6">
        <f t="shared" si="227"/>
        <v>3.3603707995365009E-2</v>
      </c>
      <c r="M1137" s="6">
        <f t="shared" si="228"/>
        <v>0.96639629200463495</v>
      </c>
      <c r="N1137" s="4">
        <f t="shared" si="229"/>
        <v>57.533333333333331</v>
      </c>
      <c r="O1137" s="8">
        <v>4</v>
      </c>
      <c r="P1137" s="6">
        <f t="shared" si="230"/>
        <v>1.0359806437376525E-6</v>
      </c>
      <c r="Q1137" s="8">
        <v>11</v>
      </c>
      <c r="R1137" s="6">
        <f t="shared" si="231"/>
        <v>2.8489467702785442E-6</v>
      </c>
      <c r="S1137">
        <v>29</v>
      </c>
      <c r="T1137" s="6">
        <f t="shared" si="232"/>
        <v>1.6149315996556276E-7</v>
      </c>
      <c r="U1137">
        <v>834</v>
      </c>
      <c r="V1137" s="6">
        <f t="shared" si="233"/>
        <v>4.6443205314234256E-6</v>
      </c>
    </row>
    <row r="1138" spans="1:22" x14ac:dyDescent="0.3">
      <c r="A1138" t="s">
        <v>448</v>
      </c>
      <c r="B1138" t="s">
        <v>449</v>
      </c>
      <c r="C1138" t="s">
        <v>425</v>
      </c>
      <c r="D1138" t="s">
        <v>15</v>
      </c>
      <c r="E1138" t="str">
        <f>IF(F1138&lt;=Escenarios!$B$4,"ExclNum",(IF(AND(H1138&gt;=Escenarios!$B$3,(N1138&lt;=Escenarios!$B$2)),"ExclDur","Incluido")))</f>
        <v>ExclNum</v>
      </c>
      <c r="F1138" s="8">
        <f t="shared" si="221"/>
        <v>15</v>
      </c>
      <c r="G1138" s="6">
        <f t="shared" si="222"/>
        <v>3.8849274140161965E-6</v>
      </c>
      <c r="H1138" s="6">
        <f t="shared" si="223"/>
        <v>0.33333333333333331</v>
      </c>
      <c r="I1138" s="6">
        <f t="shared" si="224"/>
        <v>0.66666666666666663</v>
      </c>
      <c r="J1138" s="8">
        <f t="shared" si="225"/>
        <v>1184</v>
      </c>
      <c r="K1138" s="6">
        <f t="shared" si="226"/>
        <v>6.5933759103181485E-6</v>
      </c>
      <c r="L1138" s="6">
        <f t="shared" si="227"/>
        <v>3.3783783783783786E-2</v>
      </c>
      <c r="M1138" s="6">
        <f t="shared" si="228"/>
        <v>0.96621621621621623</v>
      </c>
      <c r="N1138" s="4">
        <f t="shared" si="229"/>
        <v>78.933333333333337</v>
      </c>
      <c r="O1138" s="8">
        <v>5</v>
      </c>
      <c r="P1138" s="6">
        <f t="shared" si="230"/>
        <v>1.2949758046720656E-6</v>
      </c>
      <c r="Q1138" s="8">
        <v>10</v>
      </c>
      <c r="R1138" s="6">
        <f t="shared" si="231"/>
        <v>2.5899516093441312E-6</v>
      </c>
      <c r="S1138">
        <v>40</v>
      </c>
      <c r="T1138" s="6">
        <f t="shared" si="232"/>
        <v>2.227491861593969E-7</v>
      </c>
      <c r="U1138">
        <v>1144</v>
      </c>
      <c r="V1138" s="6">
        <f t="shared" si="233"/>
        <v>6.3706267241587513E-6</v>
      </c>
    </row>
    <row r="1139" spans="1:22" x14ac:dyDescent="0.3">
      <c r="A1139" t="s">
        <v>1962</v>
      </c>
      <c r="B1139" t="s">
        <v>1963</v>
      </c>
      <c r="C1139" t="s">
        <v>1964</v>
      </c>
      <c r="D1139" t="s">
        <v>15</v>
      </c>
      <c r="E1139" t="str">
        <f>IF(F1139&lt;=Escenarios!$B$4,"ExclNum",(IF(AND(H1139&gt;=Escenarios!$B$3,(N1139&lt;=Escenarios!$B$2)),"ExclDur","Incluido")))</f>
        <v>ExclNum</v>
      </c>
      <c r="F1139" s="8">
        <f t="shared" si="221"/>
        <v>15</v>
      </c>
      <c r="G1139" s="6">
        <f t="shared" si="222"/>
        <v>3.8849274140161965E-6</v>
      </c>
      <c r="H1139" s="6">
        <f t="shared" si="223"/>
        <v>0.33333333333333331</v>
      </c>
      <c r="I1139" s="6">
        <f t="shared" si="224"/>
        <v>0.66666666666666663</v>
      </c>
      <c r="J1139" s="8">
        <f t="shared" si="225"/>
        <v>984</v>
      </c>
      <c r="K1139" s="6">
        <f t="shared" si="226"/>
        <v>5.4796299795211637E-6</v>
      </c>
      <c r="L1139" s="6">
        <f t="shared" si="227"/>
        <v>2.2357723577235773E-2</v>
      </c>
      <c r="M1139" s="6">
        <f t="shared" si="228"/>
        <v>0.97764227642276424</v>
      </c>
      <c r="N1139" s="4">
        <f t="shared" si="229"/>
        <v>65.599999999999994</v>
      </c>
      <c r="O1139" s="8">
        <v>5</v>
      </c>
      <c r="P1139" s="6">
        <f t="shared" si="230"/>
        <v>1.2949758046720656E-6</v>
      </c>
      <c r="Q1139" s="8">
        <v>10</v>
      </c>
      <c r="R1139" s="6">
        <f t="shared" si="231"/>
        <v>2.5899516093441312E-6</v>
      </c>
      <c r="S1139">
        <v>22</v>
      </c>
      <c r="T1139" s="6">
        <f t="shared" si="232"/>
        <v>1.225120523876683E-7</v>
      </c>
      <c r="U1139">
        <v>962</v>
      </c>
      <c r="V1139" s="6">
        <f t="shared" si="233"/>
        <v>5.3571179271334952E-6</v>
      </c>
    </row>
    <row r="1140" spans="1:22" x14ac:dyDescent="0.3">
      <c r="A1140" t="s">
        <v>2766</v>
      </c>
      <c r="B1140" t="s">
        <v>2736</v>
      </c>
      <c r="C1140" t="s">
        <v>2737</v>
      </c>
      <c r="D1140" t="s">
        <v>1975</v>
      </c>
      <c r="E1140" t="str">
        <f>IF(F1140&lt;=Escenarios!$B$4,"ExclNum",(IF(AND(H1140&gt;=Escenarios!$B$3,(N1140&lt;=Escenarios!$B$2)),"ExclDur","Incluido")))</f>
        <v>ExclNum</v>
      </c>
      <c r="F1140" s="8">
        <f t="shared" si="221"/>
        <v>15</v>
      </c>
      <c r="G1140" s="6">
        <f t="shared" si="222"/>
        <v>3.8849274140161965E-6</v>
      </c>
      <c r="H1140" s="6">
        <f t="shared" si="223"/>
        <v>0.4</v>
      </c>
      <c r="I1140" s="6">
        <f t="shared" si="224"/>
        <v>0.6</v>
      </c>
      <c r="J1140" s="8">
        <f t="shared" si="225"/>
        <v>593</v>
      </c>
      <c r="K1140" s="6">
        <f t="shared" si="226"/>
        <v>3.302256684813059E-6</v>
      </c>
      <c r="L1140" s="6">
        <f t="shared" si="227"/>
        <v>8.2630691399662726E-2</v>
      </c>
      <c r="M1140" s="6">
        <f t="shared" si="228"/>
        <v>0.91736930860033727</v>
      </c>
      <c r="N1140" s="4">
        <f t="shared" si="229"/>
        <v>39.533333333333331</v>
      </c>
      <c r="O1140" s="8">
        <v>6</v>
      </c>
      <c r="P1140" s="6">
        <f t="shared" si="230"/>
        <v>1.5539709656064787E-6</v>
      </c>
      <c r="Q1140" s="8">
        <v>9</v>
      </c>
      <c r="R1140" s="6">
        <f t="shared" si="231"/>
        <v>2.3309564484097181E-6</v>
      </c>
      <c r="S1140">
        <v>49</v>
      </c>
      <c r="T1140" s="6">
        <f t="shared" si="232"/>
        <v>2.7286775304526119E-7</v>
      </c>
      <c r="U1140">
        <v>544</v>
      </c>
      <c r="V1140" s="6">
        <f t="shared" si="233"/>
        <v>3.029388931767798E-6</v>
      </c>
    </row>
    <row r="1141" spans="1:22" x14ac:dyDescent="0.3">
      <c r="A1141" t="s">
        <v>2906</v>
      </c>
      <c r="B1141" t="s">
        <v>2881</v>
      </c>
      <c r="C1141" t="s">
        <v>2882</v>
      </c>
      <c r="D1141" t="s">
        <v>1975</v>
      </c>
      <c r="E1141" t="str">
        <f>IF(F1141&lt;=Escenarios!$B$4,"ExclNum",(IF(AND(H1141&gt;=Escenarios!$B$3,(N1141&lt;=Escenarios!$B$2)),"ExclDur","Incluido")))</f>
        <v>ExclNum</v>
      </c>
      <c r="F1141" s="8">
        <f t="shared" si="221"/>
        <v>15</v>
      </c>
      <c r="G1141" s="6">
        <f t="shared" si="222"/>
        <v>3.8849274140161965E-6</v>
      </c>
      <c r="H1141" s="6">
        <f t="shared" si="223"/>
        <v>0.46666666666666667</v>
      </c>
      <c r="I1141" s="6">
        <f t="shared" si="224"/>
        <v>0.53333333333333333</v>
      </c>
      <c r="J1141" s="8">
        <f t="shared" si="225"/>
        <v>431</v>
      </c>
      <c r="K1141" s="6">
        <f t="shared" si="226"/>
        <v>2.4001224808675014E-6</v>
      </c>
      <c r="L1141" s="6">
        <f t="shared" si="227"/>
        <v>0.13921113689095127</v>
      </c>
      <c r="M1141" s="6">
        <f t="shared" si="228"/>
        <v>0.86078886310904867</v>
      </c>
      <c r="N1141" s="4">
        <f t="shared" si="229"/>
        <v>28.733333333333334</v>
      </c>
      <c r="O1141" s="8">
        <v>7</v>
      </c>
      <c r="P1141" s="6">
        <f t="shared" si="230"/>
        <v>1.8129661265408917E-6</v>
      </c>
      <c r="Q1141" s="8">
        <v>8</v>
      </c>
      <c r="R1141" s="6">
        <f t="shared" si="231"/>
        <v>2.071961287475305E-6</v>
      </c>
      <c r="S1141">
        <v>60</v>
      </c>
      <c r="T1141" s="6">
        <f t="shared" si="232"/>
        <v>3.3412377923909535E-7</v>
      </c>
      <c r="U1141">
        <v>371</v>
      </c>
      <c r="V1141" s="6">
        <f t="shared" si="233"/>
        <v>2.0659987016284062E-6</v>
      </c>
    </row>
    <row r="1142" spans="1:22" x14ac:dyDescent="0.3">
      <c r="A1142" t="s">
        <v>1665</v>
      </c>
      <c r="B1142" t="s">
        <v>1666</v>
      </c>
      <c r="C1142" t="s">
        <v>1658</v>
      </c>
      <c r="D1142" t="s">
        <v>15</v>
      </c>
      <c r="E1142" t="str">
        <f>IF(F1142&lt;=Escenarios!$B$4,"ExclNum",(IF(AND(H1142&gt;=Escenarios!$B$3,(N1142&lt;=Escenarios!$B$2)),"ExclDur","Incluido")))</f>
        <v>ExclNum</v>
      </c>
      <c r="F1142" s="8">
        <f t="shared" si="221"/>
        <v>15</v>
      </c>
      <c r="G1142" s="6">
        <f t="shared" si="222"/>
        <v>3.8849274140161965E-6</v>
      </c>
      <c r="H1142" s="6">
        <f t="shared" si="223"/>
        <v>0.53333333333333333</v>
      </c>
      <c r="I1142" s="6">
        <f t="shared" si="224"/>
        <v>0.46666666666666667</v>
      </c>
      <c r="J1142" s="8">
        <f t="shared" si="225"/>
        <v>446</v>
      </c>
      <c r="K1142" s="6">
        <f t="shared" si="226"/>
        <v>2.4836534256772757E-6</v>
      </c>
      <c r="L1142" s="6">
        <f t="shared" si="227"/>
        <v>0.12780269058295965</v>
      </c>
      <c r="M1142" s="6">
        <f t="shared" si="228"/>
        <v>0.87219730941704032</v>
      </c>
      <c r="N1142" s="4">
        <f t="shared" si="229"/>
        <v>29.733333333333334</v>
      </c>
      <c r="O1142" s="8">
        <v>8</v>
      </c>
      <c r="P1142" s="6">
        <f t="shared" si="230"/>
        <v>2.071961287475305E-6</v>
      </c>
      <c r="Q1142" s="8">
        <v>7</v>
      </c>
      <c r="R1142" s="6">
        <f t="shared" si="231"/>
        <v>1.8129661265408917E-6</v>
      </c>
      <c r="S1142">
        <v>57</v>
      </c>
      <c r="T1142" s="6">
        <f t="shared" si="232"/>
        <v>3.1741759027714059E-7</v>
      </c>
      <c r="U1142">
        <v>389</v>
      </c>
      <c r="V1142" s="6">
        <f t="shared" si="233"/>
        <v>2.1662358354001347E-6</v>
      </c>
    </row>
    <row r="1143" spans="1:22" x14ac:dyDescent="0.3">
      <c r="A1143" t="s">
        <v>1721</v>
      </c>
      <c r="B1143" t="s">
        <v>1722</v>
      </c>
      <c r="C1143" t="s">
        <v>1716</v>
      </c>
      <c r="D1143" t="s">
        <v>15</v>
      </c>
      <c r="E1143" t="str">
        <f>IF(F1143&lt;=Escenarios!$B$4,"ExclNum",(IF(AND(H1143&gt;=Escenarios!$B$3,(N1143&lt;=Escenarios!$B$2)),"ExclDur","Incluido")))</f>
        <v>ExclNum</v>
      </c>
      <c r="F1143" s="8">
        <f t="shared" si="221"/>
        <v>15</v>
      </c>
      <c r="G1143" s="6">
        <f t="shared" si="222"/>
        <v>3.8849274140161965E-6</v>
      </c>
      <c r="H1143" s="6">
        <f t="shared" si="223"/>
        <v>0.53333333333333333</v>
      </c>
      <c r="I1143" s="6">
        <f t="shared" si="224"/>
        <v>0.46666666666666667</v>
      </c>
      <c r="J1143" s="8">
        <f t="shared" si="225"/>
        <v>224</v>
      </c>
      <c r="K1143" s="6">
        <f t="shared" si="226"/>
        <v>1.2473954424926226E-6</v>
      </c>
      <c r="L1143" s="6">
        <f t="shared" si="227"/>
        <v>0.32142857142857145</v>
      </c>
      <c r="M1143" s="6">
        <f t="shared" si="228"/>
        <v>0.6785714285714286</v>
      </c>
      <c r="N1143" s="4">
        <f t="shared" si="229"/>
        <v>14.933333333333334</v>
      </c>
      <c r="O1143" s="8">
        <v>8</v>
      </c>
      <c r="P1143" s="6">
        <f t="shared" si="230"/>
        <v>2.071961287475305E-6</v>
      </c>
      <c r="Q1143" s="8">
        <v>7</v>
      </c>
      <c r="R1143" s="6">
        <f t="shared" si="231"/>
        <v>1.8129661265408917E-6</v>
      </c>
      <c r="S1143">
        <v>72</v>
      </c>
      <c r="T1143" s="6">
        <f t="shared" si="232"/>
        <v>4.009485350869144E-7</v>
      </c>
      <c r="U1143">
        <v>152</v>
      </c>
      <c r="V1143" s="6">
        <f t="shared" si="233"/>
        <v>8.464469074057082E-7</v>
      </c>
    </row>
    <row r="1144" spans="1:22" x14ac:dyDescent="0.3">
      <c r="A1144" t="s">
        <v>2315</v>
      </c>
      <c r="B1144" t="s">
        <v>2292</v>
      </c>
      <c r="C1144" t="s">
        <v>2293</v>
      </c>
      <c r="D1144" t="s">
        <v>1975</v>
      </c>
      <c r="E1144" t="str">
        <f>IF(F1144&lt;=Escenarios!$B$4,"ExclNum",(IF(AND(H1144&gt;=Escenarios!$B$3,(N1144&lt;=Escenarios!$B$2)),"ExclDur","Incluido")))</f>
        <v>ExclNum</v>
      </c>
      <c r="F1144" s="8">
        <f t="shared" si="221"/>
        <v>15</v>
      </c>
      <c r="G1144" s="6">
        <f t="shared" si="222"/>
        <v>3.8849274140161965E-6</v>
      </c>
      <c r="H1144" s="6">
        <f t="shared" si="223"/>
        <v>0.6</v>
      </c>
      <c r="I1144" s="6">
        <f t="shared" si="224"/>
        <v>0.4</v>
      </c>
      <c r="J1144" s="8">
        <f t="shared" si="225"/>
        <v>496</v>
      </c>
      <c r="K1144" s="6">
        <f t="shared" si="226"/>
        <v>2.7620899083765214E-6</v>
      </c>
      <c r="L1144" s="6">
        <f t="shared" si="227"/>
        <v>0.15524193548387097</v>
      </c>
      <c r="M1144" s="6">
        <f t="shared" si="228"/>
        <v>0.844758064516129</v>
      </c>
      <c r="N1144" s="4">
        <f t="shared" si="229"/>
        <v>33.06666666666667</v>
      </c>
      <c r="O1144" s="8">
        <v>9</v>
      </c>
      <c r="P1144" s="6">
        <f t="shared" si="230"/>
        <v>2.3309564484097181E-6</v>
      </c>
      <c r="Q1144" s="8">
        <v>6</v>
      </c>
      <c r="R1144" s="6">
        <f t="shared" si="231"/>
        <v>1.5539709656064787E-6</v>
      </c>
      <c r="S1144">
        <v>77</v>
      </c>
      <c r="T1144" s="6">
        <f t="shared" si="232"/>
        <v>4.2879218335683904E-7</v>
      </c>
      <c r="U1144">
        <v>419</v>
      </c>
      <c r="V1144" s="6">
        <f t="shared" si="233"/>
        <v>2.3332977250196824E-6</v>
      </c>
    </row>
    <row r="1145" spans="1:22" x14ac:dyDescent="0.3">
      <c r="A1145" t="s">
        <v>3116</v>
      </c>
      <c r="B1145" t="s">
        <v>3074</v>
      </c>
      <c r="C1145" t="s">
        <v>3075</v>
      </c>
      <c r="D1145" t="s">
        <v>1975</v>
      </c>
      <c r="E1145" t="str">
        <f>IF(F1145&lt;=Escenarios!$B$4,"ExclNum",(IF(AND(H1145&gt;=Escenarios!$B$3,(N1145&lt;=Escenarios!$B$2)),"ExclDur","Incluido")))</f>
        <v>ExclNum</v>
      </c>
      <c r="F1145" s="8">
        <f t="shared" si="221"/>
        <v>15</v>
      </c>
      <c r="G1145" s="6">
        <f t="shared" si="222"/>
        <v>3.8849274140161965E-6</v>
      </c>
      <c r="H1145" s="6">
        <f t="shared" si="223"/>
        <v>0.6</v>
      </c>
      <c r="I1145" s="6">
        <f t="shared" si="224"/>
        <v>0.4</v>
      </c>
      <c r="J1145" s="8">
        <f t="shared" si="225"/>
        <v>257</v>
      </c>
      <c r="K1145" s="6">
        <f t="shared" si="226"/>
        <v>1.431163521074125E-6</v>
      </c>
      <c r="L1145" s="6">
        <f t="shared" si="227"/>
        <v>0.23346303501945526</v>
      </c>
      <c r="M1145" s="6">
        <f t="shared" si="228"/>
        <v>0.7665369649805448</v>
      </c>
      <c r="N1145" s="4">
        <f t="shared" si="229"/>
        <v>17.133333333333333</v>
      </c>
      <c r="O1145" s="8">
        <v>9</v>
      </c>
      <c r="P1145" s="6">
        <f t="shared" si="230"/>
        <v>2.3309564484097181E-6</v>
      </c>
      <c r="Q1145" s="8">
        <v>6</v>
      </c>
      <c r="R1145" s="6">
        <f t="shared" si="231"/>
        <v>1.5539709656064787E-6</v>
      </c>
      <c r="S1145">
        <v>60</v>
      </c>
      <c r="T1145" s="6">
        <f t="shared" si="232"/>
        <v>3.3412377923909535E-7</v>
      </c>
      <c r="U1145">
        <v>197</v>
      </c>
      <c r="V1145" s="6">
        <f t="shared" si="233"/>
        <v>1.0970397418350297E-6</v>
      </c>
    </row>
    <row r="1146" spans="1:22" x14ac:dyDescent="0.3">
      <c r="A1146" t="s">
        <v>1604</v>
      </c>
      <c r="B1146" t="s">
        <v>1605</v>
      </c>
      <c r="C1146" t="s">
        <v>1319</v>
      </c>
      <c r="D1146" t="s">
        <v>15</v>
      </c>
      <c r="E1146" t="str">
        <f>IF(F1146&lt;=Escenarios!$B$4,"ExclNum",(IF(AND(H1146&gt;=Escenarios!$B$3,(N1146&lt;=Escenarios!$B$2)),"ExclDur","Incluido")))</f>
        <v>ExclNum</v>
      </c>
      <c r="F1146" s="8">
        <f t="shared" si="221"/>
        <v>15</v>
      </c>
      <c r="G1146" s="6">
        <f t="shared" si="222"/>
        <v>3.8849274140161965E-6</v>
      </c>
      <c r="H1146" s="6">
        <f t="shared" si="223"/>
        <v>0.66666666666666663</v>
      </c>
      <c r="I1146" s="6">
        <f t="shared" si="224"/>
        <v>0.33333333333333331</v>
      </c>
      <c r="J1146" s="8">
        <f t="shared" si="225"/>
        <v>421</v>
      </c>
      <c r="K1146" s="6">
        <f t="shared" si="226"/>
        <v>2.3444351843276523E-6</v>
      </c>
      <c r="L1146" s="6">
        <f t="shared" si="227"/>
        <v>0.14014251781472684</v>
      </c>
      <c r="M1146" s="6">
        <f t="shared" si="228"/>
        <v>0.85985748218527314</v>
      </c>
      <c r="N1146" s="4">
        <f t="shared" si="229"/>
        <v>28.066666666666666</v>
      </c>
      <c r="O1146" s="8">
        <v>10</v>
      </c>
      <c r="P1146" s="6">
        <f t="shared" si="230"/>
        <v>2.5899516093441312E-6</v>
      </c>
      <c r="Q1146" s="8">
        <v>5</v>
      </c>
      <c r="R1146" s="6">
        <f t="shared" si="231"/>
        <v>1.2949758046720656E-6</v>
      </c>
      <c r="S1146">
        <v>59</v>
      </c>
      <c r="T1146" s="6">
        <f t="shared" si="232"/>
        <v>3.2855504958511041E-7</v>
      </c>
      <c r="U1146">
        <v>362</v>
      </c>
      <c r="V1146" s="6">
        <f t="shared" si="233"/>
        <v>2.0158801347425419E-6</v>
      </c>
    </row>
    <row r="1147" spans="1:22" x14ac:dyDescent="0.3">
      <c r="A1147" t="s">
        <v>106</v>
      </c>
      <c r="B1147" t="s">
        <v>107</v>
      </c>
      <c r="C1147" t="s">
        <v>14</v>
      </c>
      <c r="D1147" t="s">
        <v>15</v>
      </c>
      <c r="E1147" t="str">
        <f>IF(F1147&lt;=Escenarios!$B$4,"ExclNum",(IF(AND(H1147&gt;=Escenarios!$B$3,(N1147&lt;=Escenarios!$B$2)),"ExclDur","Incluido")))</f>
        <v>ExclNum</v>
      </c>
      <c r="F1147" s="8">
        <f t="shared" si="221"/>
        <v>15</v>
      </c>
      <c r="G1147" s="6">
        <f t="shared" si="222"/>
        <v>3.8849274140161965E-6</v>
      </c>
      <c r="H1147" s="6">
        <f t="shared" si="223"/>
        <v>0.73333333333333328</v>
      </c>
      <c r="I1147" s="6">
        <f t="shared" si="224"/>
        <v>0.26666666666666666</v>
      </c>
      <c r="J1147" s="8">
        <f t="shared" si="225"/>
        <v>251</v>
      </c>
      <c r="K1147" s="6">
        <f t="shared" si="226"/>
        <v>1.3977511431502155E-6</v>
      </c>
      <c r="L1147" s="6">
        <f t="shared" si="227"/>
        <v>0.39840637450199201</v>
      </c>
      <c r="M1147" s="6">
        <f t="shared" si="228"/>
        <v>0.60159362549800799</v>
      </c>
      <c r="N1147" s="4">
        <f t="shared" si="229"/>
        <v>16.733333333333334</v>
      </c>
      <c r="O1147" s="8">
        <v>11</v>
      </c>
      <c r="P1147" s="6">
        <f t="shared" si="230"/>
        <v>2.8489467702785442E-6</v>
      </c>
      <c r="Q1147" s="8">
        <v>4</v>
      </c>
      <c r="R1147" s="6">
        <f t="shared" si="231"/>
        <v>1.0359806437376525E-6</v>
      </c>
      <c r="S1147">
        <v>100</v>
      </c>
      <c r="T1147" s="6">
        <f t="shared" si="232"/>
        <v>5.5687296539849225E-7</v>
      </c>
      <c r="U1147">
        <v>151</v>
      </c>
      <c r="V1147" s="6">
        <f t="shared" si="233"/>
        <v>8.4087817775172332E-7</v>
      </c>
    </row>
    <row r="1148" spans="1:22" x14ac:dyDescent="0.3">
      <c r="A1148" t="s">
        <v>2422</v>
      </c>
      <c r="B1148" t="s">
        <v>2403</v>
      </c>
      <c r="C1148" t="s">
        <v>2404</v>
      </c>
      <c r="D1148" t="s">
        <v>1975</v>
      </c>
      <c r="E1148" t="str">
        <f>IF(F1148&lt;=Escenarios!$B$4,"ExclNum",(IF(AND(H1148&gt;=Escenarios!$B$3,(N1148&lt;=Escenarios!$B$2)),"ExclDur","Incluido")))</f>
        <v>ExclNum</v>
      </c>
      <c r="F1148" s="8">
        <f t="shared" si="221"/>
        <v>15</v>
      </c>
      <c r="G1148" s="6">
        <f t="shared" si="222"/>
        <v>3.8849274140161965E-6</v>
      </c>
      <c r="H1148" s="6">
        <f t="shared" si="223"/>
        <v>0.73333333333333328</v>
      </c>
      <c r="I1148" s="6">
        <f t="shared" si="224"/>
        <v>0.26666666666666666</v>
      </c>
      <c r="J1148" s="8">
        <f t="shared" si="225"/>
        <v>494</v>
      </c>
      <c r="K1148" s="6">
        <f t="shared" si="226"/>
        <v>2.7509524490685518E-6</v>
      </c>
      <c r="L1148" s="6">
        <f t="shared" si="227"/>
        <v>0.11133603238866396</v>
      </c>
      <c r="M1148" s="6">
        <f t="shared" si="228"/>
        <v>0.88866396761133604</v>
      </c>
      <c r="N1148" s="4">
        <f t="shared" si="229"/>
        <v>32.93333333333333</v>
      </c>
      <c r="O1148" s="8">
        <v>11</v>
      </c>
      <c r="P1148" s="6">
        <f t="shared" si="230"/>
        <v>2.8489467702785442E-6</v>
      </c>
      <c r="Q1148" s="8">
        <v>4</v>
      </c>
      <c r="R1148" s="6">
        <f t="shared" si="231"/>
        <v>1.0359806437376525E-6</v>
      </c>
      <c r="S1148">
        <v>55</v>
      </c>
      <c r="T1148" s="6">
        <f t="shared" si="232"/>
        <v>3.0628013096917071E-7</v>
      </c>
      <c r="U1148">
        <v>439</v>
      </c>
      <c r="V1148" s="6">
        <f t="shared" si="233"/>
        <v>2.4446723180993809E-6</v>
      </c>
    </row>
    <row r="1149" spans="1:22" x14ac:dyDescent="0.3">
      <c r="A1149" t="s">
        <v>1845</v>
      </c>
      <c r="B1149" t="s">
        <v>1846</v>
      </c>
      <c r="C1149" t="s">
        <v>1835</v>
      </c>
      <c r="D1149" t="s">
        <v>15</v>
      </c>
      <c r="E1149" t="str">
        <f>IF(F1149&lt;=Escenarios!$B$4,"ExclNum",(IF(AND(H1149&gt;=Escenarios!$B$3,(N1149&lt;=Escenarios!$B$2)),"ExclDur","Incluido")))</f>
        <v>ExclNum</v>
      </c>
      <c r="F1149" s="8">
        <f t="shared" si="221"/>
        <v>15</v>
      </c>
      <c r="G1149" s="6">
        <f t="shared" si="222"/>
        <v>3.8849274140161965E-6</v>
      </c>
      <c r="H1149" s="6">
        <f t="shared" si="223"/>
        <v>0.8666666666666667</v>
      </c>
      <c r="I1149" s="6">
        <f t="shared" si="224"/>
        <v>0.13333333333333333</v>
      </c>
      <c r="J1149" s="8">
        <f t="shared" si="225"/>
        <v>577</v>
      </c>
      <c r="K1149" s="6">
        <f t="shared" si="226"/>
        <v>3.2131570103493004E-6</v>
      </c>
      <c r="L1149" s="6">
        <f t="shared" si="227"/>
        <v>4.5060658578856154E-2</v>
      </c>
      <c r="M1149" s="6">
        <f t="shared" si="228"/>
        <v>0.95493934142114389</v>
      </c>
      <c r="N1149" s="4">
        <f t="shared" si="229"/>
        <v>38.466666666666669</v>
      </c>
      <c r="O1149" s="8">
        <v>13</v>
      </c>
      <c r="P1149" s="6">
        <f t="shared" si="230"/>
        <v>3.3669370921473704E-6</v>
      </c>
      <c r="Q1149" s="8">
        <v>2</v>
      </c>
      <c r="R1149" s="6">
        <f t="shared" si="231"/>
        <v>5.1799032186882625E-7</v>
      </c>
      <c r="S1149">
        <v>26</v>
      </c>
      <c r="T1149" s="6">
        <f t="shared" si="232"/>
        <v>1.4478697100360798E-7</v>
      </c>
      <c r="U1149">
        <v>551</v>
      </c>
      <c r="V1149" s="6">
        <f t="shared" si="233"/>
        <v>3.0683700393456923E-6</v>
      </c>
    </row>
    <row r="1150" spans="1:22" x14ac:dyDescent="0.3">
      <c r="A1150" t="s">
        <v>2246</v>
      </c>
      <c r="B1150" t="s">
        <v>2212</v>
      </c>
      <c r="C1150" t="s">
        <v>2213</v>
      </c>
      <c r="D1150" t="s">
        <v>1975</v>
      </c>
      <c r="E1150" t="str">
        <f>IF(F1150&lt;=Escenarios!$B$4,"ExclNum",(IF(AND(H1150&gt;=Escenarios!$B$3,(N1150&lt;=Escenarios!$B$2)),"ExclDur","Incluido")))</f>
        <v>ExclNum</v>
      </c>
      <c r="F1150" s="8">
        <f t="shared" si="221"/>
        <v>15</v>
      </c>
      <c r="G1150" s="6">
        <f t="shared" si="222"/>
        <v>3.8849274140161965E-6</v>
      </c>
      <c r="H1150" s="6">
        <f t="shared" si="223"/>
        <v>0.8666666666666667</v>
      </c>
      <c r="I1150" s="6">
        <f t="shared" si="224"/>
        <v>0.13333333333333333</v>
      </c>
      <c r="J1150" s="8">
        <f t="shared" si="225"/>
        <v>182</v>
      </c>
      <c r="K1150" s="6">
        <f t="shared" si="226"/>
        <v>1.0135087970252559E-6</v>
      </c>
      <c r="L1150" s="6">
        <f t="shared" si="227"/>
        <v>0.73626373626373631</v>
      </c>
      <c r="M1150" s="6">
        <f t="shared" si="228"/>
        <v>0.26373626373626374</v>
      </c>
      <c r="N1150" s="4">
        <f t="shared" si="229"/>
        <v>12.133333333333333</v>
      </c>
      <c r="O1150" s="8">
        <v>13</v>
      </c>
      <c r="P1150" s="6">
        <f t="shared" si="230"/>
        <v>3.3669370921473704E-6</v>
      </c>
      <c r="Q1150" s="8">
        <v>2</v>
      </c>
      <c r="R1150" s="6">
        <f t="shared" si="231"/>
        <v>5.1799032186882625E-7</v>
      </c>
      <c r="S1150">
        <v>134</v>
      </c>
      <c r="T1150" s="6">
        <f t="shared" si="232"/>
        <v>7.4620977363397963E-7</v>
      </c>
      <c r="U1150">
        <v>48</v>
      </c>
      <c r="V1150" s="6">
        <f t="shared" si="233"/>
        <v>2.672990233912763E-7</v>
      </c>
    </row>
    <row r="1151" spans="1:22" x14ac:dyDescent="0.3">
      <c r="A1151" t="s">
        <v>2866</v>
      </c>
      <c r="B1151" t="s">
        <v>2823</v>
      </c>
      <c r="C1151" t="s">
        <v>2824</v>
      </c>
      <c r="D1151" t="s">
        <v>1975</v>
      </c>
      <c r="E1151" t="str">
        <f>IF(F1151&lt;=Escenarios!$B$4,"ExclNum",(IF(AND(H1151&gt;=Escenarios!$B$3,(N1151&lt;=Escenarios!$B$2)),"ExclDur","Incluido")))</f>
        <v>ExclNum</v>
      </c>
      <c r="F1151" s="8">
        <f t="shared" si="221"/>
        <v>15</v>
      </c>
      <c r="G1151" s="6">
        <f t="shared" si="222"/>
        <v>3.8849274140161965E-6</v>
      </c>
      <c r="H1151" s="6">
        <f t="shared" si="223"/>
        <v>0.93333333333333335</v>
      </c>
      <c r="I1151" s="6">
        <f t="shared" si="224"/>
        <v>6.6666666666666666E-2</v>
      </c>
      <c r="J1151" s="8">
        <f t="shared" si="225"/>
        <v>82</v>
      </c>
      <c r="K1151" s="6">
        <f t="shared" si="226"/>
        <v>4.5663583162676363E-7</v>
      </c>
      <c r="L1151" s="6">
        <f t="shared" si="227"/>
        <v>0.79268292682926833</v>
      </c>
      <c r="M1151" s="6">
        <f t="shared" si="228"/>
        <v>0.2073170731707317</v>
      </c>
      <c r="N1151" s="4">
        <f t="shared" si="229"/>
        <v>5.4666666666666668</v>
      </c>
      <c r="O1151" s="8">
        <v>14</v>
      </c>
      <c r="P1151" s="6">
        <f t="shared" si="230"/>
        <v>3.6259322530817835E-6</v>
      </c>
      <c r="Q1151" s="8">
        <v>1</v>
      </c>
      <c r="R1151" s="6">
        <f t="shared" si="231"/>
        <v>2.5899516093441313E-7</v>
      </c>
      <c r="S1151">
        <v>65</v>
      </c>
      <c r="T1151" s="6">
        <f t="shared" si="232"/>
        <v>3.6196742750901994E-7</v>
      </c>
      <c r="U1151">
        <v>17</v>
      </c>
      <c r="V1151" s="6">
        <f t="shared" si="233"/>
        <v>9.4668404117743688E-8</v>
      </c>
    </row>
    <row r="1152" spans="1:22" x14ac:dyDescent="0.3">
      <c r="A1152" t="s">
        <v>2519</v>
      </c>
      <c r="B1152" t="s">
        <v>2520</v>
      </c>
      <c r="C1152" t="s">
        <v>2521</v>
      </c>
      <c r="D1152" t="s">
        <v>1975</v>
      </c>
      <c r="E1152" t="str">
        <f>IF(F1152&lt;=Escenarios!$B$4,"ExclNum",(IF(AND(H1152&gt;=Escenarios!$B$3,(N1152&lt;=Escenarios!$B$2)),"ExclDur","Incluido")))</f>
        <v>ExclNum</v>
      </c>
      <c r="F1152" s="8">
        <f t="shared" si="221"/>
        <v>15</v>
      </c>
      <c r="G1152" s="6">
        <f t="shared" si="222"/>
        <v>3.8849274140161965E-6</v>
      </c>
      <c r="H1152" s="6">
        <f t="shared" si="223"/>
        <v>1</v>
      </c>
      <c r="I1152" s="6">
        <f t="shared" si="224"/>
        <v>0</v>
      </c>
      <c r="J1152" s="8">
        <f t="shared" si="225"/>
        <v>58</v>
      </c>
      <c r="K1152" s="6">
        <f t="shared" si="226"/>
        <v>3.2298631993112553E-7</v>
      </c>
      <c r="L1152" s="6">
        <f t="shared" si="227"/>
        <v>1</v>
      </c>
      <c r="M1152" s="6">
        <f t="shared" si="228"/>
        <v>0</v>
      </c>
      <c r="N1152" s="4">
        <f t="shared" si="229"/>
        <v>3.8666666666666667</v>
      </c>
      <c r="O1152" s="8">
        <v>15</v>
      </c>
      <c r="P1152" s="6">
        <f t="shared" si="230"/>
        <v>3.8849274140161965E-6</v>
      </c>
      <c r="Q1152" s="8">
        <v>0</v>
      </c>
      <c r="R1152" s="6">
        <f t="shared" si="231"/>
        <v>0</v>
      </c>
      <c r="S1152">
        <v>58</v>
      </c>
      <c r="T1152" s="6">
        <f t="shared" si="232"/>
        <v>3.2298631993112553E-7</v>
      </c>
      <c r="U1152">
        <v>0</v>
      </c>
      <c r="V1152" s="6">
        <f t="shared" si="233"/>
        <v>0</v>
      </c>
    </row>
    <row r="1153" spans="1:22" x14ac:dyDescent="0.3">
      <c r="A1153" t="s">
        <v>293</v>
      </c>
      <c r="B1153" t="s">
        <v>294</v>
      </c>
      <c r="C1153" t="s">
        <v>244</v>
      </c>
      <c r="D1153" t="s">
        <v>15</v>
      </c>
      <c r="E1153" t="str">
        <f>IF(F1153&lt;=Escenarios!$B$4,"ExclNum",(IF(AND(H1153&gt;=Escenarios!$B$3,(N1153&lt;=Escenarios!$B$2)),"ExclDur","Incluido")))</f>
        <v>ExclNum</v>
      </c>
      <c r="F1153" s="8">
        <f t="shared" si="221"/>
        <v>14</v>
      </c>
      <c r="G1153" s="6">
        <f t="shared" si="222"/>
        <v>3.6259322530817835E-6</v>
      </c>
      <c r="H1153" s="6">
        <f t="shared" si="223"/>
        <v>0</v>
      </c>
      <c r="I1153" s="6">
        <f t="shared" si="224"/>
        <v>1</v>
      </c>
      <c r="J1153" s="8">
        <f t="shared" si="225"/>
        <v>4083</v>
      </c>
      <c r="K1153" s="6">
        <f t="shared" si="226"/>
        <v>2.2737123177220437E-5</v>
      </c>
      <c r="L1153" s="6">
        <f t="shared" si="227"/>
        <v>0</v>
      </c>
      <c r="M1153" s="6">
        <f t="shared" si="228"/>
        <v>1</v>
      </c>
      <c r="N1153" s="4">
        <f t="shared" si="229"/>
        <v>291.64285714285717</v>
      </c>
      <c r="O1153" s="8">
        <v>0</v>
      </c>
      <c r="P1153" s="6">
        <f t="shared" si="230"/>
        <v>0</v>
      </c>
      <c r="Q1153" s="8">
        <v>14</v>
      </c>
      <c r="R1153" s="6">
        <f t="shared" si="231"/>
        <v>3.6259322530817835E-6</v>
      </c>
      <c r="S1153">
        <v>0</v>
      </c>
      <c r="T1153" s="6">
        <f t="shared" si="232"/>
        <v>0</v>
      </c>
      <c r="U1153">
        <v>4083</v>
      </c>
      <c r="V1153" s="6">
        <f t="shared" si="233"/>
        <v>2.2737123177220437E-5</v>
      </c>
    </row>
    <row r="1154" spans="1:22" x14ac:dyDescent="0.3">
      <c r="A1154" t="s">
        <v>1833</v>
      </c>
      <c r="B1154" t="s">
        <v>1834</v>
      </c>
      <c r="C1154" t="s">
        <v>1835</v>
      </c>
      <c r="D1154" t="s">
        <v>15</v>
      </c>
      <c r="E1154" t="str">
        <f>IF(F1154&lt;=Escenarios!$B$4,"ExclNum",(IF(AND(H1154&gt;=Escenarios!$B$3,(N1154&lt;=Escenarios!$B$2)),"ExclDur","Incluido")))</f>
        <v>ExclNum</v>
      </c>
      <c r="F1154" s="8">
        <f t="shared" ref="F1154:F1217" si="234">O1154+Q1154</f>
        <v>14</v>
      </c>
      <c r="G1154" s="6">
        <f t="shared" ref="G1154:G1217" si="235">F1154/3861076</f>
        <v>3.6259322530817835E-6</v>
      </c>
      <c r="H1154" s="6">
        <f t="shared" ref="H1154:H1217" si="236">O1154/F1154</f>
        <v>0</v>
      </c>
      <c r="I1154" s="6">
        <f t="shared" ref="I1154:I1217" si="237">Q1154/F1154</f>
        <v>1</v>
      </c>
      <c r="J1154" s="8">
        <f t="shared" ref="J1154:J1217" si="238">S1154+U1154</f>
        <v>1998</v>
      </c>
      <c r="K1154" s="6">
        <f t="shared" ref="K1154:K1217" si="239">J1154/179574169</f>
        <v>1.1126321848661876E-5</v>
      </c>
      <c r="L1154" s="6">
        <f t="shared" ref="L1154:L1217" si="240">S1154/J1154</f>
        <v>0</v>
      </c>
      <c r="M1154" s="6">
        <f t="shared" ref="M1154:M1217" si="241">U1154/J1154</f>
        <v>1</v>
      </c>
      <c r="N1154" s="4">
        <f t="shared" ref="N1154:N1217" si="242">J1154/F1154</f>
        <v>142.71428571428572</v>
      </c>
      <c r="O1154" s="8">
        <v>0</v>
      </c>
      <c r="P1154" s="6">
        <f t="shared" ref="P1154:P1217" si="243">O1154/3861076</f>
        <v>0</v>
      </c>
      <c r="Q1154" s="8">
        <v>14</v>
      </c>
      <c r="R1154" s="6">
        <f t="shared" ref="R1154:R1217" si="244">Q1154/3861076</f>
        <v>3.6259322530817835E-6</v>
      </c>
      <c r="S1154">
        <v>0</v>
      </c>
      <c r="T1154" s="6">
        <f t="shared" ref="T1154:T1217" si="245">S1154/179574169</f>
        <v>0</v>
      </c>
      <c r="U1154">
        <v>1998</v>
      </c>
      <c r="V1154" s="6">
        <f t="shared" ref="V1154:V1217" si="246">U1154/179574169</f>
        <v>1.1126321848661876E-5</v>
      </c>
    </row>
    <row r="1155" spans="1:22" x14ac:dyDescent="0.3">
      <c r="A1155" t="s">
        <v>1462</v>
      </c>
      <c r="B1155" t="s">
        <v>1463</v>
      </c>
      <c r="C1155" t="s">
        <v>1319</v>
      </c>
      <c r="D1155" t="s">
        <v>15</v>
      </c>
      <c r="E1155" t="str">
        <f>IF(F1155&lt;=Escenarios!$B$4,"ExclNum",(IF(AND(H1155&gt;=Escenarios!$B$3,(N1155&lt;=Escenarios!$B$2)),"ExclDur","Incluido")))</f>
        <v>ExclNum</v>
      </c>
      <c r="F1155" s="8">
        <f t="shared" si="234"/>
        <v>14</v>
      </c>
      <c r="G1155" s="6">
        <f t="shared" si="235"/>
        <v>3.6259322530817835E-6</v>
      </c>
      <c r="H1155" s="6">
        <f t="shared" si="236"/>
        <v>7.1428571428571425E-2</v>
      </c>
      <c r="I1155" s="6">
        <f t="shared" si="237"/>
        <v>0.9285714285714286</v>
      </c>
      <c r="J1155" s="8">
        <f t="shared" si="238"/>
        <v>2889</v>
      </c>
      <c r="K1155" s="6">
        <f t="shared" si="239"/>
        <v>1.6088059970362442E-5</v>
      </c>
      <c r="L1155" s="6">
        <f t="shared" si="240"/>
        <v>5.1921079958463139E-3</v>
      </c>
      <c r="M1155" s="6">
        <f t="shared" si="241"/>
        <v>0.99480789200415365</v>
      </c>
      <c r="N1155" s="4">
        <f t="shared" si="242"/>
        <v>206.35714285714286</v>
      </c>
      <c r="O1155" s="8">
        <v>1</v>
      </c>
      <c r="P1155" s="6">
        <f t="shared" si="243"/>
        <v>2.5899516093441313E-7</v>
      </c>
      <c r="Q1155" s="8">
        <v>13</v>
      </c>
      <c r="R1155" s="6">
        <f t="shared" si="244"/>
        <v>3.3669370921473704E-6</v>
      </c>
      <c r="S1155">
        <v>15</v>
      </c>
      <c r="T1155" s="6">
        <f t="shared" si="245"/>
        <v>8.3530944809773838E-8</v>
      </c>
      <c r="U1155">
        <v>2874</v>
      </c>
      <c r="V1155" s="6">
        <f t="shared" si="246"/>
        <v>1.6004529025552668E-5</v>
      </c>
    </row>
    <row r="1156" spans="1:22" x14ac:dyDescent="0.3">
      <c r="A1156" t="s">
        <v>2742</v>
      </c>
      <c r="B1156" t="s">
        <v>2736</v>
      </c>
      <c r="C1156" t="s">
        <v>2737</v>
      </c>
      <c r="D1156" t="s">
        <v>1975</v>
      </c>
      <c r="E1156" t="str">
        <f>IF(F1156&lt;=Escenarios!$B$4,"ExclNum",(IF(AND(H1156&gt;=Escenarios!$B$3,(N1156&lt;=Escenarios!$B$2)),"ExclDur","Incluido")))</f>
        <v>ExclNum</v>
      </c>
      <c r="F1156" s="8">
        <f t="shared" si="234"/>
        <v>14</v>
      </c>
      <c r="G1156" s="6">
        <f t="shared" si="235"/>
        <v>3.6259322530817835E-6</v>
      </c>
      <c r="H1156" s="6">
        <f t="shared" si="236"/>
        <v>7.1428571428571425E-2</v>
      </c>
      <c r="I1156" s="6">
        <f t="shared" si="237"/>
        <v>0.9285714285714286</v>
      </c>
      <c r="J1156" s="8">
        <f t="shared" si="238"/>
        <v>1097</v>
      </c>
      <c r="K1156" s="6">
        <f t="shared" si="239"/>
        <v>6.1088964304214599E-6</v>
      </c>
      <c r="L1156" s="6">
        <f t="shared" si="240"/>
        <v>8.2041932543299913E-3</v>
      </c>
      <c r="M1156" s="6">
        <f t="shared" si="241"/>
        <v>0.99179580674567003</v>
      </c>
      <c r="N1156" s="4">
        <f t="shared" si="242"/>
        <v>78.357142857142861</v>
      </c>
      <c r="O1156" s="8">
        <v>1</v>
      </c>
      <c r="P1156" s="6">
        <f t="shared" si="243"/>
        <v>2.5899516093441313E-7</v>
      </c>
      <c r="Q1156" s="8">
        <v>13</v>
      </c>
      <c r="R1156" s="6">
        <f t="shared" si="244"/>
        <v>3.3669370921473704E-6</v>
      </c>
      <c r="S1156">
        <v>9</v>
      </c>
      <c r="T1156" s="6">
        <f t="shared" si="245"/>
        <v>5.01185668858643E-8</v>
      </c>
      <c r="U1156">
        <v>1088</v>
      </c>
      <c r="V1156" s="6">
        <f t="shared" si="246"/>
        <v>6.0587778635355961E-6</v>
      </c>
    </row>
    <row r="1157" spans="1:22" x14ac:dyDescent="0.3">
      <c r="A1157" t="s">
        <v>2760</v>
      </c>
      <c r="B1157" t="s">
        <v>2736</v>
      </c>
      <c r="C1157" t="s">
        <v>2737</v>
      </c>
      <c r="D1157" t="s">
        <v>1975</v>
      </c>
      <c r="E1157" t="str">
        <f>IF(F1157&lt;=Escenarios!$B$4,"ExclNum",(IF(AND(H1157&gt;=Escenarios!$B$3,(N1157&lt;=Escenarios!$B$2)),"ExclDur","Incluido")))</f>
        <v>ExclNum</v>
      </c>
      <c r="F1157" s="8">
        <f t="shared" si="234"/>
        <v>14</v>
      </c>
      <c r="G1157" s="6">
        <f t="shared" si="235"/>
        <v>3.6259322530817835E-6</v>
      </c>
      <c r="H1157" s="6">
        <f t="shared" si="236"/>
        <v>0.21428571428571427</v>
      </c>
      <c r="I1157" s="6">
        <f t="shared" si="237"/>
        <v>0.7857142857142857</v>
      </c>
      <c r="J1157" s="8">
        <f t="shared" si="238"/>
        <v>717</v>
      </c>
      <c r="K1157" s="6">
        <f t="shared" si="239"/>
        <v>3.9927791619071895E-6</v>
      </c>
      <c r="L1157" s="6">
        <f t="shared" si="240"/>
        <v>2.7894002789400279E-2</v>
      </c>
      <c r="M1157" s="6">
        <f t="shared" si="241"/>
        <v>0.97210599721059976</v>
      </c>
      <c r="N1157" s="4">
        <f t="shared" si="242"/>
        <v>51.214285714285715</v>
      </c>
      <c r="O1157" s="8">
        <v>3</v>
      </c>
      <c r="P1157" s="6">
        <f t="shared" si="243"/>
        <v>7.7698548280323933E-7</v>
      </c>
      <c r="Q1157" s="8">
        <v>11</v>
      </c>
      <c r="R1157" s="6">
        <f t="shared" si="244"/>
        <v>2.8489467702785442E-6</v>
      </c>
      <c r="S1157">
        <v>20</v>
      </c>
      <c r="T1157" s="6">
        <f t="shared" si="245"/>
        <v>1.1137459307969845E-7</v>
      </c>
      <c r="U1157">
        <v>697</v>
      </c>
      <c r="V1157" s="6">
        <f t="shared" si="246"/>
        <v>3.8814045688274913E-6</v>
      </c>
    </row>
    <row r="1158" spans="1:22" x14ac:dyDescent="0.3">
      <c r="A1158" t="s">
        <v>170</v>
      </c>
      <c r="B1158" t="s">
        <v>171</v>
      </c>
      <c r="C1158" t="s">
        <v>14</v>
      </c>
      <c r="D1158" t="s">
        <v>15</v>
      </c>
      <c r="E1158" t="str">
        <f>IF(F1158&lt;=Escenarios!$B$4,"ExclNum",(IF(AND(H1158&gt;=Escenarios!$B$3,(N1158&lt;=Escenarios!$B$2)),"ExclDur","Incluido")))</f>
        <v>ExclNum</v>
      </c>
      <c r="F1158" s="8">
        <f t="shared" si="234"/>
        <v>14</v>
      </c>
      <c r="G1158" s="6">
        <f t="shared" si="235"/>
        <v>3.6259322530817835E-6</v>
      </c>
      <c r="H1158" s="6">
        <f t="shared" si="236"/>
        <v>0.2857142857142857</v>
      </c>
      <c r="I1158" s="6">
        <f t="shared" si="237"/>
        <v>0.7142857142857143</v>
      </c>
      <c r="J1158" s="8">
        <f t="shared" si="238"/>
        <v>2706</v>
      </c>
      <c r="K1158" s="6">
        <f t="shared" si="239"/>
        <v>1.50689824436832E-5</v>
      </c>
      <c r="L1158" s="6">
        <f t="shared" si="240"/>
        <v>1.662971175166297E-2</v>
      </c>
      <c r="M1158" s="6">
        <f t="shared" si="241"/>
        <v>0.98337028824833705</v>
      </c>
      <c r="N1158" s="4">
        <f t="shared" si="242"/>
        <v>193.28571428571428</v>
      </c>
      <c r="O1158" s="8">
        <v>4</v>
      </c>
      <c r="P1158" s="6">
        <f t="shared" si="243"/>
        <v>1.0359806437376525E-6</v>
      </c>
      <c r="Q1158" s="8">
        <v>10</v>
      </c>
      <c r="R1158" s="6">
        <f t="shared" si="244"/>
        <v>2.5899516093441312E-6</v>
      </c>
      <c r="S1158">
        <v>45</v>
      </c>
      <c r="T1158" s="6">
        <f t="shared" si="245"/>
        <v>2.5059283442932149E-7</v>
      </c>
      <c r="U1158">
        <v>2661</v>
      </c>
      <c r="V1158" s="6">
        <f t="shared" si="246"/>
        <v>1.4818389609253879E-5</v>
      </c>
    </row>
    <row r="1159" spans="1:22" x14ac:dyDescent="0.3">
      <c r="A1159" t="s">
        <v>2567</v>
      </c>
      <c r="B1159" t="s">
        <v>2520</v>
      </c>
      <c r="C1159" t="s">
        <v>2521</v>
      </c>
      <c r="D1159" t="s">
        <v>1975</v>
      </c>
      <c r="E1159" t="str">
        <f>IF(F1159&lt;=Escenarios!$B$4,"ExclNum",(IF(AND(H1159&gt;=Escenarios!$B$3,(N1159&lt;=Escenarios!$B$2)),"ExclDur","Incluido")))</f>
        <v>ExclNum</v>
      </c>
      <c r="F1159" s="8">
        <f t="shared" si="234"/>
        <v>14</v>
      </c>
      <c r="G1159" s="6">
        <f t="shared" si="235"/>
        <v>3.6259322530817835E-6</v>
      </c>
      <c r="H1159" s="6">
        <f t="shared" si="236"/>
        <v>0.2857142857142857</v>
      </c>
      <c r="I1159" s="6">
        <f t="shared" si="237"/>
        <v>0.7142857142857143</v>
      </c>
      <c r="J1159" s="8">
        <f t="shared" si="238"/>
        <v>619</v>
      </c>
      <c r="K1159" s="6">
        <f t="shared" si="239"/>
        <v>3.4470436558166671E-6</v>
      </c>
      <c r="L1159" s="6">
        <f t="shared" si="240"/>
        <v>4.361873990306947E-2</v>
      </c>
      <c r="M1159" s="6">
        <f t="shared" si="241"/>
        <v>0.95638126009693059</v>
      </c>
      <c r="N1159" s="4">
        <f t="shared" si="242"/>
        <v>44.214285714285715</v>
      </c>
      <c r="O1159" s="8">
        <v>4</v>
      </c>
      <c r="P1159" s="6">
        <f t="shared" si="243"/>
        <v>1.0359806437376525E-6</v>
      </c>
      <c r="Q1159" s="8">
        <v>10</v>
      </c>
      <c r="R1159" s="6">
        <f t="shared" si="244"/>
        <v>2.5899516093441312E-6</v>
      </c>
      <c r="S1159">
        <v>27</v>
      </c>
      <c r="T1159" s="6">
        <f t="shared" si="245"/>
        <v>1.5035570065759291E-7</v>
      </c>
      <c r="U1159">
        <v>592</v>
      </c>
      <c r="V1159" s="6">
        <f t="shared" si="246"/>
        <v>3.2966879551590742E-6</v>
      </c>
    </row>
    <row r="1160" spans="1:22" x14ac:dyDescent="0.3">
      <c r="A1160" t="s">
        <v>1120</v>
      </c>
      <c r="B1160" t="s">
        <v>1121</v>
      </c>
      <c r="C1160" t="s">
        <v>1049</v>
      </c>
      <c r="D1160" t="s">
        <v>15</v>
      </c>
      <c r="E1160" t="str">
        <f>IF(F1160&lt;=Escenarios!$B$4,"ExclNum",(IF(AND(H1160&gt;=Escenarios!$B$3,(N1160&lt;=Escenarios!$B$2)),"ExclDur","Incluido")))</f>
        <v>ExclNum</v>
      </c>
      <c r="F1160" s="8">
        <f t="shared" si="234"/>
        <v>14</v>
      </c>
      <c r="G1160" s="6">
        <f t="shared" si="235"/>
        <v>3.6259322530817835E-6</v>
      </c>
      <c r="H1160" s="6">
        <f t="shared" si="236"/>
        <v>0.35714285714285715</v>
      </c>
      <c r="I1160" s="6">
        <f t="shared" si="237"/>
        <v>0.6428571428571429</v>
      </c>
      <c r="J1160" s="8">
        <f t="shared" si="238"/>
        <v>819</v>
      </c>
      <c r="K1160" s="6">
        <f t="shared" si="239"/>
        <v>4.5607895866136514E-6</v>
      </c>
      <c r="L1160" s="6">
        <f t="shared" si="240"/>
        <v>1.4652014652014652E-2</v>
      </c>
      <c r="M1160" s="6">
        <f t="shared" si="241"/>
        <v>0.9853479853479854</v>
      </c>
      <c r="N1160" s="4">
        <f t="shared" si="242"/>
        <v>58.5</v>
      </c>
      <c r="O1160" s="8">
        <v>5</v>
      </c>
      <c r="P1160" s="6">
        <f t="shared" si="243"/>
        <v>1.2949758046720656E-6</v>
      </c>
      <c r="Q1160" s="8">
        <v>9</v>
      </c>
      <c r="R1160" s="6">
        <f t="shared" si="244"/>
        <v>2.3309564484097181E-6</v>
      </c>
      <c r="S1160">
        <v>12</v>
      </c>
      <c r="T1160" s="6">
        <f t="shared" si="245"/>
        <v>6.6824755847819076E-8</v>
      </c>
      <c r="U1160">
        <v>807</v>
      </c>
      <c r="V1160" s="6">
        <f t="shared" si="246"/>
        <v>4.4939648307658323E-6</v>
      </c>
    </row>
    <row r="1161" spans="1:22" x14ac:dyDescent="0.3">
      <c r="A1161" t="s">
        <v>158</v>
      </c>
      <c r="B1161" t="s">
        <v>159</v>
      </c>
      <c r="C1161" t="s">
        <v>14</v>
      </c>
      <c r="D1161" t="s">
        <v>15</v>
      </c>
      <c r="E1161" t="str">
        <f>IF(F1161&lt;=Escenarios!$B$4,"ExclNum",(IF(AND(H1161&gt;=Escenarios!$B$3,(N1161&lt;=Escenarios!$B$2)),"ExclDur","Incluido")))</f>
        <v>ExclNum</v>
      </c>
      <c r="F1161" s="8">
        <f t="shared" si="234"/>
        <v>14</v>
      </c>
      <c r="G1161" s="6">
        <f t="shared" si="235"/>
        <v>3.6259322530817835E-6</v>
      </c>
      <c r="H1161" s="6">
        <f t="shared" si="236"/>
        <v>0.42857142857142855</v>
      </c>
      <c r="I1161" s="6">
        <f t="shared" si="237"/>
        <v>0.5714285714285714</v>
      </c>
      <c r="J1161" s="8">
        <f t="shared" si="238"/>
        <v>1001</v>
      </c>
      <c r="K1161" s="6">
        <f t="shared" si="239"/>
        <v>5.5742983836389075E-6</v>
      </c>
      <c r="L1161" s="6">
        <f t="shared" si="240"/>
        <v>3.796203796203796E-2</v>
      </c>
      <c r="M1161" s="6">
        <f t="shared" si="241"/>
        <v>0.96203796203796199</v>
      </c>
      <c r="N1161" s="4">
        <f t="shared" si="242"/>
        <v>71.5</v>
      </c>
      <c r="O1161" s="8">
        <v>6</v>
      </c>
      <c r="P1161" s="6">
        <f t="shared" si="243"/>
        <v>1.5539709656064787E-6</v>
      </c>
      <c r="Q1161" s="8">
        <v>8</v>
      </c>
      <c r="R1161" s="6">
        <f t="shared" si="244"/>
        <v>2.071961287475305E-6</v>
      </c>
      <c r="S1161">
        <v>38</v>
      </c>
      <c r="T1161" s="6">
        <f t="shared" si="245"/>
        <v>2.1161172685142705E-7</v>
      </c>
      <c r="U1161">
        <v>963</v>
      </c>
      <c r="V1161" s="6">
        <f t="shared" si="246"/>
        <v>5.36268665678748E-6</v>
      </c>
    </row>
    <row r="1162" spans="1:22" x14ac:dyDescent="0.3">
      <c r="A1162" t="s">
        <v>2147</v>
      </c>
      <c r="D1162" t="s">
        <v>1975</v>
      </c>
      <c r="E1162" t="str">
        <f>IF(F1162&lt;=Escenarios!$B$4,"ExclNum",(IF(AND(H1162&gt;=Escenarios!$B$3,(N1162&lt;=Escenarios!$B$2)),"ExclDur","Incluido")))</f>
        <v>ExclNum</v>
      </c>
      <c r="F1162" s="8">
        <f t="shared" si="234"/>
        <v>14</v>
      </c>
      <c r="G1162" s="6">
        <f t="shared" si="235"/>
        <v>3.6259322530817835E-6</v>
      </c>
      <c r="H1162" s="6">
        <f t="shared" si="236"/>
        <v>0.42857142857142855</v>
      </c>
      <c r="I1162" s="6">
        <f t="shared" si="237"/>
        <v>0.5714285714285714</v>
      </c>
      <c r="J1162" s="8">
        <f t="shared" si="238"/>
        <v>757</v>
      </c>
      <c r="K1162" s="6">
        <f t="shared" si="239"/>
        <v>4.2155283480665866E-6</v>
      </c>
      <c r="L1162" s="6">
        <f t="shared" si="240"/>
        <v>6.6050198150594458E-2</v>
      </c>
      <c r="M1162" s="6">
        <f t="shared" si="241"/>
        <v>0.93394980184940557</v>
      </c>
      <c r="N1162" s="4">
        <f t="shared" si="242"/>
        <v>54.071428571428569</v>
      </c>
      <c r="O1162" s="8">
        <v>6</v>
      </c>
      <c r="P1162" s="6">
        <f t="shared" si="243"/>
        <v>1.5539709656064787E-6</v>
      </c>
      <c r="Q1162" s="8">
        <v>8</v>
      </c>
      <c r="R1162" s="6">
        <f t="shared" si="244"/>
        <v>2.071961287475305E-6</v>
      </c>
      <c r="S1162">
        <v>50</v>
      </c>
      <c r="T1162" s="6">
        <f t="shared" si="245"/>
        <v>2.7843648269924613E-7</v>
      </c>
      <c r="U1162">
        <v>707</v>
      </c>
      <c r="V1162" s="6">
        <f t="shared" si="246"/>
        <v>3.93709186536734E-6</v>
      </c>
    </row>
    <row r="1163" spans="1:22" x14ac:dyDescent="0.3">
      <c r="A1163" t="s">
        <v>2948</v>
      </c>
      <c r="B1163" t="s">
        <v>2881</v>
      </c>
      <c r="C1163" t="s">
        <v>2882</v>
      </c>
      <c r="D1163" t="s">
        <v>1975</v>
      </c>
      <c r="E1163" t="str">
        <f>IF(F1163&lt;=Escenarios!$B$4,"ExclNum",(IF(AND(H1163&gt;=Escenarios!$B$3,(N1163&lt;=Escenarios!$B$2)),"ExclDur","Incluido")))</f>
        <v>ExclNum</v>
      </c>
      <c r="F1163" s="8">
        <f t="shared" si="234"/>
        <v>14</v>
      </c>
      <c r="G1163" s="6">
        <f t="shared" si="235"/>
        <v>3.6259322530817835E-6</v>
      </c>
      <c r="H1163" s="6">
        <f t="shared" si="236"/>
        <v>0.5</v>
      </c>
      <c r="I1163" s="6">
        <f t="shared" si="237"/>
        <v>0.5</v>
      </c>
      <c r="J1163" s="8">
        <f t="shared" si="238"/>
        <v>1437</v>
      </c>
      <c r="K1163" s="6">
        <f t="shared" si="239"/>
        <v>8.0022645127763341E-6</v>
      </c>
      <c r="L1163" s="6">
        <f t="shared" si="240"/>
        <v>3.8970076548364652E-2</v>
      </c>
      <c r="M1163" s="6">
        <f t="shared" si="241"/>
        <v>0.9610299234516354</v>
      </c>
      <c r="N1163" s="4">
        <f t="shared" si="242"/>
        <v>102.64285714285714</v>
      </c>
      <c r="O1163" s="8">
        <v>7</v>
      </c>
      <c r="P1163" s="6">
        <f t="shared" si="243"/>
        <v>1.8129661265408917E-6</v>
      </c>
      <c r="Q1163" s="8">
        <v>7</v>
      </c>
      <c r="R1163" s="6">
        <f t="shared" si="244"/>
        <v>1.8129661265408917E-6</v>
      </c>
      <c r="S1163">
        <v>56</v>
      </c>
      <c r="T1163" s="6">
        <f t="shared" si="245"/>
        <v>3.1184886062315565E-7</v>
      </c>
      <c r="U1163">
        <v>1381</v>
      </c>
      <c r="V1163" s="6">
        <f t="shared" si="246"/>
        <v>7.690415652153178E-6</v>
      </c>
    </row>
    <row r="1164" spans="1:22" x14ac:dyDescent="0.3">
      <c r="A1164" t="s">
        <v>112</v>
      </c>
      <c r="B1164" t="s">
        <v>113</v>
      </c>
      <c r="C1164" t="s">
        <v>14</v>
      </c>
      <c r="D1164" t="s">
        <v>15</v>
      </c>
      <c r="E1164" t="str">
        <f>IF(F1164&lt;=Escenarios!$B$4,"ExclNum",(IF(AND(H1164&gt;=Escenarios!$B$3,(N1164&lt;=Escenarios!$B$2)),"ExclDur","Incluido")))</f>
        <v>ExclNum</v>
      </c>
      <c r="F1164" s="8">
        <f t="shared" si="234"/>
        <v>14</v>
      </c>
      <c r="G1164" s="6">
        <f t="shared" si="235"/>
        <v>3.6259322530817835E-6</v>
      </c>
      <c r="H1164" s="6">
        <f t="shared" si="236"/>
        <v>0.5714285714285714</v>
      </c>
      <c r="I1164" s="6">
        <f t="shared" si="237"/>
        <v>0.42857142857142855</v>
      </c>
      <c r="J1164" s="8">
        <f t="shared" si="238"/>
        <v>358</v>
      </c>
      <c r="K1164" s="6">
        <f t="shared" si="239"/>
        <v>1.9936052161266023E-6</v>
      </c>
      <c r="L1164" s="6">
        <f t="shared" si="240"/>
        <v>0.1787709497206704</v>
      </c>
      <c r="M1164" s="6">
        <f t="shared" si="241"/>
        <v>0.82122905027932958</v>
      </c>
      <c r="N1164" s="4">
        <f t="shared" si="242"/>
        <v>25.571428571428573</v>
      </c>
      <c r="O1164" s="8">
        <v>8</v>
      </c>
      <c r="P1164" s="6">
        <f t="shared" si="243"/>
        <v>2.071961287475305E-6</v>
      </c>
      <c r="Q1164" s="8">
        <v>6</v>
      </c>
      <c r="R1164" s="6">
        <f t="shared" si="244"/>
        <v>1.5539709656064787E-6</v>
      </c>
      <c r="S1164">
        <v>64</v>
      </c>
      <c r="T1164" s="6">
        <f t="shared" si="245"/>
        <v>3.5639869785503505E-7</v>
      </c>
      <c r="U1164">
        <v>294</v>
      </c>
      <c r="V1164" s="6">
        <f t="shared" si="246"/>
        <v>1.6372065182715671E-6</v>
      </c>
    </row>
    <row r="1165" spans="1:22" x14ac:dyDescent="0.3">
      <c r="A1165" t="s">
        <v>2816</v>
      </c>
      <c r="B1165" t="s">
        <v>2788</v>
      </c>
      <c r="C1165" t="s">
        <v>2789</v>
      </c>
      <c r="D1165" t="s">
        <v>1975</v>
      </c>
      <c r="E1165" t="str">
        <f>IF(F1165&lt;=Escenarios!$B$4,"ExclNum",(IF(AND(H1165&gt;=Escenarios!$B$3,(N1165&lt;=Escenarios!$B$2)),"ExclDur","Incluido")))</f>
        <v>ExclNum</v>
      </c>
      <c r="F1165" s="8">
        <f t="shared" si="234"/>
        <v>14</v>
      </c>
      <c r="G1165" s="6">
        <f t="shared" si="235"/>
        <v>3.6259322530817835E-6</v>
      </c>
      <c r="H1165" s="6">
        <f t="shared" si="236"/>
        <v>0.5714285714285714</v>
      </c>
      <c r="I1165" s="6">
        <f t="shared" si="237"/>
        <v>0.42857142857142855</v>
      </c>
      <c r="J1165" s="8">
        <f t="shared" si="238"/>
        <v>652</v>
      </c>
      <c r="K1165" s="6">
        <f t="shared" si="239"/>
        <v>3.6308117343981695E-6</v>
      </c>
      <c r="L1165" s="6">
        <f t="shared" si="240"/>
        <v>0.1273006134969325</v>
      </c>
      <c r="M1165" s="6">
        <f t="shared" si="241"/>
        <v>0.87269938650306744</v>
      </c>
      <c r="N1165" s="4">
        <f t="shared" si="242"/>
        <v>46.571428571428569</v>
      </c>
      <c r="O1165" s="8">
        <v>8</v>
      </c>
      <c r="P1165" s="6">
        <f t="shared" si="243"/>
        <v>2.071961287475305E-6</v>
      </c>
      <c r="Q1165" s="8">
        <v>6</v>
      </c>
      <c r="R1165" s="6">
        <f t="shared" si="244"/>
        <v>1.5539709656064787E-6</v>
      </c>
      <c r="S1165">
        <v>83</v>
      </c>
      <c r="T1165" s="6">
        <f t="shared" si="245"/>
        <v>4.6220456128074857E-7</v>
      </c>
      <c r="U1165">
        <v>569</v>
      </c>
      <c r="V1165" s="6">
        <f t="shared" si="246"/>
        <v>3.1686071731174209E-6</v>
      </c>
    </row>
    <row r="1166" spans="1:22" x14ac:dyDescent="0.3">
      <c r="A1166" t="s">
        <v>2974</v>
      </c>
      <c r="B1166" t="s">
        <v>2881</v>
      </c>
      <c r="C1166" t="s">
        <v>2882</v>
      </c>
      <c r="D1166" t="s">
        <v>1975</v>
      </c>
      <c r="E1166" t="str">
        <f>IF(F1166&lt;=Escenarios!$B$4,"ExclNum",(IF(AND(H1166&gt;=Escenarios!$B$3,(N1166&lt;=Escenarios!$B$2)),"ExclDur","Incluido")))</f>
        <v>ExclNum</v>
      </c>
      <c r="F1166" s="8">
        <f t="shared" si="234"/>
        <v>14</v>
      </c>
      <c r="G1166" s="6">
        <f t="shared" si="235"/>
        <v>3.6259322530817835E-6</v>
      </c>
      <c r="H1166" s="6">
        <f t="shared" si="236"/>
        <v>0.5714285714285714</v>
      </c>
      <c r="I1166" s="6">
        <f t="shared" si="237"/>
        <v>0.42857142857142855</v>
      </c>
      <c r="J1166" s="8">
        <f t="shared" si="238"/>
        <v>596</v>
      </c>
      <c r="K1166" s="6">
        <f t="shared" si="239"/>
        <v>3.3189628737750138E-6</v>
      </c>
      <c r="L1166" s="6">
        <f t="shared" si="240"/>
        <v>5.2013422818791948E-2</v>
      </c>
      <c r="M1166" s="6">
        <f t="shared" si="241"/>
        <v>0.94798657718120805</v>
      </c>
      <c r="N1166" s="4">
        <f t="shared" si="242"/>
        <v>42.571428571428569</v>
      </c>
      <c r="O1166" s="8">
        <v>8</v>
      </c>
      <c r="P1166" s="6">
        <f t="shared" si="243"/>
        <v>2.071961287475305E-6</v>
      </c>
      <c r="Q1166" s="8">
        <v>6</v>
      </c>
      <c r="R1166" s="6">
        <f t="shared" si="244"/>
        <v>1.5539709656064787E-6</v>
      </c>
      <c r="S1166">
        <v>31</v>
      </c>
      <c r="T1166" s="6">
        <f t="shared" si="245"/>
        <v>1.7263061927353259E-7</v>
      </c>
      <c r="U1166">
        <v>565</v>
      </c>
      <c r="V1166" s="6">
        <f t="shared" si="246"/>
        <v>3.1463322545014814E-6</v>
      </c>
    </row>
    <row r="1167" spans="1:22" x14ac:dyDescent="0.3">
      <c r="A1167" t="s">
        <v>3102</v>
      </c>
      <c r="B1167" t="s">
        <v>3074</v>
      </c>
      <c r="C1167" t="s">
        <v>3075</v>
      </c>
      <c r="D1167" t="s">
        <v>1975</v>
      </c>
      <c r="E1167" t="str">
        <f>IF(F1167&lt;=Escenarios!$B$4,"ExclNum",(IF(AND(H1167&gt;=Escenarios!$B$3,(N1167&lt;=Escenarios!$B$2)),"ExclDur","Incluido")))</f>
        <v>ExclNum</v>
      </c>
      <c r="F1167" s="8">
        <f t="shared" si="234"/>
        <v>14</v>
      </c>
      <c r="G1167" s="6">
        <f t="shared" si="235"/>
        <v>3.6259322530817835E-6</v>
      </c>
      <c r="H1167" s="6">
        <f t="shared" si="236"/>
        <v>0.6428571428571429</v>
      </c>
      <c r="I1167" s="6">
        <f t="shared" si="237"/>
        <v>0.35714285714285715</v>
      </c>
      <c r="J1167" s="8">
        <f t="shared" si="238"/>
        <v>242</v>
      </c>
      <c r="K1167" s="6">
        <f t="shared" si="239"/>
        <v>1.3476325762643512E-6</v>
      </c>
      <c r="L1167" s="6">
        <f t="shared" si="240"/>
        <v>0.16942148760330578</v>
      </c>
      <c r="M1167" s="6">
        <f t="shared" si="241"/>
        <v>0.83057851239669422</v>
      </c>
      <c r="N1167" s="4">
        <f t="shared" si="242"/>
        <v>17.285714285714285</v>
      </c>
      <c r="O1167" s="8">
        <v>9</v>
      </c>
      <c r="P1167" s="6">
        <f t="shared" si="243"/>
        <v>2.3309564484097181E-6</v>
      </c>
      <c r="Q1167" s="8">
        <v>5</v>
      </c>
      <c r="R1167" s="6">
        <f t="shared" si="244"/>
        <v>1.2949758046720656E-6</v>
      </c>
      <c r="S1167">
        <v>41</v>
      </c>
      <c r="T1167" s="6">
        <f t="shared" si="245"/>
        <v>2.2831791581338181E-7</v>
      </c>
      <c r="U1167">
        <v>201</v>
      </c>
      <c r="V1167" s="6">
        <f t="shared" si="246"/>
        <v>1.1193146604509695E-6</v>
      </c>
    </row>
    <row r="1168" spans="1:22" x14ac:dyDescent="0.3">
      <c r="A1168" t="s">
        <v>3129</v>
      </c>
      <c r="B1168" t="s">
        <v>3074</v>
      </c>
      <c r="C1168" t="s">
        <v>3075</v>
      </c>
      <c r="D1168" t="s">
        <v>1975</v>
      </c>
      <c r="E1168" t="str">
        <f>IF(F1168&lt;=Escenarios!$B$4,"ExclNum",(IF(AND(H1168&gt;=Escenarios!$B$3,(N1168&lt;=Escenarios!$B$2)),"ExclDur","Incluido")))</f>
        <v>ExclNum</v>
      </c>
      <c r="F1168" s="8">
        <f t="shared" si="234"/>
        <v>14</v>
      </c>
      <c r="G1168" s="6">
        <f t="shared" si="235"/>
        <v>3.6259322530817835E-6</v>
      </c>
      <c r="H1168" s="6">
        <f t="shared" si="236"/>
        <v>0.6428571428571429</v>
      </c>
      <c r="I1168" s="6">
        <f t="shared" si="237"/>
        <v>0.35714285714285715</v>
      </c>
      <c r="J1168" s="8">
        <f t="shared" si="238"/>
        <v>512</v>
      </c>
      <c r="K1168" s="6">
        <f t="shared" si="239"/>
        <v>2.8511895828402804E-6</v>
      </c>
      <c r="L1168" s="6">
        <f t="shared" si="240"/>
        <v>3.90625E-2</v>
      </c>
      <c r="M1168" s="6">
        <f t="shared" si="241"/>
        <v>0.9609375</v>
      </c>
      <c r="N1168" s="4">
        <f t="shared" si="242"/>
        <v>36.571428571428569</v>
      </c>
      <c r="O1168" s="8">
        <v>9</v>
      </c>
      <c r="P1168" s="6">
        <f t="shared" si="243"/>
        <v>2.3309564484097181E-6</v>
      </c>
      <c r="Q1168" s="8">
        <v>5</v>
      </c>
      <c r="R1168" s="6">
        <f t="shared" si="244"/>
        <v>1.2949758046720656E-6</v>
      </c>
      <c r="S1168">
        <v>20</v>
      </c>
      <c r="T1168" s="6">
        <f t="shared" si="245"/>
        <v>1.1137459307969845E-7</v>
      </c>
      <c r="U1168">
        <v>492</v>
      </c>
      <c r="V1168" s="6">
        <f t="shared" si="246"/>
        <v>2.7398149897605819E-6</v>
      </c>
    </row>
    <row r="1169" spans="1:22" x14ac:dyDescent="0.3">
      <c r="A1169" t="s">
        <v>2607</v>
      </c>
      <c r="B1169" t="s">
        <v>2577</v>
      </c>
      <c r="C1169" t="s">
        <v>2578</v>
      </c>
      <c r="D1169" t="s">
        <v>1975</v>
      </c>
      <c r="E1169" t="str">
        <f>IF(F1169&lt;=Escenarios!$B$4,"ExclNum",(IF(AND(H1169&gt;=Escenarios!$B$3,(N1169&lt;=Escenarios!$B$2)),"ExclDur","Incluido")))</f>
        <v>ExclNum</v>
      </c>
      <c r="F1169" s="8">
        <f t="shared" si="234"/>
        <v>14</v>
      </c>
      <c r="G1169" s="6">
        <f t="shared" si="235"/>
        <v>3.6259322530817835E-6</v>
      </c>
      <c r="H1169" s="6">
        <f t="shared" si="236"/>
        <v>0.7142857142857143</v>
      </c>
      <c r="I1169" s="6">
        <f t="shared" si="237"/>
        <v>0.2857142857142857</v>
      </c>
      <c r="J1169" s="8">
        <f t="shared" si="238"/>
        <v>186</v>
      </c>
      <c r="K1169" s="6">
        <f t="shared" si="239"/>
        <v>1.0357837156411957E-6</v>
      </c>
      <c r="L1169" s="6">
        <f t="shared" si="240"/>
        <v>0.31720430107526881</v>
      </c>
      <c r="M1169" s="6">
        <f t="shared" si="241"/>
        <v>0.68279569892473113</v>
      </c>
      <c r="N1169" s="4">
        <f t="shared" si="242"/>
        <v>13.285714285714286</v>
      </c>
      <c r="O1169" s="8">
        <v>10</v>
      </c>
      <c r="P1169" s="6">
        <f t="shared" si="243"/>
        <v>2.5899516093441312E-6</v>
      </c>
      <c r="Q1169" s="8">
        <v>4</v>
      </c>
      <c r="R1169" s="6">
        <f t="shared" si="244"/>
        <v>1.0359806437376525E-6</v>
      </c>
      <c r="S1169">
        <v>59</v>
      </c>
      <c r="T1169" s="6">
        <f t="shared" si="245"/>
        <v>3.2855504958511041E-7</v>
      </c>
      <c r="U1169">
        <v>127</v>
      </c>
      <c r="V1169" s="6">
        <f t="shared" si="246"/>
        <v>7.0722866605608511E-7</v>
      </c>
    </row>
    <row r="1170" spans="1:22" x14ac:dyDescent="0.3">
      <c r="A1170" t="s">
        <v>220</v>
      </c>
      <c r="B1170" t="s">
        <v>221</v>
      </c>
      <c r="C1170" t="s">
        <v>14</v>
      </c>
      <c r="D1170" t="s">
        <v>15</v>
      </c>
      <c r="E1170" t="str">
        <f>IF(F1170&lt;=Escenarios!$B$4,"ExclNum",(IF(AND(H1170&gt;=Escenarios!$B$3,(N1170&lt;=Escenarios!$B$2)),"ExclDur","Incluido")))</f>
        <v>ExclNum</v>
      </c>
      <c r="F1170" s="8">
        <f t="shared" si="234"/>
        <v>14</v>
      </c>
      <c r="G1170" s="6">
        <f t="shared" si="235"/>
        <v>3.6259322530817835E-6</v>
      </c>
      <c r="H1170" s="6">
        <f t="shared" si="236"/>
        <v>0.7857142857142857</v>
      </c>
      <c r="I1170" s="6">
        <f t="shared" si="237"/>
        <v>0.21428571428571427</v>
      </c>
      <c r="J1170" s="8">
        <f t="shared" si="238"/>
        <v>391</v>
      </c>
      <c r="K1170" s="6">
        <f t="shared" si="239"/>
        <v>2.1773732947081047E-6</v>
      </c>
      <c r="L1170" s="6">
        <f t="shared" si="240"/>
        <v>0.1918158567774936</v>
      </c>
      <c r="M1170" s="6">
        <f t="shared" si="241"/>
        <v>0.80818414322250642</v>
      </c>
      <c r="N1170" s="4">
        <f t="shared" si="242"/>
        <v>27.928571428571427</v>
      </c>
      <c r="O1170" s="8">
        <v>11</v>
      </c>
      <c r="P1170" s="6">
        <f t="shared" si="243"/>
        <v>2.8489467702785442E-6</v>
      </c>
      <c r="Q1170" s="8">
        <v>3</v>
      </c>
      <c r="R1170" s="6">
        <f t="shared" si="244"/>
        <v>7.7698548280323933E-7</v>
      </c>
      <c r="S1170">
        <v>75</v>
      </c>
      <c r="T1170" s="6">
        <f t="shared" si="245"/>
        <v>4.1765472404886916E-7</v>
      </c>
      <c r="U1170">
        <v>316</v>
      </c>
      <c r="V1170" s="6">
        <f t="shared" si="246"/>
        <v>1.7597185706592355E-6</v>
      </c>
    </row>
    <row r="1171" spans="1:22" x14ac:dyDescent="0.3">
      <c r="A1171" t="s">
        <v>188</v>
      </c>
      <c r="B1171" t="s">
        <v>189</v>
      </c>
      <c r="C1171" t="s">
        <v>14</v>
      </c>
      <c r="D1171" t="s">
        <v>15</v>
      </c>
      <c r="E1171" t="str">
        <f>IF(F1171&lt;=Escenarios!$B$4,"ExclNum",(IF(AND(H1171&gt;=Escenarios!$B$3,(N1171&lt;=Escenarios!$B$2)),"ExclDur","Incluido")))</f>
        <v>ExclNum</v>
      </c>
      <c r="F1171" s="8">
        <f t="shared" si="234"/>
        <v>14</v>
      </c>
      <c r="G1171" s="6">
        <f t="shared" si="235"/>
        <v>3.6259322530817835E-6</v>
      </c>
      <c r="H1171" s="6">
        <f t="shared" si="236"/>
        <v>0.8571428571428571</v>
      </c>
      <c r="I1171" s="6">
        <f t="shared" si="237"/>
        <v>0.14285714285714285</v>
      </c>
      <c r="J1171" s="8">
        <f t="shared" si="238"/>
        <v>97</v>
      </c>
      <c r="K1171" s="6">
        <f t="shared" si="239"/>
        <v>5.4016677643653749E-7</v>
      </c>
      <c r="L1171" s="6">
        <f t="shared" si="240"/>
        <v>0.57731958762886593</v>
      </c>
      <c r="M1171" s="6">
        <f t="shared" si="241"/>
        <v>0.42268041237113402</v>
      </c>
      <c r="N1171" s="4">
        <f t="shared" si="242"/>
        <v>6.9285714285714288</v>
      </c>
      <c r="O1171" s="8">
        <v>12</v>
      </c>
      <c r="P1171" s="6">
        <f t="shared" si="243"/>
        <v>3.1079419312129573E-6</v>
      </c>
      <c r="Q1171" s="8">
        <v>2</v>
      </c>
      <c r="R1171" s="6">
        <f t="shared" si="244"/>
        <v>5.1799032186882625E-7</v>
      </c>
      <c r="S1171">
        <v>56</v>
      </c>
      <c r="T1171" s="6">
        <f t="shared" si="245"/>
        <v>3.1184886062315565E-7</v>
      </c>
      <c r="U1171">
        <v>41</v>
      </c>
      <c r="V1171" s="6">
        <f t="shared" si="246"/>
        <v>2.2831791581338181E-7</v>
      </c>
    </row>
    <row r="1172" spans="1:22" x14ac:dyDescent="0.3">
      <c r="A1172" t="s">
        <v>226</v>
      </c>
      <c r="B1172" t="s">
        <v>227</v>
      </c>
      <c r="C1172" t="s">
        <v>14</v>
      </c>
      <c r="D1172" t="s">
        <v>15</v>
      </c>
      <c r="E1172" t="str">
        <f>IF(F1172&lt;=Escenarios!$B$4,"ExclNum",(IF(AND(H1172&gt;=Escenarios!$B$3,(N1172&lt;=Escenarios!$B$2)),"ExclDur","Incluido")))</f>
        <v>ExclNum</v>
      </c>
      <c r="F1172" s="8">
        <f t="shared" si="234"/>
        <v>14</v>
      </c>
      <c r="G1172" s="6">
        <f t="shared" si="235"/>
        <v>3.6259322530817835E-6</v>
      </c>
      <c r="H1172" s="6">
        <f t="shared" si="236"/>
        <v>0.8571428571428571</v>
      </c>
      <c r="I1172" s="6">
        <f t="shared" si="237"/>
        <v>0.14285714285714285</v>
      </c>
      <c r="J1172" s="8">
        <f t="shared" si="238"/>
        <v>111</v>
      </c>
      <c r="K1172" s="6">
        <f t="shared" si="239"/>
        <v>6.1812899159232642E-7</v>
      </c>
      <c r="L1172" s="6">
        <f t="shared" si="240"/>
        <v>0.6216216216216216</v>
      </c>
      <c r="M1172" s="6">
        <f t="shared" si="241"/>
        <v>0.3783783783783784</v>
      </c>
      <c r="N1172" s="4">
        <f t="shared" si="242"/>
        <v>7.9285714285714288</v>
      </c>
      <c r="O1172" s="8">
        <v>12</v>
      </c>
      <c r="P1172" s="6">
        <f t="shared" si="243"/>
        <v>3.1079419312129573E-6</v>
      </c>
      <c r="Q1172" s="8">
        <v>2</v>
      </c>
      <c r="R1172" s="6">
        <f t="shared" si="244"/>
        <v>5.1799032186882625E-7</v>
      </c>
      <c r="S1172">
        <v>69</v>
      </c>
      <c r="T1172" s="6">
        <f t="shared" si="245"/>
        <v>3.8424234612495964E-7</v>
      </c>
      <c r="U1172">
        <v>42</v>
      </c>
      <c r="V1172" s="6">
        <f t="shared" si="246"/>
        <v>2.3388664546736675E-7</v>
      </c>
    </row>
    <row r="1173" spans="1:22" x14ac:dyDescent="0.3">
      <c r="A1173" t="s">
        <v>1782</v>
      </c>
      <c r="B1173" t="s">
        <v>1783</v>
      </c>
      <c r="C1173" t="s">
        <v>1763</v>
      </c>
      <c r="D1173" t="s">
        <v>15</v>
      </c>
      <c r="E1173" t="str">
        <f>IF(F1173&lt;=Escenarios!$B$4,"ExclNum",(IF(AND(H1173&gt;=Escenarios!$B$3,(N1173&lt;=Escenarios!$B$2)),"ExclDur","Incluido")))</f>
        <v>ExclNum</v>
      </c>
      <c r="F1173" s="8">
        <f t="shared" si="234"/>
        <v>14</v>
      </c>
      <c r="G1173" s="6">
        <f t="shared" si="235"/>
        <v>3.6259322530817835E-6</v>
      </c>
      <c r="H1173" s="6">
        <f t="shared" si="236"/>
        <v>0.9285714285714286</v>
      </c>
      <c r="I1173" s="6">
        <f t="shared" si="237"/>
        <v>7.1428571428571425E-2</v>
      </c>
      <c r="J1173" s="8">
        <f t="shared" si="238"/>
        <v>65</v>
      </c>
      <c r="K1173" s="6">
        <f t="shared" si="239"/>
        <v>3.6196742750901994E-7</v>
      </c>
      <c r="L1173" s="6">
        <f t="shared" si="240"/>
        <v>0.49230769230769234</v>
      </c>
      <c r="M1173" s="6">
        <f t="shared" si="241"/>
        <v>0.50769230769230766</v>
      </c>
      <c r="N1173" s="4">
        <f t="shared" si="242"/>
        <v>4.6428571428571432</v>
      </c>
      <c r="O1173" s="8">
        <v>13</v>
      </c>
      <c r="P1173" s="6">
        <f t="shared" si="243"/>
        <v>3.3669370921473704E-6</v>
      </c>
      <c r="Q1173" s="8">
        <v>1</v>
      </c>
      <c r="R1173" s="6">
        <f t="shared" si="244"/>
        <v>2.5899516093441313E-7</v>
      </c>
      <c r="S1173">
        <v>32</v>
      </c>
      <c r="T1173" s="6">
        <f t="shared" si="245"/>
        <v>1.7819934892751753E-7</v>
      </c>
      <c r="U1173">
        <v>33</v>
      </c>
      <c r="V1173" s="6">
        <f t="shared" si="246"/>
        <v>1.8376807858150244E-7</v>
      </c>
    </row>
    <row r="1174" spans="1:22" x14ac:dyDescent="0.3">
      <c r="A1174" t="s">
        <v>1842</v>
      </c>
      <c r="C1174" t="s">
        <v>1835</v>
      </c>
      <c r="D1174" t="s">
        <v>15</v>
      </c>
      <c r="E1174" t="str">
        <f>IF(F1174&lt;=Escenarios!$B$4,"ExclNum",(IF(AND(H1174&gt;=Escenarios!$B$3,(N1174&lt;=Escenarios!$B$2)),"ExclDur","Incluido")))</f>
        <v>ExclNum</v>
      </c>
      <c r="F1174" s="8">
        <f t="shared" si="234"/>
        <v>14</v>
      </c>
      <c r="G1174" s="6">
        <f t="shared" si="235"/>
        <v>3.6259322530817835E-6</v>
      </c>
      <c r="H1174" s="6">
        <f t="shared" si="236"/>
        <v>0.9285714285714286</v>
      </c>
      <c r="I1174" s="6">
        <f t="shared" si="237"/>
        <v>7.1428571428571425E-2</v>
      </c>
      <c r="J1174" s="8">
        <f t="shared" si="238"/>
        <v>623</v>
      </c>
      <c r="K1174" s="6">
        <f t="shared" si="239"/>
        <v>3.4693185744326066E-6</v>
      </c>
      <c r="L1174" s="6">
        <f t="shared" si="240"/>
        <v>7.2231139646869988E-2</v>
      </c>
      <c r="M1174" s="6">
        <f t="shared" si="241"/>
        <v>0.92776886035313</v>
      </c>
      <c r="N1174" s="4">
        <f t="shared" si="242"/>
        <v>44.5</v>
      </c>
      <c r="O1174" s="8">
        <v>13</v>
      </c>
      <c r="P1174" s="6">
        <f t="shared" si="243"/>
        <v>3.3669370921473704E-6</v>
      </c>
      <c r="Q1174" s="8">
        <v>1</v>
      </c>
      <c r="R1174" s="6">
        <f t="shared" si="244"/>
        <v>2.5899516093441313E-7</v>
      </c>
      <c r="S1174">
        <v>45</v>
      </c>
      <c r="T1174" s="6">
        <f t="shared" si="245"/>
        <v>2.5059283442932149E-7</v>
      </c>
      <c r="U1174">
        <v>578</v>
      </c>
      <c r="V1174" s="6">
        <f t="shared" si="246"/>
        <v>3.2187257400032852E-6</v>
      </c>
    </row>
    <row r="1175" spans="1:22" x14ac:dyDescent="0.3">
      <c r="A1175" t="s">
        <v>2472</v>
      </c>
      <c r="B1175" t="s">
        <v>2427</v>
      </c>
      <c r="C1175" t="s">
        <v>2428</v>
      </c>
      <c r="D1175" t="s">
        <v>1975</v>
      </c>
      <c r="E1175" t="str">
        <f>IF(F1175&lt;=Escenarios!$B$4,"ExclNum",(IF(AND(H1175&gt;=Escenarios!$B$3,(N1175&lt;=Escenarios!$B$2)),"ExclDur","Incluido")))</f>
        <v>ExclNum</v>
      </c>
      <c r="F1175" s="8">
        <f t="shared" si="234"/>
        <v>14</v>
      </c>
      <c r="G1175" s="6">
        <f t="shared" si="235"/>
        <v>3.6259322530817835E-6</v>
      </c>
      <c r="H1175" s="6">
        <f t="shared" si="236"/>
        <v>0.9285714285714286</v>
      </c>
      <c r="I1175" s="6">
        <f t="shared" si="237"/>
        <v>7.1428571428571425E-2</v>
      </c>
      <c r="J1175" s="8">
        <f t="shared" si="238"/>
        <v>79</v>
      </c>
      <c r="K1175" s="6">
        <f t="shared" si="239"/>
        <v>4.3992964266480886E-7</v>
      </c>
      <c r="L1175" s="6">
        <f t="shared" si="240"/>
        <v>0.72151898734177211</v>
      </c>
      <c r="M1175" s="6">
        <f t="shared" si="241"/>
        <v>0.27848101265822783</v>
      </c>
      <c r="N1175" s="4">
        <f t="shared" si="242"/>
        <v>5.6428571428571432</v>
      </c>
      <c r="O1175" s="8">
        <v>13</v>
      </c>
      <c r="P1175" s="6">
        <f t="shared" si="243"/>
        <v>3.3669370921473704E-6</v>
      </c>
      <c r="Q1175" s="8">
        <v>1</v>
      </c>
      <c r="R1175" s="6">
        <f t="shared" si="244"/>
        <v>2.5899516093441313E-7</v>
      </c>
      <c r="S1175">
        <v>57</v>
      </c>
      <c r="T1175" s="6">
        <f t="shared" si="245"/>
        <v>3.1741759027714059E-7</v>
      </c>
      <c r="U1175">
        <v>22</v>
      </c>
      <c r="V1175" s="6">
        <f t="shared" si="246"/>
        <v>1.225120523876683E-7</v>
      </c>
    </row>
    <row r="1176" spans="1:22" x14ac:dyDescent="0.3">
      <c r="A1176" t="s">
        <v>116</v>
      </c>
      <c r="B1176" t="s">
        <v>117</v>
      </c>
      <c r="C1176" t="s">
        <v>14</v>
      </c>
      <c r="D1176" t="s">
        <v>15</v>
      </c>
      <c r="E1176" t="str">
        <f>IF(F1176&lt;=Escenarios!$B$4,"ExclNum",(IF(AND(H1176&gt;=Escenarios!$B$3,(N1176&lt;=Escenarios!$B$2)),"ExclDur","Incluido")))</f>
        <v>ExclNum</v>
      </c>
      <c r="F1176" s="8">
        <f t="shared" si="234"/>
        <v>14</v>
      </c>
      <c r="G1176" s="6">
        <f t="shared" si="235"/>
        <v>3.6259322530817835E-6</v>
      </c>
      <c r="H1176" s="6">
        <f t="shared" si="236"/>
        <v>1</v>
      </c>
      <c r="I1176" s="6">
        <f t="shared" si="237"/>
        <v>0</v>
      </c>
      <c r="J1176" s="8">
        <f t="shared" si="238"/>
        <v>25</v>
      </c>
      <c r="K1176" s="6">
        <f t="shared" si="239"/>
        <v>1.3921824134962306E-7</v>
      </c>
      <c r="L1176" s="6">
        <f t="shared" si="240"/>
        <v>1</v>
      </c>
      <c r="M1176" s="6">
        <f t="shared" si="241"/>
        <v>0</v>
      </c>
      <c r="N1176" s="4">
        <f t="shared" si="242"/>
        <v>1.7857142857142858</v>
      </c>
      <c r="O1176" s="8">
        <v>14</v>
      </c>
      <c r="P1176" s="6">
        <f t="shared" si="243"/>
        <v>3.6259322530817835E-6</v>
      </c>
      <c r="Q1176" s="8">
        <v>0</v>
      </c>
      <c r="R1176" s="6">
        <f t="shared" si="244"/>
        <v>0</v>
      </c>
      <c r="S1176">
        <v>25</v>
      </c>
      <c r="T1176" s="6">
        <f t="shared" si="245"/>
        <v>1.3921824134962306E-7</v>
      </c>
      <c r="U1176">
        <v>0</v>
      </c>
      <c r="V1176" s="6">
        <f t="shared" si="246"/>
        <v>0</v>
      </c>
    </row>
    <row r="1177" spans="1:22" x14ac:dyDescent="0.3">
      <c r="A1177" t="s">
        <v>3040</v>
      </c>
      <c r="B1177" t="s">
        <v>3009</v>
      </c>
      <c r="C1177" t="s">
        <v>3010</v>
      </c>
      <c r="D1177" t="s">
        <v>1975</v>
      </c>
      <c r="E1177" t="str">
        <f>IF(F1177&lt;=Escenarios!$B$4,"ExclNum",(IF(AND(H1177&gt;=Escenarios!$B$3,(N1177&lt;=Escenarios!$B$2)),"ExclDur","Incluido")))</f>
        <v>ExclNum</v>
      </c>
      <c r="F1177" s="8">
        <f t="shared" si="234"/>
        <v>14</v>
      </c>
      <c r="G1177" s="6">
        <f t="shared" si="235"/>
        <v>3.6259322530817835E-6</v>
      </c>
      <c r="H1177" s="6">
        <f t="shared" si="236"/>
        <v>1</v>
      </c>
      <c r="I1177" s="6">
        <f t="shared" si="237"/>
        <v>0</v>
      </c>
      <c r="J1177" s="8">
        <f t="shared" si="238"/>
        <v>47</v>
      </c>
      <c r="K1177" s="6">
        <f t="shared" si="239"/>
        <v>2.6173029373729136E-7</v>
      </c>
      <c r="L1177" s="6">
        <f t="shared" si="240"/>
        <v>1</v>
      </c>
      <c r="M1177" s="6">
        <f t="shared" si="241"/>
        <v>0</v>
      </c>
      <c r="N1177" s="4">
        <f t="shared" si="242"/>
        <v>3.3571428571428572</v>
      </c>
      <c r="O1177" s="8">
        <v>14</v>
      </c>
      <c r="P1177" s="6">
        <f t="shared" si="243"/>
        <v>3.6259322530817835E-6</v>
      </c>
      <c r="Q1177" s="8">
        <v>0</v>
      </c>
      <c r="R1177" s="6">
        <f t="shared" si="244"/>
        <v>0</v>
      </c>
      <c r="S1177">
        <v>47</v>
      </c>
      <c r="T1177" s="6">
        <f t="shared" si="245"/>
        <v>2.6173029373729136E-7</v>
      </c>
      <c r="U1177">
        <v>0</v>
      </c>
      <c r="V1177" s="6">
        <f t="shared" si="246"/>
        <v>0</v>
      </c>
    </row>
    <row r="1178" spans="1:22" x14ac:dyDescent="0.3">
      <c r="A1178" t="s">
        <v>2077</v>
      </c>
      <c r="D1178" t="s">
        <v>1975</v>
      </c>
      <c r="E1178" t="str">
        <f>IF(F1178&lt;=Escenarios!$B$4,"ExclNum",(IF(AND(H1178&gt;=Escenarios!$B$3,(N1178&lt;=Escenarios!$B$2)),"ExclDur","Incluido")))</f>
        <v>ExclNum</v>
      </c>
      <c r="F1178" s="8">
        <f t="shared" si="234"/>
        <v>13</v>
      </c>
      <c r="G1178" s="6">
        <f t="shared" si="235"/>
        <v>3.3669370921473704E-6</v>
      </c>
      <c r="H1178" s="6">
        <f t="shared" si="236"/>
        <v>0</v>
      </c>
      <c r="I1178" s="6">
        <f t="shared" si="237"/>
        <v>1</v>
      </c>
      <c r="J1178" s="8">
        <f t="shared" si="238"/>
        <v>873</v>
      </c>
      <c r="K1178" s="6">
        <f t="shared" si="239"/>
        <v>4.8615009879288371E-6</v>
      </c>
      <c r="L1178" s="6">
        <f t="shared" si="240"/>
        <v>0</v>
      </c>
      <c r="M1178" s="6">
        <f t="shared" si="241"/>
        <v>1</v>
      </c>
      <c r="N1178" s="4">
        <f t="shared" si="242"/>
        <v>67.15384615384616</v>
      </c>
      <c r="O1178" s="8">
        <v>0</v>
      </c>
      <c r="P1178" s="6">
        <f t="shared" si="243"/>
        <v>0</v>
      </c>
      <c r="Q1178" s="8">
        <v>13</v>
      </c>
      <c r="R1178" s="6">
        <f t="shared" si="244"/>
        <v>3.3669370921473704E-6</v>
      </c>
      <c r="S1178">
        <v>0</v>
      </c>
      <c r="T1178" s="6">
        <f t="shared" si="245"/>
        <v>0</v>
      </c>
      <c r="U1178">
        <v>873</v>
      </c>
      <c r="V1178" s="6">
        <f t="shared" si="246"/>
        <v>4.8615009879288371E-6</v>
      </c>
    </row>
    <row r="1179" spans="1:22" x14ac:dyDescent="0.3">
      <c r="A1179" t="s">
        <v>1270</v>
      </c>
      <c r="B1179" t="s">
        <v>1271</v>
      </c>
      <c r="C1179" t="s">
        <v>1255</v>
      </c>
      <c r="D1179" t="s">
        <v>15</v>
      </c>
      <c r="E1179" t="str">
        <f>IF(F1179&lt;=Escenarios!$B$4,"ExclNum",(IF(AND(H1179&gt;=Escenarios!$B$3,(N1179&lt;=Escenarios!$B$2)),"ExclDur","Incluido")))</f>
        <v>ExclNum</v>
      </c>
      <c r="F1179" s="8">
        <f t="shared" si="234"/>
        <v>13</v>
      </c>
      <c r="G1179" s="6">
        <f t="shared" si="235"/>
        <v>3.3669370921473704E-6</v>
      </c>
      <c r="H1179" s="6">
        <f t="shared" si="236"/>
        <v>7.6923076923076927E-2</v>
      </c>
      <c r="I1179" s="6">
        <f t="shared" si="237"/>
        <v>0.92307692307692313</v>
      </c>
      <c r="J1179" s="8">
        <f t="shared" si="238"/>
        <v>1636</v>
      </c>
      <c r="K1179" s="6">
        <f t="shared" si="239"/>
        <v>9.1104417139193332E-6</v>
      </c>
      <c r="L1179" s="6">
        <f t="shared" si="240"/>
        <v>1.8337408312958435E-3</v>
      </c>
      <c r="M1179" s="6">
        <f t="shared" si="241"/>
        <v>0.99816625916870416</v>
      </c>
      <c r="N1179" s="4">
        <f t="shared" si="242"/>
        <v>125.84615384615384</v>
      </c>
      <c r="O1179" s="8">
        <v>1</v>
      </c>
      <c r="P1179" s="6">
        <f t="shared" si="243"/>
        <v>2.5899516093441313E-7</v>
      </c>
      <c r="Q1179" s="8">
        <v>12</v>
      </c>
      <c r="R1179" s="6">
        <f t="shared" si="244"/>
        <v>3.1079419312129573E-6</v>
      </c>
      <c r="S1179">
        <v>3</v>
      </c>
      <c r="T1179" s="6">
        <f t="shared" si="245"/>
        <v>1.6706188961954769E-8</v>
      </c>
      <c r="U1179">
        <v>1633</v>
      </c>
      <c r="V1179" s="6">
        <f t="shared" si="246"/>
        <v>9.093735524957378E-6</v>
      </c>
    </row>
    <row r="1180" spans="1:22" x14ac:dyDescent="0.3">
      <c r="A1180" t="s">
        <v>2387</v>
      </c>
      <c r="B1180" t="s">
        <v>2371</v>
      </c>
      <c r="C1180" t="s">
        <v>2372</v>
      </c>
      <c r="D1180" t="s">
        <v>1975</v>
      </c>
      <c r="E1180" t="str">
        <f>IF(F1180&lt;=Escenarios!$B$4,"ExclNum",(IF(AND(H1180&gt;=Escenarios!$B$3,(N1180&lt;=Escenarios!$B$2)),"ExclDur","Incluido")))</f>
        <v>ExclNum</v>
      </c>
      <c r="F1180" s="8">
        <f t="shared" si="234"/>
        <v>13</v>
      </c>
      <c r="G1180" s="6">
        <f t="shared" si="235"/>
        <v>3.3669370921473704E-6</v>
      </c>
      <c r="H1180" s="6">
        <f t="shared" si="236"/>
        <v>7.6923076923076927E-2</v>
      </c>
      <c r="I1180" s="6">
        <f t="shared" si="237"/>
        <v>0.92307692307692313</v>
      </c>
      <c r="J1180" s="8">
        <f t="shared" si="238"/>
        <v>1852</v>
      </c>
      <c r="K1180" s="6">
        <f t="shared" si="239"/>
        <v>1.0313287319180076E-5</v>
      </c>
      <c r="L1180" s="6">
        <f t="shared" si="240"/>
        <v>4.8596112311015119E-3</v>
      </c>
      <c r="M1180" s="6">
        <f t="shared" si="241"/>
        <v>0.99514038876889854</v>
      </c>
      <c r="N1180" s="4">
        <f t="shared" si="242"/>
        <v>142.46153846153845</v>
      </c>
      <c r="O1180" s="8">
        <v>1</v>
      </c>
      <c r="P1180" s="6">
        <f t="shared" si="243"/>
        <v>2.5899516093441313E-7</v>
      </c>
      <c r="Q1180" s="8">
        <v>12</v>
      </c>
      <c r="R1180" s="6">
        <f t="shared" si="244"/>
        <v>3.1079419312129573E-6</v>
      </c>
      <c r="S1180">
        <v>9</v>
      </c>
      <c r="T1180" s="6">
        <f t="shared" si="245"/>
        <v>5.01185668858643E-8</v>
      </c>
      <c r="U1180">
        <v>1843</v>
      </c>
      <c r="V1180" s="6">
        <f t="shared" si="246"/>
        <v>1.0263168752294212E-5</v>
      </c>
    </row>
    <row r="1181" spans="1:22" x14ac:dyDescent="0.3">
      <c r="A1181" t="s">
        <v>54</v>
      </c>
      <c r="B1181" t="s">
        <v>55</v>
      </c>
      <c r="C1181" t="s">
        <v>14</v>
      </c>
      <c r="D1181" t="s">
        <v>15</v>
      </c>
      <c r="E1181" t="str">
        <f>IF(F1181&lt;=Escenarios!$B$4,"ExclNum",(IF(AND(H1181&gt;=Escenarios!$B$3,(N1181&lt;=Escenarios!$B$2)),"ExclDur","Incluido")))</f>
        <v>ExclNum</v>
      </c>
      <c r="F1181" s="8">
        <f t="shared" si="234"/>
        <v>13</v>
      </c>
      <c r="G1181" s="6">
        <f t="shared" si="235"/>
        <v>3.3669370921473704E-6</v>
      </c>
      <c r="H1181" s="6">
        <f t="shared" si="236"/>
        <v>0.23076923076923078</v>
      </c>
      <c r="I1181" s="6">
        <f t="shared" si="237"/>
        <v>0.76923076923076927</v>
      </c>
      <c r="J1181" s="8">
        <f t="shared" si="238"/>
        <v>1039</v>
      </c>
      <c r="K1181" s="6">
        <f t="shared" si="239"/>
        <v>5.7859101104903342E-6</v>
      </c>
      <c r="L1181" s="6">
        <f t="shared" si="240"/>
        <v>2.0211742059672761E-2</v>
      </c>
      <c r="M1181" s="6">
        <f t="shared" si="241"/>
        <v>0.9797882579403272</v>
      </c>
      <c r="N1181" s="4">
        <f t="shared" si="242"/>
        <v>79.92307692307692</v>
      </c>
      <c r="O1181" s="8">
        <v>3</v>
      </c>
      <c r="P1181" s="6">
        <f t="shared" si="243"/>
        <v>7.7698548280323933E-7</v>
      </c>
      <c r="Q1181" s="8">
        <v>10</v>
      </c>
      <c r="R1181" s="6">
        <f t="shared" si="244"/>
        <v>2.5899516093441312E-6</v>
      </c>
      <c r="S1181">
        <v>21</v>
      </c>
      <c r="T1181" s="6">
        <f t="shared" si="245"/>
        <v>1.1694332273368338E-7</v>
      </c>
      <c r="U1181">
        <v>1018</v>
      </c>
      <c r="V1181" s="6">
        <f t="shared" si="246"/>
        <v>5.6689667877566513E-6</v>
      </c>
    </row>
    <row r="1182" spans="1:22" x14ac:dyDescent="0.3">
      <c r="A1182" t="s">
        <v>462</v>
      </c>
      <c r="B1182" t="s">
        <v>463</v>
      </c>
      <c r="C1182" t="s">
        <v>425</v>
      </c>
      <c r="D1182" t="s">
        <v>15</v>
      </c>
      <c r="E1182" t="str">
        <f>IF(F1182&lt;=Escenarios!$B$4,"ExclNum",(IF(AND(H1182&gt;=Escenarios!$B$3,(N1182&lt;=Escenarios!$B$2)),"ExclDur","Incluido")))</f>
        <v>ExclNum</v>
      </c>
      <c r="F1182" s="8">
        <f t="shared" si="234"/>
        <v>13</v>
      </c>
      <c r="G1182" s="6">
        <f t="shared" si="235"/>
        <v>3.3669370921473704E-6</v>
      </c>
      <c r="H1182" s="6">
        <f t="shared" si="236"/>
        <v>0.23076923076923078</v>
      </c>
      <c r="I1182" s="6">
        <f t="shared" si="237"/>
        <v>0.76923076923076927</v>
      </c>
      <c r="J1182" s="8">
        <f t="shared" si="238"/>
        <v>3365</v>
      </c>
      <c r="K1182" s="6">
        <f t="shared" si="239"/>
        <v>1.8738775285659265E-5</v>
      </c>
      <c r="L1182" s="6">
        <f t="shared" si="240"/>
        <v>7.1322436849925704E-3</v>
      </c>
      <c r="M1182" s="6">
        <f t="shared" si="241"/>
        <v>0.99286775631500745</v>
      </c>
      <c r="N1182" s="4">
        <f t="shared" si="242"/>
        <v>258.84615384615387</v>
      </c>
      <c r="O1182" s="8">
        <v>3</v>
      </c>
      <c r="P1182" s="6">
        <f t="shared" si="243"/>
        <v>7.7698548280323933E-7</v>
      </c>
      <c r="Q1182" s="8">
        <v>10</v>
      </c>
      <c r="R1182" s="6">
        <f t="shared" si="244"/>
        <v>2.5899516093441312E-6</v>
      </c>
      <c r="S1182">
        <v>24</v>
      </c>
      <c r="T1182" s="6">
        <f t="shared" si="245"/>
        <v>1.3364951169563815E-7</v>
      </c>
      <c r="U1182">
        <v>3341</v>
      </c>
      <c r="V1182" s="6">
        <f t="shared" si="246"/>
        <v>1.8605125773963627E-5</v>
      </c>
    </row>
    <row r="1183" spans="1:22" x14ac:dyDescent="0.3">
      <c r="A1183" t="s">
        <v>1659</v>
      </c>
      <c r="B1183" t="s">
        <v>1660</v>
      </c>
      <c r="C1183" t="s">
        <v>1658</v>
      </c>
      <c r="D1183" t="s">
        <v>15</v>
      </c>
      <c r="E1183" t="str">
        <f>IF(F1183&lt;=Escenarios!$B$4,"ExclNum",(IF(AND(H1183&gt;=Escenarios!$B$3,(N1183&lt;=Escenarios!$B$2)),"ExclDur","Incluido")))</f>
        <v>ExclNum</v>
      </c>
      <c r="F1183" s="8">
        <f t="shared" si="234"/>
        <v>13</v>
      </c>
      <c r="G1183" s="6">
        <f t="shared" si="235"/>
        <v>3.3669370921473704E-6</v>
      </c>
      <c r="H1183" s="6">
        <f t="shared" si="236"/>
        <v>0.23076923076923078</v>
      </c>
      <c r="I1183" s="6">
        <f t="shared" si="237"/>
        <v>0.76923076923076927</v>
      </c>
      <c r="J1183" s="8">
        <f t="shared" si="238"/>
        <v>565</v>
      </c>
      <c r="K1183" s="6">
        <f t="shared" si="239"/>
        <v>3.1463322545014814E-6</v>
      </c>
      <c r="L1183" s="6">
        <f t="shared" si="240"/>
        <v>3.1858407079646017E-2</v>
      </c>
      <c r="M1183" s="6">
        <f t="shared" si="241"/>
        <v>0.96814159292035395</v>
      </c>
      <c r="N1183" s="4">
        <f t="shared" si="242"/>
        <v>43.46153846153846</v>
      </c>
      <c r="O1183" s="8">
        <v>3</v>
      </c>
      <c r="P1183" s="6">
        <f t="shared" si="243"/>
        <v>7.7698548280323933E-7</v>
      </c>
      <c r="Q1183" s="8">
        <v>10</v>
      </c>
      <c r="R1183" s="6">
        <f t="shared" si="244"/>
        <v>2.5899516093441312E-6</v>
      </c>
      <c r="S1183">
        <v>18</v>
      </c>
      <c r="T1183" s="6">
        <f t="shared" si="245"/>
        <v>1.002371337717286E-7</v>
      </c>
      <c r="U1183">
        <v>547</v>
      </c>
      <c r="V1183" s="6">
        <f t="shared" si="246"/>
        <v>3.0460951207297528E-6</v>
      </c>
    </row>
    <row r="1184" spans="1:22" x14ac:dyDescent="0.3">
      <c r="A1184" t="s">
        <v>1588</v>
      </c>
      <c r="B1184" t="s">
        <v>1589</v>
      </c>
      <c r="C1184" t="s">
        <v>1319</v>
      </c>
      <c r="D1184" t="s">
        <v>15</v>
      </c>
      <c r="E1184" t="str">
        <f>IF(F1184&lt;=Escenarios!$B$4,"ExclNum",(IF(AND(H1184&gt;=Escenarios!$B$3,(N1184&lt;=Escenarios!$B$2)),"ExclDur","Incluido")))</f>
        <v>ExclNum</v>
      </c>
      <c r="F1184" s="8">
        <f t="shared" si="234"/>
        <v>13</v>
      </c>
      <c r="G1184" s="6">
        <f t="shared" si="235"/>
        <v>3.3669370921473704E-6</v>
      </c>
      <c r="H1184" s="6">
        <f t="shared" si="236"/>
        <v>0.30769230769230771</v>
      </c>
      <c r="I1184" s="6">
        <f t="shared" si="237"/>
        <v>0.69230769230769229</v>
      </c>
      <c r="J1184" s="8">
        <f t="shared" si="238"/>
        <v>1634</v>
      </c>
      <c r="K1184" s="6">
        <f t="shared" si="239"/>
        <v>9.0993042546113636E-6</v>
      </c>
      <c r="L1184" s="6">
        <f t="shared" si="240"/>
        <v>1.4687882496940025E-2</v>
      </c>
      <c r="M1184" s="6">
        <f t="shared" si="241"/>
        <v>0.98531211750306003</v>
      </c>
      <c r="N1184" s="4">
        <f t="shared" si="242"/>
        <v>125.69230769230769</v>
      </c>
      <c r="O1184" s="8">
        <v>4</v>
      </c>
      <c r="P1184" s="6">
        <f t="shared" si="243"/>
        <v>1.0359806437376525E-6</v>
      </c>
      <c r="Q1184" s="8">
        <v>9</v>
      </c>
      <c r="R1184" s="6">
        <f t="shared" si="244"/>
        <v>2.3309564484097181E-6</v>
      </c>
      <c r="S1184">
        <v>24</v>
      </c>
      <c r="T1184" s="6">
        <f t="shared" si="245"/>
        <v>1.3364951169563815E-7</v>
      </c>
      <c r="U1184">
        <v>1610</v>
      </c>
      <c r="V1184" s="6">
        <f t="shared" si="246"/>
        <v>8.9656547429157255E-6</v>
      </c>
    </row>
    <row r="1185" spans="1:22" x14ac:dyDescent="0.3">
      <c r="A1185" t="s">
        <v>2550</v>
      </c>
      <c r="B1185" t="s">
        <v>2520</v>
      </c>
      <c r="C1185" t="s">
        <v>2521</v>
      </c>
      <c r="D1185" t="s">
        <v>1975</v>
      </c>
      <c r="E1185" t="str">
        <f>IF(F1185&lt;=Escenarios!$B$4,"ExclNum",(IF(AND(H1185&gt;=Escenarios!$B$3,(N1185&lt;=Escenarios!$B$2)),"ExclDur","Incluido")))</f>
        <v>ExclNum</v>
      </c>
      <c r="F1185" s="8">
        <f t="shared" si="234"/>
        <v>13</v>
      </c>
      <c r="G1185" s="6">
        <f t="shared" si="235"/>
        <v>3.3669370921473704E-6</v>
      </c>
      <c r="H1185" s="6">
        <f t="shared" si="236"/>
        <v>0.38461538461538464</v>
      </c>
      <c r="I1185" s="6">
        <f t="shared" si="237"/>
        <v>0.61538461538461542</v>
      </c>
      <c r="J1185" s="8">
        <f t="shared" si="238"/>
        <v>637</v>
      </c>
      <c r="K1185" s="6">
        <f t="shared" si="239"/>
        <v>3.5472807895883957E-6</v>
      </c>
      <c r="L1185" s="6">
        <f t="shared" si="240"/>
        <v>6.2794348508634218E-2</v>
      </c>
      <c r="M1185" s="6">
        <f t="shared" si="241"/>
        <v>0.93720565149136581</v>
      </c>
      <c r="N1185" s="4">
        <f t="shared" si="242"/>
        <v>49</v>
      </c>
      <c r="O1185" s="8">
        <v>5</v>
      </c>
      <c r="P1185" s="6">
        <f t="shared" si="243"/>
        <v>1.2949758046720656E-6</v>
      </c>
      <c r="Q1185" s="8">
        <v>8</v>
      </c>
      <c r="R1185" s="6">
        <f t="shared" si="244"/>
        <v>2.071961287475305E-6</v>
      </c>
      <c r="S1185">
        <v>40</v>
      </c>
      <c r="T1185" s="6">
        <f t="shared" si="245"/>
        <v>2.227491861593969E-7</v>
      </c>
      <c r="U1185">
        <v>597</v>
      </c>
      <c r="V1185" s="6">
        <f t="shared" si="246"/>
        <v>3.3245316034289985E-6</v>
      </c>
    </row>
    <row r="1186" spans="1:22" x14ac:dyDescent="0.3">
      <c r="A1186" t="s">
        <v>2581</v>
      </c>
      <c r="B1186" t="s">
        <v>2577</v>
      </c>
      <c r="C1186" t="s">
        <v>2578</v>
      </c>
      <c r="D1186" t="s">
        <v>1975</v>
      </c>
      <c r="E1186" t="str">
        <f>IF(F1186&lt;=Escenarios!$B$4,"ExclNum",(IF(AND(H1186&gt;=Escenarios!$B$3,(N1186&lt;=Escenarios!$B$2)),"ExclDur","Incluido")))</f>
        <v>ExclNum</v>
      </c>
      <c r="F1186" s="8">
        <f t="shared" si="234"/>
        <v>13</v>
      </c>
      <c r="G1186" s="6">
        <f t="shared" si="235"/>
        <v>3.3669370921473704E-6</v>
      </c>
      <c r="H1186" s="6">
        <f t="shared" si="236"/>
        <v>0.38461538461538464</v>
      </c>
      <c r="I1186" s="6">
        <f t="shared" si="237"/>
        <v>0.61538461538461542</v>
      </c>
      <c r="J1186" s="8">
        <f t="shared" si="238"/>
        <v>530</v>
      </c>
      <c r="K1186" s="6">
        <f t="shared" si="239"/>
        <v>2.951426716612009E-6</v>
      </c>
      <c r="L1186" s="6">
        <f t="shared" si="240"/>
        <v>6.6037735849056603E-2</v>
      </c>
      <c r="M1186" s="6">
        <f t="shared" si="241"/>
        <v>0.93396226415094341</v>
      </c>
      <c r="N1186" s="4">
        <f t="shared" si="242"/>
        <v>40.769230769230766</v>
      </c>
      <c r="O1186" s="8">
        <v>5</v>
      </c>
      <c r="P1186" s="6">
        <f t="shared" si="243"/>
        <v>1.2949758046720656E-6</v>
      </c>
      <c r="Q1186" s="8">
        <v>8</v>
      </c>
      <c r="R1186" s="6">
        <f t="shared" si="244"/>
        <v>2.071961287475305E-6</v>
      </c>
      <c r="S1186">
        <v>35</v>
      </c>
      <c r="T1186" s="6">
        <f t="shared" si="245"/>
        <v>1.9490553788947229E-7</v>
      </c>
      <c r="U1186">
        <v>495</v>
      </c>
      <c r="V1186" s="6">
        <f t="shared" si="246"/>
        <v>2.7565211787225366E-6</v>
      </c>
    </row>
    <row r="1187" spans="1:22" x14ac:dyDescent="0.3">
      <c r="A1187" t="s">
        <v>2838</v>
      </c>
      <c r="B1187" t="s">
        <v>2823</v>
      </c>
      <c r="C1187" t="s">
        <v>2824</v>
      </c>
      <c r="D1187" t="s">
        <v>1975</v>
      </c>
      <c r="E1187" t="str">
        <f>IF(F1187&lt;=Escenarios!$B$4,"ExclNum",(IF(AND(H1187&gt;=Escenarios!$B$3,(N1187&lt;=Escenarios!$B$2)),"ExclDur","Incluido")))</f>
        <v>ExclNum</v>
      </c>
      <c r="F1187" s="8">
        <f t="shared" si="234"/>
        <v>13</v>
      </c>
      <c r="G1187" s="6">
        <f t="shared" si="235"/>
        <v>3.3669370921473704E-6</v>
      </c>
      <c r="H1187" s="6">
        <f t="shared" si="236"/>
        <v>0.38461538461538464</v>
      </c>
      <c r="I1187" s="6">
        <f t="shared" si="237"/>
        <v>0.61538461538461542</v>
      </c>
      <c r="J1187" s="8">
        <f t="shared" si="238"/>
        <v>966</v>
      </c>
      <c r="K1187" s="6">
        <f t="shared" si="239"/>
        <v>5.3793928457494352E-6</v>
      </c>
      <c r="L1187" s="6">
        <f t="shared" si="240"/>
        <v>5.0724637681159424E-2</v>
      </c>
      <c r="M1187" s="6">
        <f t="shared" si="241"/>
        <v>0.94927536231884058</v>
      </c>
      <c r="N1187" s="4">
        <f t="shared" si="242"/>
        <v>74.307692307692307</v>
      </c>
      <c r="O1187" s="8">
        <v>5</v>
      </c>
      <c r="P1187" s="6">
        <f t="shared" si="243"/>
        <v>1.2949758046720656E-6</v>
      </c>
      <c r="Q1187" s="8">
        <v>8</v>
      </c>
      <c r="R1187" s="6">
        <f t="shared" si="244"/>
        <v>2.071961287475305E-6</v>
      </c>
      <c r="S1187">
        <v>49</v>
      </c>
      <c r="T1187" s="6">
        <f t="shared" si="245"/>
        <v>2.7286775304526119E-7</v>
      </c>
      <c r="U1187">
        <v>917</v>
      </c>
      <c r="V1187" s="6">
        <f t="shared" si="246"/>
        <v>5.1065250927041742E-6</v>
      </c>
    </row>
    <row r="1188" spans="1:22" x14ac:dyDescent="0.3">
      <c r="A1188" t="s">
        <v>2469</v>
      </c>
      <c r="B1188" t="s">
        <v>2427</v>
      </c>
      <c r="C1188" t="s">
        <v>2428</v>
      </c>
      <c r="D1188" t="s">
        <v>1975</v>
      </c>
      <c r="E1188" t="str">
        <f>IF(F1188&lt;=Escenarios!$B$4,"ExclNum",(IF(AND(H1188&gt;=Escenarios!$B$3,(N1188&lt;=Escenarios!$B$2)),"ExclDur","Incluido")))</f>
        <v>ExclNum</v>
      </c>
      <c r="F1188" s="8">
        <f t="shared" si="234"/>
        <v>13</v>
      </c>
      <c r="G1188" s="6">
        <f t="shared" si="235"/>
        <v>3.3669370921473704E-6</v>
      </c>
      <c r="H1188" s="6">
        <f t="shared" si="236"/>
        <v>0.46153846153846156</v>
      </c>
      <c r="I1188" s="6">
        <f t="shared" si="237"/>
        <v>0.53846153846153844</v>
      </c>
      <c r="J1188" s="8">
        <f t="shared" si="238"/>
        <v>263</v>
      </c>
      <c r="K1188" s="6">
        <f t="shared" si="239"/>
        <v>1.4645758989980347E-6</v>
      </c>
      <c r="L1188" s="6">
        <f t="shared" si="240"/>
        <v>0.23954372623574144</v>
      </c>
      <c r="M1188" s="6">
        <f t="shared" si="241"/>
        <v>0.76045627376425851</v>
      </c>
      <c r="N1188" s="4">
        <f t="shared" si="242"/>
        <v>20.23076923076923</v>
      </c>
      <c r="O1188" s="8">
        <v>6</v>
      </c>
      <c r="P1188" s="6">
        <f t="shared" si="243"/>
        <v>1.5539709656064787E-6</v>
      </c>
      <c r="Q1188" s="8">
        <v>7</v>
      </c>
      <c r="R1188" s="6">
        <f t="shared" si="244"/>
        <v>1.8129661265408917E-6</v>
      </c>
      <c r="S1188">
        <v>63</v>
      </c>
      <c r="T1188" s="6">
        <f t="shared" si="245"/>
        <v>3.5082996820105011E-7</v>
      </c>
      <c r="U1188">
        <v>200</v>
      </c>
      <c r="V1188" s="6">
        <f t="shared" si="246"/>
        <v>1.1137459307969845E-6</v>
      </c>
    </row>
    <row r="1189" spans="1:22" x14ac:dyDescent="0.3">
      <c r="A1189" t="s">
        <v>2776</v>
      </c>
      <c r="B1189" t="s">
        <v>2736</v>
      </c>
      <c r="C1189" t="s">
        <v>2737</v>
      </c>
      <c r="D1189" t="s">
        <v>1975</v>
      </c>
      <c r="E1189" t="str">
        <f>IF(F1189&lt;=Escenarios!$B$4,"ExclNum",(IF(AND(H1189&gt;=Escenarios!$B$3,(N1189&lt;=Escenarios!$B$2)),"ExclDur","Incluido")))</f>
        <v>ExclNum</v>
      </c>
      <c r="F1189" s="8">
        <f t="shared" si="234"/>
        <v>13</v>
      </c>
      <c r="G1189" s="6">
        <f t="shared" si="235"/>
        <v>3.3669370921473704E-6</v>
      </c>
      <c r="H1189" s="6">
        <f t="shared" si="236"/>
        <v>0.46153846153846156</v>
      </c>
      <c r="I1189" s="6">
        <f t="shared" si="237"/>
        <v>0.53846153846153844</v>
      </c>
      <c r="J1189" s="8">
        <f t="shared" si="238"/>
        <v>365</v>
      </c>
      <c r="K1189" s="6">
        <f t="shared" si="239"/>
        <v>2.0325863237044966E-6</v>
      </c>
      <c r="L1189" s="6">
        <f t="shared" si="240"/>
        <v>0.12054794520547946</v>
      </c>
      <c r="M1189" s="6">
        <f t="shared" si="241"/>
        <v>0.8794520547945206</v>
      </c>
      <c r="N1189" s="4">
        <f t="shared" si="242"/>
        <v>28.076923076923077</v>
      </c>
      <c r="O1189" s="8">
        <v>6</v>
      </c>
      <c r="P1189" s="6">
        <f t="shared" si="243"/>
        <v>1.5539709656064787E-6</v>
      </c>
      <c r="Q1189" s="8">
        <v>7</v>
      </c>
      <c r="R1189" s="6">
        <f t="shared" si="244"/>
        <v>1.8129661265408917E-6</v>
      </c>
      <c r="S1189">
        <v>44</v>
      </c>
      <c r="T1189" s="6">
        <f t="shared" si="245"/>
        <v>2.450241047753366E-7</v>
      </c>
      <c r="U1189">
        <v>321</v>
      </c>
      <c r="V1189" s="6">
        <f t="shared" si="246"/>
        <v>1.7875622189291602E-6</v>
      </c>
    </row>
    <row r="1190" spans="1:22" x14ac:dyDescent="0.3">
      <c r="A1190" t="s">
        <v>2753</v>
      </c>
      <c r="B1190" t="s">
        <v>2736</v>
      </c>
      <c r="C1190" t="s">
        <v>2737</v>
      </c>
      <c r="D1190" t="s">
        <v>1975</v>
      </c>
      <c r="E1190" t="str">
        <f>IF(F1190&lt;=Escenarios!$B$4,"ExclNum",(IF(AND(H1190&gt;=Escenarios!$B$3,(N1190&lt;=Escenarios!$B$2)),"ExclDur","Incluido")))</f>
        <v>ExclNum</v>
      </c>
      <c r="F1190" s="8">
        <f t="shared" si="234"/>
        <v>13</v>
      </c>
      <c r="G1190" s="6">
        <f t="shared" si="235"/>
        <v>3.3669370921473704E-6</v>
      </c>
      <c r="H1190" s="6">
        <f t="shared" si="236"/>
        <v>0.53846153846153844</v>
      </c>
      <c r="I1190" s="6">
        <f t="shared" si="237"/>
        <v>0.46153846153846156</v>
      </c>
      <c r="J1190" s="8">
        <f t="shared" si="238"/>
        <v>524</v>
      </c>
      <c r="K1190" s="6">
        <f t="shared" si="239"/>
        <v>2.9180143386880995E-6</v>
      </c>
      <c r="L1190" s="6">
        <f t="shared" si="240"/>
        <v>0.1049618320610687</v>
      </c>
      <c r="M1190" s="6">
        <f t="shared" si="241"/>
        <v>0.89503816793893132</v>
      </c>
      <c r="N1190" s="4">
        <f t="shared" si="242"/>
        <v>40.307692307692307</v>
      </c>
      <c r="O1190" s="8">
        <v>7</v>
      </c>
      <c r="P1190" s="6">
        <f t="shared" si="243"/>
        <v>1.8129661265408917E-6</v>
      </c>
      <c r="Q1190" s="8">
        <v>6</v>
      </c>
      <c r="R1190" s="6">
        <f t="shared" si="244"/>
        <v>1.5539709656064787E-6</v>
      </c>
      <c r="S1190">
        <v>55</v>
      </c>
      <c r="T1190" s="6">
        <f t="shared" si="245"/>
        <v>3.0628013096917071E-7</v>
      </c>
      <c r="U1190">
        <v>469</v>
      </c>
      <c r="V1190" s="6">
        <f t="shared" si="246"/>
        <v>2.6117342077189285E-6</v>
      </c>
    </row>
    <row r="1191" spans="1:22" x14ac:dyDescent="0.3">
      <c r="A1191" t="s">
        <v>474</v>
      </c>
      <c r="B1191" t="s">
        <v>475</v>
      </c>
      <c r="C1191" t="s">
        <v>425</v>
      </c>
      <c r="D1191" t="s">
        <v>15</v>
      </c>
      <c r="E1191" t="str">
        <f>IF(F1191&lt;=Escenarios!$B$4,"ExclNum",(IF(AND(H1191&gt;=Escenarios!$B$3,(N1191&lt;=Escenarios!$B$2)),"ExclDur","Incluido")))</f>
        <v>ExclNum</v>
      </c>
      <c r="F1191" s="8">
        <f t="shared" si="234"/>
        <v>13</v>
      </c>
      <c r="G1191" s="6">
        <f t="shared" si="235"/>
        <v>3.3669370921473704E-6</v>
      </c>
      <c r="H1191" s="6">
        <f t="shared" si="236"/>
        <v>0.69230769230769229</v>
      </c>
      <c r="I1191" s="6">
        <f t="shared" si="237"/>
        <v>0.30769230769230771</v>
      </c>
      <c r="J1191" s="8">
        <f t="shared" si="238"/>
        <v>1459</v>
      </c>
      <c r="K1191" s="6">
        <f t="shared" si="239"/>
        <v>8.1247765651640027E-6</v>
      </c>
      <c r="L1191" s="6">
        <f t="shared" si="240"/>
        <v>5.2775873886223443E-2</v>
      </c>
      <c r="M1191" s="6">
        <f t="shared" si="241"/>
        <v>0.9472241261137766</v>
      </c>
      <c r="N1191" s="4">
        <f t="shared" si="242"/>
        <v>112.23076923076923</v>
      </c>
      <c r="O1191" s="8">
        <v>9</v>
      </c>
      <c r="P1191" s="6">
        <f t="shared" si="243"/>
        <v>2.3309564484097181E-6</v>
      </c>
      <c r="Q1191" s="8">
        <v>4</v>
      </c>
      <c r="R1191" s="6">
        <f t="shared" si="244"/>
        <v>1.0359806437376525E-6</v>
      </c>
      <c r="S1191">
        <v>77</v>
      </c>
      <c r="T1191" s="6">
        <f t="shared" si="245"/>
        <v>4.2879218335683904E-7</v>
      </c>
      <c r="U1191">
        <v>1382</v>
      </c>
      <c r="V1191" s="6">
        <f t="shared" si="246"/>
        <v>7.6959843818071636E-6</v>
      </c>
    </row>
    <row r="1192" spans="1:22" x14ac:dyDescent="0.3">
      <c r="A1192" t="s">
        <v>1094</v>
      </c>
      <c r="B1192" t="s">
        <v>1095</v>
      </c>
      <c r="C1192" t="s">
        <v>1049</v>
      </c>
      <c r="D1192" t="s">
        <v>15</v>
      </c>
      <c r="E1192" t="str">
        <f>IF(F1192&lt;=Escenarios!$B$4,"ExclNum",(IF(AND(H1192&gt;=Escenarios!$B$3,(N1192&lt;=Escenarios!$B$2)),"ExclDur","Incluido")))</f>
        <v>ExclNum</v>
      </c>
      <c r="F1192" s="8">
        <f t="shared" si="234"/>
        <v>13</v>
      </c>
      <c r="G1192" s="6">
        <f t="shared" si="235"/>
        <v>3.3669370921473704E-6</v>
      </c>
      <c r="H1192" s="6">
        <f t="shared" si="236"/>
        <v>0.69230769230769229</v>
      </c>
      <c r="I1192" s="6">
        <f t="shared" si="237"/>
        <v>0.30769230769230771</v>
      </c>
      <c r="J1192" s="8">
        <f t="shared" si="238"/>
        <v>436</v>
      </c>
      <c r="K1192" s="6">
        <f t="shared" si="239"/>
        <v>2.4279661291374262E-6</v>
      </c>
      <c r="L1192" s="6">
        <f t="shared" si="240"/>
        <v>0.16055045871559634</v>
      </c>
      <c r="M1192" s="6">
        <f t="shared" si="241"/>
        <v>0.83944954128440363</v>
      </c>
      <c r="N1192" s="4">
        <f t="shared" si="242"/>
        <v>33.53846153846154</v>
      </c>
      <c r="O1192" s="8">
        <v>9</v>
      </c>
      <c r="P1192" s="6">
        <f t="shared" si="243"/>
        <v>2.3309564484097181E-6</v>
      </c>
      <c r="Q1192" s="8">
        <v>4</v>
      </c>
      <c r="R1192" s="6">
        <f t="shared" si="244"/>
        <v>1.0359806437376525E-6</v>
      </c>
      <c r="S1192">
        <v>70</v>
      </c>
      <c r="T1192" s="6">
        <f t="shared" si="245"/>
        <v>3.8981107577894458E-7</v>
      </c>
      <c r="U1192">
        <v>366</v>
      </c>
      <c r="V1192" s="6">
        <f t="shared" si="246"/>
        <v>2.0381550533584818E-6</v>
      </c>
    </row>
    <row r="1193" spans="1:22" x14ac:dyDescent="0.3">
      <c r="A1193" t="s">
        <v>1584</v>
      </c>
      <c r="B1193" t="s">
        <v>1585</v>
      </c>
      <c r="C1193" t="s">
        <v>1319</v>
      </c>
      <c r="D1193" t="s">
        <v>15</v>
      </c>
      <c r="E1193" t="str">
        <f>IF(F1193&lt;=Escenarios!$B$4,"ExclNum",(IF(AND(H1193&gt;=Escenarios!$B$3,(N1193&lt;=Escenarios!$B$2)),"ExclDur","Incluido")))</f>
        <v>ExclNum</v>
      </c>
      <c r="F1193" s="8">
        <f t="shared" si="234"/>
        <v>13</v>
      </c>
      <c r="G1193" s="6">
        <f t="shared" si="235"/>
        <v>3.3669370921473704E-6</v>
      </c>
      <c r="H1193" s="6">
        <f t="shared" si="236"/>
        <v>0.69230769230769229</v>
      </c>
      <c r="I1193" s="6">
        <f t="shared" si="237"/>
        <v>0.30769230769230771</v>
      </c>
      <c r="J1193" s="8">
        <f t="shared" si="238"/>
        <v>416</v>
      </c>
      <c r="K1193" s="6">
        <f t="shared" si="239"/>
        <v>2.3165915360577276E-6</v>
      </c>
      <c r="L1193" s="6">
        <f t="shared" si="240"/>
        <v>8.6538461538461536E-2</v>
      </c>
      <c r="M1193" s="6">
        <f t="shared" si="241"/>
        <v>0.91346153846153844</v>
      </c>
      <c r="N1193" s="4">
        <f t="shared" si="242"/>
        <v>32</v>
      </c>
      <c r="O1193" s="8">
        <v>9</v>
      </c>
      <c r="P1193" s="6">
        <f t="shared" si="243"/>
        <v>2.3309564484097181E-6</v>
      </c>
      <c r="Q1193" s="8">
        <v>4</v>
      </c>
      <c r="R1193" s="6">
        <f t="shared" si="244"/>
        <v>1.0359806437376525E-6</v>
      </c>
      <c r="S1193">
        <v>36</v>
      </c>
      <c r="T1193" s="6">
        <f t="shared" si="245"/>
        <v>2.004742675434572E-7</v>
      </c>
      <c r="U1193">
        <v>380</v>
      </c>
      <c r="V1193" s="6">
        <f t="shared" si="246"/>
        <v>2.1161172685142705E-6</v>
      </c>
    </row>
    <row r="1194" spans="1:22" x14ac:dyDescent="0.3">
      <c r="A1194" t="s">
        <v>2868</v>
      </c>
      <c r="B1194" t="s">
        <v>2823</v>
      </c>
      <c r="C1194" t="s">
        <v>2824</v>
      </c>
      <c r="D1194" t="s">
        <v>1975</v>
      </c>
      <c r="E1194" t="str">
        <f>IF(F1194&lt;=Escenarios!$B$4,"ExclNum",(IF(AND(H1194&gt;=Escenarios!$B$3,(N1194&lt;=Escenarios!$B$2)),"ExclDur","Incluido")))</f>
        <v>ExclNum</v>
      </c>
      <c r="F1194" s="8">
        <f t="shared" si="234"/>
        <v>13</v>
      </c>
      <c r="G1194" s="6">
        <f t="shared" si="235"/>
        <v>3.3669370921473704E-6</v>
      </c>
      <c r="H1194" s="6">
        <f t="shared" si="236"/>
        <v>0.69230769230769229</v>
      </c>
      <c r="I1194" s="6">
        <f t="shared" si="237"/>
        <v>0.30769230769230771</v>
      </c>
      <c r="J1194" s="8">
        <f t="shared" si="238"/>
        <v>260</v>
      </c>
      <c r="K1194" s="6">
        <f t="shared" si="239"/>
        <v>1.4478697100360798E-6</v>
      </c>
      <c r="L1194" s="6">
        <f t="shared" si="240"/>
        <v>0.2</v>
      </c>
      <c r="M1194" s="6">
        <f t="shared" si="241"/>
        <v>0.8</v>
      </c>
      <c r="N1194" s="4">
        <f t="shared" si="242"/>
        <v>20</v>
      </c>
      <c r="O1194" s="8">
        <v>9</v>
      </c>
      <c r="P1194" s="6">
        <f t="shared" si="243"/>
        <v>2.3309564484097181E-6</v>
      </c>
      <c r="Q1194" s="8">
        <v>4</v>
      </c>
      <c r="R1194" s="6">
        <f t="shared" si="244"/>
        <v>1.0359806437376525E-6</v>
      </c>
      <c r="S1194">
        <v>52</v>
      </c>
      <c r="T1194" s="6">
        <f t="shared" si="245"/>
        <v>2.8957394200721595E-7</v>
      </c>
      <c r="U1194">
        <v>208</v>
      </c>
      <c r="V1194" s="6">
        <f t="shared" si="246"/>
        <v>1.1582957680288638E-6</v>
      </c>
    </row>
    <row r="1195" spans="1:22" x14ac:dyDescent="0.3">
      <c r="A1195" t="s">
        <v>1522</v>
      </c>
      <c r="B1195" t="s">
        <v>1523</v>
      </c>
      <c r="C1195" t="s">
        <v>1319</v>
      </c>
      <c r="D1195" t="s">
        <v>15</v>
      </c>
      <c r="E1195" t="str">
        <f>IF(F1195&lt;=Escenarios!$B$4,"ExclNum",(IF(AND(H1195&gt;=Escenarios!$B$3,(N1195&lt;=Escenarios!$B$2)),"ExclDur","Incluido")))</f>
        <v>ExclNum</v>
      </c>
      <c r="F1195" s="8">
        <f t="shared" si="234"/>
        <v>13</v>
      </c>
      <c r="G1195" s="6">
        <f t="shared" si="235"/>
        <v>3.3669370921473704E-6</v>
      </c>
      <c r="H1195" s="6">
        <f t="shared" si="236"/>
        <v>0.76923076923076927</v>
      </c>
      <c r="I1195" s="6">
        <f t="shared" si="237"/>
        <v>0.23076923076923078</v>
      </c>
      <c r="J1195" s="8">
        <f t="shared" si="238"/>
        <v>232</v>
      </c>
      <c r="K1195" s="6">
        <f t="shared" si="239"/>
        <v>1.2919452797245021E-6</v>
      </c>
      <c r="L1195" s="6">
        <f t="shared" si="240"/>
        <v>0.17241379310344829</v>
      </c>
      <c r="M1195" s="6">
        <f t="shared" si="241"/>
        <v>0.82758620689655171</v>
      </c>
      <c r="N1195" s="4">
        <f t="shared" si="242"/>
        <v>17.846153846153847</v>
      </c>
      <c r="O1195" s="8">
        <v>10</v>
      </c>
      <c r="P1195" s="6">
        <f t="shared" si="243"/>
        <v>2.5899516093441312E-6</v>
      </c>
      <c r="Q1195" s="8">
        <v>3</v>
      </c>
      <c r="R1195" s="6">
        <f t="shared" si="244"/>
        <v>7.7698548280323933E-7</v>
      </c>
      <c r="S1195">
        <v>40</v>
      </c>
      <c r="T1195" s="6">
        <f t="shared" si="245"/>
        <v>2.227491861593969E-7</v>
      </c>
      <c r="U1195">
        <v>192</v>
      </c>
      <c r="V1195" s="6">
        <f t="shared" si="246"/>
        <v>1.0691960935651052E-6</v>
      </c>
    </row>
    <row r="1196" spans="1:22" x14ac:dyDescent="0.3">
      <c r="A1196" t="s">
        <v>2591</v>
      </c>
      <c r="B1196" t="s">
        <v>2577</v>
      </c>
      <c r="C1196" t="s">
        <v>2578</v>
      </c>
      <c r="D1196" t="s">
        <v>1975</v>
      </c>
      <c r="E1196" t="str">
        <f>IF(F1196&lt;=Escenarios!$B$4,"ExclNum",(IF(AND(H1196&gt;=Escenarios!$B$3,(N1196&lt;=Escenarios!$B$2)),"ExclDur","Incluido")))</f>
        <v>ExclNum</v>
      </c>
      <c r="F1196" s="8">
        <f t="shared" si="234"/>
        <v>13</v>
      </c>
      <c r="G1196" s="6">
        <f t="shared" si="235"/>
        <v>3.3669370921473704E-6</v>
      </c>
      <c r="H1196" s="6">
        <f t="shared" si="236"/>
        <v>0.84615384615384615</v>
      </c>
      <c r="I1196" s="6">
        <f t="shared" si="237"/>
        <v>0.15384615384615385</v>
      </c>
      <c r="J1196" s="8">
        <f t="shared" si="238"/>
        <v>99</v>
      </c>
      <c r="K1196" s="6">
        <f t="shared" si="239"/>
        <v>5.5130423574450737E-7</v>
      </c>
      <c r="L1196" s="6">
        <f t="shared" si="240"/>
        <v>0.54545454545454541</v>
      </c>
      <c r="M1196" s="6">
        <f t="shared" si="241"/>
        <v>0.45454545454545453</v>
      </c>
      <c r="N1196" s="4">
        <f t="shared" si="242"/>
        <v>7.615384615384615</v>
      </c>
      <c r="O1196" s="8">
        <v>11</v>
      </c>
      <c r="P1196" s="6">
        <f t="shared" si="243"/>
        <v>2.8489467702785442E-6</v>
      </c>
      <c r="Q1196" s="8">
        <v>2</v>
      </c>
      <c r="R1196" s="6">
        <f t="shared" si="244"/>
        <v>5.1799032186882625E-7</v>
      </c>
      <c r="S1196">
        <v>54</v>
      </c>
      <c r="T1196" s="6">
        <f t="shared" si="245"/>
        <v>3.0071140131518583E-7</v>
      </c>
      <c r="U1196">
        <v>45</v>
      </c>
      <c r="V1196" s="6">
        <f t="shared" si="246"/>
        <v>2.5059283442932149E-7</v>
      </c>
    </row>
    <row r="1197" spans="1:22" x14ac:dyDescent="0.3">
      <c r="A1197" t="s">
        <v>2730</v>
      </c>
      <c r="B1197" t="s">
        <v>2678</v>
      </c>
      <c r="C1197" t="s">
        <v>2679</v>
      </c>
      <c r="D1197" t="s">
        <v>1975</v>
      </c>
      <c r="E1197" t="str">
        <f>IF(F1197&lt;=Escenarios!$B$4,"ExclNum",(IF(AND(H1197&gt;=Escenarios!$B$3,(N1197&lt;=Escenarios!$B$2)),"ExclDur","Incluido")))</f>
        <v>ExclNum</v>
      </c>
      <c r="F1197" s="8">
        <f t="shared" si="234"/>
        <v>13</v>
      </c>
      <c r="G1197" s="6">
        <f t="shared" si="235"/>
        <v>3.3669370921473704E-6</v>
      </c>
      <c r="H1197" s="6">
        <f t="shared" si="236"/>
        <v>0.92307692307692313</v>
      </c>
      <c r="I1197" s="6">
        <f t="shared" si="237"/>
        <v>7.6923076923076927E-2</v>
      </c>
      <c r="J1197" s="8">
        <f t="shared" si="238"/>
        <v>126</v>
      </c>
      <c r="K1197" s="6">
        <f t="shared" si="239"/>
        <v>7.0165993640210023E-7</v>
      </c>
      <c r="L1197" s="6">
        <f t="shared" si="240"/>
        <v>0.26984126984126983</v>
      </c>
      <c r="M1197" s="6">
        <f t="shared" si="241"/>
        <v>0.73015873015873012</v>
      </c>
      <c r="N1197" s="4">
        <f t="shared" si="242"/>
        <v>9.6923076923076916</v>
      </c>
      <c r="O1197" s="8">
        <v>12</v>
      </c>
      <c r="P1197" s="6">
        <f t="shared" si="243"/>
        <v>3.1079419312129573E-6</v>
      </c>
      <c r="Q1197" s="8">
        <v>1</v>
      </c>
      <c r="R1197" s="6">
        <f t="shared" si="244"/>
        <v>2.5899516093441313E-7</v>
      </c>
      <c r="S1197">
        <v>34</v>
      </c>
      <c r="T1197" s="6">
        <f t="shared" si="245"/>
        <v>1.8933680823548738E-7</v>
      </c>
      <c r="U1197">
        <v>92</v>
      </c>
      <c r="V1197" s="6">
        <f t="shared" si="246"/>
        <v>5.1232312816661285E-7</v>
      </c>
    </row>
    <row r="1198" spans="1:22" x14ac:dyDescent="0.3">
      <c r="A1198" t="s">
        <v>2969</v>
      </c>
      <c r="B1198" t="s">
        <v>2881</v>
      </c>
      <c r="C1198" t="s">
        <v>2882</v>
      </c>
      <c r="D1198" t="s">
        <v>1975</v>
      </c>
      <c r="E1198" t="str">
        <f>IF(F1198&lt;=Escenarios!$B$4,"ExclNum",(IF(AND(H1198&gt;=Escenarios!$B$3,(N1198&lt;=Escenarios!$B$2)),"ExclDur","Incluido")))</f>
        <v>ExclNum</v>
      </c>
      <c r="F1198" s="8">
        <f t="shared" si="234"/>
        <v>13</v>
      </c>
      <c r="G1198" s="6">
        <f t="shared" si="235"/>
        <v>3.3669370921473704E-6</v>
      </c>
      <c r="H1198" s="6">
        <f t="shared" si="236"/>
        <v>0.92307692307692313</v>
      </c>
      <c r="I1198" s="6">
        <f t="shared" si="237"/>
        <v>7.6923076923076927E-2</v>
      </c>
      <c r="J1198" s="8">
        <f t="shared" si="238"/>
        <v>87</v>
      </c>
      <c r="K1198" s="6">
        <f t="shared" si="239"/>
        <v>4.8447947989668821E-7</v>
      </c>
      <c r="L1198" s="6">
        <f t="shared" si="240"/>
        <v>0.35632183908045978</v>
      </c>
      <c r="M1198" s="6">
        <f t="shared" si="241"/>
        <v>0.64367816091954022</v>
      </c>
      <c r="N1198" s="4">
        <f t="shared" si="242"/>
        <v>6.6923076923076925</v>
      </c>
      <c r="O1198" s="8">
        <v>12</v>
      </c>
      <c r="P1198" s="6">
        <f t="shared" si="243"/>
        <v>3.1079419312129573E-6</v>
      </c>
      <c r="Q1198" s="8">
        <v>1</v>
      </c>
      <c r="R1198" s="6">
        <f t="shared" si="244"/>
        <v>2.5899516093441313E-7</v>
      </c>
      <c r="S1198">
        <v>31</v>
      </c>
      <c r="T1198" s="6">
        <f t="shared" si="245"/>
        <v>1.7263061927353259E-7</v>
      </c>
      <c r="U1198">
        <v>56</v>
      </c>
      <c r="V1198" s="6">
        <f t="shared" si="246"/>
        <v>3.1184886062315565E-7</v>
      </c>
    </row>
    <row r="1199" spans="1:22" x14ac:dyDescent="0.3">
      <c r="A1199" t="s">
        <v>3123</v>
      </c>
      <c r="B1199" t="s">
        <v>3074</v>
      </c>
      <c r="C1199" t="s">
        <v>3075</v>
      </c>
      <c r="D1199" t="s">
        <v>1975</v>
      </c>
      <c r="E1199" t="str">
        <f>IF(F1199&lt;=Escenarios!$B$4,"ExclNum",(IF(AND(H1199&gt;=Escenarios!$B$3,(N1199&lt;=Escenarios!$B$2)),"ExclDur","Incluido")))</f>
        <v>ExclNum</v>
      </c>
      <c r="F1199" s="8">
        <f t="shared" si="234"/>
        <v>13</v>
      </c>
      <c r="G1199" s="6">
        <f t="shared" si="235"/>
        <v>3.3669370921473704E-6</v>
      </c>
      <c r="H1199" s="6">
        <f t="shared" si="236"/>
        <v>0.92307692307692313</v>
      </c>
      <c r="I1199" s="6">
        <f t="shared" si="237"/>
        <v>7.6923076923076927E-2</v>
      </c>
      <c r="J1199" s="8">
        <f t="shared" si="238"/>
        <v>59</v>
      </c>
      <c r="K1199" s="6">
        <f t="shared" si="239"/>
        <v>3.2855504958511041E-7</v>
      </c>
      <c r="L1199" s="6">
        <f t="shared" si="240"/>
        <v>0.32203389830508472</v>
      </c>
      <c r="M1199" s="6">
        <f t="shared" si="241"/>
        <v>0.67796610169491522</v>
      </c>
      <c r="N1199" s="4">
        <f t="shared" si="242"/>
        <v>4.5384615384615383</v>
      </c>
      <c r="O1199" s="8">
        <v>12</v>
      </c>
      <c r="P1199" s="6">
        <f t="shared" si="243"/>
        <v>3.1079419312129573E-6</v>
      </c>
      <c r="Q1199" s="8">
        <v>1</v>
      </c>
      <c r="R1199" s="6">
        <f t="shared" si="244"/>
        <v>2.5899516093441313E-7</v>
      </c>
      <c r="S1199">
        <v>19</v>
      </c>
      <c r="T1199" s="6">
        <f t="shared" si="245"/>
        <v>1.0580586342571353E-7</v>
      </c>
      <c r="U1199">
        <v>40</v>
      </c>
      <c r="V1199" s="6">
        <f t="shared" si="246"/>
        <v>2.227491861593969E-7</v>
      </c>
    </row>
    <row r="1200" spans="1:22" x14ac:dyDescent="0.3">
      <c r="A1200" t="s">
        <v>2525</v>
      </c>
      <c r="B1200" t="s">
        <v>2520</v>
      </c>
      <c r="C1200" t="s">
        <v>2521</v>
      </c>
      <c r="D1200" t="s">
        <v>1975</v>
      </c>
      <c r="E1200" t="str">
        <f>IF(F1200&lt;=Escenarios!$B$4,"ExclNum",(IF(AND(H1200&gt;=Escenarios!$B$3,(N1200&lt;=Escenarios!$B$2)),"ExclDur","Incluido")))</f>
        <v>ExclNum</v>
      </c>
      <c r="F1200" s="8">
        <f t="shared" si="234"/>
        <v>13</v>
      </c>
      <c r="G1200" s="6">
        <f t="shared" si="235"/>
        <v>3.3669370921473704E-6</v>
      </c>
      <c r="H1200" s="6">
        <f t="shared" si="236"/>
        <v>1</v>
      </c>
      <c r="I1200" s="6">
        <f t="shared" si="237"/>
        <v>0</v>
      </c>
      <c r="J1200" s="8">
        <f t="shared" si="238"/>
        <v>89</v>
      </c>
      <c r="K1200" s="6">
        <f t="shared" si="239"/>
        <v>4.9561693920465809E-7</v>
      </c>
      <c r="L1200" s="6">
        <f t="shared" si="240"/>
        <v>1</v>
      </c>
      <c r="M1200" s="6">
        <f t="shared" si="241"/>
        <v>0</v>
      </c>
      <c r="N1200" s="4">
        <f t="shared" si="242"/>
        <v>6.8461538461538458</v>
      </c>
      <c r="O1200" s="8">
        <v>13</v>
      </c>
      <c r="P1200" s="6">
        <f t="shared" si="243"/>
        <v>3.3669370921473704E-6</v>
      </c>
      <c r="Q1200" s="8">
        <v>0</v>
      </c>
      <c r="R1200" s="6">
        <f t="shared" si="244"/>
        <v>0</v>
      </c>
      <c r="S1200">
        <v>89</v>
      </c>
      <c r="T1200" s="6">
        <f t="shared" si="245"/>
        <v>4.9561693920465809E-7</v>
      </c>
      <c r="U1200">
        <v>0</v>
      </c>
      <c r="V1200" s="6">
        <f t="shared" si="246"/>
        <v>0</v>
      </c>
    </row>
    <row r="1201" spans="1:22" x14ac:dyDescent="0.3">
      <c r="A1201" t="s">
        <v>2956</v>
      </c>
      <c r="B1201" t="s">
        <v>2881</v>
      </c>
      <c r="C1201" t="s">
        <v>2882</v>
      </c>
      <c r="D1201" t="s">
        <v>1975</v>
      </c>
      <c r="E1201" t="str">
        <f>IF(F1201&lt;=Escenarios!$B$4,"ExclNum",(IF(AND(H1201&gt;=Escenarios!$B$3,(N1201&lt;=Escenarios!$B$2)),"ExclDur","Incluido")))</f>
        <v>ExclNum</v>
      </c>
      <c r="F1201" s="8">
        <f t="shared" si="234"/>
        <v>13</v>
      </c>
      <c r="G1201" s="6">
        <f t="shared" si="235"/>
        <v>3.3669370921473704E-6</v>
      </c>
      <c r="H1201" s="6">
        <f t="shared" si="236"/>
        <v>1</v>
      </c>
      <c r="I1201" s="6">
        <f t="shared" si="237"/>
        <v>0</v>
      </c>
      <c r="J1201" s="8">
        <f t="shared" si="238"/>
        <v>42</v>
      </c>
      <c r="K1201" s="6">
        <f t="shared" si="239"/>
        <v>2.3388664546736675E-7</v>
      </c>
      <c r="L1201" s="6">
        <f t="shared" si="240"/>
        <v>1</v>
      </c>
      <c r="M1201" s="6">
        <f t="shared" si="241"/>
        <v>0</v>
      </c>
      <c r="N1201" s="4">
        <f t="shared" si="242"/>
        <v>3.2307692307692308</v>
      </c>
      <c r="O1201" s="8">
        <v>13</v>
      </c>
      <c r="P1201" s="6">
        <f t="shared" si="243"/>
        <v>3.3669370921473704E-6</v>
      </c>
      <c r="Q1201" s="8">
        <v>0</v>
      </c>
      <c r="R1201" s="6">
        <f t="shared" si="244"/>
        <v>0</v>
      </c>
      <c r="S1201">
        <v>42</v>
      </c>
      <c r="T1201" s="6">
        <f t="shared" si="245"/>
        <v>2.3388664546736675E-7</v>
      </c>
      <c r="U1201">
        <v>0</v>
      </c>
      <c r="V1201" s="6">
        <f t="shared" si="246"/>
        <v>0</v>
      </c>
    </row>
    <row r="1202" spans="1:22" x14ac:dyDescent="0.3">
      <c r="A1202" t="s">
        <v>1102</v>
      </c>
      <c r="B1202" t="s">
        <v>1103</v>
      </c>
      <c r="C1202" t="s">
        <v>1049</v>
      </c>
      <c r="D1202" t="s">
        <v>15</v>
      </c>
      <c r="E1202" t="str">
        <f>IF(F1202&lt;=Escenarios!$B$4,"ExclNum",(IF(AND(H1202&gt;=Escenarios!$B$3,(N1202&lt;=Escenarios!$B$2)),"ExclDur","Incluido")))</f>
        <v>ExclNum</v>
      </c>
      <c r="F1202" s="8">
        <f t="shared" si="234"/>
        <v>12</v>
      </c>
      <c r="G1202" s="6">
        <f t="shared" si="235"/>
        <v>3.1079419312129573E-6</v>
      </c>
      <c r="H1202" s="6">
        <f t="shared" si="236"/>
        <v>0</v>
      </c>
      <c r="I1202" s="6">
        <f t="shared" si="237"/>
        <v>1</v>
      </c>
      <c r="J1202" s="8">
        <f t="shared" si="238"/>
        <v>950</v>
      </c>
      <c r="K1202" s="6">
        <f t="shared" si="239"/>
        <v>5.2902931712856761E-6</v>
      </c>
      <c r="L1202" s="6">
        <f t="shared" si="240"/>
        <v>0</v>
      </c>
      <c r="M1202" s="6">
        <f t="shared" si="241"/>
        <v>1</v>
      </c>
      <c r="N1202" s="4">
        <f t="shared" si="242"/>
        <v>79.166666666666671</v>
      </c>
      <c r="O1202" s="8">
        <v>0</v>
      </c>
      <c r="P1202" s="6">
        <f t="shared" si="243"/>
        <v>0</v>
      </c>
      <c r="Q1202" s="8">
        <v>12</v>
      </c>
      <c r="R1202" s="6">
        <f t="shared" si="244"/>
        <v>3.1079419312129573E-6</v>
      </c>
      <c r="S1202">
        <v>0</v>
      </c>
      <c r="T1202" s="6">
        <f t="shared" si="245"/>
        <v>0</v>
      </c>
      <c r="U1202">
        <v>950</v>
      </c>
      <c r="V1202" s="6">
        <f t="shared" si="246"/>
        <v>5.2902931712856761E-6</v>
      </c>
    </row>
    <row r="1203" spans="1:22" x14ac:dyDescent="0.3">
      <c r="A1203" t="s">
        <v>698</v>
      </c>
      <c r="B1203" t="s">
        <v>699</v>
      </c>
      <c r="C1203" t="s">
        <v>687</v>
      </c>
      <c r="D1203" t="s">
        <v>15</v>
      </c>
      <c r="E1203" t="str">
        <f>IF(F1203&lt;=Escenarios!$B$4,"ExclNum",(IF(AND(H1203&gt;=Escenarios!$B$3,(N1203&lt;=Escenarios!$B$2)),"ExclDur","Incluido")))</f>
        <v>ExclNum</v>
      </c>
      <c r="F1203" s="8">
        <f t="shared" si="234"/>
        <v>12</v>
      </c>
      <c r="G1203" s="6">
        <f t="shared" si="235"/>
        <v>3.1079419312129573E-6</v>
      </c>
      <c r="H1203" s="6">
        <f t="shared" si="236"/>
        <v>0.16666666666666666</v>
      </c>
      <c r="I1203" s="6">
        <f t="shared" si="237"/>
        <v>0.83333333333333337</v>
      </c>
      <c r="J1203" s="8">
        <f t="shared" si="238"/>
        <v>2329</v>
      </c>
      <c r="K1203" s="6">
        <f t="shared" si="239"/>
        <v>1.2969571364130885E-5</v>
      </c>
      <c r="L1203" s="6">
        <f t="shared" si="240"/>
        <v>3.8643194504079004E-3</v>
      </c>
      <c r="M1203" s="6">
        <f t="shared" si="241"/>
        <v>0.99613568054959212</v>
      </c>
      <c r="N1203" s="4">
        <f t="shared" si="242"/>
        <v>194.08333333333334</v>
      </c>
      <c r="O1203" s="8">
        <v>2</v>
      </c>
      <c r="P1203" s="6">
        <f t="shared" si="243"/>
        <v>5.1799032186882625E-7</v>
      </c>
      <c r="Q1203" s="8">
        <v>10</v>
      </c>
      <c r="R1203" s="6">
        <f t="shared" si="244"/>
        <v>2.5899516093441312E-6</v>
      </c>
      <c r="S1203">
        <v>9</v>
      </c>
      <c r="T1203" s="6">
        <f t="shared" si="245"/>
        <v>5.01185668858643E-8</v>
      </c>
      <c r="U1203">
        <v>2320</v>
      </c>
      <c r="V1203" s="6">
        <f t="shared" si="246"/>
        <v>1.2919452797245021E-5</v>
      </c>
    </row>
    <row r="1204" spans="1:22" x14ac:dyDescent="0.3">
      <c r="A1204" t="s">
        <v>1110</v>
      </c>
      <c r="B1204" t="s">
        <v>1111</v>
      </c>
      <c r="C1204" t="s">
        <v>1049</v>
      </c>
      <c r="D1204" t="s">
        <v>15</v>
      </c>
      <c r="E1204" t="str">
        <f>IF(F1204&lt;=Escenarios!$B$4,"ExclNum",(IF(AND(H1204&gt;=Escenarios!$B$3,(N1204&lt;=Escenarios!$B$2)),"ExclDur","Incluido")))</f>
        <v>ExclNum</v>
      </c>
      <c r="F1204" s="8">
        <f t="shared" si="234"/>
        <v>12</v>
      </c>
      <c r="G1204" s="6">
        <f t="shared" si="235"/>
        <v>3.1079419312129573E-6</v>
      </c>
      <c r="H1204" s="6">
        <f t="shared" si="236"/>
        <v>0.16666666666666666</v>
      </c>
      <c r="I1204" s="6">
        <f t="shared" si="237"/>
        <v>0.83333333333333337</v>
      </c>
      <c r="J1204" s="8">
        <f t="shared" si="238"/>
        <v>1263</v>
      </c>
      <c r="K1204" s="6">
        <f t="shared" si="239"/>
        <v>7.033305552982957E-6</v>
      </c>
      <c r="L1204" s="6">
        <f t="shared" si="240"/>
        <v>1.3460015835312747E-2</v>
      </c>
      <c r="M1204" s="6">
        <f t="shared" si="241"/>
        <v>0.98653998416468724</v>
      </c>
      <c r="N1204" s="4">
        <f t="shared" si="242"/>
        <v>105.25</v>
      </c>
      <c r="O1204" s="8">
        <v>2</v>
      </c>
      <c r="P1204" s="6">
        <f t="shared" si="243"/>
        <v>5.1799032186882625E-7</v>
      </c>
      <c r="Q1204" s="8">
        <v>10</v>
      </c>
      <c r="R1204" s="6">
        <f t="shared" si="244"/>
        <v>2.5899516093441312E-6</v>
      </c>
      <c r="S1204">
        <v>17</v>
      </c>
      <c r="T1204" s="6">
        <f t="shared" si="245"/>
        <v>9.4668404117743688E-8</v>
      </c>
      <c r="U1204">
        <v>1246</v>
      </c>
      <c r="V1204" s="6">
        <f t="shared" si="246"/>
        <v>6.9386371488652133E-6</v>
      </c>
    </row>
    <row r="1205" spans="1:22" x14ac:dyDescent="0.3">
      <c r="A1205" t="s">
        <v>2459</v>
      </c>
      <c r="B1205" t="s">
        <v>2427</v>
      </c>
      <c r="C1205" t="s">
        <v>2428</v>
      </c>
      <c r="D1205" t="s">
        <v>1975</v>
      </c>
      <c r="E1205" t="str">
        <f>IF(F1205&lt;=Escenarios!$B$4,"ExclNum",(IF(AND(H1205&gt;=Escenarios!$B$3,(N1205&lt;=Escenarios!$B$2)),"ExclDur","Incluido")))</f>
        <v>ExclNum</v>
      </c>
      <c r="F1205" s="8">
        <f t="shared" si="234"/>
        <v>12</v>
      </c>
      <c r="G1205" s="6">
        <f t="shared" si="235"/>
        <v>3.1079419312129573E-6</v>
      </c>
      <c r="H1205" s="6">
        <f t="shared" si="236"/>
        <v>0.25</v>
      </c>
      <c r="I1205" s="6">
        <f t="shared" si="237"/>
        <v>0.75</v>
      </c>
      <c r="J1205" s="8">
        <f t="shared" si="238"/>
        <v>674</v>
      </c>
      <c r="K1205" s="6">
        <f t="shared" si="239"/>
        <v>3.7533237867858376E-6</v>
      </c>
      <c r="L1205" s="6">
        <f t="shared" si="240"/>
        <v>2.8189910979228485E-2</v>
      </c>
      <c r="M1205" s="6">
        <f t="shared" si="241"/>
        <v>0.97181008902077148</v>
      </c>
      <c r="N1205" s="4">
        <f t="shared" si="242"/>
        <v>56.166666666666664</v>
      </c>
      <c r="O1205" s="8">
        <v>3</v>
      </c>
      <c r="P1205" s="6">
        <f t="shared" si="243"/>
        <v>7.7698548280323933E-7</v>
      </c>
      <c r="Q1205" s="8">
        <v>9</v>
      </c>
      <c r="R1205" s="6">
        <f t="shared" si="244"/>
        <v>2.3309564484097181E-6</v>
      </c>
      <c r="S1205">
        <v>19</v>
      </c>
      <c r="T1205" s="6">
        <f t="shared" si="245"/>
        <v>1.0580586342571353E-7</v>
      </c>
      <c r="U1205">
        <v>655</v>
      </c>
      <c r="V1205" s="6">
        <f t="shared" si="246"/>
        <v>3.6475179233601242E-6</v>
      </c>
    </row>
    <row r="1206" spans="1:22" x14ac:dyDescent="0.3">
      <c r="A1206" t="s">
        <v>2611</v>
      </c>
      <c r="B1206" t="s">
        <v>2609</v>
      </c>
      <c r="C1206" t="s">
        <v>2610</v>
      </c>
      <c r="D1206" t="s">
        <v>1975</v>
      </c>
      <c r="E1206" t="str">
        <f>IF(F1206&lt;=Escenarios!$B$4,"ExclNum",(IF(AND(H1206&gt;=Escenarios!$B$3,(N1206&lt;=Escenarios!$B$2)),"ExclDur","Incluido")))</f>
        <v>ExclNum</v>
      </c>
      <c r="F1206" s="8">
        <f t="shared" si="234"/>
        <v>12</v>
      </c>
      <c r="G1206" s="6">
        <f t="shared" si="235"/>
        <v>3.1079419312129573E-6</v>
      </c>
      <c r="H1206" s="6">
        <f t="shared" si="236"/>
        <v>0.33333333333333331</v>
      </c>
      <c r="I1206" s="6">
        <f t="shared" si="237"/>
        <v>0.66666666666666663</v>
      </c>
      <c r="J1206" s="8">
        <f t="shared" si="238"/>
        <v>473</v>
      </c>
      <c r="K1206" s="6">
        <f t="shared" si="239"/>
        <v>2.6340091263348685E-6</v>
      </c>
      <c r="L1206" s="6">
        <f t="shared" si="240"/>
        <v>6.5539112050739964E-2</v>
      </c>
      <c r="M1206" s="6">
        <f t="shared" si="241"/>
        <v>0.93446088794926008</v>
      </c>
      <c r="N1206" s="4">
        <f t="shared" si="242"/>
        <v>39.416666666666664</v>
      </c>
      <c r="O1206" s="8">
        <v>4</v>
      </c>
      <c r="P1206" s="6">
        <f t="shared" si="243"/>
        <v>1.0359806437376525E-6</v>
      </c>
      <c r="Q1206" s="8">
        <v>8</v>
      </c>
      <c r="R1206" s="6">
        <f t="shared" si="244"/>
        <v>2.071961287475305E-6</v>
      </c>
      <c r="S1206">
        <v>31</v>
      </c>
      <c r="T1206" s="6">
        <f t="shared" si="245"/>
        <v>1.7263061927353259E-7</v>
      </c>
      <c r="U1206">
        <v>442</v>
      </c>
      <c r="V1206" s="6">
        <f t="shared" si="246"/>
        <v>2.4613785070613357E-6</v>
      </c>
    </row>
    <row r="1207" spans="1:22" x14ac:dyDescent="0.3">
      <c r="A1207" t="s">
        <v>242</v>
      </c>
      <c r="B1207" t="s">
        <v>243</v>
      </c>
      <c r="C1207" t="s">
        <v>244</v>
      </c>
      <c r="D1207" t="s">
        <v>15</v>
      </c>
      <c r="E1207" t="str">
        <f>IF(F1207&lt;=Escenarios!$B$4,"ExclNum",(IF(AND(H1207&gt;=Escenarios!$B$3,(N1207&lt;=Escenarios!$B$2)),"ExclDur","Incluido")))</f>
        <v>ExclNum</v>
      </c>
      <c r="F1207" s="8">
        <f t="shared" si="234"/>
        <v>12</v>
      </c>
      <c r="G1207" s="6">
        <f t="shared" si="235"/>
        <v>3.1079419312129573E-6</v>
      </c>
      <c r="H1207" s="6">
        <f t="shared" si="236"/>
        <v>0.41666666666666669</v>
      </c>
      <c r="I1207" s="6">
        <f t="shared" si="237"/>
        <v>0.58333333333333337</v>
      </c>
      <c r="J1207" s="8">
        <f t="shared" si="238"/>
        <v>1041</v>
      </c>
      <c r="K1207" s="6">
        <f t="shared" si="239"/>
        <v>5.7970475697983046E-6</v>
      </c>
      <c r="L1207" s="6">
        <f t="shared" si="240"/>
        <v>4.226705091258405E-2</v>
      </c>
      <c r="M1207" s="6">
        <f t="shared" si="241"/>
        <v>0.95773294908741591</v>
      </c>
      <c r="N1207" s="4">
        <f t="shared" si="242"/>
        <v>86.75</v>
      </c>
      <c r="O1207" s="8">
        <v>5</v>
      </c>
      <c r="P1207" s="6">
        <f t="shared" si="243"/>
        <v>1.2949758046720656E-6</v>
      </c>
      <c r="Q1207" s="8">
        <v>7</v>
      </c>
      <c r="R1207" s="6">
        <f t="shared" si="244"/>
        <v>1.8129661265408917E-6</v>
      </c>
      <c r="S1207">
        <v>44</v>
      </c>
      <c r="T1207" s="6">
        <f t="shared" si="245"/>
        <v>2.450241047753366E-7</v>
      </c>
      <c r="U1207">
        <v>997</v>
      </c>
      <c r="V1207" s="6">
        <f t="shared" si="246"/>
        <v>5.5520234650229676E-6</v>
      </c>
    </row>
    <row r="1208" spans="1:22" x14ac:dyDescent="0.3">
      <c r="A1208" t="s">
        <v>552</v>
      </c>
      <c r="B1208" t="s">
        <v>553</v>
      </c>
      <c r="C1208" t="s">
        <v>517</v>
      </c>
      <c r="D1208" t="s">
        <v>15</v>
      </c>
      <c r="E1208" t="str">
        <f>IF(F1208&lt;=Escenarios!$B$4,"ExclNum",(IF(AND(H1208&gt;=Escenarios!$B$3,(N1208&lt;=Escenarios!$B$2)),"ExclDur","Incluido")))</f>
        <v>ExclNum</v>
      </c>
      <c r="F1208" s="8">
        <f t="shared" si="234"/>
        <v>12</v>
      </c>
      <c r="G1208" s="6">
        <f t="shared" si="235"/>
        <v>3.1079419312129573E-6</v>
      </c>
      <c r="H1208" s="6">
        <f t="shared" si="236"/>
        <v>0.41666666666666669</v>
      </c>
      <c r="I1208" s="6">
        <f t="shared" si="237"/>
        <v>0.58333333333333337</v>
      </c>
      <c r="J1208" s="8">
        <f t="shared" si="238"/>
        <v>1117</v>
      </c>
      <c r="K1208" s="6">
        <f t="shared" si="239"/>
        <v>6.2202710235011581E-6</v>
      </c>
      <c r="L1208" s="6">
        <f t="shared" si="240"/>
        <v>3.222918531781558E-2</v>
      </c>
      <c r="M1208" s="6">
        <f t="shared" si="241"/>
        <v>0.9677708146821844</v>
      </c>
      <c r="N1208" s="4">
        <f t="shared" si="242"/>
        <v>93.083333333333329</v>
      </c>
      <c r="O1208" s="8">
        <v>5</v>
      </c>
      <c r="P1208" s="6">
        <f t="shared" si="243"/>
        <v>1.2949758046720656E-6</v>
      </c>
      <c r="Q1208" s="8">
        <v>7</v>
      </c>
      <c r="R1208" s="6">
        <f t="shared" si="244"/>
        <v>1.8129661265408917E-6</v>
      </c>
      <c r="S1208">
        <v>36</v>
      </c>
      <c r="T1208" s="6">
        <f t="shared" si="245"/>
        <v>2.004742675434572E-7</v>
      </c>
      <c r="U1208">
        <v>1081</v>
      </c>
      <c r="V1208" s="6">
        <f t="shared" si="246"/>
        <v>6.0197967559577009E-6</v>
      </c>
    </row>
    <row r="1209" spans="1:22" x14ac:dyDescent="0.3">
      <c r="A1209" t="s">
        <v>2446</v>
      </c>
      <c r="B1209" t="s">
        <v>2427</v>
      </c>
      <c r="C1209" t="s">
        <v>2428</v>
      </c>
      <c r="D1209" t="s">
        <v>1975</v>
      </c>
      <c r="E1209" t="str">
        <f>IF(F1209&lt;=Escenarios!$B$4,"ExclNum",(IF(AND(H1209&gt;=Escenarios!$B$3,(N1209&lt;=Escenarios!$B$2)),"ExclDur","Incluido")))</f>
        <v>ExclNum</v>
      </c>
      <c r="F1209" s="8">
        <f t="shared" si="234"/>
        <v>12</v>
      </c>
      <c r="G1209" s="6">
        <f t="shared" si="235"/>
        <v>3.1079419312129573E-6</v>
      </c>
      <c r="H1209" s="6">
        <f t="shared" si="236"/>
        <v>0.41666666666666669</v>
      </c>
      <c r="I1209" s="6">
        <f t="shared" si="237"/>
        <v>0.58333333333333337</v>
      </c>
      <c r="J1209" s="8">
        <f t="shared" si="238"/>
        <v>1000</v>
      </c>
      <c r="K1209" s="6">
        <f t="shared" si="239"/>
        <v>5.5687296539849227E-6</v>
      </c>
      <c r="L1209" s="6">
        <f t="shared" si="240"/>
        <v>5.7000000000000002E-2</v>
      </c>
      <c r="M1209" s="6">
        <f t="shared" si="241"/>
        <v>0.94299999999999995</v>
      </c>
      <c r="N1209" s="4">
        <f t="shared" si="242"/>
        <v>83.333333333333329</v>
      </c>
      <c r="O1209" s="8">
        <v>5</v>
      </c>
      <c r="P1209" s="6">
        <f t="shared" si="243"/>
        <v>1.2949758046720656E-6</v>
      </c>
      <c r="Q1209" s="8">
        <v>7</v>
      </c>
      <c r="R1209" s="6">
        <f t="shared" si="244"/>
        <v>1.8129661265408917E-6</v>
      </c>
      <c r="S1209">
        <v>57</v>
      </c>
      <c r="T1209" s="6">
        <f t="shared" si="245"/>
        <v>3.1741759027714059E-7</v>
      </c>
      <c r="U1209">
        <v>943</v>
      </c>
      <c r="V1209" s="6">
        <f t="shared" si="246"/>
        <v>5.2513120637077818E-6</v>
      </c>
    </row>
    <row r="1210" spans="1:22" x14ac:dyDescent="0.3">
      <c r="A1210" t="s">
        <v>2781</v>
      </c>
      <c r="B1210" t="s">
        <v>2736</v>
      </c>
      <c r="C1210" t="s">
        <v>2737</v>
      </c>
      <c r="D1210" t="s">
        <v>1975</v>
      </c>
      <c r="E1210" t="str">
        <f>IF(F1210&lt;=Escenarios!$B$4,"ExclNum",(IF(AND(H1210&gt;=Escenarios!$B$3,(N1210&lt;=Escenarios!$B$2)),"ExclDur","Incluido")))</f>
        <v>ExclNum</v>
      </c>
      <c r="F1210" s="8">
        <f t="shared" si="234"/>
        <v>12</v>
      </c>
      <c r="G1210" s="6">
        <f t="shared" si="235"/>
        <v>3.1079419312129573E-6</v>
      </c>
      <c r="H1210" s="6">
        <f t="shared" si="236"/>
        <v>0.41666666666666669</v>
      </c>
      <c r="I1210" s="6">
        <f t="shared" si="237"/>
        <v>0.58333333333333337</v>
      </c>
      <c r="J1210" s="8">
        <f t="shared" si="238"/>
        <v>612</v>
      </c>
      <c r="K1210" s="6">
        <f t="shared" si="239"/>
        <v>3.4080625482387728E-6</v>
      </c>
      <c r="L1210" s="6">
        <f t="shared" si="240"/>
        <v>2.2875816993464051E-2</v>
      </c>
      <c r="M1210" s="6">
        <f t="shared" si="241"/>
        <v>0.97712418300653592</v>
      </c>
      <c r="N1210" s="4">
        <f t="shared" si="242"/>
        <v>51</v>
      </c>
      <c r="O1210" s="8">
        <v>5</v>
      </c>
      <c r="P1210" s="6">
        <f t="shared" si="243"/>
        <v>1.2949758046720656E-6</v>
      </c>
      <c r="Q1210" s="8">
        <v>7</v>
      </c>
      <c r="R1210" s="6">
        <f t="shared" si="244"/>
        <v>1.8129661265408917E-6</v>
      </c>
      <c r="S1210">
        <v>14</v>
      </c>
      <c r="T1210" s="6">
        <f t="shared" si="245"/>
        <v>7.7962215155788913E-8</v>
      </c>
      <c r="U1210">
        <v>598</v>
      </c>
      <c r="V1210" s="6">
        <f t="shared" si="246"/>
        <v>3.3301003330829837E-6</v>
      </c>
    </row>
    <row r="1211" spans="1:22" x14ac:dyDescent="0.3">
      <c r="A1211" t="s">
        <v>1719</v>
      </c>
      <c r="B1211" t="s">
        <v>1720</v>
      </c>
      <c r="C1211" t="s">
        <v>1716</v>
      </c>
      <c r="D1211" t="s">
        <v>15</v>
      </c>
      <c r="E1211" t="str">
        <f>IF(F1211&lt;=Escenarios!$B$4,"ExclNum",(IF(AND(H1211&gt;=Escenarios!$B$3,(N1211&lt;=Escenarios!$B$2)),"ExclDur","Incluido")))</f>
        <v>ExclNum</v>
      </c>
      <c r="F1211" s="8">
        <f t="shared" si="234"/>
        <v>12</v>
      </c>
      <c r="G1211" s="6">
        <f t="shared" si="235"/>
        <v>3.1079419312129573E-6</v>
      </c>
      <c r="H1211" s="6">
        <f t="shared" si="236"/>
        <v>0.58333333333333337</v>
      </c>
      <c r="I1211" s="6">
        <f t="shared" si="237"/>
        <v>0.41666666666666669</v>
      </c>
      <c r="J1211" s="8">
        <f t="shared" si="238"/>
        <v>220</v>
      </c>
      <c r="K1211" s="6">
        <f t="shared" si="239"/>
        <v>1.2251205238766829E-6</v>
      </c>
      <c r="L1211" s="6">
        <f t="shared" si="240"/>
        <v>0.22272727272727272</v>
      </c>
      <c r="M1211" s="6">
        <f t="shared" si="241"/>
        <v>0.77727272727272723</v>
      </c>
      <c r="N1211" s="4">
        <f t="shared" si="242"/>
        <v>18.333333333333332</v>
      </c>
      <c r="O1211" s="8">
        <v>7</v>
      </c>
      <c r="P1211" s="6">
        <f t="shared" si="243"/>
        <v>1.8129661265408917E-6</v>
      </c>
      <c r="Q1211" s="8">
        <v>5</v>
      </c>
      <c r="R1211" s="6">
        <f t="shared" si="244"/>
        <v>1.2949758046720656E-6</v>
      </c>
      <c r="S1211">
        <v>49</v>
      </c>
      <c r="T1211" s="6">
        <f t="shared" si="245"/>
        <v>2.7286775304526119E-7</v>
      </c>
      <c r="U1211">
        <v>171</v>
      </c>
      <c r="V1211" s="6">
        <f t="shared" si="246"/>
        <v>9.5225277083142177E-7</v>
      </c>
    </row>
    <row r="1212" spans="1:22" x14ac:dyDescent="0.3">
      <c r="A1212" t="s">
        <v>2281</v>
      </c>
      <c r="B1212" t="s">
        <v>2277</v>
      </c>
      <c r="C1212" t="s">
        <v>2278</v>
      </c>
      <c r="D1212" t="s">
        <v>1975</v>
      </c>
      <c r="E1212" t="str">
        <f>IF(F1212&lt;=Escenarios!$B$4,"ExclNum",(IF(AND(H1212&gt;=Escenarios!$B$3,(N1212&lt;=Escenarios!$B$2)),"ExclDur","Incluido")))</f>
        <v>ExclNum</v>
      </c>
      <c r="F1212" s="8">
        <f t="shared" si="234"/>
        <v>12</v>
      </c>
      <c r="G1212" s="6">
        <f t="shared" si="235"/>
        <v>3.1079419312129573E-6</v>
      </c>
      <c r="H1212" s="6">
        <f t="shared" si="236"/>
        <v>0.58333333333333337</v>
      </c>
      <c r="I1212" s="6">
        <f t="shared" si="237"/>
        <v>0.41666666666666669</v>
      </c>
      <c r="J1212" s="8">
        <f t="shared" si="238"/>
        <v>702</v>
      </c>
      <c r="K1212" s="6">
        <f t="shared" si="239"/>
        <v>3.9092482170974152E-6</v>
      </c>
      <c r="L1212" s="6">
        <f t="shared" si="240"/>
        <v>4.843304843304843E-2</v>
      </c>
      <c r="M1212" s="6">
        <f t="shared" si="241"/>
        <v>0.95156695156695159</v>
      </c>
      <c r="N1212" s="4">
        <f t="shared" si="242"/>
        <v>58.5</v>
      </c>
      <c r="O1212" s="8">
        <v>7</v>
      </c>
      <c r="P1212" s="6">
        <f t="shared" si="243"/>
        <v>1.8129661265408917E-6</v>
      </c>
      <c r="Q1212" s="8">
        <v>5</v>
      </c>
      <c r="R1212" s="6">
        <f t="shared" si="244"/>
        <v>1.2949758046720656E-6</v>
      </c>
      <c r="S1212">
        <v>34</v>
      </c>
      <c r="T1212" s="6">
        <f t="shared" si="245"/>
        <v>1.8933680823548738E-7</v>
      </c>
      <c r="U1212">
        <v>668</v>
      </c>
      <c r="V1212" s="6">
        <f t="shared" si="246"/>
        <v>3.7199114088619281E-6</v>
      </c>
    </row>
    <row r="1213" spans="1:22" x14ac:dyDescent="0.3">
      <c r="A1213" t="s">
        <v>2602</v>
      </c>
      <c r="B1213" t="s">
        <v>2577</v>
      </c>
      <c r="C1213" t="s">
        <v>2578</v>
      </c>
      <c r="D1213" t="s">
        <v>1975</v>
      </c>
      <c r="E1213" t="str">
        <f>IF(F1213&lt;=Escenarios!$B$4,"ExclNum",(IF(AND(H1213&gt;=Escenarios!$B$3,(N1213&lt;=Escenarios!$B$2)),"ExclDur","Incluido")))</f>
        <v>ExclNum</v>
      </c>
      <c r="F1213" s="8">
        <f t="shared" si="234"/>
        <v>12</v>
      </c>
      <c r="G1213" s="6">
        <f t="shared" si="235"/>
        <v>3.1079419312129573E-6</v>
      </c>
      <c r="H1213" s="6">
        <f t="shared" si="236"/>
        <v>0.58333333333333337</v>
      </c>
      <c r="I1213" s="6">
        <f t="shared" si="237"/>
        <v>0.41666666666666669</v>
      </c>
      <c r="J1213" s="8">
        <f t="shared" si="238"/>
        <v>781</v>
      </c>
      <c r="K1213" s="6">
        <f t="shared" si="239"/>
        <v>4.3491778597622247E-6</v>
      </c>
      <c r="L1213" s="6">
        <f t="shared" si="240"/>
        <v>7.4263764404609481E-2</v>
      </c>
      <c r="M1213" s="6">
        <f t="shared" si="241"/>
        <v>0.92573623559539053</v>
      </c>
      <c r="N1213" s="4">
        <f t="shared" si="242"/>
        <v>65.083333333333329</v>
      </c>
      <c r="O1213" s="8">
        <v>7</v>
      </c>
      <c r="P1213" s="6">
        <f t="shared" si="243"/>
        <v>1.8129661265408917E-6</v>
      </c>
      <c r="Q1213" s="8">
        <v>5</v>
      </c>
      <c r="R1213" s="6">
        <f t="shared" si="244"/>
        <v>1.2949758046720656E-6</v>
      </c>
      <c r="S1213">
        <v>58</v>
      </c>
      <c r="T1213" s="6">
        <f t="shared" si="245"/>
        <v>3.2298631993112553E-7</v>
      </c>
      <c r="U1213">
        <v>723</v>
      </c>
      <c r="V1213" s="6">
        <f t="shared" si="246"/>
        <v>4.026191539831099E-6</v>
      </c>
    </row>
    <row r="1214" spans="1:22" x14ac:dyDescent="0.3">
      <c r="A1214" t="s">
        <v>2815</v>
      </c>
      <c r="B1214" t="s">
        <v>2788</v>
      </c>
      <c r="C1214" t="s">
        <v>2789</v>
      </c>
      <c r="D1214" t="s">
        <v>1975</v>
      </c>
      <c r="E1214" t="str">
        <f>IF(F1214&lt;=Escenarios!$B$4,"ExclNum",(IF(AND(H1214&gt;=Escenarios!$B$3,(N1214&lt;=Escenarios!$B$2)),"ExclDur","Incluido")))</f>
        <v>ExclNum</v>
      </c>
      <c r="F1214" s="8">
        <f t="shared" si="234"/>
        <v>12</v>
      </c>
      <c r="G1214" s="6">
        <f t="shared" si="235"/>
        <v>3.1079419312129573E-6</v>
      </c>
      <c r="H1214" s="6">
        <f t="shared" si="236"/>
        <v>0.58333333333333337</v>
      </c>
      <c r="I1214" s="6">
        <f t="shared" si="237"/>
        <v>0.41666666666666669</v>
      </c>
      <c r="J1214" s="8">
        <f t="shared" si="238"/>
        <v>409</v>
      </c>
      <c r="K1214" s="6">
        <f t="shared" si="239"/>
        <v>2.2776104284798333E-6</v>
      </c>
      <c r="L1214" s="6">
        <f t="shared" si="240"/>
        <v>0.13447432762836187</v>
      </c>
      <c r="M1214" s="6">
        <f t="shared" si="241"/>
        <v>0.86552567237163813</v>
      </c>
      <c r="N1214" s="4">
        <f t="shared" si="242"/>
        <v>34.083333333333336</v>
      </c>
      <c r="O1214" s="8">
        <v>7</v>
      </c>
      <c r="P1214" s="6">
        <f t="shared" si="243"/>
        <v>1.8129661265408917E-6</v>
      </c>
      <c r="Q1214" s="8">
        <v>5</v>
      </c>
      <c r="R1214" s="6">
        <f t="shared" si="244"/>
        <v>1.2949758046720656E-6</v>
      </c>
      <c r="S1214">
        <v>55</v>
      </c>
      <c r="T1214" s="6">
        <f t="shared" si="245"/>
        <v>3.0628013096917071E-7</v>
      </c>
      <c r="U1214">
        <v>354</v>
      </c>
      <c r="V1214" s="6">
        <f t="shared" si="246"/>
        <v>1.9713302975106624E-6</v>
      </c>
    </row>
    <row r="1215" spans="1:22" x14ac:dyDescent="0.3">
      <c r="A1215" t="s">
        <v>1608</v>
      </c>
      <c r="B1215" t="s">
        <v>1609</v>
      </c>
      <c r="C1215" t="s">
        <v>1319</v>
      </c>
      <c r="D1215" t="s">
        <v>15</v>
      </c>
      <c r="E1215" t="str">
        <f>IF(F1215&lt;=Escenarios!$B$4,"ExclNum",(IF(AND(H1215&gt;=Escenarios!$B$3,(N1215&lt;=Escenarios!$B$2)),"ExclDur","Incluido")))</f>
        <v>ExclNum</v>
      </c>
      <c r="F1215" s="8">
        <f t="shared" si="234"/>
        <v>12</v>
      </c>
      <c r="G1215" s="6">
        <f t="shared" si="235"/>
        <v>3.1079419312129573E-6</v>
      </c>
      <c r="H1215" s="6">
        <f t="shared" si="236"/>
        <v>0.66666666666666663</v>
      </c>
      <c r="I1215" s="6">
        <f t="shared" si="237"/>
        <v>0.33333333333333331</v>
      </c>
      <c r="J1215" s="8">
        <f t="shared" si="238"/>
        <v>1418</v>
      </c>
      <c r="K1215" s="6">
        <f t="shared" si="239"/>
        <v>7.8964586493506208E-6</v>
      </c>
      <c r="L1215" s="6">
        <f t="shared" si="240"/>
        <v>4.5839210155148094E-2</v>
      </c>
      <c r="M1215" s="6">
        <f t="shared" si="241"/>
        <v>0.95416078984485186</v>
      </c>
      <c r="N1215" s="4">
        <f t="shared" si="242"/>
        <v>118.16666666666667</v>
      </c>
      <c r="O1215" s="8">
        <v>8</v>
      </c>
      <c r="P1215" s="6">
        <f t="shared" si="243"/>
        <v>2.071961287475305E-6</v>
      </c>
      <c r="Q1215" s="8">
        <v>4</v>
      </c>
      <c r="R1215" s="6">
        <f t="shared" si="244"/>
        <v>1.0359806437376525E-6</v>
      </c>
      <c r="S1215">
        <v>65</v>
      </c>
      <c r="T1215" s="6">
        <f t="shared" si="245"/>
        <v>3.6196742750901994E-7</v>
      </c>
      <c r="U1215">
        <v>1353</v>
      </c>
      <c r="V1215" s="6">
        <f t="shared" si="246"/>
        <v>7.5344912218415999E-6</v>
      </c>
    </row>
    <row r="1216" spans="1:22" x14ac:dyDescent="0.3">
      <c r="A1216" t="s">
        <v>1681</v>
      </c>
      <c r="B1216" t="s">
        <v>1682</v>
      </c>
      <c r="C1216" t="s">
        <v>1658</v>
      </c>
      <c r="D1216" t="s">
        <v>15</v>
      </c>
      <c r="E1216" t="str">
        <f>IF(F1216&lt;=Escenarios!$B$4,"ExclNum",(IF(AND(H1216&gt;=Escenarios!$B$3,(N1216&lt;=Escenarios!$B$2)),"ExclDur","Incluido")))</f>
        <v>ExclNum</v>
      </c>
      <c r="F1216" s="8">
        <f t="shared" si="234"/>
        <v>12</v>
      </c>
      <c r="G1216" s="6">
        <f t="shared" si="235"/>
        <v>3.1079419312129573E-6</v>
      </c>
      <c r="H1216" s="6">
        <f t="shared" si="236"/>
        <v>0.66666666666666663</v>
      </c>
      <c r="I1216" s="6">
        <f t="shared" si="237"/>
        <v>0.33333333333333331</v>
      </c>
      <c r="J1216" s="8">
        <f t="shared" si="238"/>
        <v>359</v>
      </c>
      <c r="K1216" s="6">
        <f t="shared" si="239"/>
        <v>1.9991739457805871E-6</v>
      </c>
      <c r="L1216" s="6">
        <f t="shared" si="240"/>
        <v>0.14206128133704735</v>
      </c>
      <c r="M1216" s="6">
        <f t="shared" si="241"/>
        <v>0.85793871866295268</v>
      </c>
      <c r="N1216" s="4">
        <f t="shared" si="242"/>
        <v>29.916666666666668</v>
      </c>
      <c r="O1216" s="8">
        <v>8</v>
      </c>
      <c r="P1216" s="6">
        <f t="shared" si="243"/>
        <v>2.071961287475305E-6</v>
      </c>
      <c r="Q1216" s="8">
        <v>4</v>
      </c>
      <c r="R1216" s="6">
        <f t="shared" si="244"/>
        <v>1.0359806437376525E-6</v>
      </c>
      <c r="S1216">
        <v>51</v>
      </c>
      <c r="T1216" s="6">
        <f t="shared" si="245"/>
        <v>2.8400521235323107E-7</v>
      </c>
      <c r="U1216">
        <v>308</v>
      </c>
      <c r="V1216" s="6">
        <f t="shared" si="246"/>
        <v>1.7151687334273562E-6</v>
      </c>
    </row>
    <row r="1217" spans="1:22" x14ac:dyDescent="0.3">
      <c r="A1217" t="s">
        <v>1877</v>
      </c>
      <c r="B1217" t="s">
        <v>1878</v>
      </c>
      <c r="C1217" t="s">
        <v>1879</v>
      </c>
      <c r="D1217" t="s">
        <v>15</v>
      </c>
      <c r="E1217" t="str">
        <f>IF(F1217&lt;=Escenarios!$B$4,"ExclNum",(IF(AND(H1217&gt;=Escenarios!$B$3,(N1217&lt;=Escenarios!$B$2)),"ExclDur","Incluido")))</f>
        <v>ExclNum</v>
      </c>
      <c r="F1217" s="8">
        <f t="shared" si="234"/>
        <v>12</v>
      </c>
      <c r="G1217" s="6">
        <f t="shared" si="235"/>
        <v>3.1079419312129573E-6</v>
      </c>
      <c r="H1217" s="6">
        <f t="shared" si="236"/>
        <v>0.66666666666666663</v>
      </c>
      <c r="I1217" s="6">
        <f t="shared" si="237"/>
        <v>0.33333333333333331</v>
      </c>
      <c r="J1217" s="8">
        <f t="shared" si="238"/>
        <v>318</v>
      </c>
      <c r="K1217" s="6">
        <f t="shared" si="239"/>
        <v>1.7708560299672054E-6</v>
      </c>
      <c r="L1217" s="6">
        <f t="shared" si="240"/>
        <v>0.20440251572327045</v>
      </c>
      <c r="M1217" s="6">
        <f t="shared" si="241"/>
        <v>0.79559748427672961</v>
      </c>
      <c r="N1217" s="4">
        <f t="shared" si="242"/>
        <v>26.5</v>
      </c>
      <c r="O1217" s="8">
        <v>8</v>
      </c>
      <c r="P1217" s="6">
        <f t="shared" si="243"/>
        <v>2.071961287475305E-6</v>
      </c>
      <c r="Q1217" s="8">
        <v>4</v>
      </c>
      <c r="R1217" s="6">
        <f t="shared" si="244"/>
        <v>1.0359806437376525E-6</v>
      </c>
      <c r="S1217">
        <v>65</v>
      </c>
      <c r="T1217" s="6">
        <f t="shared" si="245"/>
        <v>3.6196742750901994E-7</v>
      </c>
      <c r="U1217">
        <v>253</v>
      </c>
      <c r="V1217" s="6">
        <f t="shared" si="246"/>
        <v>1.4088886024581854E-6</v>
      </c>
    </row>
    <row r="1218" spans="1:22" x14ac:dyDescent="0.3">
      <c r="A1218" t="s">
        <v>2008</v>
      </c>
      <c r="D1218" t="s">
        <v>1975</v>
      </c>
      <c r="E1218" t="str">
        <f>IF(F1218&lt;=Escenarios!$B$4,"ExclNum",(IF(AND(H1218&gt;=Escenarios!$B$3,(N1218&lt;=Escenarios!$B$2)),"ExclDur","Incluido")))</f>
        <v>ExclNum</v>
      </c>
      <c r="F1218" s="8">
        <f t="shared" ref="F1218:F1281" si="247">O1218+Q1218</f>
        <v>12</v>
      </c>
      <c r="G1218" s="6">
        <f t="shared" ref="G1218:G1281" si="248">F1218/3861076</f>
        <v>3.1079419312129573E-6</v>
      </c>
      <c r="H1218" s="6">
        <f t="shared" ref="H1218:H1281" si="249">O1218/F1218</f>
        <v>0.66666666666666663</v>
      </c>
      <c r="I1218" s="6">
        <f t="shared" ref="I1218:I1281" si="250">Q1218/F1218</f>
        <v>0.33333333333333331</v>
      </c>
      <c r="J1218" s="8">
        <f t="shared" ref="J1218:J1281" si="251">S1218+U1218</f>
        <v>192</v>
      </c>
      <c r="K1218" s="6">
        <f t="shared" ref="K1218:K1281" si="252">J1218/179574169</f>
        <v>1.0691960935651052E-6</v>
      </c>
      <c r="L1218" s="6">
        <f t="shared" ref="L1218:L1281" si="253">S1218/J1218</f>
        <v>0.32291666666666669</v>
      </c>
      <c r="M1218" s="6">
        <f t="shared" ref="M1218:M1281" si="254">U1218/J1218</f>
        <v>0.67708333333333337</v>
      </c>
      <c r="N1218" s="4">
        <f t="shared" ref="N1218:N1281" si="255">J1218/F1218</f>
        <v>16</v>
      </c>
      <c r="O1218" s="8">
        <v>8</v>
      </c>
      <c r="P1218" s="6">
        <f t="shared" ref="P1218:P1281" si="256">O1218/3861076</f>
        <v>2.071961287475305E-6</v>
      </c>
      <c r="Q1218" s="8">
        <v>4</v>
      </c>
      <c r="R1218" s="6">
        <f t="shared" ref="R1218:R1281" si="257">Q1218/3861076</f>
        <v>1.0359806437376525E-6</v>
      </c>
      <c r="S1218">
        <v>62</v>
      </c>
      <c r="T1218" s="6">
        <f t="shared" ref="T1218:T1281" si="258">S1218/179574169</f>
        <v>3.4526123854706518E-7</v>
      </c>
      <c r="U1218">
        <v>130</v>
      </c>
      <c r="V1218" s="6">
        <f t="shared" ref="V1218:V1281" si="259">U1218/179574169</f>
        <v>7.2393485501803988E-7</v>
      </c>
    </row>
    <row r="1219" spans="1:22" x14ac:dyDescent="0.3">
      <c r="A1219" t="s">
        <v>1943</v>
      </c>
      <c r="B1219" t="s">
        <v>1944</v>
      </c>
      <c r="C1219" t="s">
        <v>1934</v>
      </c>
      <c r="D1219" t="s">
        <v>15</v>
      </c>
      <c r="E1219" t="str">
        <f>IF(F1219&lt;=Escenarios!$B$4,"ExclNum",(IF(AND(H1219&gt;=Escenarios!$B$3,(N1219&lt;=Escenarios!$B$2)),"ExclDur","Incluido")))</f>
        <v>ExclNum</v>
      </c>
      <c r="F1219" s="8">
        <f t="shared" si="247"/>
        <v>12</v>
      </c>
      <c r="G1219" s="6">
        <f t="shared" si="248"/>
        <v>3.1079419312129573E-6</v>
      </c>
      <c r="H1219" s="6">
        <f t="shared" si="249"/>
        <v>0.75</v>
      </c>
      <c r="I1219" s="6">
        <f t="shared" si="250"/>
        <v>0.25</v>
      </c>
      <c r="J1219" s="8">
        <f t="shared" si="251"/>
        <v>120</v>
      </c>
      <c r="K1219" s="6">
        <f t="shared" si="252"/>
        <v>6.682475584781907E-7</v>
      </c>
      <c r="L1219" s="6">
        <f t="shared" si="253"/>
        <v>0.35</v>
      </c>
      <c r="M1219" s="6">
        <f t="shared" si="254"/>
        <v>0.65</v>
      </c>
      <c r="N1219" s="4">
        <f t="shared" si="255"/>
        <v>10</v>
      </c>
      <c r="O1219" s="8">
        <v>9</v>
      </c>
      <c r="P1219" s="6">
        <f t="shared" si="256"/>
        <v>2.3309564484097181E-6</v>
      </c>
      <c r="Q1219" s="8">
        <v>3</v>
      </c>
      <c r="R1219" s="6">
        <f t="shared" si="257"/>
        <v>7.7698548280323933E-7</v>
      </c>
      <c r="S1219">
        <v>42</v>
      </c>
      <c r="T1219" s="6">
        <f t="shared" si="258"/>
        <v>2.3388664546736675E-7</v>
      </c>
      <c r="U1219">
        <v>78</v>
      </c>
      <c r="V1219" s="6">
        <f t="shared" si="259"/>
        <v>4.3436091301082398E-7</v>
      </c>
    </row>
    <row r="1220" spans="1:22" x14ac:dyDescent="0.3">
      <c r="A1220" t="s">
        <v>2828</v>
      </c>
      <c r="B1220" t="s">
        <v>2823</v>
      </c>
      <c r="C1220" t="s">
        <v>2824</v>
      </c>
      <c r="D1220" t="s">
        <v>1975</v>
      </c>
      <c r="E1220" t="str">
        <f>IF(F1220&lt;=Escenarios!$B$4,"ExclNum",(IF(AND(H1220&gt;=Escenarios!$B$3,(N1220&lt;=Escenarios!$B$2)),"ExclDur","Incluido")))</f>
        <v>ExclNum</v>
      </c>
      <c r="F1220" s="8">
        <f t="shared" si="247"/>
        <v>12</v>
      </c>
      <c r="G1220" s="6">
        <f t="shared" si="248"/>
        <v>3.1079419312129573E-6</v>
      </c>
      <c r="H1220" s="6">
        <f t="shared" si="249"/>
        <v>0.75</v>
      </c>
      <c r="I1220" s="6">
        <f t="shared" si="250"/>
        <v>0.25</v>
      </c>
      <c r="J1220" s="8">
        <f t="shared" si="251"/>
        <v>495</v>
      </c>
      <c r="K1220" s="6">
        <f t="shared" si="252"/>
        <v>2.7565211787225366E-6</v>
      </c>
      <c r="L1220" s="6">
        <f t="shared" si="253"/>
        <v>0.13333333333333333</v>
      </c>
      <c r="M1220" s="6">
        <f t="shared" si="254"/>
        <v>0.8666666666666667</v>
      </c>
      <c r="N1220" s="4">
        <f t="shared" si="255"/>
        <v>41.25</v>
      </c>
      <c r="O1220" s="8">
        <v>9</v>
      </c>
      <c r="P1220" s="6">
        <f t="shared" si="256"/>
        <v>2.3309564484097181E-6</v>
      </c>
      <c r="Q1220" s="8">
        <v>3</v>
      </c>
      <c r="R1220" s="6">
        <f t="shared" si="257"/>
        <v>7.7698548280323933E-7</v>
      </c>
      <c r="S1220">
        <v>66</v>
      </c>
      <c r="T1220" s="6">
        <f t="shared" si="258"/>
        <v>3.6753615716300488E-7</v>
      </c>
      <c r="U1220">
        <v>429</v>
      </c>
      <c r="V1220" s="6">
        <f t="shared" si="259"/>
        <v>2.3889850215595319E-6</v>
      </c>
    </row>
    <row r="1221" spans="1:22" x14ac:dyDescent="0.3">
      <c r="A1221" t="s">
        <v>1932</v>
      </c>
      <c r="B1221" t="s">
        <v>1933</v>
      </c>
      <c r="C1221" t="s">
        <v>1934</v>
      </c>
      <c r="D1221" t="s">
        <v>15</v>
      </c>
      <c r="E1221" t="str">
        <f>IF(F1221&lt;=Escenarios!$B$4,"ExclNum",(IF(AND(H1221&gt;=Escenarios!$B$3,(N1221&lt;=Escenarios!$B$2)),"ExclDur","Incluido")))</f>
        <v>ExclNum</v>
      </c>
      <c r="F1221" s="8">
        <f t="shared" si="247"/>
        <v>12</v>
      </c>
      <c r="G1221" s="6">
        <f t="shared" si="248"/>
        <v>3.1079419312129573E-6</v>
      </c>
      <c r="H1221" s="6">
        <f t="shared" si="249"/>
        <v>0.83333333333333337</v>
      </c>
      <c r="I1221" s="6">
        <f t="shared" si="250"/>
        <v>0.16666666666666666</v>
      </c>
      <c r="J1221" s="8">
        <f t="shared" si="251"/>
        <v>276</v>
      </c>
      <c r="K1221" s="6">
        <f t="shared" si="252"/>
        <v>1.5369693844998386E-6</v>
      </c>
      <c r="L1221" s="6">
        <f t="shared" si="253"/>
        <v>0.18478260869565216</v>
      </c>
      <c r="M1221" s="6">
        <f t="shared" si="254"/>
        <v>0.81521739130434778</v>
      </c>
      <c r="N1221" s="4">
        <f t="shared" si="255"/>
        <v>23</v>
      </c>
      <c r="O1221" s="8">
        <v>10</v>
      </c>
      <c r="P1221" s="6">
        <f t="shared" si="256"/>
        <v>2.5899516093441312E-6</v>
      </c>
      <c r="Q1221" s="8">
        <v>2</v>
      </c>
      <c r="R1221" s="6">
        <f t="shared" si="257"/>
        <v>5.1799032186882625E-7</v>
      </c>
      <c r="S1221">
        <v>51</v>
      </c>
      <c r="T1221" s="6">
        <f t="shared" si="258"/>
        <v>2.8400521235323107E-7</v>
      </c>
      <c r="U1221">
        <v>225</v>
      </c>
      <c r="V1221" s="6">
        <f t="shared" si="259"/>
        <v>1.2529641721466076E-6</v>
      </c>
    </row>
    <row r="1222" spans="1:22" x14ac:dyDescent="0.3">
      <c r="A1222" t="s">
        <v>2060</v>
      </c>
      <c r="D1222" t="s">
        <v>1975</v>
      </c>
      <c r="E1222" t="str">
        <f>IF(F1222&lt;=Escenarios!$B$4,"ExclNum",(IF(AND(H1222&gt;=Escenarios!$B$3,(N1222&lt;=Escenarios!$B$2)),"ExclDur","Incluido")))</f>
        <v>ExclNum</v>
      </c>
      <c r="F1222" s="8">
        <f t="shared" si="247"/>
        <v>12</v>
      </c>
      <c r="G1222" s="6">
        <f t="shared" si="248"/>
        <v>3.1079419312129573E-6</v>
      </c>
      <c r="H1222" s="6">
        <f t="shared" si="249"/>
        <v>0.83333333333333337</v>
      </c>
      <c r="I1222" s="6">
        <f t="shared" si="250"/>
        <v>0.16666666666666666</v>
      </c>
      <c r="J1222" s="8">
        <f t="shared" si="251"/>
        <v>161</v>
      </c>
      <c r="K1222" s="6">
        <f t="shared" si="252"/>
        <v>8.9656547429157249E-7</v>
      </c>
      <c r="L1222" s="6">
        <f t="shared" si="253"/>
        <v>0.6149068322981367</v>
      </c>
      <c r="M1222" s="6">
        <f t="shared" si="254"/>
        <v>0.38509316770186336</v>
      </c>
      <c r="N1222" s="4">
        <f t="shared" si="255"/>
        <v>13.416666666666666</v>
      </c>
      <c r="O1222" s="8">
        <v>10</v>
      </c>
      <c r="P1222" s="6">
        <f t="shared" si="256"/>
        <v>2.5899516093441312E-6</v>
      </c>
      <c r="Q1222" s="8">
        <v>2</v>
      </c>
      <c r="R1222" s="6">
        <f t="shared" si="257"/>
        <v>5.1799032186882625E-7</v>
      </c>
      <c r="S1222">
        <v>99</v>
      </c>
      <c r="T1222" s="6">
        <f t="shared" si="258"/>
        <v>5.5130423574450737E-7</v>
      </c>
      <c r="U1222">
        <v>62</v>
      </c>
      <c r="V1222" s="6">
        <f t="shared" si="259"/>
        <v>3.4526123854706518E-7</v>
      </c>
    </row>
    <row r="1223" spans="1:22" x14ac:dyDescent="0.3">
      <c r="A1223" t="s">
        <v>2841</v>
      </c>
      <c r="B1223" t="s">
        <v>2823</v>
      </c>
      <c r="C1223" t="s">
        <v>2824</v>
      </c>
      <c r="D1223" t="s">
        <v>1975</v>
      </c>
      <c r="E1223" t="str">
        <f>IF(F1223&lt;=Escenarios!$B$4,"ExclNum",(IF(AND(H1223&gt;=Escenarios!$B$3,(N1223&lt;=Escenarios!$B$2)),"ExclDur","Incluido")))</f>
        <v>ExclNum</v>
      </c>
      <c r="F1223" s="8">
        <f t="shared" si="247"/>
        <v>12</v>
      </c>
      <c r="G1223" s="6">
        <f t="shared" si="248"/>
        <v>3.1079419312129573E-6</v>
      </c>
      <c r="H1223" s="6">
        <f t="shared" si="249"/>
        <v>0.83333333333333337</v>
      </c>
      <c r="I1223" s="6">
        <f t="shared" si="250"/>
        <v>0.16666666666666666</v>
      </c>
      <c r="J1223" s="8">
        <f t="shared" si="251"/>
        <v>121</v>
      </c>
      <c r="K1223" s="6">
        <f t="shared" si="252"/>
        <v>6.7381628813217559E-7</v>
      </c>
      <c r="L1223" s="6">
        <f t="shared" si="253"/>
        <v>0.4462809917355372</v>
      </c>
      <c r="M1223" s="6">
        <f t="shared" si="254"/>
        <v>0.55371900826446285</v>
      </c>
      <c r="N1223" s="4">
        <f t="shared" si="255"/>
        <v>10.083333333333334</v>
      </c>
      <c r="O1223" s="8">
        <v>10</v>
      </c>
      <c r="P1223" s="6">
        <f t="shared" si="256"/>
        <v>2.5899516093441312E-6</v>
      </c>
      <c r="Q1223" s="8">
        <v>2</v>
      </c>
      <c r="R1223" s="6">
        <f t="shared" si="257"/>
        <v>5.1799032186882625E-7</v>
      </c>
      <c r="S1223">
        <v>54</v>
      </c>
      <c r="T1223" s="6">
        <f t="shared" si="258"/>
        <v>3.0071140131518583E-7</v>
      </c>
      <c r="U1223">
        <v>67</v>
      </c>
      <c r="V1223" s="6">
        <f t="shared" si="259"/>
        <v>3.7310488681698982E-7</v>
      </c>
    </row>
    <row r="1224" spans="1:22" x14ac:dyDescent="0.3">
      <c r="A1224" t="s">
        <v>2989</v>
      </c>
      <c r="B1224" t="s">
        <v>2881</v>
      </c>
      <c r="C1224" t="s">
        <v>2882</v>
      </c>
      <c r="D1224" t="s">
        <v>1975</v>
      </c>
      <c r="E1224" t="str">
        <f>IF(F1224&lt;=Escenarios!$B$4,"ExclNum",(IF(AND(H1224&gt;=Escenarios!$B$3,(N1224&lt;=Escenarios!$B$2)),"ExclDur","Incluido")))</f>
        <v>ExclNum</v>
      </c>
      <c r="F1224" s="8">
        <f t="shared" si="247"/>
        <v>12</v>
      </c>
      <c r="G1224" s="6">
        <f t="shared" si="248"/>
        <v>3.1079419312129573E-6</v>
      </c>
      <c r="H1224" s="6">
        <f t="shared" si="249"/>
        <v>0.83333333333333337</v>
      </c>
      <c r="I1224" s="6">
        <f t="shared" si="250"/>
        <v>0.16666666666666666</v>
      </c>
      <c r="J1224" s="8">
        <f t="shared" si="251"/>
        <v>659</v>
      </c>
      <c r="K1224" s="6">
        <f t="shared" si="252"/>
        <v>3.6697928419760638E-6</v>
      </c>
      <c r="L1224" s="6">
        <f t="shared" si="253"/>
        <v>4.5523520485584217E-2</v>
      </c>
      <c r="M1224" s="6">
        <f t="shared" si="254"/>
        <v>0.95447647951441583</v>
      </c>
      <c r="N1224" s="4">
        <f t="shared" si="255"/>
        <v>54.916666666666664</v>
      </c>
      <c r="O1224" s="8">
        <v>10</v>
      </c>
      <c r="P1224" s="6">
        <f t="shared" si="256"/>
        <v>2.5899516093441312E-6</v>
      </c>
      <c r="Q1224" s="8">
        <v>2</v>
      </c>
      <c r="R1224" s="6">
        <f t="shared" si="257"/>
        <v>5.1799032186882625E-7</v>
      </c>
      <c r="S1224">
        <v>30</v>
      </c>
      <c r="T1224" s="6">
        <f t="shared" si="258"/>
        <v>1.6706188961954768E-7</v>
      </c>
      <c r="U1224">
        <v>629</v>
      </c>
      <c r="V1224" s="6">
        <f t="shared" si="259"/>
        <v>3.5027309523565162E-6</v>
      </c>
    </row>
    <row r="1225" spans="1:22" x14ac:dyDescent="0.3">
      <c r="A1225" t="s">
        <v>3077</v>
      </c>
      <c r="B1225" t="s">
        <v>3074</v>
      </c>
      <c r="C1225" t="s">
        <v>3075</v>
      </c>
      <c r="D1225" t="s">
        <v>1975</v>
      </c>
      <c r="E1225" t="str">
        <f>IF(F1225&lt;=Escenarios!$B$4,"ExclNum",(IF(AND(H1225&gt;=Escenarios!$B$3,(N1225&lt;=Escenarios!$B$2)),"ExclDur","Incluido")))</f>
        <v>ExclNum</v>
      </c>
      <c r="F1225" s="8">
        <f t="shared" si="247"/>
        <v>12</v>
      </c>
      <c r="G1225" s="6">
        <f t="shared" si="248"/>
        <v>3.1079419312129573E-6</v>
      </c>
      <c r="H1225" s="6">
        <f t="shared" si="249"/>
        <v>0.91666666666666663</v>
      </c>
      <c r="I1225" s="6">
        <f t="shared" si="250"/>
        <v>8.3333333333333329E-2</v>
      </c>
      <c r="J1225" s="8">
        <f t="shared" si="251"/>
        <v>66</v>
      </c>
      <c r="K1225" s="6">
        <f t="shared" si="252"/>
        <v>3.6753615716300488E-7</v>
      </c>
      <c r="L1225" s="6">
        <f t="shared" si="253"/>
        <v>0.63636363636363635</v>
      </c>
      <c r="M1225" s="6">
        <f t="shared" si="254"/>
        <v>0.36363636363636365</v>
      </c>
      <c r="N1225" s="4">
        <f t="shared" si="255"/>
        <v>5.5</v>
      </c>
      <c r="O1225" s="8">
        <v>11</v>
      </c>
      <c r="P1225" s="6">
        <f t="shared" si="256"/>
        <v>2.8489467702785442E-6</v>
      </c>
      <c r="Q1225" s="8">
        <v>1</v>
      </c>
      <c r="R1225" s="6">
        <f t="shared" si="257"/>
        <v>2.5899516093441313E-7</v>
      </c>
      <c r="S1225">
        <v>42</v>
      </c>
      <c r="T1225" s="6">
        <f t="shared" si="258"/>
        <v>2.3388664546736675E-7</v>
      </c>
      <c r="U1225">
        <v>24</v>
      </c>
      <c r="V1225" s="6">
        <f t="shared" si="259"/>
        <v>1.3364951169563815E-7</v>
      </c>
    </row>
    <row r="1226" spans="1:22" x14ac:dyDescent="0.3">
      <c r="A1226" t="s">
        <v>46</v>
      </c>
      <c r="B1226" t="s">
        <v>47</v>
      </c>
      <c r="C1226" t="s">
        <v>14</v>
      </c>
      <c r="D1226" t="s">
        <v>15</v>
      </c>
      <c r="E1226" t="str">
        <f>IF(F1226&lt;=Escenarios!$B$4,"ExclNum",(IF(AND(H1226&gt;=Escenarios!$B$3,(N1226&lt;=Escenarios!$B$2)),"ExclDur","Incluido")))</f>
        <v>ExclNum</v>
      </c>
      <c r="F1226" s="8">
        <f t="shared" si="247"/>
        <v>11</v>
      </c>
      <c r="G1226" s="6">
        <f t="shared" si="248"/>
        <v>2.8489467702785442E-6</v>
      </c>
      <c r="H1226" s="6">
        <f t="shared" si="249"/>
        <v>9.0909090909090912E-2</v>
      </c>
      <c r="I1226" s="6">
        <f t="shared" si="250"/>
        <v>0.90909090909090906</v>
      </c>
      <c r="J1226" s="8">
        <f t="shared" si="251"/>
        <v>1389</v>
      </c>
      <c r="K1226" s="6">
        <f t="shared" si="252"/>
        <v>7.7349654893850579E-6</v>
      </c>
      <c r="L1226" s="6">
        <f t="shared" si="253"/>
        <v>2.1598272138228943E-3</v>
      </c>
      <c r="M1226" s="6">
        <f t="shared" si="254"/>
        <v>0.99784017278617709</v>
      </c>
      <c r="N1226" s="4">
        <f t="shared" si="255"/>
        <v>126.27272727272727</v>
      </c>
      <c r="O1226" s="8">
        <v>1</v>
      </c>
      <c r="P1226" s="6">
        <f t="shared" si="256"/>
        <v>2.5899516093441313E-7</v>
      </c>
      <c r="Q1226" s="8">
        <v>10</v>
      </c>
      <c r="R1226" s="6">
        <f t="shared" si="257"/>
        <v>2.5899516093441312E-6</v>
      </c>
      <c r="S1226">
        <v>3</v>
      </c>
      <c r="T1226" s="6">
        <f t="shared" si="258"/>
        <v>1.6706188961954769E-8</v>
      </c>
      <c r="U1226">
        <v>1386</v>
      </c>
      <c r="V1226" s="6">
        <f t="shared" si="259"/>
        <v>7.7182593004231027E-6</v>
      </c>
    </row>
    <row r="1227" spans="1:22" x14ac:dyDescent="0.3">
      <c r="A1227" t="s">
        <v>1266</v>
      </c>
      <c r="B1227" t="s">
        <v>1267</v>
      </c>
      <c r="C1227" t="s">
        <v>1255</v>
      </c>
      <c r="D1227" t="s">
        <v>15</v>
      </c>
      <c r="E1227" t="str">
        <f>IF(F1227&lt;=Escenarios!$B$4,"ExclNum",(IF(AND(H1227&gt;=Escenarios!$B$3,(N1227&lt;=Escenarios!$B$2)),"ExclDur","Incluido")))</f>
        <v>ExclNum</v>
      </c>
      <c r="F1227" s="8">
        <f t="shared" si="247"/>
        <v>11</v>
      </c>
      <c r="G1227" s="6">
        <f t="shared" si="248"/>
        <v>2.8489467702785442E-6</v>
      </c>
      <c r="H1227" s="6">
        <f t="shared" si="249"/>
        <v>9.0909090909090912E-2</v>
      </c>
      <c r="I1227" s="6">
        <f t="shared" si="250"/>
        <v>0.90909090909090906</v>
      </c>
      <c r="J1227" s="8">
        <f t="shared" si="251"/>
        <v>596</v>
      </c>
      <c r="K1227" s="6">
        <f t="shared" si="252"/>
        <v>3.3189628737750138E-6</v>
      </c>
      <c r="L1227" s="6">
        <f t="shared" si="253"/>
        <v>6.7114093959731542E-3</v>
      </c>
      <c r="M1227" s="6">
        <f t="shared" si="254"/>
        <v>0.99328859060402686</v>
      </c>
      <c r="N1227" s="4">
        <f t="shared" si="255"/>
        <v>54.18181818181818</v>
      </c>
      <c r="O1227" s="8">
        <v>1</v>
      </c>
      <c r="P1227" s="6">
        <f t="shared" si="256"/>
        <v>2.5899516093441313E-7</v>
      </c>
      <c r="Q1227" s="8">
        <v>10</v>
      </c>
      <c r="R1227" s="6">
        <f t="shared" si="257"/>
        <v>2.5899516093441312E-6</v>
      </c>
      <c r="S1227">
        <v>4</v>
      </c>
      <c r="T1227" s="6">
        <f t="shared" si="258"/>
        <v>2.2274918615939691E-8</v>
      </c>
      <c r="U1227">
        <v>592</v>
      </c>
      <c r="V1227" s="6">
        <f t="shared" si="259"/>
        <v>3.2966879551590742E-6</v>
      </c>
    </row>
    <row r="1228" spans="1:22" x14ac:dyDescent="0.3">
      <c r="A1228" t="s">
        <v>843</v>
      </c>
      <c r="B1228" t="s">
        <v>844</v>
      </c>
      <c r="C1228" t="s">
        <v>794</v>
      </c>
      <c r="D1228" t="s">
        <v>15</v>
      </c>
      <c r="E1228" t="str">
        <f>IF(F1228&lt;=Escenarios!$B$4,"ExclNum",(IF(AND(H1228&gt;=Escenarios!$B$3,(N1228&lt;=Escenarios!$B$2)),"ExclDur","Incluido")))</f>
        <v>ExclNum</v>
      </c>
      <c r="F1228" s="8">
        <f t="shared" si="247"/>
        <v>11</v>
      </c>
      <c r="G1228" s="6">
        <f t="shared" si="248"/>
        <v>2.8489467702785442E-6</v>
      </c>
      <c r="H1228" s="6">
        <f t="shared" si="249"/>
        <v>0.18181818181818182</v>
      </c>
      <c r="I1228" s="6">
        <f t="shared" si="250"/>
        <v>0.81818181818181823</v>
      </c>
      <c r="J1228" s="8">
        <f t="shared" si="251"/>
        <v>1500</v>
      </c>
      <c r="K1228" s="6">
        <f t="shared" si="252"/>
        <v>8.3530944809773845E-6</v>
      </c>
      <c r="L1228" s="6">
        <f t="shared" si="253"/>
        <v>3.3333333333333335E-3</v>
      </c>
      <c r="M1228" s="6">
        <f t="shared" si="254"/>
        <v>0.9966666666666667</v>
      </c>
      <c r="N1228" s="4">
        <f t="shared" si="255"/>
        <v>136.36363636363637</v>
      </c>
      <c r="O1228" s="8">
        <v>2</v>
      </c>
      <c r="P1228" s="6">
        <f t="shared" si="256"/>
        <v>5.1799032186882625E-7</v>
      </c>
      <c r="Q1228" s="8">
        <v>9</v>
      </c>
      <c r="R1228" s="6">
        <f t="shared" si="257"/>
        <v>2.3309564484097181E-6</v>
      </c>
      <c r="S1228">
        <v>5</v>
      </c>
      <c r="T1228" s="6">
        <f t="shared" si="258"/>
        <v>2.7843648269924613E-8</v>
      </c>
      <c r="U1228">
        <v>1495</v>
      </c>
      <c r="V1228" s="6">
        <f t="shared" si="259"/>
        <v>8.3252508327074598E-6</v>
      </c>
    </row>
    <row r="1229" spans="1:22" x14ac:dyDescent="0.3">
      <c r="A1229" t="s">
        <v>2178</v>
      </c>
      <c r="B1229" t="s">
        <v>2149</v>
      </c>
      <c r="C1229" t="s">
        <v>2150</v>
      </c>
      <c r="D1229" t="s">
        <v>1975</v>
      </c>
      <c r="E1229" t="str">
        <f>IF(F1229&lt;=Escenarios!$B$4,"ExclNum",(IF(AND(H1229&gt;=Escenarios!$B$3,(N1229&lt;=Escenarios!$B$2)),"ExclDur","Incluido")))</f>
        <v>ExclNum</v>
      </c>
      <c r="F1229" s="8">
        <f t="shared" si="247"/>
        <v>11</v>
      </c>
      <c r="G1229" s="6">
        <f t="shared" si="248"/>
        <v>2.8489467702785442E-6</v>
      </c>
      <c r="H1229" s="6">
        <f t="shared" si="249"/>
        <v>0.18181818181818182</v>
      </c>
      <c r="I1229" s="6">
        <f t="shared" si="250"/>
        <v>0.81818181818181823</v>
      </c>
      <c r="J1229" s="8">
        <f t="shared" si="251"/>
        <v>447</v>
      </c>
      <c r="K1229" s="6">
        <f t="shared" si="252"/>
        <v>2.4892221553312604E-6</v>
      </c>
      <c r="L1229" s="6">
        <f t="shared" si="253"/>
        <v>6.7114093959731544E-2</v>
      </c>
      <c r="M1229" s="6">
        <f t="shared" si="254"/>
        <v>0.93288590604026844</v>
      </c>
      <c r="N1229" s="4">
        <f t="shared" si="255"/>
        <v>40.636363636363633</v>
      </c>
      <c r="O1229" s="8">
        <v>2</v>
      </c>
      <c r="P1229" s="6">
        <f t="shared" si="256"/>
        <v>5.1799032186882625E-7</v>
      </c>
      <c r="Q1229" s="8">
        <v>9</v>
      </c>
      <c r="R1229" s="6">
        <f t="shared" si="257"/>
        <v>2.3309564484097181E-6</v>
      </c>
      <c r="S1229">
        <v>30</v>
      </c>
      <c r="T1229" s="6">
        <f t="shared" si="258"/>
        <v>1.6706188961954768E-7</v>
      </c>
      <c r="U1229">
        <v>417</v>
      </c>
      <c r="V1229" s="6">
        <f t="shared" si="259"/>
        <v>2.3221602657117128E-6</v>
      </c>
    </row>
    <row r="1230" spans="1:22" x14ac:dyDescent="0.3">
      <c r="A1230" t="s">
        <v>2443</v>
      </c>
      <c r="B1230" t="s">
        <v>2427</v>
      </c>
      <c r="C1230" t="s">
        <v>2428</v>
      </c>
      <c r="D1230" t="s">
        <v>1975</v>
      </c>
      <c r="E1230" t="str">
        <f>IF(F1230&lt;=Escenarios!$B$4,"ExclNum",(IF(AND(H1230&gt;=Escenarios!$B$3,(N1230&lt;=Escenarios!$B$2)),"ExclDur","Incluido")))</f>
        <v>ExclNum</v>
      </c>
      <c r="F1230" s="8">
        <f t="shared" si="247"/>
        <v>11</v>
      </c>
      <c r="G1230" s="6">
        <f t="shared" si="248"/>
        <v>2.8489467702785442E-6</v>
      </c>
      <c r="H1230" s="6">
        <f t="shared" si="249"/>
        <v>0.18181818181818182</v>
      </c>
      <c r="I1230" s="6">
        <f t="shared" si="250"/>
        <v>0.81818181818181823</v>
      </c>
      <c r="J1230" s="8">
        <f t="shared" si="251"/>
        <v>2211</v>
      </c>
      <c r="K1230" s="6">
        <f t="shared" si="252"/>
        <v>1.2312461264960664E-5</v>
      </c>
      <c r="L1230" s="6">
        <f t="shared" si="253"/>
        <v>4.9751243781094526E-3</v>
      </c>
      <c r="M1230" s="6">
        <f t="shared" si="254"/>
        <v>0.99502487562189057</v>
      </c>
      <c r="N1230" s="4">
        <f t="shared" si="255"/>
        <v>201</v>
      </c>
      <c r="O1230" s="8">
        <v>2</v>
      </c>
      <c r="P1230" s="6">
        <f t="shared" si="256"/>
        <v>5.1799032186882625E-7</v>
      </c>
      <c r="Q1230" s="8">
        <v>9</v>
      </c>
      <c r="R1230" s="6">
        <f t="shared" si="257"/>
        <v>2.3309564484097181E-6</v>
      </c>
      <c r="S1230">
        <v>11</v>
      </c>
      <c r="T1230" s="6">
        <f t="shared" si="258"/>
        <v>6.1256026193834151E-8</v>
      </c>
      <c r="U1230">
        <v>2200</v>
      </c>
      <c r="V1230" s="6">
        <f t="shared" si="259"/>
        <v>1.225120523876683E-5</v>
      </c>
    </row>
    <row r="1231" spans="1:22" x14ac:dyDescent="0.3">
      <c r="A1231" t="s">
        <v>2769</v>
      </c>
      <c r="B1231" t="s">
        <v>2736</v>
      </c>
      <c r="C1231" t="s">
        <v>2737</v>
      </c>
      <c r="D1231" t="s">
        <v>1975</v>
      </c>
      <c r="E1231" t="str">
        <f>IF(F1231&lt;=Escenarios!$B$4,"ExclNum",(IF(AND(H1231&gt;=Escenarios!$B$3,(N1231&lt;=Escenarios!$B$2)),"ExclDur","Incluido")))</f>
        <v>ExclNum</v>
      </c>
      <c r="F1231" s="8">
        <f t="shared" si="247"/>
        <v>11</v>
      </c>
      <c r="G1231" s="6">
        <f t="shared" si="248"/>
        <v>2.8489467702785442E-6</v>
      </c>
      <c r="H1231" s="6">
        <f t="shared" si="249"/>
        <v>0.18181818181818182</v>
      </c>
      <c r="I1231" s="6">
        <f t="shared" si="250"/>
        <v>0.81818181818181823</v>
      </c>
      <c r="J1231" s="8">
        <f t="shared" si="251"/>
        <v>1051</v>
      </c>
      <c r="K1231" s="6">
        <f t="shared" si="252"/>
        <v>5.8527348663381533E-6</v>
      </c>
      <c r="L1231" s="6">
        <f t="shared" si="253"/>
        <v>2.3786869647954328E-2</v>
      </c>
      <c r="M1231" s="6">
        <f t="shared" si="254"/>
        <v>0.97621313035204571</v>
      </c>
      <c r="N1231" s="4">
        <f t="shared" si="255"/>
        <v>95.545454545454547</v>
      </c>
      <c r="O1231" s="8">
        <v>2</v>
      </c>
      <c r="P1231" s="6">
        <f t="shared" si="256"/>
        <v>5.1799032186882625E-7</v>
      </c>
      <c r="Q1231" s="8">
        <v>9</v>
      </c>
      <c r="R1231" s="6">
        <f t="shared" si="257"/>
        <v>2.3309564484097181E-6</v>
      </c>
      <c r="S1231">
        <v>25</v>
      </c>
      <c r="T1231" s="6">
        <f t="shared" si="258"/>
        <v>1.3921824134962306E-7</v>
      </c>
      <c r="U1231">
        <v>1026</v>
      </c>
      <c r="V1231" s="6">
        <f t="shared" si="259"/>
        <v>5.7135166249885304E-6</v>
      </c>
    </row>
    <row r="1232" spans="1:22" x14ac:dyDescent="0.3">
      <c r="A1232" t="s">
        <v>2904</v>
      </c>
      <c r="B1232" t="s">
        <v>2881</v>
      </c>
      <c r="C1232" t="s">
        <v>2882</v>
      </c>
      <c r="D1232" t="s">
        <v>1975</v>
      </c>
      <c r="E1232" t="str">
        <f>IF(F1232&lt;=Escenarios!$B$4,"ExclNum",(IF(AND(H1232&gt;=Escenarios!$B$3,(N1232&lt;=Escenarios!$B$2)),"ExclDur","Incluido")))</f>
        <v>ExclNum</v>
      </c>
      <c r="F1232" s="8">
        <f t="shared" si="247"/>
        <v>11</v>
      </c>
      <c r="G1232" s="6">
        <f t="shared" si="248"/>
        <v>2.8489467702785442E-6</v>
      </c>
      <c r="H1232" s="6">
        <f t="shared" si="249"/>
        <v>0.18181818181818182</v>
      </c>
      <c r="I1232" s="6">
        <f t="shared" si="250"/>
        <v>0.81818181818181823</v>
      </c>
      <c r="J1232" s="8">
        <f t="shared" si="251"/>
        <v>340</v>
      </c>
      <c r="K1232" s="6">
        <f t="shared" si="252"/>
        <v>1.8933680823548736E-6</v>
      </c>
      <c r="L1232" s="6">
        <f t="shared" si="253"/>
        <v>6.1764705882352944E-2</v>
      </c>
      <c r="M1232" s="6">
        <f t="shared" si="254"/>
        <v>0.93823529411764706</v>
      </c>
      <c r="N1232" s="4">
        <f t="shared" si="255"/>
        <v>30.90909090909091</v>
      </c>
      <c r="O1232" s="8">
        <v>2</v>
      </c>
      <c r="P1232" s="6">
        <f t="shared" si="256"/>
        <v>5.1799032186882625E-7</v>
      </c>
      <c r="Q1232" s="8">
        <v>9</v>
      </c>
      <c r="R1232" s="6">
        <f t="shared" si="257"/>
        <v>2.3309564484097181E-6</v>
      </c>
      <c r="S1232">
        <v>21</v>
      </c>
      <c r="T1232" s="6">
        <f t="shared" si="258"/>
        <v>1.1694332273368338E-7</v>
      </c>
      <c r="U1232">
        <v>319</v>
      </c>
      <c r="V1232" s="6">
        <f t="shared" si="259"/>
        <v>1.7764247596211902E-6</v>
      </c>
    </row>
    <row r="1233" spans="1:22" x14ac:dyDescent="0.3">
      <c r="A1233" t="s">
        <v>847</v>
      </c>
      <c r="B1233" t="s">
        <v>848</v>
      </c>
      <c r="C1233" t="s">
        <v>794</v>
      </c>
      <c r="D1233" t="s">
        <v>15</v>
      </c>
      <c r="E1233" t="str">
        <f>IF(F1233&lt;=Escenarios!$B$4,"ExclNum",(IF(AND(H1233&gt;=Escenarios!$B$3,(N1233&lt;=Escenarios!$B$2)),"ExclDur","Incluido")))</f>
        <v>ExclNum</v>
      </c>
      <c r="F1233" s="8">
        <f t="shared" si="247"/>
        <v>11</v>
      </c>
      <c r="G1233" s="6">
        <f t="shared" si="248"/>
        <v>2.8489467702785442E-6</v>
      </c>
      <c r="H1233" s="6">
        <f t="shared" si="249"/>
        <v>0.27272727272727271</v>
      </c>
      <c r="I1233" s="6">
        <f t="shared" si="250"/>
        <v>0.72727272727272729</v>
      </c>
      <c r="J1233" s="8">
        <f t="shared" si="251"/>
        <v>2111</v>
      </c>
      <c r="K1233" s="6">
        <f t="shared" si="252"/>
        <v>1.1755588299562172E-5</v>
      </c>
      <c r="L1233" s="6">
        <f t="shared" si="253"/>
        <v>1.0421601136901942E-2</v>
      </c>
      <c r="M1233" s="6">
        <f t="shared" si="254"/>
        <v>0.98957839886309806</v>
      </c>
      <c r="N1233" s="4">
        <f t="shared" si="255"/>
        <v>191.90909090909091</v>
      </c>
      <c r="O1233" s="8">
        <v>3</v>
      </c>
      <c r="P1233" s="6">
        <f t="shared" si="256"/>
        <v>7.7698548280323933E-7</v>
      </c>
      <c r="Q1233" s="8">
        <v>8</v>
      </c>
      <c r="R1233" s="6">
        <f t="shared" si="257"/>
        <v>2.071961287475305E-6</v>
      </c>
      <c r="S1233">
        <v>22</v>
      </c>
      <c r="T1233" s="6">
        <f t="shared" si="258"/>
        <v>1.225120523876683E-7</v>
      </c>
      <c r="U1233">
        <v>2089</v>
      </c>
      <c r="V1233" s="6">
        <f t="shared" si="259"/>
        <v>1.1633076247174504E-5</v>
      </c>
    </row>
    <row r="1234" spans="1:22" x14ac:dyDescent="0.3">
      <c r="A1234" t="s">
        <v>2062</v>
      </c>
      <c r="D1234" t="s">
        <v>1975</v>
      </c>
      <c r="E1234" t="str">
        <f>IF(F1234&lt;=Escenarios!$B$4,"ExclNum",(IF(AND(H1234&gt;=Escenarios!$B$3,(N1234&lt;=Escenarios!$B$2)),"ExclDur","Incluido")))</f>
        <v>ExclNum</v>
      </c>
      <c r="F1234" s="8">
        <f t="shared" si="247"/>
        <v>11</v>
      </c>
      <c r="G1234" s="6">
        <f t="shared" si="248"/>
        <v>2.8489467702785442E-6</v>
      </c>
      <c r="H1234" s="6">
        <f t="shared" si="249"/>
        <v>0.27272727272727271</v>
      </c>
      <c r="I1234" s="6">
        <f t="shared" si="250"/>
        <v>0.72727272727272729</v>
      </c>
      <c r="J1234" s="8">
        <f t="shared" si="251"/>
        <v>574</v>
      </c>
      <c r="K1234" s="6">
        <f t="shared" si="252"/>
        <v>3.1964508213873457E-6</v>
      </c>
      <c r="L1234" s="6">
        <f t="shared" si="253"/>
        <v>6.968641114982578E-2</v>
      </c>
      <c r="M1234" s="6">
        <f t="shared" si="254"/>
        <v>0.93031358885017423</v>
      </c>
      <c r="N1234" s="4">
        <f t="shared" si="255"/>
        <v>52.18181818181818</v>
      </c>
      <c r="O1234" s="8">
        <v>3</v>
      </c>
      <c r="P1234" s="6">
        <f t="shared" si="256"/>
        <v>7.7698548280323933E-7</v>
      </c>
      <c r="Q1234" s="8">
        <v>8</v>
      </c>
      <c r="R1234" s="6">
        <f t="shared" si="257"/>
        <v>2.071961287475305E-6</v>
      </c>
      <c r="S1234">
        <v>40</v>
      </c>
      <c r="T1234" s="6">
        <f t="shared" si="258"/>
        <v>2.227491861593969E-7</v>
      </c>
      <c r="U1234">
        <v>534</v>
      </c>
      <c r="V1234" s="6">
        <f t="shared" si="259"/>
        <v>2.9737016352279485E-6</v>
      </c>
    </row>
    <row r="1235" spans="1:22" x14ac:dyDescent="0.3">
      <c r="A1235" t="s">
        <v>2665</v>
      </c>
      <c r="B1235" t="s">
        <v>2609</v>
      </c>
      <c r="C1235" t="s">
        <v>2610</v>
      </c>
      <c r="D1235" t="s">
        <v>1975</v>
      </c>
      <c r="E1235" t="str">
        <f>IF(F1235&lt;=Escenarios!$B$4,"ExclNum",(IF(AND(H1235&gt;=Escenarios!$B$3,(N1235&lt;=Escenarios!$B$2)),"ExclDur","Incluido")))</f>
        <v>ExclNum</v>
      </c>
      <c r="F1235" s="8">
        <f t="shared" si="247"/>
        <v>11</v>
      </c>
      <c r="G1235" s="6">
        <f t="shared" si="248"/>
        <v>2.8489467702785442E-6</v>
      </c>
      <c r="H1235" s="6">
        <f t="shared" si="249"/>
        <v>0.27272727272727271</v>
      </c>
      <c r="I1235" s="6">
        <f t="shared" si="250"/>
        <v>0.72727272727272729</v>
      </c>
      <c r="J1235" s="8">
        <f t="shared" si="251"/>
        <v>1221</v>
      </c>
      <c r="K1235" s="6">
        <f t="shared" si="252"/>
        <v>6.7994189075155904E-6</v>
      </c>
      <c r="L1235" s="6">
        <f t="shared" si="253"/>
        <v>1.5561015561015561E-2</v>
      </c>
      <c r="M1235" s="6">
        <f t="shared" si="254"/>
        <v>0.98443898443898448</v>
      </c>
      <c r="N1235" s="4">
        <f t="shared" si="255"/>
        <v>111</v>
      </c>
      <c r="O1235" s="8">
        <v>3</v>
      </c>
      <c r="P1235" s="6">
        <f t="shared" si="256"/>
        <v>7.7698548280323933E-7</v>
      </c>
      <c r="Q1235" s="8">
        <v>8</v>
      </c>
      <c r="R1235" s="6">
        <f t="shared" si="257"/>
        <v>2.071961287475305E-6</v>
      </c>
      <c r="S1235">
        <v>19</v>
      </c>
      <c r="T1235" s="6">
        <f t="shared" si="258"/>
        <v>1.0580586342571353E-7</v>
      </c>
      <c r="U1235">
        <v>1202</v>
      </c>
      <c r="V1235" s="6">
        <f t="shared" si="259"/>
        <v>6.693613044089877E-6</v>
      </c>
    </row>
    <row r="1236" spans="1:22" x14ac:dyDescent="0.3">
      <c r="A1236" t="s">
        <v>236</v>
      </c>
      <c r="B1236" t="s">
        <v>237</v>
      </c>
      <c r="C1236" t="s">
        <v>14</v>
      </c>
      <c r="D1236" t="s">
        <v>15</v>
      </c>
      <c r="E1236" t="str">
        <f>IF(F1236&lt;=Escenarios!$B$4,"ExclNum",(IF(AND(H1236&gt;=Escenarios!$B$3,(N1236&lt;=Escenarios!$B$2)),"ExclDur","Incluido")))</f>
        <v>ExclNum</v>
      </c>
      <c r="F1236" s="8">
        <f t="shared" si="247"/>
        <v>11</v>
      </c>
      <c r="G1236" s="6">
        <f t="shared" si="248"/>
        <v>2.8489467702785442E-6</v>
      </c>
      <c r="H1236" s="6">
        <f t="shared" si="249"/>
        <v>0.36363636363636365</v>
      </c>
      <c r="I1236" s="6">
        <f t="shared" si="250"/>
        <v>0.63636363636363635</v>
      </c>
      <c r="J1236" s="8">
        <f t="shared" si="251"/>
        <v>679</v>
      </c>
      <c r="K1236" s="6">
        <f t="shared" si="252"/>
        <v>3.7811674350557623E-6</v>
      </c>
      <c r="L1236" s="6">
        <f t="shared" si="253"/>
        <v>3.9764359351988215E-2</v>
      </c>
      <c r="M1236" s="6">
        <f t="shared" si="254"/>
        <v>0.96023564064801181</v>
      </c>
      <c r="N1236" s="4">
        <f t="shared" si="255"/>
        <v>61.727272727272727</v>
      </c>
      <c r="O1236" s="8">
        <v>4</v>
      </c>
      <c r="P1236" s="6">
        <f t="shared" si="256"/>
        <v>1.0359806437376525E-6</v>
      </c>
      <c r="Q1236" s="8">
        <v>7</v>
      </c>
      <c r="R1236" s="6">
        <f t="shared" si="257"/>
        <v>1.8129661265408917E-6</v>
      </c>
      <c r="S1236">
        <v>27</v>
      </c>
      <c r="T1236" s="6">
        <f t="shared" si="258"/>
        <v>1.5035570065759291E-7</v>
      </c>
      <c r="U1236">
        <v>652</v>
      </c>
      <c r="V1236" s="6">
        <f t="shared" si="259"/>
        <v>3.6308117343981695E-6</v>
      </c>
    </row>
    <row r="1237" spans="1:22" x14ac:dyDescent="0.3">
      <c r="A1237" t="s">
        <v>2570</v>
      </c>
      <c r="B1237" t="s">
        <v>2520</v>
      </c>
      <c r="C1237" t="s">
        <v>2521</v>
      </c>
      <c r="D1237" t="s">
        <v>1975</v>
      </c>
      <c r="E1237" t="str">
        <f>IF(F1237&lt;=Escenarios!$B$4,"ExclNum",(IF(AND(H1237&gt;=Escenarios!$B$3,(N1237&lt;=Escenarios!$B$2)),"ExclDur","Incluido")))</f>
        <v>ExclNum</v>
      </c>
      <c r="F1237" s="8">
        <f t="shared" si="247"/>
        <v>11</v>
      </c>
      <c r="G1237" s="6">
        <f t="shared" si="248"/>
        <v>2.8489467702785442E-6</v>
      </c>
      <c r="H1237" s="6">
        <f t="shared" si="249"/>
        <v>0.36363636363636365</v>
      </c>
      <c r="I1237" s="6">
        <f t="shared" si="250"/>
        <v>0.63636363636363635</v>
      </c>
      <c r="J1237" s="8">
        <f t="shared" si="251"/>
        <v>696</v>
      </c>
      <c r="K1237" s="6">
        <f t="shared" si="252"/>
        <v>3.8758358391735057E-6</v>
      </c>
      <c r="L1237" s="6">
        <f t="shared" si="253"/>
        <v>5.8908045977011492E-2</v>
      </c>
      <c r="M1237" s="6">
        <f t="shared" si="254"/>
        <v>0.94109195402298851</v>
      </c>
      <c r="N1237" s="4">
        <f t="shared" si="255"/>
        <v>63.272727272727273</v>
      </c>
      <c r="O1237" s="8">
        <v>4</v>
      </c>
      <c r="P1237" s="6">
        <f t="shared" si="256"/>
        <v>1.0359806437376525E-6</v>
      </c>
      <c r="Q1237" s="8">
        <v>7</v>
      </c>
      <c r="R1237" s="6">
        <f t="shared" si="257"/>
        <v>1.8129661265408917E-6</v>
      </c>
      <c r="S1237">
        <v>41</v>
      </c>
      <c r="T1237" s="6">
        <f t="shared" si="258"/>
        <v>2.2831791581338181E-7</v>
      </c>
      <c r="U1237">
        <v>655</v>
      </c>
      <c r="V1237" s="6">
        <f t="shared" si="259"/>
        <v>3.6475179233601242E-6</v>
      </c>
    </row>
    <row r="1238" spans="1:22" x14ac:dyDescent="0.3">
      <c r="A1238" t="s">
        <v>2858</v>
      </c>
      <c r="B1238" t="s">
        <v>2823</v>
      </c>
      <c r="C1238" t="s">
        <v>2824</v>
      </c>
      <c r="D1238" t="s">
        <v>1975</v>
      </c>
      <c r="E1238" t="str">
        <f>IF(F1238&lt;=Escenarios!$B$4,"ExclNum",(IF(AND(H1238&gt;=Escenarios!$B$3,(N1238&lt;=Escenarios!$B$2)),"ExclDur","Incluido")))</f>
        <v>ExclNum</v>
      </c>
      <c r="F1238" s="8">
        <f t="shared" si="247"/>
        <v>11</v>
      </c>
      <c r="G1238" s="6">
        <f t="shared" si="248"/>
        <v>2.8489467702785442E-6</v>
      </c>
      <c r="H1238" s="6">
        <f t="shared" si="249"/>
        <v>0.36363636363636365</v>
      </c>
      <c r="I1238" s="6">
        <f t="shared" si="250"/>
        <v>0.63636363636363635</v>
      </c>
      <c r="J1238" s="8">
        <f t="shared" si="251"/>
        <v>1073</v>
      </c>
      <c r="K1238" s="6">
        <f t="shared" si="252"/>
        <v>5.9752469187258218E-6</v>
      </c>
      <c r="L1238" s="6">
        <f t="shared" si="253"/>
        <v>2.6095060577819199E-2</v>
      </c>
      <c r="M1238" s="6">
        <f t="shared" si="254"/>
        <v>0.97390493942218082</v>
      </c>
      <c r="N1238" s="4">
        <f t="shared" si="255"/>
        <v>97.545454545454547</v>
      </c>
      <c r="O1238" s="8">
        <v>4</v>
      </c>
      <c r="P1238" s="6">
        <f t="shared" si="256"/>
        <v>1.0359806437376525E-6</v>
      </c>
      <c r="Q1238" s="8">
        <v>7</v>
      </c>
      <c r="R1238" s="6">
        <f t="shared" si="257"/>
        <v>1.8129661265408917E-6</v>
      </c>
      <c r="S1238">
        <v>28</v>
      </c>
      <c r="T1238" s="6">
        <f t="shared" si="258"/>
        <v>1.5592443031157783E-7</v>
      </c>
      <c r="U1238">
        <v>1045</v>
      </c>
      <c r="V1238" s="6">
        <f t="shared" si="259"/>
        <v>5.8193224884142438E-6</v>
      </c>
    </row>
    <row r="1239" spans="1:22" x14ac:dyDescent="0.3">
      <c r="A1239" t="s">
        <v>2450</v>
      </c>
      <c r="B1239" t="s">
        <v>2427</v>
      </c>
      <c r="C1239" t="s">
        <v>2428</v>
      </c>
      <c r="D1239" t="s">
        <v>1975</v>
      </c>
      <c r="E1239" t="str">
        <f>IF(F1239&lt;=Escenarios!$B$4,"ExclNum",(IF(AND(H1239&gt;=Escenarios!$B$3,(N1239&lt;=Escenarios!$B$2)),"ExclDur","Incluido")))</f>
        <v>ExclNum</v>
      </c>
      <c r="F1239" s="8">
        <f t="shared" si="247"/>
        <v>11</v>
      </c>
      <c r="G1239" s="6">
        <f t="shared" si="248"/>
        <v>2.8489467702785442E-6</v>
      </c>
      <c r="H1239" s="6">
        <f t="shared" si="249"/>
        <v>0.45454545454545453</v>
      </c>
      <c r="I1239" s="6">
        <f t="shared" si="250"/>
        <v>0.54545454545454541</v>
      </c>
      <c r="J1239" s="8">
        <f t="shared" si="251"/>
        <v>334</v>
      </c>
      <c r="K1239" s="6">
        <f t="shared" si="252"/>
        <v>1.859955704430964E-6</v>
      </c>
      <c r="L1239" s="6">
        <f t="shared" si="253"/>
        <v>9.580838323353294E-2</v>
      </c>
      <c r="M1239" s="6">
        <f t="shared" si="254"/>
        <v>0.90419161676646709</v>
      </c>
      <c r="N1239" s="4">
        <f t="shared" si="255"/>
        <v>30.363636363636363</v>
      </c>
      <c r="O1239" s="8">
        <v>5</v>
      </c>
      <c r="P1239" s="6">
        <f t="shared" si="256"/>
        <v>1.2949758046720656E-6</v>
      </c>
      <c r="Q1239" s="8">
        <v>6</v>
      </c>
      <c r="R1239" s="6">
        <f t="shared" si="257"/>
        <v>1.5539709656064787E-6</v>
      </c>
      <c r="S1239">
        <v>32</v>
      </c>
      <c r="T1239" s="6">
        <f t="shared" si="258"/>
        <v>1.7819934892751753E-7</v>
      </c>
      <c r="U1239">
        <v>302</v>
      </c>
      <c r="V1239" s="6">
        <f t="shared" si="259"/>
        <v>1.6817563555034466E-6</v>
      </c>
    </row>
    <row r="1240" spans="1:22" x14ac:dyDescent="0.3">
      <c r="A1240" t="s">
        <v>2761</v>
      </c>
      <c r="B1240" t="s">
        <v>2736</v>
      </c>
      <c r="C1240" t="s">
        <v>2737</v>
      </c>
      <c r="D1240" t="s">
        <v>1975</v>
      </c>
      <c r="E1240" t="str">
        <f>IF(F1240&lt;=Escenarios!$B$4,"ExclNum",(IF(AND(H1240&gt;=Escenarios!$B$3,(N1240&lt;=Escenarios!$B$2)),"ExclDur","Incluido")))</f>
        <v>ExclNum</v>
      </c>
      <c r="F1240" s="8">
        <f t="shared" si="247"/>
        <v>11</v>
      </c>
      <c r="G1240" s="6">
        <f t="shared" si="248"/>
        <v>2.8489467702785442E-6</v>
      </c>
      <c r="H1240" s="6">
        <f t="shared" si="249"/>
        <v>0.45454545454545453</v>
      </c>
      <c r="I1240" s="6">
        <f t="shared" si="250"/>
        <v>0.54545454545454541</v>
      </c>
      <c r="J1240" s="8">
        <f t="shared" si="251"/>
        <v>728</v>
      </c>
      <c r="K1240" s="6">
        <f t="shared" si="252"/>
        <v>4.0540351881010237E-6</v>
      </c>
      <c r="L1240" s="6">
        <f t="shared" si="253"/>
        <v>5.4945054945054944E-2</v>
      </c>
      <c r="M1240" s="6">
        <f t="shared" si="254"/>
        <v>0.94505494505494503</v>
      </c>
      <c r="N1240" s="4">
        <f t="shared" si="255"/>
        <v>66.181818181818187</v>
      </c>
      <c r="O1240" s="8">
        <v>5</v>
      </c>
      <c r="P1240" s="6">
        <f t="shared" si="256"/>
        <v>1.2949758046720656E-6</v>
      </c>
      <c r="Q1240" s="8">
        <v>6</v>
      </c>
      <c r="R1240" s="6">
        <f t="shared" si="257"/>
        <v>1.5539709656064787E-6</v>
      </c>
      <c r="S1240">
        <v>40</v>
      </c>
      <c r="T1240" s="6">
        <f t="shared" si="258"/>
        <v>2.227491861593969E-7</v>
      </c>
      <c r="U1240">
        <v>688</v>
      </c>
      <c r="V1240" s="6">
        <f t="shared" si="259"/>
        <v>3.8312860019416266E-6</v>
      </c>
    </row>
    <row r="1241" spans="1:22" x14ac:dyDescent="0.3">
      <c r="A1241" t="s">
        <v>2010</v>
      </c>
      <c r="D1241" t="s">
        <v>1975</v>
      </c>
      <c r="E1241" t="str">
        <f>IF(F1241&lt;=Escenarios!$B$4,"ExclNum",(IF(AND(H1241&gt;=Escenarios!$B$3,(N1241&lt;=Escenarios!$B$2)),"ExclDur","Incluido")))</f>
        <v>ExclNum</v>
      </c>
      <c r="F1241" s="8">
        <f t="shared" si="247"/>
        <v>11</v>
      </c>
      <c r="G1241" s="6">
        <f t="shared" si="248"/>
        <v>2.8489467702785442E-6</v>
      </c>
      <c r="H1241" s="6">
        <f t="shared" si="249"/>
        <v>0.54545454545454541</v>
      </c>
      <c r="I1241" s="6">
        <f t="shared" si="250"/>
        <v>0.45454545454545453</v>
      </c>
      <c r="J1241" s="8">
        <f t="shared" si="251"/>
        <v>214</v>
      </c>
      <c r="K1241" s="6">
        <f t="shared" si="252"/>
        <v>1.1917081459527733E-6</v>
      </c>
      <c r="L1241" s="6">
        <f t="shared" si="253"/>
        <v>0.31308411214953269</v>
      </c>
      <c r="M1241" s="6">
        <f t="shared" si="254"/>
        <v>0.68691588785046731</v>
      </c>
      <c r="N1241" s="4">
        <f t="shared" si="255"/>
        <v>19.454545454545453</v>
      </c>
      <c r="O1241" s="8">
        <v>6</v>
      </c>
      <c r="P1241" s="6">
        <f t="shared" si="256"/>
        <v>1.5539709656064787E-6</v>
      </c>
      <c r="Q1241" s="8">
        <v>5</v>
      </c>
      <c r="R1241" s="6">
        <f t="shared" si="257"/>
        <v>1.2949758046720656E-6</v>
      </c>
      <c r="S1241">
        <v>67</v>
      </c>
      <c r="T1241" s="6">
        <f t="shared" si="258"/>
        <v>3.7310488681698982E-7</v>
      </c>
      <c r="U1241">
        <v>147</v>
      </c>
      <c r="V1241" s="6">
        <f t="shared" si="259"/>
        <v>8.1860325913578356E-7</v>
      </c>
    </row>
    <row r="1242" spans="1:22" x14ac:dyDescent="0.3">
      <c r="A1242" t="s">
        <v>2771</v>
      </c>
      <c r="B1242" t="s">
        <v>2736</v>
      </c>
      <c r="C1242" t="s">
        <v>2737</v>
      </c>
      <c r="D1242" t="s">
        <v>1975</v>
      </c>
      <c r="E1242" t="str">
        <f>IF(F1242&lt;=Escenarios!$B$4,"ExclNum",(IF(AND(H1242&gt;=Escenarios!$B$3,(N1242&lt;=Escenarios!$B$2)),"ExclDur","Incluido")))</f>
        <v>ExclNum</v>
      </c>
      <c r="F1242" s="8">
        <f t="shared" si="247"/>
        <v>11</v>
      </c>
      <c r="G1242" s="6">
        <f t="shared" si="248"/>
        <v>2.8489467702785442E-6</v>
      </c>
      <c r="H1242" s="6">
        <f t="shared" si="249"/>
        <v>0.54545454545454541</v>
      </c>
      <c r="I1242" s="6">
        <f t="shared" si="250"/>
        <v>0.45454545454545453</v>
      </c>
      <c r="J1242" s="8">
        <f t="shared" si="251"/>
        <v>336</v>
      </c>
      <c r="K1242" s="6">
        <f t="shared" si="252"/>
        <v>1.871093163738934E-6</v>
      </c>
      <c r="L1242" s="6">
        <f t="shared" si="253"/>
        <v>0.13988095238095238</v>
      </c>
      <c r="M1242" s="6">
        <f t="shared" si="254"/>
        <v>0.86011904761904767</v>
      </c>
      <c r="N1242" s="4">
        <f t="shared" si="255"/>
        <v>30.545454545454547</v>
      </c>
      <c r="O1242" s="8">
        <v>6</v>
      </c>
      <c r="P1242" s="6">
        <f t="shared" si="256"/>
        <v>1.5539709656064787E-6</v>
      </c>
      <c r="Q1242" s="8">
        <v>5</v>
      </c>
      <c r="R1242" s="6">
        <f t="shared" si="257"/>
        <v>1.2949758046720656E-6</v>
      </c>
      <c r="S1242">
        <v>47</v>
      </c>
      <c r="T1242" s="6">
        <f t="shared" si="258"/>
        <v>2.6173029373729136E-7</v>
      </c>
      <c r="U1242">
        <v>289</v>
      </c>
      <c r="V1242" s="6">
        <f t="shared" si="259"/>
        <v>1.6093628700016426E-6</v>
      </c>
    </row>
    <row r="1243" spans="1:22" x14ac:dyDescent="0.3">
      <c r="A1243" t="s">
        <v>2662</v>
      </c>
      <c r="B1243" t="s">
        <v>2609</v>
      </c>
      <c r="C1243" t="s">
        <v>2610</v>
      </c>
      <c r="D1243" t="s">
        <v>1975</v>
      </c>
      <c r="E1243" t="str">
        <f>IF(F1243&lt;=Escenarios!$B$4,"ExclNum",(IF(AND(H1243&gt;=Escenarios!$B$3,(N1243&lt;=Escenarios!$B$2)),"ExclDur","Incluido")))</f>
        <v>ExclNum</v>
      </c>
      <c r="F1243" s="8">
        <f t="shared" si="247"/>
        <v>11</v>
      </c>
      <c r="G1243" s="6">
        <f t="shared" si="248"/>
        <v>2.8489467702785442E-6</v>
      </c>
      <c r="H1243" s="6">
        <f t="shared" si="249"/>
        <v>0.63636363636363635</v>
      </c>
      <c r="I1243" s="6">
        <f t="shared" si="250"/>
        <v>0.36363636363636365</v>
      </c>
      <c r="J1243" s="8">
        <f t="shared" si="251"/>
        <v>924</v>
      </c>
      <c r="K1243" s="6">
        <f t="shared" si="252"/>
        <v>5.1455062002820685E-6</v>
      </c>
      <c r="L1243" s="6">
        <f t="shared" si="253"/>
        <v>4.004329004329004E-2</v>
      </c>
      <c r="M1243" s="6">
        <f t="shared" si="254"/>
        <v>0.95995670995671001</v>
      </c>
      <c r="N1243" s="4">
        <f t="shared" si="255"/>
        <v>84</v>
      </c>
      <c r="O1243" s="8">
        <v>7</v>
      </c>
      <c r="P1243" s="6">
        <f t="shared" si="256"/>
        <v>1.8129661265408917E-6</v>
      </c>
      <c r="Q1243" s="8">
        <v>4</v>
      </c>
      <c r="R1243" s="6">
        <f t="shared" si="257"/>
        <v>1.0359806437376525E-6</v>
      </c>
      <c r="S1243">
        <v>37</v>
      </c>
      <c r="T1243" s="6">
        <f t="shared" si="258"/>
        <v>2.0604299719744214E-7</v>
      </c>
      <c r="U1243">
        <v>887</v>
      </c>
      <c r="V1243" s="6">
        <f t="shared" si="259"/>
        <v>4.9394632030846266E-6</v>
      </c>
    </row>
    <row r="1244" spans="1:22" x14ac:dyDescent="0.3">
      <c r="A1244" t="s">
        <v>2877</v>
      </c>
      <c r="B1244" t="s">
        <v>2823</v>
      </c>
      <c r="C1244" t="s">
        <v>2824</v>
      </c>
      <c r="D1244" t="s">
        <v>1975</v>
      </c>
      <c r="E1244" t="str">
        <f>IF(F1244&lt;=Escenarios!$B$4,"ExclNum",(IF(AND(H1244&gt;=Escenarios!$B$3,(N1244&lt;=Escenarios!$B$2)),"ExclDur","Incluido")))</f>
        <v>ExclNum</v>
      </c>
      <c r="F1244" s="8">
        <f t="shared" si="247"/>
        <v>11</v>
      </c>
      <c r="G1244" s="6">
        <f t="shared" si="248"/>
        <v>2.8489467702785442E-6</v>
      </c>
      <c r="H1244" s="6">
        <f t="shared" si="249"/>
        <v>0.63636363636363635</v>
      </c>
      <c r="I1244" s="6">
        <f t="shared" si="250"/>
        <v>0.36363636363636365</v>
      </c>
      <c r="J1244" s="8">
        <f t="shared" si="251"/>
        <v>922</v>
      </c>
      <c r="K1244" s="6">
        <f t="shared" si="252"/>
        <v>5.1343687409740989E-6</v>
      </c>
      <c r="L1244" s="6">
        <f t="shared" si="253"/>
        <v>2.4945770065075923E-2</v>
      </c>
      <c r="M1244" s="6">
        <f t="shared" si="254"/>
        <v>0.97505422993492408</v>
      </c>
      <c r="N1244" s="4">
        <f t="shared" si="255"/>
        <v>83.818181818181813</v>
      </c>
      <c r="O1244" s="8">
        <v>7</v>
      </c>
      <c r="P1244" s="6">
        <f t="shared" si="256"/>
        <v>1.8129661265408917E-6</v>
      </c>
      <c r="Q1244" s="8">
        <v>4</v>
      </c>
      <c r="R1244" s="6">
        <f t="shared" si="257"/>
        <v>1.0359806437376525E-6</v>
      </c>
      <c r="S1244">
        <v>23</v>
      </c>
      <c r="T1244" s="6">
        <f t="shared" si="258"/>
        <v>1.2808078204165321E-7</v>
      </c>
      <c r="U1244">
        <v>899</v>
      </c>
      <c r="V1244" s="6">
        <f t="shared" si="259"/>
        <v>5.0062879589324456E-6</v>
      </c>
    </row>
    <row r="1245" spans="1:22" x14ac:dyDescent="0.3">
      <c r="A1245" t="s">
        <v>2106</v>
      </c>
      <c r="D1245" t="s">
        <v>1975</v>
      </c>
      <c r="E1245" t="str">
        <f>IF(F1245&lt;=Escenarios!$B$4,"ExclNum",(IF(AND(H1245&gt;=Escenarios!$B$3,(N1245&lt;=Escenarios!$B$2)),"ExclDur","Incluido")))</f>
        <v>ExclNum</v>
      </c>
      <c r="F1245" s="8">
        <f t="shared" si="247"/>
        <v>11</v>
      </c>
      <c r="G1245" s="6">
        <f t="shared" si="248"/>
        <v>2.8489467702785442E-6</v>
      </c>
      <c r="H1245" s="6">
        <f t="shared" si="249"/>
        <v>0.72727272727272729</v>
      </c>
      <c r="I1245" s="6">
        <f t="shared" si="250"/>
        <v>0.27272727272727271</v>
      </c>
      <c r="J1245" s="8">
        <f t="shared" si="251"/>
        <v>154</v>
      </c>
      <c r="K1245" s="6">
        <f t="shared" si="252"/>
        <v>8.5758436671367808E-7</v>
      </c>
      <c r="L1245" s="6">
        <f t="shared" si="253"/>
        <v>0.22077922077922077</v>
      </c>
      <c r="M1245" s="6">
        <f t="shared" si="254"/>
        <v>0.77922077922077926</v>
      </c>
      <c r="N1245" s="4">
        <f t="shared" si="255"/>
        <v>14</v>
      </c>
      <c r="O1245" s="8">
        <v>8</v>
      </c>
      <c r="P1245" s="6">
        <f t="shared" si="256"/>
        <v>2.071961287475305E-6</v>
      </c>
      <c r="Q1245" s="8">
        <v>3</v>
      </c>
      <c r="R1245" s="6">
        <f t="shared" si="257"/>
        <v>7.7698548280323933E-7</v>
      </c>
      <c r="S1245">
        <v>34</v>
      </c>
      <c r="T1245" s="6">
        <f t="shared" si="258"/>
        <v>1.8933680823548738E-7</v>
      </c>
      <c r="U1245">
        <v>120</v>
      </c>
      <c r="V1245" s="6">
        <f t="shared" si="259"/>
        <v>6.682475584781907E-7</v>
      </c>
    </row>
    <row r="1246" spans="1:22" x14ac:dyDescent="0.3">
      <c r="A1246" t="s">
        <v>2136</v>
      </c>
      <c r="D1246" t="s">
        <v>1975</v>
      </c>
      <c r="E1246" t="str">
        <f>IF(F1246&lt;=Escenarios!$B$4,"ExclNum",(IF(AND(H1246&gt;=Escenarios!$B$3,(N1246&lt;=Escenarios!$B$2)),"ExclDur","Incluido")))</f>
        <v>ExclNum</v>
      </c>
      <c r="F1246" s="8">
        <f t="shared" si="247"/>
        <v>11</v>
      </c>
      <c r="G1246" s="6">
        <f t="shared" si="248"/>
        <v>2.8489467702785442E-6</v>
      </c>
      <c r="H1246" s="6">
        <f t="shared" si="249"/>
        <v>0.81818181818181823</v>
      </c>
      <c r="I1246" s="6">
        <f t="shared" si="250"/>
        <v>0.18181818181818182</v>
      </c>
      <c r="J1246" s="8">
        <f t="shared" si="251"/>
        <v>124</v>
      </c>
      <c r="K1246" s="6">
        <f t="shared" si="252"/>
        <v>6.9052247709413035E-7</v>
      </c>
      <c r="L1246" s="6">
        <f t="shared" si="253"/>
        <v>0.58870967741935487</v>
      </c>
      <c r="M1246" s="6">
        <f t="shared" si="254"/>
        <v>0.41129032258064518</v>
      </c>
      <c r="N1246" s="4">
        <f t="shared" si="255"/>
        <v>11.272727272727273</v>
      </c>
      <c r="O1246" s="8">
        <v>9</v>
      </c>
      <c r="P1246" s="6">
        <f t="shared" si="256"/>
        <v>2.3309564484097181E-6</v>
      </c>
      <c r="Q1246" s="8">
        <v>2</v>
      </c>
      <c r="R1246" s="6">
        <f t="shared" si="257"/>
        <v>5.1799032186882625E-7</v>
      </c>
      <c r="S1246">
        <v>73</v>
      </c>
      <c r="T1246" s="6">
        <f t="shared" si="258"/>
        <v>4.0651726474089934E-7</v>
      </c>
      <c r="U1246">
        <v>51</v>
      </c>
      <c r="V1246" s="6">
        <f t="shared" si="259"/>
        <v>2.8400521235323107E-7</v>
      </c>
    </row>
    <row r="1247" spans="1:22" x14ac:dyDescent="0.3">
      <c r="A1247" t="s">
        <v>230</v>
      </c>
      <c r="B1247" t="s">
        <v>231</v>
      </c>
      <c r="C1247" t="s">
        <v>14</v>
      </c>
      <c r="D1247" t="s">
        <v>15</v>
      </c>
      <c r="E1247" t="str">
        <f>IF(F1247&lt;=Escenarios!$B$4,"ExclNum",(IF(AND(H1247&gt;=Escenarios!$B$3,(N1247&lt;=Escenarios!$B$2)),"ExclDur","Incluido")))</f>
        <v>ExclNum</v>
      </c>
      <c r="F1247" s="8">
        <f t="shared" si="247"/>
        <v>11</v>
      </c>
      <c r="G1247" s="6">
        <f t="shared" si="248"/>
        <v>2.8489467702785442E-6</v>
      </c>
      <c r="H1247" s="6">
        <f t="shared" si="249"/>
        <v>0.90909090909090906</v>
      </c>
      <c r="I1247" s="6">
        <f t="shared" si="250"/>
        <v>9.0909090909090912E-2</v>
      </c>
      <c r="J1247" s="8">
        <f t="shared" si="251"/>
        <v>55</v>
      </c>
      <c r="K1247" s="6">
        <f t="shared" si="252"/>
        <v>3.0628013096917071E-7</v>
      </c>
      <c r="L1247" s="6">
        <f t="shared" si="253"/>
        <v>0.63636363636363635</v>
      </c>
      <c r="M1247" s="6">
        <f t="shared" si="254"/>
        <v>0.36363636363636365</v>
      </c>
      <c r="N1247" s="4">
        <f t="shared" si="255"/>
        <v>5</v>
      </c>
      <c r="O1247" s="8">
        <v>10</v>
      </c>
      <c r="P1247" s="6">
        <f t="shared" si="256"/>
        <v>2.5899516093441312E-6</v>
      </c>
      <c r="Q1247" s="8">
        <v>1</v>
      </c>
      <c r="R1247" s="6">
        <f t="shared" si="257"/>
        <v>2.5899516093441313E-7</v>
      </c>
      <c r="S1247">
        <v>35</v>
      </c>
      <c r="T1247" s="6">
        <f t="shared" si="258"/>
        <v>1.9490553788947229E-7</v>
      </c>
      <c r="U1247">
        <v>20</v>
      </c>
      <c r="V1247" s="6">
        <f t="shared" si="259"/>
        <v>1.1137459307969845E-7</v>
      </c>
    </row>
    <row r="1248" spans="1:22" x14ac:dyDescent="0.3">
      <c r="A1248" t="s">
        <v>1582</v>
      </c>
      <c r="B1248" t="s">
        <v>1583</v>
      </c>
      <c r="C1248" t="s">
        <v>1319</v>
      </c>
      <c r="D1248" t="s">
        <v>15</v>
      </c>
      <c r="E1248" t="str">
        <f>IF(F1248&lt;=Escenarios!$B$4,"ExclNum",(IF(AND(H1248&gt;=Escenarios!$B$3,(N1248&lt;=Escenarios!$B$2)),"ExclDur","Incluido")))</f>
        <v>ExclNum</v>
      </c>
      <c r="F1248" s="8">
        <f t="shared" si="247"/>
        <v>11</v>
      </c>
      <c r="G1248" s="6">
        <f t="shared" si="248"/>
        <v>2.8489467702785442E-6</v>
      </c>
      <c r="H1248" s="6">
        <f t="shared" si="249"/>
        <v>0.90909090909090906</v>
      </c>
      <c r="I1248" s="6">
        <f t="shared" si="250"/>
        <v>9.0909090909090912E-2</v>
      </c>
      <c r="J1248" s="8">
        <f t="shared" si="251"/>
        <v>72</v>
      </c>
      <c r="K1248" s="6">
        <f t="shared" si="252"/>
        <v>4.009485350869144E-7</v>
      </c>
      <c r="L1248" s="6">
        <f t="shared" si="253"/>
        <v>0.54166666666666663</v>
      </c>
      <c r="M1248" s="6">
        <f t="shared" si="254"/>
        <v>0.45833333333333331</v>
      </c>
      <c r="N1248" s="4">
        <f t="shared" si="255"/>
        <v>6.5454545454545459</v>
      </c>
      <c r="O1248" s="8">
        <v>10</v>
      </c>
      <c r="P1248" s="6">
        <f t="shared" si="256"/>
        <v>2.5899516093441312E-6</v>
      </c>
      <c r="Q1248" s="8">
        <v>1</v>
      </c>
      <c r="R1248" s="6">
        <f t="shared" si="257"/>
        <v>2.5899516093441313E-7</v>
      </c>
      <c r="S1248">
        <v>39</v>
      </c>
      <c r="T1248" s="6">
        <f t="shared" si="258"/>
        <v>2.1718045650541199E-7</v>
      </c>
      <c r="U1248">
        <v>33</v>
      </c>
      <c r="V1248" s="6">
        <f t="shared" si="259"/>
        <v>1.8376807858150244E-7</v>
      </c>
    </row>
    <row r="1249" spans="1:22" x14ac:dyDescent="0.3">
      <c r="A1249" t="s">
        <v>2023</v>
      </c>
      <c r="D1249" t="s">
        <v>1975</v>
      </c>
      <c r="E1249" t="str">
        <f>IF(F1249&lt;=Escenarios!$B$4,"ExclNum",(IF(AND(H1249&gt;=Escenarios!$B$3,(N1249&lt;=Escenarios!$B$2)),"ExclDur","Incluido")))</f>
        <v>ExclNum</v>
      </c>
      <c r="F1249" s="8">
        <f t="shared" si="247"/>
        <v>11</v>
      </c>
      <c r="G1249" s="6">
        <f t="shared" si="248"/>
        <v>2.8489467702785442E-6</v>
      </c>
      <c r="H1249" s="6">
        <f t="shared" si="249"/>
        <v>0.90909090909090906</v>
      </c>
      <c r="I1249" s="6">
        <f t="shared" si="250"/>
        <v>9.0909090909090912E-2</v>
      </c>
      <c r="J1249" s="8">
        <f t="shared" si="251"/>
        <v>54</v>
      </c>
      <c r="K1249" s="6">
        <f t="shared" si="252"/>
        <v>3.0071140131518583E-7</v>
      </c>
      <c r="L1249" s="6">
        <f t="shared" si="253"/>
        <v>0.66666666666666663</v>
      </c>
      <c r="M1249" s="6">
        <f t="shared" si="254"/>
        <v>0.33333333333333331</v>
      </c>
      <c r="N1249" s="4">
        <f t="shared" si="255"/>
        <v>4.9090909090909092</v>
      </c>
      <c r="O1249" s="8">
        <v>10</v>
      </c>
      <c r="P1249" s="6">
        <f t="shared" si="256"/>
        <v>2.5899516093441312E-6</v>
      </c>
      <c r="Q1249" s="8">
        <v>1</v>
      </c>
      <c r="R1249" s="6">
        <f t="shared" si="257"/>
        <v>2.5899516093441313E-7</v>
      </c>
      <c r="S1249">
        <v>36</v>
      </c>
      <c r="T1249" s="6">
        <f t="shared" si="258"/>
        <v>2.004742675434572E-7</v>
      </c>
      <c r="U1249">
        <v>18</v>
      </c>
      <c r="V1249" s="6">
        <f t="shared" si="259"/>
        <v>1.002371337717286E-7</v>
      </c>
    </row>
    <row r="1250" spans="1:22" x14ac:dyDescent="0.3">
      <c r="A1250" t="s">
        <v>2397</v>
      </c>
      <c r="B1250" t="s">
        <v>2371</v>
      </c>
      <c r="C1250" t="s">
        <v>2372</v>
      </c>
      <c r="D1250" t="s">
        <v>1975</v>
      </c>
      <c r="E1250" t="str">
        <f>IF(F1250&lt;=Escenarios!$B$4,"ExclNum",(IF(AND(H1250&gt;=Escenarios!$B$3,(N1250&lt;=Escenarios!$B$2)),"ExclDur","Incluido")))</f>
        <v>ExclNum</v>
      </c>
      <c r="F1250" s="8">
        <f t="shared" si="247"/>
        <v>11</v>
      </c>
      <c r="G1250" s="6">
        <f t="shared" si="248"/>
        <v>2.8489467702785442E-6</v>
      </c>
      <c r="H1250" s="6">
        <f t="shared" si="249"/>
        <v>1</v>
      </c>
      <c r="I1250" s="6">
        <f t="shared" si="250"/>
        <v>0</v>
      </c>
      <c r="J1250" s="8">
        <f t="shared" si="251"/>
        <v>62</v>
      </c>
      <c r="K1250" s="6">
        <f t="shared" si="252"/>
        <v>3.4526123854706518E-7</v>
      </c>
      <c r="L1250" s="6">
        <f t="shared" si="253"/>
        <v>1</v>
      </c>
      <c r="M1250" s="6">
        <f t="shared" si="254"/>
        <v>0</v>
      </c>
      <c r="N1250" s="4">
        <f t="shared" si="255"/>
        <v>5.6363636363636367</v>
      </c>
      <c r="O1250" s="8">
        <v>11</v>
      </c>
      <c r="P1250" s="6">
        <f t="shared" si="256"/>
        <v>2.8489467702785442E-6</v>
      </c>
      <c r="Q1250" s="8">
        <v>0</v>
      </c>
      <c r="R1250" s="6">
        <f t="shared" si="257"/>
        <v>0</v>
      </c>
      <c r="S1250">
        <v>62</v>
      </c>
      <c r="T1250" s="6">
        <f t="shared" si="258"/>
        <v>3.4526123854706518E-7</v>
      </c>
      <c r="U1250">
        <v>0</v>
      </c>
      <c r="V1250" s="6">
        <f t="shared" si="259"/>
        <v>0</v>
      </c>
    </row>
    <row r="1251" spans="1:22" x14ac:dyDescent="0.3">
      <c r="A1251" t="s">
        <v>2522</v>
      </c>
      <c r="B1251" t="s">
        <v>2520</v>
      </c>
      <c r="C1251" t="s">
        <v>2521</v>
      </c>
      <c r="D1251" t="s">
        <v>1975</v>
      </c>
      <c r="E1251" t="str">
        <f>IF(F1251&lt;=Escenarios!$B$4,"ExclNum",(IF(AND(H1251&gt;=Escenarios!$B$3,(N1251&lt;=Escenarios!$B$2)),"ExclDur","Incluido")))</f>
        <v>ExclNum</v>
      </c>
      <c r="F1251" s="8">
        <f t="shared" si="247"/>
        <v>11</v>
      </c>
      <c r="G1251" s="6">
        <f t="shared" si="248"/>
        <v>2.8489467702785442E-6</v>
      </c>
      <c r="H1251" s="6">
        <f t="shared" si="249"/>
        <v>1</v>
      </c>
      <c r="I1251" s="6">
        <f t="shared" si="250"/>
        <v>0</v>
      </c>
      <c r="J1251" s="8">
        <f t="shared" si="251"/>
        <v>67</v>
      </c>
      <c r="K1251" s="6">
        <f t="shared" si="252"/>
        <v>3.7310488681698982E-7</v>
      </c>
      <c r="L1251" s="6">
        <f t="shared" si="253"/>
        <v>1</v>
      </c>
      <c r="M1251" s="6">
        <f t="shared" si="254"/>
        <v>0</v>
      </c>
      <c r="N1251" s="4">
        <f t="shared" si="255"/>
        <v>6.0909090909090908</v>
      </c>
      <c r="O1251" s="8">
        <v>11</v>
      </c>
      <c r="P1251" s="6">
        <f t="shared" si="256"/>
        <v>2.8489467702785442E-6</v>
      </c>
      <c r="Q1251" s="8">
        <v>0</v>
      </c>
      <c r="R1251" s="6">
        <f t="shared" si="257"/>
        <v>0</v>
      </c>
      <c r="S1251">
        <v>67</v>
      </c>
      <c r="T1251" s="6">
        <f t="shared" si="258"/>
        <v>3.7310488681698982E-7</v>
      </c>
      <c r="U1251">
        <v>0</v>
      </c>
      <c r="V1251" s="6">
        <f t="shared" si="259"/>
        <v>0</v>
      </c>
    </row>
    <row r="1252" spans="1:22" x14ac:dyDescent="0.3">
      <c r="A1252" t="s">
        <v>3011</v>
      </c>
      <c r="B1252" t="s">
        <v>3009</v>
      </c>
      <c r="C1252" t="s">
        <v>3010</v>
      </c>
      <c r="D1252" t="s">
        <v>1975</v>
      </c>
      <c r="E1252" t="str">
        <f>IF(F1252&lt;=Escenarios!$B$4,"ExclNum",(IF(AND(H1252&gt;=Escenarios!$B$3,(N1252&lt;=Escenarios!$B$2)),"ExclDur","Incluido")))</f>
        <v>ExclNum</v>
      </c>
      <c r="F1252" s="8">
        <f t="shared" si="247"/>
        <v>11</v>
      </c>
      <c r="G1252" s="6">
        <f t="shared" si="248"/>
        <v>2.8489467702785442E-6</v>
      </c>
      <c r="H1252" s="6">
        <f t="shared" si="249"/>
        <v>1</v>
      </c>
      <c r="I1252" s="6">
        <f t="shared" si="250"/>
        <v>0</v>
      </c>
      <c r="J1252" s="8">
        <f t="shared" si="251"/>
        <v>58</v>
      </c>
      <c r="K1252" s="6">
        <f t="shared" si="252"/>
        <v>3.2298631993112553E-7</v>
      </c>
      <c r="L1252" s="6">
        <f t="shared" si="253"/>
        <v>1</v>
      </c>
      <c r="M1252" s="6">
        <f t="shared" si="254"/>
        <v>0</v>
      </c>
      <c r="N1252" s="4">
        <f t="shared" si="255"/>
        <v>5.2727272727272725</v>
      </c>
      <c r="O1252" s="8">
        <v>11</v>
      </c>
      <c r="P1252" s="6">
        <f t="shared" si="256"/>
        <v>2.8489467702785442E-6</v>
      </c>
      <c r="Q1252" s="8">
        <v>0</v>
      </c>
      <c r="R1252" s="6">
        <f t="shared" si="257"/>
        <v>0</v>
      </c>
      <c r="S1252">
        <v>58</v>
      </c>
      <c r="T1252" s="6">
        <f t="shared" si="258"/>
        <v>3.2298631993112553E-7</v>
      </c>
      <c r="U1252">
        <v>0</v>
      </c>
      <c r="V1252" s="6">
        <f t="shared" si="259"/>
        <v>0</v>
      </c>
    </row>
    <row r="1253" spans="1:22" x14ac:dyDescent="0.3">
      <c r="A1253" t="s">
        <v>40</v>
      </c>
      <c r="B1253" t="s">
        <v>41</v>
      </c>
      <c r="C1253" t="s">
        <v>14</v>
      </c>
      <c r="D1253" t="s">
        <v>15</v>
      </c>
      <c r="E1253" t="str">
        <f>IF(F1253&lt;=Escenarios!$B$4,"ExclNum",(IF(AND(H1253&gt;=Escenarios!$B$3,(N1253&lt;=Escenarios!$B$2)),"ExclDur","Incluido")))</f>
        <v>ExclNum</v>
      </c>
      <c r="F1253" s="8">
        <f t="shared" si="247"/>
        <v>10</v>
      </c>
      <c r="G1253" s="6">
        <f t="shared" si="248"/>
        <v>2.5899516093441312E-6</v>
      </c>
      <c r="H1253" s="6">
        <f t="shared" si="249"/>
        <v>0</v>
      </c>
      <c r="I1253" s="6">
        <f t="shared" si="250"/>
        <v>1</v>
      </c>
      <c r="J1253" s="8">
        <f t="shared" si="251"/>
        <v>2670</v>
      </c>
      <c r="K1253" s="6">
        <f t="shared" si="252"/>
        <v>1.4868508176139743E-5</v>
      </c>
      <c r="L1253" s="6">
        <f t="shared" si="253"/>
        <v>0</v>
      </c>
      <c r="M1253" s="6">
        <f t="shared" si="254"/>
        <v>1</v>
      </c>
      <c r="N1253" s="4">
        <f t="shared" si="255"/>
        <v>267</v>
      </c>
      <c r="O1253" s="8">
        <v>0</v>
      </c>
      <c r="P1253" s="6">
        <f t="shared" si="256"/>
        <v>0</v>
      </c>
      <c r="Q1253" s="8">
        <v>10</v>
      </c>
      <c r="R1253" s="6">
        <f t="shared" si="257"/>
        <v>2.5899516093441312E-6</v>
      </c>
      <c r="S1253">
        <v>0</v>
      </c>
      <c r="T1253" s="6">
        <f t="shared" si="258"/>
        <v>0</v>
      </c>
      <c r="U1253">
        <v>2670</v>
      </c>
      <c r="V1253" s="6">
        <f t="shared" si="259"/>
        <v>1.4868508176139743E-5</v>
      </c>
    </row>
    <row r="1254" spans="1:22" x14ac:dyDescent="0.3">
      <c r="A1254" t="s">
        <v>1350</v>
      </c>
      <c r="B1254" t="s">
        <v>1351</v>
      </c>
      <c r="C1254" t="s">
        <v>1319</v>
      </c>
      <c r="D1254" t="s">
        <v>15</v>
      </c>
      <c r="E1254" t="str">
        <f>IF(F1254&lt;=Escenarios!$B$4,"ExclNum",(IF(AND(H1254&gt;=Escenarios!$B$3,(N1254&lt;=Escenarios!$B$2)),"ExclDur","Incluido")))</f>
        <v>ExclNum</v>
      </c>
      <c r="F1254" s="8">
        <f t="shared" si="247"/>
        <v>10</v>
      </c>
      <c r="G1254" s="6">
        <f t="shared" si="248"/>
        <v>2.5899516093441312E-6</v>
      </c>
      <c r="H1254" s="6">
        <f t="shared" si="249"/>
        <v>0</v>
      </c>
      <c r="I1254" s="6">
        <f t="shared" si="250"/>
        <v>1</v>
      </c>
      <c r="J1254" s="8">
        <f t="shared" si="251"/>
        <v>2347</v>
      </c>
      <c r="K1254" s="6">
        <f t="shared" si="252"/>
        <v>1.3069808497902614E-5</v>
      </c>
      <c r="L1254" s="6">
        <f t="shared" si="253"/>
        <v>0</v>
      </c>
      <c r="M1254" s="6">
        <f t="shared" si="254"/>
        <v>1</v>
      </c>
      <c r="N1254" s="4">
        <f t="shared" si="255"/>
        <v>234.7</v>
      </c>
      <c r="O1254" s="8">
        <v>0</v>
      </c>
      <c r="P1254" s="6">
        <f t="shared" si="256"/>
        <v>0</v>
      </c>
      <c r="Q1254" s="8">
        <v>10</v>
      </c>
      <c r="R1254" s="6">
        <f t="shared" si="257"/>
        <v>2.5899516093441312E-6</v>
      </c>
      <c r="S1254">
        <v>0</v>
      </c>
      <c r="T1254" s="6">
        <f t="shared" si="258"/>
        <v>0</v>
      </c>
      <c r="U1254">
        <v>2347</v>
      </c>
      <c r="V1254" s="6">
        <f t="shared" si="259"/>
        <v>1.3069808497902614E-5</v>
      </c>
    </row>
    <row r="1255" spans="1:22" x14ac:dyDescent="0.3">
      <c r="A1255" t="s">
        <v>2097</v>
      </c>
      <c r="D1255" t="s">
        <v>1975</v>
      </c>
      <c r="E1255" t="str">
        <f>IF(F1255&lt;=Escenarios!$B$4,"ExclNum",(IF(AND(H1255&gt;=Escenarios!$B$3,(N1255&lt;=Escenarios!$B$2)),"ExclDur","Incluido")))</f>
        <v>ExclNum</v>
      </c>
      <c r="F1255" s="8">
        <f t="shared" si="247"/>
        <v>10</v>
      </c>
      <c r="G1255" s="6">
        <f t="shared" si="248"/>
        <v>2.5899516093441312E-6</v>
      </c>
      <c r="H1255" s="6">
        <f t="shared" si="249"/>
        <v>0</v>
      </c>
      <c r="I1255" s="6">
        <f t="shared" si="250"/>
        <v>1</v>
      </c>
      <c r="J1255" s="8">
        <f t="shared" si="251"/>
        <v>1499</v>
      </c>
      <c r="K1255" s="6">
        <f t="shared" si="252"/>
        <v>8.3475257513233989E-6</v>
      </c>
      <c r="L1255" s="6">
        <f t="shared" si="253"/>
        <v>0</v>
      </c>
      <c r="M1255" s="6">
        <f t="shared" si="254"/>
        <v>1</v>
      </c>
      <c r="N1255" s="4">
        <f t="shared" si="255"/>
        <v>149.9</v>
      </c>
      <c r="O1255" s="8">
        <v>0</v>
      </c>
      <c r="P1255" s="6">
        <f t="shared" si="256"/>
        <v>0</v>
      </c>
      <c r="Q1255" s="8">
        <v>10</v>
      </c>
      <c r="R1255" s="6">
        <f t="shared" si="257"/>
        <v>2.5899516093441312E-6</v>
      </c>
      <c r="S1255">
        <v>0</v>
      </c>
      <c r="T1255" s="6">
        <f t="shared" si="258"/>
        <v>0</v>
      </c>
      <c r="U1255">
        <v>1499</v>
      </c>
      <c r="V1255" s="6">
        <f t="shared" si="259"/>
        <v>8.3475257513233989E-6</v>
      </c>
    </row>
    <row r="1256" spans="1:22" x14ac:dyDescent="0.3">
      <c r="A1256" t="s">
        <v>36</v>
      </c>
      <c r="B1256" t="s">
        <v>37</v>
      </c>
      <c r="C1256" t="s">
        <v>14</v>
      </c>
      <c r="D1256" t="s">
        <v>15</v>
      </c>
      <c r="E1256" t="str">
        <f>IF(F1256&lt;=Escenarios!$B$4,"ExclNum",(IF(AND(H1256&gt;=Escenarios!$B$3,(N1256&lt;=Escenarios!$B$2)),"ExclDur","Incluido")))</f>
        <v>ExclNum</v>
      </c>
      <c r="F1256" s="8">
        <f t="shared" si="247"/>
        <v>10</v>
      </c>
      <c r="G1256" s="6">
        <f t="shared" si="248"/>
        <v>2.5899516093441312E-6</v>
      </c>
      <c r="H1256" s="6">
        <f t="shared" si="249"/>
        <v>0.1</v>
      </c>
      <c r="I1256" s="6">
        <f t="shared" si="250"/>
        <v>0.9</v>
      </c>
      <c r="J1256" s="8">
        <f t="shared" si="251"/>
        <v>2244</v>
      </c>
      <c r="K1256" s="6">
        <f t="shared" si="252"/>
        <v>1.2496229343542166E-5</v>
      </c>
      <c r="L1256" s="6">
        <f t="shared" si="253"/>
        <v>5.7932263814616759E-3</v>
      </c>
      <c r="M1256" s="6">
        <f t="shared" si="254"/>
        <v>0.99420677361853838</v>
      </c>
      <c r="N1256" s="4">
        <f t="shared" si="255"/>
        <v>224.4</v>
      </c>
      <c r="O1256" s="8">
        <v>1</v>
      </c>
      <c r="P1256" s="6">
        <f t="shared" si="256"/>
        <v>2.5899516093441313E-7</v>
      </c>
      <c r="Q1256" s="8">
        <v>9</v>
      </c>
      <c r="R1256" s="6">
        <f t="shared" si="257"/>
        <v>2.3309564484097181E-6</v>
      </c>
      <c r="S1256">
        <v>13</v>
      </c>
      <c r="T1256" s="6">
        <f t="shared" si="258"/>
        <v>7.2393485501803988E-8</v>
      </c>
      <c r="U1256">
        <v>2231</v>
      </c>
      <c r="V1256" s="6">
        <f t="shared" si="259"/>
        <v>1.2423835858040363E-5</v>
      </c>
    </row>
    <row r="1257" spans="1:22" x14ac:dyDescent="0.3">
      <c r="A1257" t="s">
        <v>1096</v>
      </c>
      <c r="B1257" t="s">
        <v>1097</v>
      </c>
      <c r="C1257" t="s">
        <v>1049</v>
      </c>
      <c r="D1257" t="s">
        <v>15</v>
      </c>
      <c r="E1257" t="str">
        <f>IF(F1257&lt;=Escenarios!$B$4,"ExclNum",(IF(AND(H1257&gt;=Escenarios!$B$3,(N1257&lt;=Escenarios!$B$2)),"ExclDur","Incluido")))</f>
        <v>ExclNum</v>
      </c>
      <c r="F1257" s="8">
        <f t="shared" si="247"/>
        <v>10</v>
      </c>
      <c r="G1257" s="6">
        <f t="shared" si="248"/>
        <v>2.5899516093441312E-6</v>
      </c>
      <c r="H1257" s="6">
        <f t="shared" si="249"/>
        <v>0.1</v>
      </c>
      <c r="I1257" s="6">
        <f t="shared" si="250"/>
        <v>0.9</v>
      </c>
      <c r="J1257" s="8">
        <f t="shared" si="251"/>
        <v>1697</v>
      </c>
      <c r="K1257" s="6">
        <f t="shared" si="252"/>
        <v>9.4501342228124141E-6</v>
      </c>
      <c r="L1257" s="6">
        <f t="shared" si="253"/>
        <v>4.7142015321154978E-3</v>
      </c>
      <c r="M1257" s="6">
        <f t="shared" si="254"/>
        <v>0.99528579846788445</v>
      </c>
      <c r="N1257" s="4">
        <f t="shared" si="255"/>
        <v>169.7</v>
      </c>
      <c r="O1257" s="8">
        <v>1</v>
      </c>
      <c r="P1257" s="6">
        <f t="shared" si="256"/>
        <v>2.5899516093441313E-7</v>
      </c>
      <c r="Q1257" s="8">
        <v>9</v>
      </c>
      <c r="R1257" s="6">
        <f t="shared" si="257"/>
        <v>2.3309564484097181E-6</v>
      </c>
      <c r="S1257">
        <v>8</v>
      </c>
      <c r="T1257" s="6">
        <f t="shared" si="258"/>
        <v>4.4549837231879382E-8</v>
      </c>
      <c r="U1257">
        <v>1689</v>
      </c>
      <c r="V1257" s="6">
        <f t="shared" si="259"/>
        <v>9.4055843855805341E-6</v>
      </c>
    </row>
    <row r="1258" spans="1:22" x14ac:dyDescent="0.3">
      <c r="A1258" t="s">
        <v>1847</v>
      </c>
      <c r="B1258" t="s">
        <v>1848</v>
      </c>
      <c r="C1258" t="s">
        <v>1835</v>
      </c>
      <c r="D1258" t="s">
        <v>15</v>
      </c>
      <c r="E1258" t="str">
        <f>IF(F1258&lt;=Escenarios!$B$4,"ExclNum",(IF(AND(H1258&gt;=Escenarios!$B$3,(N1258&lt;=Escenarios!$B$2)),"ExclDur","Incluido")))</f>
        <v>ExclNum</v>
      </c>
      <c r="F1258" s="8">
        <f t="shared" si="247"/>
        <v>10</v>
      </c>
      <c r="G1258" s="6">
        <f t="shared" si="248"/>
        <v>2.5899516093441312E-6</v>
      </c>
      <c r="H1258" s="6">
        <f t="shared" si="249"/>
        <v>0.1</v>
      </c>
      <c r="I1258" s="6">
        <f t="shared" si="250"/>
        <v>0.9</v>
      </c>
      <c r="J1258" s="8">
        <f t="shared" si="251"/>
        <v>2529</v>
      </c>
      <c r="K1258" s="6">
        <f t="shared" si="252"/>
        <v>1.4083317294927869E-5</v>
      </c>
      <c r="L1258" s="6">
        <f t="shared" si="253"/>
        <v>3.5587188612099642E-3</v>
      </c>
      <c r="M1258" s="6">
        <f t="shared" si="254"/>
        <v>0.99644128113879005</v>
      </c>
      <c r="N1258" s="4">
        <f t="shared" si="255"/>
        <v>252.9</v>
      </c>
      <c r="O1258" s="8">
        <v>1</v>
      </c>
      <c r="P1258" s="6">
        <f t="shared" si="256"/>
        <v>2.5899516093441313E-7</v>
      </c>
      <c r="Q1258" s="8">
        <v>9</v>
      </c>
      <c r="R1258" s="6">
        <f t="shared" si="257"/>
        <v>2.3309564484097181E-6</v>
      </c>
      <c r="S1258">
        <v>9</v>
      </c>
      <c r="T1258" s="6">
        <f t="shared" si="258"/>
        <v>5.01185668858643E-8</v>
      </c>
      <c r="U1258">
        <v>2520</v>
      </c>
      <c r="V1258" s="6">
        <f t="shared" si="259"/>
        <v>1.4033198728042005E-5</v>
      </c>
    </row>
    <row r="1259" spans="1:22" x14ac:dyDescent="0.3">
      <c r="A1259" t="s">
        <v>2211</v>
      </c>
      <c r="B1259" t="s">
        <v>2212</v>
      </c>
      <c r="C1259" t="s">
        <v>2213</v>
      </c>
      <c r="D1259" t="s">
        <v>1975</v>
      </c>
      <c r="E1259" t="str">
        <f>IF(F1259&lt;=Escenarios!$B$4,"ExclNum",(IF(AND(H1259&gt;=Escenarios!$B$3,(N1259&lt;=Escenarios!$B$2)),"ExclDur","Incluido")))</f>
        <v>ExclNum</v>
      </c>
      <c r="F1259" s="8">
        <f t="shared" si="247"/>
        <v>10</v>
      </c>
      <c r="G1259" s="6">
        <f t="shared" si="248"/>
        <v>2.5899516093441312E-6</v>
      </c>
      <c r="H1259" s="6">
        <f t="shared" si="249"/>
        <v>0.2</v>
      </c>
      <c r="I1259" s="6">
        <f t="shared" si="250"/>
        <v>0.8</v>
      </c>
      <c r="J1259" s="8">
        <f t="shared" si="251"/>
        <v>2232</v>
      </c>
      <c r="K1259" s="6">
        <f t="shared" si="252"/>
        <v>1.2429404587694347E-5</v>
      </c>
      <c r="L1259" s="6">
        <f t="shared" si="253"/>
        <v>1.1200716845878136E-2</v>
      </c>
      <c r="M1259" s="6">
        <f t="shared" si="254"/>
        <v>0.98879928315412191</v>
      </c>
      <c r="N1259" s="4">
        <f t="shared" si="255"/>
        <v>223.2</v>
      </c>
      <c r="O1259" s="8">
        <v>2</v>
      </c>
      <c r="P1259" s="6">
        <f t="shared" si="256"/>
        <v>5.1799032186882625E-7</v>
      </c>
      <c r="Q1259" s="8">
        <v>8</v>
      </c>
      <c r="R1259" s="6">
        <f t="shared" si="257"/>
        <v>2.071961287475305E-6</v>
      </c>
      <c r="S1259">
        <v>25</v>
      </c>
      <c r="T1259" s="6">
        <f t="shared" si="258"/>
        <v>1.3921824134962306E-7</v>
      </c>
      <c r="U1259">
        <v>2207</v>
      </c>
      <c r="V1259" s="6">
        <f t="shared" si="259"/>
        <v>1.2290186346344725E-5</v>
      </c>
    </row>
    <row r="1260" spans="1:22" x14ac:dyDescent="0.3">
      <c r="A1260" t="s">
        <v>2758</v>
      </c>
      <c r="B1260" t="s">
        <v>2736</v>
      </c>
      <c r="C1260" t="s">
        <v>2737</v>
      </c>
      <c r="D1260" t="s">
        <v>1975</v>
      </c>
      <c r="E1260" t="str">
        <f>IF(F1260&lt;=Escenarios!$B$4,"ExclNum",(IF(AND(H1260&gt;=Escenarios!$B$3,(N1260&lt;=Escenarios!$B$2)),"ExclDur","Incluido")))</f>
        <v>ExclNum</v>
      </c>
      <c r="F1260" s="8">
        <f t="shared" si="247"/>
        <v>10</v>
      </c>
      <c r="G1260" s="6">
        <f t="shared" si="248"/>
        <v>2.5899516093441312E-6</v>
      </c>
      <c r="H1260" s="6">
        <f t="shared" si="249"/>
        <v>0.2</v>
      </c>
      <c r="I1260" s="6">
        <f t="shared" si="250"/>
        <v>0.8</v>
      </c>
      <c r="J1260" s="8">
        <f t="shared" si="251"/>
        <v>991</v>
      </c>
      <c r="K1260" s="6">
        <f t="shared" si="252"/>
        <v>5.518611087099058E-6</v>
      </c>
      <c r="L1260" s="6">
        <f t="shared" si="253"/>
        <v>2.3208879919273461E-2</v>
      </c>
      <c r="M1260" s="6">
        <f t="shared" si="254"/>
        <v>0.97679112008072655</v>
      </c>
      <c r="N1260" s="4">
        <f t="shared" si="255"/>
        <v>99.1</v>
      </c>
      <c r="O1260" s="8">
        <v>2</v>
      </c>
      <c r="P1260" s="6">
        <f t="shared" si="256"/>
        <v>5.1799032186882625E-7</v>
      </c>
      <c r="Q1260" s="8">
        <v>8</v>
      </c>
      <c r="R1260" s="6">
        <f t="shared" si="257"/>
        <v>2.071961287475305E-6</v>
      </c>
      <c r="S1260">
        <v>23</v>
      </c>
      <c r="T1260" s="6">
        <f t="shared" si="258"/>
        <v>1.2808078204165321E-7</v>
      </c>
      <c r="U1260">
        <v>968</v>
      </c>
      <c r="V1260" s="6">
        <f t="shared" si="259"/>
        <v>5.3905303050574047E-6</v>
      </c>
    </row>
    <row r="1261" spans="1:22" x14ac:dyDescent="0.3">
      <c r="A1261" t="s">
        <v>3106</v>
      </c>
      <c r="B1261" t="s">
        <v>3074</v>
      </c>
      <c r="C1261" t="s">
        <v>3075</v>
      </c>
      <c r="D1261" t="s">
        <v>1975</v>
      </c>
      <c r="E1261" t="str">
        <f>IF(F1261&lt;=Escenarios!$B$4,"ExclNum",(IF(AND(H1261&gt;=Escenarios!$B$3,(N1261&lt;=Escenarios!$B$2)),"ExclDur","Incluido")))</f>
        <v>ExclNum</v>
      </c>
      <c r="F1261" s="8">
        <f t="shared" si="247"/>
        <v>10</v>
      </c>
      <c r="G1261" s="6">
        <f t="shared" si="248"/>
        <v>2.5899516093441312E-6</v>
      </c>
      <c r="H1261" s="6">
        <f t="shared" si="249"/>
        <v>0.2</v>
      </c>
      <c r="I1261" s="6">
        <f t="shared" si="250"/>
        <v>0.8</v>
      </c>
      <c r="J1261" s="8">
        <f t="shared" si="251"/>
        <v>485</v>
      </c>
      <c r="K1261" s="6">
        <f t="shared" si="252"/>
        <v>2.7008338821826876E-6</v>
      </c>
      <c r="L1261" s="6">
        <f t="shared" si="253"/>
        <v>1.443298969072165E-2</v>
      </c>
      <c r="M1261" s="6">
        <f t="shared" si="254"/>
        <v>0.9855670103092784</v>
      </c>
      <c r="N1261" s="4">
        <f t="shared" si="255"/>
        <v>48.5</v>
      </c>
      <c r="O1261" s="8">
        <v>2</v>
      </c>
      <c r="P1261" s="6">
        <f t="shared" si="256"/>
        <v>5.1799032186882625E-7</v>
      </c>
      <c r="Q1261" s="8">
        <v>8</v>
      </c>
      <c r="R1261" s="6">
        <f t="shared" si="257"/>
        <v>2.071961287475305E-6</v>
      </c>
      <c r="S1261">
        <v>7</v>
      </c>
      <c r="T1261" s="6">
        <f t="shared" si="258"/>
        <v>3.8981107577894456E-8</v>
      </c>
      <c r="U1261">
        <v>478</v>
      </c>
      <c r="V1261" s="6">
        <f t="shared" si="259"/>
        <v>2.6618527746047928E-6</v>
      </c>
    </row>
    <row r="1262" spans="1:22" x14ac:dyDescent="0.3">
      <c r="A1262" t="s">
        <v>2445</v>
      </c>
      <c r="B1262" t="s">
        <v>2427</v>
      </c>
      <c r="C1262" t="s">
        <v>2428</v>
      </c>
      <c r="D1262" t="s">
        <v>1975</v>
      </c>
      <c r="E1262" t="str">
        <f>IF(F1262&lt;=Escenarios!$B$4,"ExclNum",(IF(AND(H1262&gt;=Escenarios!$B$3,(N1262&lt;=Escenarios!$B$2)),"ExclDur","Incluido")))</f>
        <v>ExclNum</v>
      </c>
      <c r="F1262" s="8">
        <f t="shared" si="247"/>
        <v>10</v>
      </c>
      <c r="G1262" s="6">
        <f t="shared" si="248"/>
        <v>2.5899516093441312E-6</v>
      </c>
      <c r="H1262" s="6">
        <f t="shared" si="249"/>
        <v>0.3</v>
      </c>
      <c r="I1262" s="6">
        <f t="shared" si="250"/>
        <v>0.7</v>
      </c>
      <c r="J1262" s="8">
        <f t="shared" si="251"/>
        <v>760</v>
      </c>
      <c r="K1262" s="6">
        <f t="shared" si="252"/>
        <v>4.2322345370285409E-6</v>
      </c>
      <c r="L1262" s="6">
        <f t="shared" si="253"/>
        <v>2.5000000000000001E-2</v>
      </c>
      <c r="M1262" s="6">
        <f t="shared" si="254"/>
        <v>0.97499999999999998</v>
      </c>
      <c r="N1262" s="4">
        <f t="shared" si="255"/>
        <v>76</v>
      </c>
      <c r="O1262" s="8">
        <v>3</v>
      </c>
      <c r="P1262" s="6">
        <f t="shared" si="256"/>
        <v>7.7698548280323933E-7</v>
      </c>
      <c r="Q1262" s="8">
        <v>7</v>
      </c>
      <c r="R1262" s="6">
        <f t="shared" si="257"/>
        <v>1.8129661265408917E-6</v>
      </c>
      <c r="S1262">
        <v>19</v>
      </c>
      <c r="T1262" s="6">
        <f t="shared" si="258"/>
        <v>1.0580586342571353E-7</v>
      </c>
      <c r="U1262">
        <v>741</v>
      </c>
      <c r="V1262" s="6">
        <f t="shared" si="259"/>
        <v>4.1264286736028276E-6</v>
      </c>
    </row>
    <row r="1263" spans="1:22" x14ac:dyDescent="0.3">
      <c r="A1263" t="s">
        <v>2547</v>
      </c>
      <c r="B1263" t="s">
        <v>2520</v>
      </c>
      <c r="C1263" t="s">
        <v>2521</v>
      </c>
      <c r="D1263" t="s">
        <v>1975</v>
      </c>
      <c r="E1263" t="str">
        <f>IF(F1263&lt;=Escenarios!$B$4,"ExclNum",(IF(AND(H1263&gt;=Escenarios!$B$3,(N1263&lt;=Escenarios!$B$2)),"ExclDur","Incluido")))</f>
        <v>ExclNum</v>
      </c>
      <c r="F1263" s="8">
        <f t="shared" si="247"/>
        <v>10</v>
      </c>
      <c r="G1263" s="6">
        <f t="shared" si="248"/>
        <v>2.5899516093441312E-6</v>
      </c>
      <c r="H1263" s="6">
        <f t="shared" si="249"/>
        <v>0.3</v>
      </c>
      <c r="I1263" s="6">
        <f t="shared" si="250"/>
        <v>0.7</v>
      </c>
      <c r="J1263" s="8">
        <f t="shared" si="251"/>
        <v>554</v>
      </c>
      <c r="K1263" s="6">
        <f t="shared" si="252"/>
        <v>3.0850762283076471E-6</v>
      </c>
      <c r="L1263" s="6">
        <f t="shared" si="253"/>
        <v>7.2202166064981949E-2</v>
      </c>
      <c r="M1263" s="6">
        <f t="shared" si="254"/>
        <v>0.92779783393501802</v>
      </c>
      <c r="N1263" s="4">
        <f t="shared" si="255"/>
        <v>55.4</v>
      </c>
      <c r="O1263" s="8">
        <v>3</v>
      </c>
      <c r="P1263" s="6">
        <f t="shared" si="256"/>
        <v>7.7698548280323933E-7</v>
      </c>
      <c r="Q1263" s="8">
        <v>7</v>
      </c>
      <c r="R1263" s="6">
        <f t="shared" si="257"/>
        <v>1.8129661265408917E-6</v>
      </c>
      <c r="S1263">
        <v>40</v>
      </c>
      <c r="T1263" s="6">
        <f t="shared" si="258"/>
        <v>2.227491861593969E-7</v>
      </c>
      <c r="U1263">
        <v>514</v>
      </c>
      <c r="V1263" s="6">
        <f t="shared" si="259"/>
        <v>2.86232704214825E-6</v>
      </c>
    </row>
    <row r="1264" spans="1:22" x14ac:dyDescent="0.3">
      <c r="A1264" t="s">
        <v>2751</v>
      </c>
      <c r="B1264" t="s">
        <v>2736</v>
      </c>
      <c r="C1264" t="s">
        <v>2737</v>
      </c>
      <c r="D1264" t="s">
        <v>1975</v>
      </c>
      <c r="E1264" t="str">
        <f>IF(F1264&lt;=Escenarios!$B$4,"ExclNum",(IF(AND(H1264&gt;=Escenarios!$B$3,(N1264&lt;=Escenarios!$B$2)),"ExclDur","Incluido")))</f>
        <v>ExclNum</v>
      </c>
      <c r="F1264" s="8">
        <f t="shared" si="247"/>
        <v>10</v>
      </c>
      <c r="G1264" s="6">
        <f t="shared" si="248"/>
        <v>2.5899516093441312E-6</v>
      </c>
      <c r="H1264" s="6">
        <f t="shared" si="249"/>
        <v>0.3</v>
      </c>
      <c r="I1264" s="6">
        <f t="shared" si="250"/>
        <v>0.7</v>
      </c>
      <c r="J1264" s="8">
        <f t="shared" si="251"/>
        <v>690</v>
      </c>
      <c r="K1264" s="6">
        <f t="shared" si="252"/>
        <v>3.8424234612495962E-6</v>
      </c>
      <c r="L1264" s="6">
        <f t="shared" si="253"/>
        <v>4.4927536231884058E-2</v>
      </c>
      <c r="M1264" s="6">
        <f t="shared" si="254"/>
        <v>0.95507246376811594</v>
      </c>
      <c r="N1264" s="4">
        <f t="shared" si="255"/>
        <v>69</v>
      </c>
      <c r="O1264" s="8">
        <v>3</v>
      </c>
      <c r="P1264" s="6">
        <f t="shared" si="256"/>
        <v>7.7698548280323933E-7</v>
      </c>
      <c r="Q1264" s="8">
        <v>7</v>
      </c>
      <c r="R1264" s="6">
        <f t="shared" si="257"/>
        <v>1.8129661265408917E-6</v>
      </c>
      <c r="S1264">
        <v>31</v>
      </c>
      <c r="T1264" s="6">
        <f t="shared" si="258"/>
        <v>1.7263061927353259E-7</v>
      </c>
      <c r="U1264">
        <v>659</v>
      </c>
      <c r="V1264" s="6">
        <f t="shared" si="259"/>
        <v>3.6697928419760638E-6</v>
      </c>
    </row>
    <row r="1265" spans="1:22" x14ac:dyDescent="0.3">
      <c r="A1265" t="s">
        <v>2332</v>
      </c>
      <c r="B1265" t="s">
        <v>2292</v>
      </c>
      <c r="C1265" t="s">
        <v>2293</v>
      </c>
      <c r="D1265" t="s">
        <v>1975</v>
      </c>
      <c r="E1265" t="str">
        <f>IF(F1265&lt;=Escenarios!$B$4,"ExclNum",(IF(AND(H1265&gt;=Escenarios!$B$3,(N1265&lt;=Escenarios!$B$2)),"ExclDur","Incluido")))</f>
        <v>ExclNum</v>
      </c>
      <c r="F1265" s="8">
        <f t="shared" si="247"/>
        <v>10</v>
      </c>
      <c r="G1265" s="6">
        <f t="shared" si="248"/>
        <v>2.5899516093441312E-6</v>
      </c>
      <c r="H1265" s="6">
        <f t="shared" si="249"/>
        <v>0.4</v>
      </c>
      <c r="I1265" s="6">
        <f t="shared" si="250"/>
        <v>0.6</v>
      </c>
      <c r="J1265" s="8">
        <f t="shared" si="251"/>
        <v>1057</v>
      </c>
      <c r="K1265" s="6">
        <f t="shared" si="252"/>
        <v>5.8861472442620628E-6</v>
      </c>
      <c r="L1265" s="6">
        <f t="shared" si="253"/>
        <v>2.2705771050141911E-2</v>
      </c>
      <c r="M1265" s="6">
        <f t="shared" si="254"/>
        <v>0.97729422894985807</v>
      </c>
      <c r="N1265" s="4">
        <f t="shared" si="255"/>
        <v>105.7</v>
      </c>
      <c r="O1265" s="8">
        <v>4</v>
      </c>
      <c r="P1265" s="6">
        <f t="shared" si="256"/>
        <v>1.0359806437376525E-6</v>
      </c>
      <c r="Q1265" s="8">
        <v>6</v>
      </c>
      <c r="R1265" s="6">
        <f t="shared" si="257"/>
        <v>1.5539709656064787E-6</v>
      </c>
      <c r="S1265">
        <v>24</v>
      </c>
      <c r="T1265" s="6">
        <f t="shared" si="258"/>
        <v>1.3364951169563815E-7</v>
      </c>
      <c r="U1265">
        <v>1033</v>
      </c>
      <c r="V1265" s="6">
        <f t="shared" si="259"/>
        <v>5.7524977325664247E-6</v>
      </c>
    </row>
    <row r="1266" spans="1:22" x14ac:dyDescent="0.3">
      <c r="A1266" t="s">
        <v>2879</v>
      </c>
      <c r="B1266" t="s">
        <v>2823</v>
      </c>
      <c r="C1266" t="s">
        <v>2824</v>
      </c>
      <c r="D1266" t="s">
        <v>1975</v>
      </c>
      <c r="E1266" t="str">
        <f>IF(F1266&lt;=Escenarios!$B$4,"ExclNum",(IF(AND(H1266&gt;=Escenarios!$B$3,(N1266&lt;=Escenarios!$B$2)),"ExclDur","Incluido")))</f>
        <v>ExclNum</v>
      </c>
      <c r="F1266" s="8">
        <f t="shared" si="247"/>
        <v>10</v>
      </c>
      <c r="G1266" s="6">
        <f t="shared" si="248"/>
        <v>2.5899516093441312E-6</v>
      </c>
      <c r="H1266" s="6">
        <f t="shared" si="249"/>
        <v>0.4</v>
      </c>
      <c r="I1266" s="6">
        <f t="shared" si="250"/>
        <v>0.6</v>
      </c>
      <c r="J1266" s="8">
        <f t="shared" si="251"/>
        <v>433</v>
      </c>
      <c r="K1266" s="6">
        <f t="shared" si="252"/>
        <v>2.4112599401754714E-6</v>
      </c>
      <c r="L1266" s="6">
        <f t="shared" si="253"/>
        <v>5.3117782909930716E-2</v>
      </c>
      <c r="M1266" s="6">
        <f t="shared" si="254"/>
        <v>0.94688221709006926</v>
      </c>
      <c r="N1266" s="4">
        <f t="shared" si="255"/>
        <v>43.3</v>
      </c>
      <c r="O1266" s="8">
        <v>4</v>
      </c>
      <c r="P1266" s="6">
        <f t="shared" si="256"/>
        <v>1.0359806437376525E-6</v>
      </c>
      <c r="Q1266" s="8">
        <v>6</v>
      </c>
      <c r="R1266" s="6">
        <f t="shared" si="257"/>
        <v>1.5539709656064787E-6</v>
      </c>
      <c r="S1266">
        <v>23</v>
      </c>
      <c r="T1266" s="6">
        <f t="shared" si="258"/>
        <v>1.2808078204165321E-7</v>
      </c>
      <c r="U1266">
        <v>410</v>
      </c>
      <c r="V1266" s="6">
        <f t="shared" si="259"/>
        <v>2.2831791581338181E-6</v>
      </c>
    </row>
    <row r="1267" spans="1:22" x14ac:dyDescent="0.3">
      <c r="A1267" t="s">
        <v>214</v>
      </c>
      <c r="B1267" t="s">
        <v>215</v>
      </c>
      <c r="C1267" t="s">
        <v>14</v>
      </c>
      <c r="D1267" t="s">
        <v>15</v>
      </c>
      <c r="E1267" t="str">
        <f>IF(F1267&lt;=Escenarios!$B$4,"ExclNum",(IF(AND(H1267&gt;=Escenarios!$B$3,(N1267&lt;=Escenarios!$B$2)),"ExclDur","Incluido")))</f>
        <v>ExclNum</v>
      </c>
      <c r="F1267" s="8">
        <f t="shared" si="247"/>
        <v>10</v>
      </c>
      <c r="G1267" s="6">
        <f t="shared" si="248"/>
        <v>2.5899516093441312E-6</v>
      </c>
      <c r="H1267" s="6">
        <f t="shared" si="249"/>
        <v>0.5</v>
      </c>
      <c r="I1267" s="6">
        <f t="shared" si="250"/>
        <v>0.5</v>
      </c>
      <c r="J1267" s="8">
        <f t="shared" si="251"/>
        <v>786</v>
      </c>
      <c r="K1267" s="6">
        <f t="shared" si="252"/>
        <v>4.3770215080321494E-6</v>
      </c>
      <c r="L1267" s="6">
        <f t="shared" si="253"/>
        <v>3.3078880407124679E-2</v>
      </c>
      <c r="M1267" s="6">
        <f t="shared" si="254"/>
        <v>0.9669211195928753</v>
      </c>
      <c r="N1267" s="4">
        <f t="shared" si="255"/>
        <v>78.599999999999994</v>
      </c>
      <c r="O1267" s="8">
        <v>5</v>
      </c>
      <c r="P1267" s="6">
        <f t="shared" si="256"/>
        <v>1.2949758046720656E-6</v>
      </c>
      <c r="Q1267" s="8">
        <v>5</v>
      </c>
      <c r="R1267" s="6">
        <f t="shared" si="257"/>
        <v>1.2949758046720656E-6</v>
      </c>
      <c r="S1267">
        <v>26</v>
      </c>
      <c r="T1267" s="6">
        <f t="shared" si="258"/>
        <v>1.4478697100360798E-7</v>
      </c>
      <c r="U1267">
        <v>760</v>
      </c>
      <c r="V1267" s="6">
        <f t="shared" si="259"/>
        <v>4.2322345370285409E-6</v>
      </c>
    </row>
    <row r="1268" spans="1:22" x14ac:dyDescent="0.3">
      <c r="A1268" t="s">
        <v>863</v>
      </c>
      <c r="B1268" t="s">
        <v>864</v>
      </c>
      <c r="C1268" t="s">
        <v>794</v>
      </c>
      <c r="D1268" t="s">
        <v>15</v>
      </c>
      <c r="E1268" t="str">
        <f>IF(F1268&lt;=Escenarios!$B$4,"ExclNum",(IF(AND(H1268&gt;=Escenarios!$B$3,(N1268&lt;=Escenarios!$B$2)),"ExclDur","Incluido")))</f>
        <v>ExclNum</v>
      </c>
      <c r="F1268" s="8">
        <f t="shared" si="247"/>
        <v>10</v>
      </c>
      <c r="G1268" s="6">
        <f t="shared" si="248"/>
        <v>2.5899516093441312E-6</v>
      </c>
      <c r="H1268" s="6">
        <f t="shared" si="249"/>
        <v>0.5</v>
      </c>
      <c r="I1268" s="6">
        <f t="shared" si="250"/>
        <v>0.5</v>
      </c>
      <c r="J1268" s="8">
        <f t="shared" si="251"/>
        <v>397</v>
      </c>
      <c r="K1268" s="6">
        <f t="shared" si="252"/>
        <v>2.2107856726320143E-6</v>
      </c>
      <c r="L1268" s="6">
        <f t="shared" si="253"/>
        <v>8.8161209068010074E-2</v>
      </c>
      <c r="M1268" s="6">
        <f t="shared" si="254"/>
        <v>0.91183879093198994</v>
      </c>
      <c r="N1268" s="4">
        <f t="shared" si="255"/>
        <v>39.700000000000003</v>
      </c>
      <c r="O1268" s="8">
        <v>5</v>
      </c>
      <c r="P1268" s="6">
        <f t="shared" si="256"/>
        <v>1.2949758046720656E-6</v>
      </c>
      <c r="Q1268" s="8">
        <v>5</v>
      </c>
      <c r="R1268" s="6">
        <f t="shared" si="257"/>
        <v>1.2949758046720656E-6</v>
      </c>
      <c r="S1268">
        <v>35</v>
      </c>
      <c r="T1268" s="6">
        <f t="shared" si="258"/>
        <v>1.9490553788947229E-7</v>
      </c>
      <c r="U1268">
        <v>362</v>
      </c>
      <c r="V1268" s="6">
        <f t="shared" si="259"/>
        <v>2.0158801347425419E-6</v>
      </c>
    </row>
    <row r="1269" spans="1:22" x14ac:dyDescent="0.3">
      <c r="A1269" t="s">
        <v>2192</v>
      </c>
      <c r="B1269" t="s">
        <v>2149</v>
      </c>
      <c r="C1269" t="s">
        <v>2150</v>
      </c>
      <c r="D1269" t="s">
        <v>1975</v>
      </c>
      <c r="E1269" t="str">
        <f>IF(F1269&lt;=Escenarios!$B$4,"ExclNum",(IF(AND(H1269&gt;=Escenarios!$B$3,(N1269&lt;=Escenarios!$B$2)),"ExclDur","Incluido")))</f>
        <v>ExclNum</v>
      </c>
      <c r="F1269" s="8">
        <f t="shared" si="247"/>
        <v>10</v>
      </c>
      <c r="G1269" s="6">
        <f t="shared" si="248"/>
        <v>2.5899516093441312E-6</v>
      </c>
      <c r="H1269" s="6">
        <f t="shared" si="249"/>
        <v>0.5</v>
      </c>
      <c r="I1269" s="6">
        <f t="shared" si="250"/>
        <v>0.5</v>
      </c>
      <c r="J1269" s="8">
        <f t="shared" si="251"/>
        <v>266</v>
      </c>
      <c r="K1269" s="6">
        <f t="shared" si="252"/>
        <v>1.4812820879599895E-6</v>
      </c>
      <c r="L1269" s="6">
        <f t="shared" si="253"/>
        <v>0.20676691729323307</v>
      </c>
      <c r="M1269" s="6">
        <f t="shared" si="254"/>
        <v>0.79323308270676696</v>
      </c>
      <c r="N1269" s="4">
        <f t="shared" si="255"/>
        <v>26.6</v>
      </c>
      <c r="O1269" s="8">
        <v>5</v>
      </c>
      <c r="P1269" s="6">
        <f t="shared" si="256"/>
        <v>1.2949758046720656E-6</v>
      </c>
      <c r="Q1269" s="8">
        <v>5</v>
      </c>
      <c r="R1269" s="6">
        <f t="shared" si="257"/>
        <v>1.2949758046720656E-6</v>
      </c>
      <c r="S1269">
        <v>55</v>
      </c>
      <c r="T1269" s="6">
        <f t="shared" si="258"/>
        <v>3.0628013096917071E-7</v>
      </c>
      <c r="U1269">
        <v>211</v>
      </c>
      <c r="V1269" s="6">
        <f t="shared" si="259"/>
        <v>1.1750019569908186E-6</v>
      </c>
    </row>
    <row r="1270" spans="1:22" x14ac:dyDescent="0.3">
      <c r="A1270" t="s">
        <v>2616</v>
      </c>
      <c r="B1270" t="s">
        <v>2609</v>
      </c>
      <c r="C1270" t="s">
        <v>2610</v>
      </c>
      <c r="D1270" t="s">
        <v>1975</v>
      </c>
      <c r="E1270" t="str">
        <f>IF(F1270&lt;=Escenarios!$B$4,"ExclNum",(IF(AND(H1270&gt;=Escenarios!$B$3,(N1270&lt;=Escenarios!$B$2)),"ExclDur","Incluido")))</f>
        <v>ExclNum</v>
      </c>
      <c r="F1270" s="8">
        <f t="shared" si="247"/>
        <v>10</v>
      </c>
      <c r="G1270" s="6">
        <f t="shared" si="248"/>
        <v>2.5899516093441312E-6</v>
      </c>
      <c r="H1270" s="6">
        <f t="shared" si="249"/>
        <v>0.5</v>
      </c>
      <c r="I1270" s="6">
        <f t="shared" si="250"/>
        <v>0.5</v>
      </c>
      <c r="J1270" s="8">
        <f t="shared" si="251"/>
        <v>222</v>
      </c>
      <c r="K1270" s="6">
        <f t="shared" si="252"/>
        <v>1.2362579831846528E-6</v>
      </c>
      <c r="L1270" s="6">
        <f t="shared" si="253"/>
        <v>0.13063063063063063</v>
      </c>
      <c r="M1270" s="6">
        <f t="shared" si="254"/>
        <v>0.86936936936936937</v>
      </c>
      <c r="N1270" s="4">
        <f t="shared" si="255"/>
        <v>22.2</v>
      </c>
      <c r="O1270" s="8">
        <v>5</v>
      </c>
      <c r="P1270" s="6">
        <f t="shared" si="256"/>
        <v>1.2949758046720656E-6</v>
      </c>
      <c r="Q1270" s="8">
        <v>5</v>
      </c>
      <c r="R1270" s="6">
        <f t="shared" si="257"/>
        <v>1.2949758046720656E-6</v>
      </c>
      <c r="S1270">
        <v>29</v>
      </c>
      <c r="T1270" s="6">
        <f t="shared" si="258"/>
        <v>1.6149315996556276E-7</v>
      </c>
      <c r="U1270">
        <v>193</v>
      </c>
      <c r="V1270" s="6">
        <f t="shared" si="259"/>
        <v>1.07476482321909E-6</v>
      </c>
    </row>
    <row r="1271" spans="1:22" x14ac:dyDescent="0.3">
      <c r="A1271" t="s">
        <v>845</v>
      </c>
      <c r="B1271" t="s">
        <v>846</v>
      </c>
      <c r="C1271" t="s">
        <v>794</v>
      </c>
      <c r="D1271" t="s">
        <v>15</v>
      </c>
      <c r="E1271" t="str">
        <f>IF(F1271&lt;=Escenarios!$B$4,"ExclNum",(IF(AND(H1271&gt;=Escenarios!$B$3,(N1271&lt;=Escenarios!$B$2)),"ExclDur","Incluido")))</f>
        <v>ExclNum</v>
      </c>
      <c r="F1271" s="8">
        <f t="shared" si="247"/>
        <v>10</v>
      </c>
      <c r="G1271" s="6">
        <f t="shared" si="248"/>
        <v>2.5899516093441312E-6</v>
      </c>
      <c r="H1271" s="6">
        <f t="shared" si="249"/>
        <v>0.6</v>
      </c>
      <c r="I1271" s="6">
        <f t="shared" si="250"/>
        <v>0.4</v>
      </c>
      <c r="J1271" s="8">
        <f t="shared" si="251"/>
        <v>166</v>
      </c>
      <c r="K1271" s="6">
        <f t="shared" si="252"/>
        <v>9.2440912256149713E-7</v>
      </c>
      <c r="L1271" s="6">
        <f t="shared" si="253"/>
        <v>0.12650602409638553</v>
      </c>
      <c r="M1271" s="6">
        <f t="shared" si="254"/>
        <v>0.87349397590361444</v>
      </c>
      <c r="N1271" s="4">
        <f t="shared" si="255"/>
        <v>16.600000000000001</v>
      </c>
      <c r="O1271" s="8">
        <v>6</v>
      </c>
      <c r="P1271" s="6">
        <f t="shared" si="256"/>
        <v>1.5539709656064787E-6</v>
      </c>
      <c r="Q1271" s="8">
        <v>4</v>
      </c>
      <c r="R1271" s="6">
        <f t="shared" si="257"/>
        <v>1.0359806437376525E-6</v>
      </c>
      <c r="S1271">
        <v>21</v>
      </c>
      <c r="T1271" s="6">
        <f t="shared" si="258"/>
        <v>1.1694332273368338E-7</v>
      </c>
      <c r="U1271">
        <v>145</v>
      </c>
      <c r="V1271" s="6">
        <f t="shared" si="259"/>
        <v>8.0746579982781379E-7</v>
      </c>
    </row>
    <row r="1272" spans="1:22" x14ac:dyDescent="0.3">
      <c r="A1272" t="s">
        <v>2557</v>
      </c>
      <c r="B1272" t="s">
        <v>2520</v>
      </c>
      <c r="C1272" t="s">
        <v>2521</v>
      </c>
      <c r="D1272" t="s">
        <v>1975</v>
      </c>
      <c r="E1272" t="str">
        <f>IF(F1272&lt;=Escenarios!$B$4,"ExclNum",(IF(AND(H1272&gt;=Escenarios!$B$3,(N1272&lt;=Escenarios!$B$2)),"ExclDur","Incluido")))</f>
        <v>ExclNum</v>
      </c>
      <c r="F1272" s="8">
        <f t="shared" si="247"/>
        <v>10</v>
      </c>
      <c r="G1272" s="6">
        <f t="shared" si="248"/>
        <v>2.5899516093441312E-6</v>
      </c>
      <c r="H1272" s="6">
        <f t="shared" si="249"/>
        <v>0.6</v>
      </c>
      <c r="I1272" s="6">
        <f t="shared" si="250"/>
        <v>0.4</v>
      </c>
      <c r="J1272" s="8">
        <f t="shared" si="251"/>
        <v>514</v>
      </c>
      <c r="K1272" s="6">
        <f t="shared" si="252"/>
        <v>2.86232704214825E-6</v>
      </c>
      <c r="L1272" s="6">
        <f t="shared" si="253"/>
        <v>7.3929961089494164E-2</v>
      </c>
      <c r="M1272" s="6">
        <f t="shared" si="254"/>
        <v>0.92607003891050588</v>
      </c>
      <c r="N1272" s="4">
        <f t="shared" si="255"/>
        <v>51.4</v>
      </c>
      <c r="O1272" s="8">
        <v>6</v>
      </c>
      <c r="P1272" s="6">
        <f t="shared" si="256"/>
        <v>1.5539709656064787E-6</v>
      </c>
      <c r="Q1272" s="8">
        <v>4</v>
      </c>
      <c r="R1272" s="6">
        <f t="shared" si="257"/>
        <v>1.0359806437376525E-6</v>
      </c>
      <c r="S1272">
        <v>38</v>
      </c>
      <c r="T1272" s="6">
        <f t="shared" si="258"/>
        <v>2.1161172685142705E-7</v>
      </c>
      <c r="U1272">
        <v>476</v>
      </c>
      <c r="V1272" s="6">
        <f t="shared" si="259"/>
        <v>2.6507153152968233E-6</v>
      </c>
    </row>
    <row r="1273" spans="1:22" x14ac:dyDescent="0.3">
      <c r="A1273" t="s">
        <v>2864</v>
      </c>
      <c r="B1273" t="s">
        <v>2823</v>
      </c>
      <c r="C1273" t="s">
        <v>2824</v>
      </c>
      <c r="D1273" t="s">
        <v>1975</v>
      </c>
      <c r="E1273" t="str">
        <f>IF(F1273&lt;=Escenarios!$B$4,"ExclNum",(IF(AND(H1273&gt;=Escenarios!$B$3,(N1273&lt;=Escenarios!$B$2)),"ExclDur","Incluido")))</f>
        <v>ExclNum</v>
      </c>
      <c r="F1273" s="8">
        <f t="shared" si="247"/>
        <v>10</v>
      </c>
      <c r="G1273" s="6">
        <f t="shared" si="248"/>
        <v>2.5899516093441312E-6</v>
      </c>
      <c r="H1273" s="6">
        <f t="shared" si="249"/>
        <v>0.6</v>
      </c>
      <c r="I1273" s="6">
        <f t="shared" si="250"/>
        <v>0.4</v>
      </c>
      <c r="J1273" s="8">
        <f t="shared" si="251"/>
        <v>2294</v>
      </c>
      <c r="K1273" s="6">
        <f t="shared" si="252"/>
        <v>1.2774665826241413E-5</v>
      </c>
      <c r="L1273" s="6">
        <f t="shared" si="253"/>
        <v>1.4385353095030515E-2</v>
      </c>
      <c r="M1273" s="6">
        <f t="shared" si="254"/>
        <v>0.98561464690496947</v>
      </c>
      <c r="N1273" s="4">
        <f t="shared" si="255"/>
        <v>229.4</v>
      </c>
      <c r="O1273" s="8">
        <v>6</v>
      </c>
      <c r="P1273" s="6">
        <f t="shared" si="256"/>
        <v>1.5539709656064787E-6</v>
      </c>
      <c r="Q1273" s="8">
        <v>4</v>
      </c>
      <c r="R1273" s="6">
        <f t="shared" si="257"/>
        <v>1.0359806437376525E-6</v>
      </c>
      <c r="S1273">
        <v>33</v>
      </c>
      <c r="T1273" s="6">
        <f t="shared" si="258"/>
        <v>1.8376807858150244E-7</v>
      </c>
      <c r="U1273">
        <v>2261</v>
      </c>
      <c r="V1273" s="6">
        <f t="shared" si="259"/>
        <v>1.2590897747659909E-5</v>
      </c>
    </row>
    <row r="1274" spans="1:22" x14ac:dyDescent="0.3">
      <c r="A1274" t="s">
        <v>1802</v>
      </c>
      <c r="B1274" t="s">
        <v>1803</v>
      </c>
      <c r="C1274" t="s">
        <v>1797</v>
      </c>
      <c r="D1274" t="s">
        <v>15</v>
      </c>
      <c r="E1274" t="str">
        <f>IF(F1274&lt;=Escenarios!$B$4,"ExclNum",(IF(AND(H1274&gt;=Escenarios!$B$3,(N1274&lt;=Escenarios!$B$2)),"ExclDur","Incluido")))</f>
        <v>ExclNum</v>
      </c>
      <c r="F1274" s="8">
        <f t="shared" si="247"/>
        <v>10</v>
      </c>
      <c r="G1274" s="6">
        <f t="shared" si="248"/>
        <v>2.5899516093441312E-6</v>
      </c>
      <c r="H1274" s="6">
        <f t="shared" si="249"/>
        <v>0.7</v>
      </c>
      <c r="I1274" s="6">
        <f t="shared" si="250"/>
        <v>0.3</v>
      </c>
      <c r="J1274" s="8">
        <f t="shared" si="251"/>
        <v>148</v>
      </c>
      <c r="K1274" s="6">
        <f t="shared" si="252"/>
        <v>8.2417198878976856E-7</v>
      </c>
      <c r="L1274" s="6">
        <f t="shared" si="253"/>
        <v>0.26351351351351349</v>
      </c>
      <c r="M1274" s="6">
        <f t="shared" si="254"/>
        <v>0.73648648648648651</v>
      </c>
      <c r="N1274" s="4">
        <f t="shared" si="255"/>
        <v>14.8</v>
      </c>
      <c r="O1274" s="8">
        <v>7</v>
      </c>
      <c r="P1274" s="6">
        <f t="shared" si="256"/>
        <v>1.8129661265408917E-6</v>
      </c>
      <c r="Q1274" s="8">
        <v>3</v>
      </c>
      <c r="R1274" s="6">
        <f t="shared" si="257"/>
        <v>7.7698548280323933E-7</v>
      </c>
      <c r="S1274">
        <v>39</v>
      </c>
      <c r="T1274" s="6">
        <f t="shared" si="258"/>
        <v>2.1718045650541199E-7</v>
      </c>
      <c r="U1274">
        <v>109</v>
      </c>
      <c r="V1274" s="6">
        <f t="shared" si="259"/>
        <v>6.0699153228435654E-7</v>
      </c>
    </row>
    <row r="1275" spans="1:22" x14ac:dyDescent="0.3">
      <c r="A1275" t="s">
        <v>2655</v>
      </c>
      <c r="B1275" t="s">
        <v>2609</v>
      </c>
      <c r="C1275" t="s">
        <v>2610</v>
      </c>
      <c r="D1275" t="s">
        <v>1975</v>
      </c>
      <c r="E1275" t="str">
        <f>IF(F1275&lt;=Escenarios!$B$4,"ExclNum",(IF(AND(H1275&gt;=Escenarios!$B$3,(N1275&lt;=Escenarios!$B$2)),"ExclDur","Incluido")))</f>
        <v>ExclNum</v>
      </c>
      <c r="F1275" s="8">
        <f t="shared" si="247"/>
        <v>10</v>
      </c>
      <c r="G1275" s="6">
        <f t="shared" si="248"/>
        <v>2.5899516093441312E-6</v>
      </c>
      <c r="H1275" s="6">
        <f t="shared" si="249"/>
        <v>0.7</v>
      </c>
      <c r="I1275" s="6">
        <f t="shared" si="250"/>
        <v>0.3</v>
      </c>
      <c r="J1275" s="8">
        <f t="shared" si="251"/>
        <v>950</v>
      </c>
      <c r="K1275" s="6">
        <f t="shared" si="252"/>
        <v>5.2902931712856761E-6</v>
      </c>
      <c r="L1275" s="6">
        <f t="shared" si="253"/>
        <v>5.0526315789473683E-2</v>
      </c>
      <c r="M1275" s="6">
        <f t="shared" si="254"/>
        <v>0.94947368421052636</v>
      </c>
      <c r="N1275" s="4">
        <f t="shared" si="255"/>
        <v>95</v>
      </c>
      <c r="O1275" s="8">
        <v>7</v>
      </c>
      <c r="P1275" s="6">
        <f t="shared" si="256"/>
        <v>1.8129661265408917E-6</v>
      </c>
      <c r="Q1275" s="8">
        <v>3</v>
      </c>
      <c r="R1275" s="6">
        <f t="shared" si="257"/>
        <v>7.7698548280323933E-7</v>
      </c>
      <c r="S1275">
        <v>48</v>
      </c>
      <c r="T1275" s="6">
        <f t="shared" si="258"/>
        <v>2.672990233912763E-7</v>
      </c>
      <c r="U1275">
        <v>902</v>
      </c>
      <c r="V1275" s="6">
        <f t="shared" si="259"/>
        <v>5.0229941478943999E-6</v>
      </c>
    </row>
    <row r="1276" spans="1:22" x14ac:dyDescent="0.3">
      <c r="A1276" t="s">
        <v>2790</v>
      </c>
      <c r="B1276" t="s">
        <v>2788</v>
      </c>
      <c r="C1276" t="s">
        <v>2789</v>
      </c>
      <c r="D1276" t="s">
        <v>1975</v>
      </c>
      <c r="E1276" t="str">
        <f>IF(F1276&lt;=Escenarios!$B$4,"ExclNum",(IF(AND(H1276&gt;=Escenarios!$B$3,(N1276&lt;=Escenarios!$B$2)),"ExclDur","Incluido")))</f>
        <v>ExclNum</v>
      </c>
      <c r="F1276" s="8">
        <f t="shared" si="247"/>
        <v>10</v>
      </c>
      <c r="G1276" s="6">
        <f t="shared" si="248"/>
        <v>2.5899516093441312E-6</v>
      </c>
      <c r="H1276" s="6">
        <f t="shared" si="249"/>
        <v>0.7</v>
      </c>
      <c r="I1276" s="6">
        <f t="shared" si="250"/>
        <v>0.3</v>
      </c>
      <c r="J1276" s="8">
        <f t="shared" si="251"/>
        <v>128</v>
      </c>
      <c r="K1276" s="6">
        <f t="shared" si="252"/>
        <v>7.1279739571007011E-7</v>
      </c>
      <c r="L1276" s="6">
        <f t="shared" si="253"/>
        <v>0.4375</v>
      </c>
      <c r="M1276" s="6">
        <f t="shared" si="254"/>
        <v>0.5625</v>
      </c>
      <c r="N1276" s="4">
        <f t="shared" si="255"/>
        <v>12.8</v>
      </c>
      <c r="O1276" s="8">
        <v>7</v>
      </c>
      <c r="P1276" s="6">
        <f t="shared" si="256"/>
        <v>1.8129661265408917E-6</v>
      </c>
      <c r="Q1276" s="8">
        <v>3</v>
      </c>
      <c r="R1276" s="6">
        <f t="shared" si="257"/>
        <v>7.7698548280323933E-7</v>
      </c>
      <c r="S1276">
        <v>56</v>
      </c>
      <c r="T1276" s="6">
        <f t="shared" si="258"/>
        <v>3.1184886062315565E-7</v>
      </c>
      <c r="U1276">
        <v>72</v>
      </c>
      <c r="V1276" s="6">
        <f t="shared" si="259"/>
        <v>4.009485350869144E-7</v>
      </c>
    </row>
    <row r="1277" spans="1:22" x14ac:dyDescent="0.3">
      <c r="A1277" t="s">
        <v>2146</v>
      </c>
      <c r="D1277" t="s">
        <v>1975</v>
      </c>
      <c r="E1277" t="str">
        <f>IF(F1277&lt;=Escenarios!$B$4,"ExclNum",(IF(AND(H1277&gt;=Escenarios!$B$3,(N1277&lt;=Escenarios!$B$2)),"ExclDur","Incluido")))</f>
        <v>ExclNum</v>
      </c>
      <c r="F1277" s="8">
        <f t="shared" si="247"/>
        <v>10</v>
      </c>
      <c r="G1277" s="6">
        <f t="shared" si="248"/>
        <v>2.5899516093441312E-6</v>
      </c>
      <c r="H1277" s="6">
        <f t="shared" si="249"/>
        <v>0.8</v>
      </c>
      <c r="I1277" s="6">
        <f t="shared" si="250"/>
        <v>0.2</v>
      </c>
      <c r="J1277" s="8">
        <f t="shared" si="251"/>
        <v>602</v>
      </c>
      <c r="K1277" s="6">
        <f t="shared" si="252"/>
        <v>3.3523752516989233E-6</v>
      </c>
      <c r="L1277" s="6">
        <f t="shared" si="253"/>
        <v>4.9833887043189369E-2</v>
      </c>
      <c r="M1277" s="6">
        <f t="shared" si="254"/>
        <v>0.95016611295681064</v>
      </c>
      <c r="N1277" s="4">
        <f t="shared" si="255"/>
        <v>60.2</v>
      </c>
      <c r="O1277" s="8">
        <v>8</v>
      </c>
      <c r="P1277" s="6">
        <f t="shared" si="256"/>
        <v>2.071961287475305E-6</v>
      </c>
      <c r="Q1277" s="8">
        <v>2</v>
      </c>
      <c r="R1277" s="6">
        <f t="shared" si="257"/>
        <v>5.1799032186882625E-7</v>
      </c>
      <c r="S1277">
        <v>30</v>
      </c>
      <c r="T1277" s="6">
        <f t="shared" si="258"/>
        <v>1.6706188961954768E-7</v>
      </c>
      <c r="U1277">
        <v>572</v>
      </c>
      <c r="V1277" s="6">
        <f t="shared" si="259"/>
        <v>3.1853133620793757E-6</v>
      </c>
    </row>
    <row r="1278" spans="1:22" x14ac:dyDescent="0.3">
      <c r="A1278" t="s">
        <v>2408</v>
      </c>
      <c r="B1278" t="s">
        <v>2403</v>
      </c>
      <c r="C1278" t="s">
        <v>2404</v>
      </c>
      <c r="D1278" t="s">
        <v>1975</v>
      </c>
      <c r="E1278" t="str">
        <f>IF(F1278&lt;=Escenarios!$B$4,"ExclNum",(IF(AND(H1278&gt;=Escenarios!$B$3,(N1278&lt;=Escenarios!$B$2)),"ExclDur","Incluido")))</f>
        <v>ExclNum</v>
      </c>
      <c r="F1278" s="8">
        <f t="shared" si="247"/>
        <v>10</v>
      </c>
      <c r="G1278" s="6">
        <f t="shared" si="248"/>
        <v>2.5899516093441312E-6</v>
      </c>
      <c r="H1278" s="6">
        <f t="shared" si="249"/>
        <v>0.8</v>
      </c>
      <c r="I1278" s="6">
        <f t="shared" si="250"/>
        <v>0.2</v>
      </c>
      <c r="J1278" s="8">
        <f t="shared" si="251"/>
        <v>91</v>
      </c>
      <c r="K1278" s="6">
        <f t="shared" si="252"/>
        <v>5.0675439851262797E-7</v>
      </c>
      <c r="L1278" s="6">
        <f t="shared" si="253"/>
        <v>0.26373626373626374</v>
      </c>
      <c r="M1278" s="6">
        <f t="shared" si="254"/>
        <v>0.73626373626373631</v>
      </c>
      <c r="N1278" s="4">
        <f t="shared" si="255"/>
        <v>9.1</v>
      </c>
      <c r="O1278" s="8">
        <v>8</v>
      </c>
      <c r="P1278" s="6">
        <f t="shared" si="256"/>
        <v>2.071961287475305E-6</v>
      </c>
      <c r="Q1278" s="8">
        <v>2</v>
      </c>
      <c r="R1278" s="6">
        <f t="shared" si="257"/>
        <v>5.1799032186882625E-7</v>
      </c>
      <c r="S1278">
        <v>24</v>
      </c>
      <c r="T1278" s="6">
        <f t="shared" si="258"/>
        <v>1.3364951169563815E-7</v>
      </c>
      <c r="U1278">
        <v>67</v>
      </c>
      <c r="V1278" s="6">
        <f t="shared" si="259"/>
        <v>3.7310488681698982E-7</v>
      </c>
    </row>
    <row r="1279" spans="1:22" x14ac:dyDescent="0.3">
      <c r="A1279" t="s">
        <v>2732</v>
      </c>
      <c r="B1279" t="s">
        <v>2678</v>
      </c>
      <c r="C1279" t="s">
        <v>2679</v>
      </c>
      <c r="D1279" t="s">
        <v>1975</v>
      </c>
      <c r="E1279" t="str">
        <f>IF(F1279&lt;=Escenarios!$B$4,"ExclNum",(IF(AND(H1279&gt;=Escenarios!$B$3,(N1279&lt;=Escenarios!$B$2)),"ExclDur","Incluido")))</f>
        <v>ExclNum</v>
      </c>
      <c r="F1279" s="8">
        <f t="shared" si="247"/>
        <v>10</v>
      </c>
      <c r="G1279" s="6">
        <f t="shared" si="248"/>
        <v>2.5899516093441312E-6</v>
      </c>
      <c r="H1279" s="6">
        <f t="shared" si="249"/>
        <v>0.8</v>
      </c>
      <c r="I1279" s="6">
        <f t="shared" si="250"/>
        <v>0.2</v>
      </c>
      <c r="J1279" s="8">
        <f t="shared" si="251"/>
        <v>79</v>
      </c>
      <c r="K1279" s="6">
        <f t="shared" si="252"/>
        <v>4.3992964266480886E-7</v>
      </c>
      <c r="L1279" s="6">
        <f t="shared" si="253"/>
        <v>0.59493670886075944</v>
      </c>
      <c r="M1279" s="6">
        <f t="shared" si="254"/>
        <v>0.4050632911392405</v>
      </c>
      <c r="N1279" s="4">
        <f t="shared" si="255"/>
        <v>7.9</v>
      </c>
      <c r="O1279" s="8">
        <v>8</v>
      </c>
      <c r="P1279" s="6">
        <f t="shared" si="256"/>
        <v>2.071961287475305E-6</v>
      </c>
      <c r="Q1279" s="8">
        <v>2</v>
      </c>
      <c r="R1279" s="6">
        <f t="shared" si="257"/>
        <v>5.1799032186882625E-7</v>
      </c>
      <c r="S1279">
        <v>47</v>
      </c>
      <c r="T1279" s="6">
        <f t="shared" si="258"/>
        <v>2.6173029373729136E-7</v>
      </c>
      <c r="U1279">
        <v>32</v>
      </c>
      <c r="V1279" s="6">
        <f t="shared" si="259"/>
        <v>1.7819934892751753E-7</v>
      </c>
    </row>
    <row r="1280" spans="1:22" x14ac:dyDescent="0.3">
      <c r="A1280" t="s">
        <v>2873</v>
      </c>
      <c r="B1280" t="s">
        <v>2823</v>
      </c>
      <c r="C1280" t="s">
        <v>2824</v>
      </c>
      <c r="D1280" t="s">
        <v>1975</v>
      </c>
      <c r="E1280" t="str">
        <f>IF(F1280&lt;=Escenarios!$B$4,"ExclNum",(IF(AND(H1280&gt;=Escenarios!$B$3,(N1280&lt;=Escenarios!$B$2)),"ExclDur","Incluido")))</f>
        <v>ExclNum</v>
      </c>
      <c r="F1280" s="8">
        <f t="shared" si="247"/>
        <v>10</v>
      </c>
      <c r="G1280" s="6">
        <f t="shared" si="248"/>
        <v>2.5899516093441312E-6</v>
      </c>
      <c r="H1280" s="6">
        <f t="shared" si="249"/>
        <v>0.8</v>
      </c>
      <c r="I1280" s="6">
        <f t="shared" si="250"/>
        <v>0.2</v>
      </c>
      <c r="J1280" s="8">
        <f t="shared" si="251"/>
        <v>80</v>
      </c>
      <c r="K1280" s="6">
        <f t="shared" si="252"/>
        <v>4.454983723187938E-7</v>
      </c>
      <c r="L1280" s="6">
        <f t="shared" si="253"/>
        <v>0.26250000000000001</v>
      </c>
      <c r="M1280" s="6">
        <f t="shared" si="254"/>
        <v>0.73750000000000004</v>
      </c>
      <c r="N1280" s="4">
        <f t="shared" si="255"/>
        <v>8</v>
      </c>
      <c r="O1280" s="8">
        <v>8</v>
      </c>
      <c r="P1280" s="6">
        <f t="shared" si="256"/>
        <v>2.071961287475305E-6</v>
      </c>
      <c r="Q1280" s="8">
        <v>2</v>
      </c>
      <c r="R1280" s="6">
        <f t="shared" si="257"/>
        <v>5.1799032186882625E-7</v>
      </c>
      <c r="S1280">
        <v>21</v>
      </c>
      <c r="T1280" s="6">
        <f t="shared" si="258"/>
        <v>1.1694332273368338E-7</v>
      </c>
      <c r="U1280">
        <v>59</v>
      </c>
      <c r="V1280" s="6">
        <f t="shared" si="259"/>
        <v>3.2855504958511041E-7</v>
      </c>
    </row>
    <row r="1281" spans="1:22" x14ac:dyDescent="0.3">
      <c r="A1281" t="s">
        <v>1849</v>
      </c>
      <c r="B1281" t="s">
        <v>1850</v>
      </c>
      <c r="C1281" t="s">
        <v>1835</v>
      </c>
      <c r="D1281" t="s">
        <v>15</v>
      </c>
      <c r="E1281" t="str">
        <f>IF(F1281&lt;=Escenarios!$B$4,"ExclNum",(IF(AND(H1281&gt;=Escenarios!$B$3,(N1281&lt;=Escenarios!$B$2)),"ExclDur","Incluido")))</f>
        <v>ExclNum</v>
      </c>
      <c r="F1281" s="8">
        <f t="shared" si="247"/>
        <v>10</v>
      </c>
      <c r="G1281" s="6">
        <f t="shared" si="248"/>
        <v>2.5899516093441312E-6</v>
      </c>
      <c r="H1281" s="6">
        <f t="shared" si="249"/>
        <v>1</v>
      </c>
      <c r="I1281" s="6">
        <f t="shared" si="250"/>
        <v>0</v>
      </c>
      <c r="J1281" s="8">
        <f t="shared" si="251"/>
        <v>26</v>
      </c>
      <c r="K1281" s="6">
        <f t="shared" si="252"/>
        <v>1.4478697100360798E-7</v>
      </c>
      <c r="L1281" s="6">
        <f t="shared" si="253"/>
        <v>1</v>
      </c>
      <c r="M1281" s="6">
        <f t="shared" si="254"/>
        <v>0</v>
      </c>
      <c r="N1281" s="4">
        <f t="shared" si="255"/>
        <v>2.6</v>
      </c>
      <c r="O1281" s="8">
        <v>10</v>
      </c>
      <c r="P1281" s="6">
        <f t="shared" si="256"/>
        <v>2.5899516093441312E-6</v>
      </c>
      <c r="Q1281" s="8">
        <v>0</v>
      </c>
      <c r="R1281" s="6">
        <f t="shared" si="257"/>
        <v>0</v>
      </c>
      <c r="S1281">
        <v>26</v>
      </c>
      <c r="T1281" s="6">
        <f t="shared" si="258"/>
        <v>1.4478697100360798E-7</v>
      </c>
      <c r="U1281">
        <v>0</v>
      </c>
      <c r="V1281" s="6">
        <f t="shared" si="259"/>
        <v>0</v>
      </c>
    </row>
    <row r="1282" spans="1:22" x14ac:dyDescent="0.3">
      <c r="A1282" t="s">
        <v>2694</v>
      </c>
      <c r="B1282" t="s">
        <v>2678</v>
      </c>
      <c r="C1282" t="s">
        <v>2679</v>
      </c>
      <c r="D1282" t="s">
        <v>1975</v>
      </c>
      <c r="E1282" t="str">
        <f>IF(F1282&lt;=Escenarios!$B$4,"ExclNum",(IF(AND(H1282&gt;=Escenarios!$B$3,(N1282&lt;=Escenarios!$B$2)),"ExclDur","Incluido")))</f>
        <v>ExclNum</v>
      </c>
      <c r="F1282" s="8">
        <f t="shared" ref="F1282:F1345" si="260">O1282+Q1282</f>
        <v>10</v>
      </c>
      <c r="G1282" s="6">
        <f t="shared" ref="G1282:G1345" si="261">F1282/3861076</f>
        <v>2.5899516093441312E-6</v>
      </c>
      <c r="H1282" s="6">
        <f t="shared" ref="H1282:H1345" si="262">O1282/F1282</f>
        <v>1</v>
      </c>
      <c r="I1282" s="6">
        <f t="shared" ref="I1282:I1345" si="263">Q1282/F1282</f>
        <v>0</v>
      </c>
      <c r="J1282" s="8">
        <f t="shared" ref="J1282:J1345" si="264">S1282+U1282</f>
        <v>42</v>
      </c>
      <c r="K1282" s="6">
        <f t="shared" ref="K1282:K1345" si="265">J1282/179574169</f>
        <v>2.3388664546736675E-7</v>
      </c>
      <c r="L1282" s="6">
        <f t="shared" ref="L1282:L1345" si="266">S1282/J1282</f>
        <v>1</v>
      </c>
      <c r="M1282" s="6">
        <f t="shared" ref="M1282:M1345" si="267">U1282/J1282</f>
        <v>0</v>
      </c>
      <c r="N1282" s="4">
        <f t="shared" ref="N1282:N1345" si="268">J1282/F1282</f>
        <v>4.2</v>
      </c>
      <c r="O1282" s="8">
        <v>10</v>
      </c>
      <c r="P1282" s="6">
        <f t="shared" ref="P1282:P1345" si="269">O1282/3861076</f>
        <v>2.5899516093441312E-6</v>
      </c>
      <c r="Q1282" s="8">
        <v>0</v>
      </c>
      <c r="R1282" s="6">
        <f t="shared" ref="R1282:R1345" si="270">Q1282/3861076</f>
        <v>0</v>
      </c>
      <c r="S1282">
        <v>42</v>
      </c>
      <c r="T1282" s="6">
        <f t="shared" ref="T1282:T1345" si="271">S1282/179574169</f>
        <v>2.3388664546736675E-7</v>
      </c>
      <c r="U1282">
        <v>0</v>
      </c>
      <c r="V1282" s="6">
        <f t="shared" ref="V1282:V1345" si="272">U1282/179574169</f>
        <v>0</v>
      </c>
    </row>
    <row r="1283" spans="1:22" x14ac:dyDescent="0.3">
      <c r="A1283" t="s">
        <v>2984</v>
      </c>
      <c r="B1283" t="s">
        <v>2881</v>
      </c>
      <c r="C1283" t="s">
        <v>2882</v>
      </c>
      <c r="D1283" t="s">
        <v>1975</v>
      </c>
      <c r="E1283" t="str">
        <f>IF(F1283&lt;=Escenarios!$B$4,"ExclNum",(IF(AND(H1283&gt;=Escenarios!$B$3,(N1283&lt;=Escenarios!$B$2)),"ExclDur","Incluido")))</f>
        <v>ExclNum</v>
      </c>
      <c r="F1283" s="8">
        <f t="shared" si="260"/>
        <v>10</v>
      </c>
      <c r="G1283" s="6">
        <f t="shared" si="261"/>
        <v>2.5899516093441312E-6</v>
      </c>
      <c r="H1283" s="6">
        <f t="shared" si="262"/>
        <v>1</v>
      </c>
      <c r="I1283" s="6">
        <f t="shared" si="263"/>
        <v>0</v>
      </c>
      <c r="J1283" s="8">
        <f t="shared" si="264"/>
        <v>49</v>
      </c>
      <c r="K1283" s="6">
        <f t="shared" si="265"/>
        <v>2.7286775304526119E-7</v>
      </c>
      <c r="L1283" s="6">
        <f t="shared" si="266"/>
        <v>1</v>
      </c>
      <c r="M1283" s="6">
        <f t="shared" si="267"/>
        <v>0</v>
      </c>
      <c r="N1283" s="4">
        <f t="shared" si="268"/>
        <v>4.9000000000000004</v>
      </c>
      <c r="O1283" s="8">
        <v>10</v>
      </c>
      <c r="P1283" s="6">
        <f t="shared" si="269"/>
        <v>2.5899516093441312E-6</v>
      </c>
      <c r="Q1283" s="8">
        <v>0</v>
      </c>
      <c r="R1283" s="6">
        <f t="shared" si="270"/>
        <v>0</v>
      </c>
      <c r="S1283">
        <v>49</v>
      </c>
      <c r="T1283" s="6">
        <f t="shared" si="271"/>
        <v>2.7286775304526119E-7</v>
      </c>
      <c r="U1283">
        <v>0</v>
      </c>
      <c r="V1283" s="6">
        <f t="shared" si="272"/>
        <v>0</v>
      </c>
    </row>
    <row r="1284" spans="1:22" x14ac:dyDescent="0.3">
      <c r="A1284" t="s">
        <v>969</v>
      </c>
      <c r="B1284" t="s">
        <v>970</v>
      </c>
      <c r="C1284" t="s">
        <v>956</v>
      </c>
      <c r="D1284" t="s">
        <v>15</v>
      </c>
      <c r="E1284" t="str">
        <f>IF(F1284&lt;=Escenarios!$B$4,"ExclNum",(IF(AND(H1284&gt;=Escenarios!$B$3,(N1284&lt;=Escenarios!$B$2)),"ExclDur","Incluido")))</f>
        <v>ExclNum</v>
      </c>
      <c r="F1284" s="8">
        <f t="shared" si="260"/>
        <v>9</v>
      </c>
      <c r="G1284" s="6">
        <f t="shared" si="261"/>
        <v>2.3309564484097181E-6</v>
      </c>
      <c r="H1284" s="6">
        <f t="shared" si="262"/>
        <v>0.1111111111111111</v>
      </c>
      <c r="I1284" s="6">
        <f t="shared" si="263"/>
        <v>0.88888888888888884</v>
      </c>
      <c r="J1284" s="8">
        <f t="shared" si="264"/>
        <v>1181</v>
      </c>
      <c r="K1284" s="6">
        <f t="shared" si="265"/>
        <v>6.5766697213561933E-6</v>
      </c>
      <c r="L1284" s="6">
        <f t="shared" si="266"/>
        <v>1.2701100762066046E-2</v>
      </c>
      <c r="M1284" s="6">
        <f t="shared" si="267"/>
        <v>0.9872988992379339</v>
      </c>
      <c r="N1284" s="4">
        <f t="shared" si="268"/>
        <v>131.22222222222223</v>
      </c>
      <c r="O1284" s="8">
        <v>1</v>
      </c>
      <c r="P1284" s="6">
        <f t="shared" si="269"/>
        <v>2.5899516093441313E-7</v>
      </c>
      <c r="Q1284" s="8">
        <v>8</v>
      </c>
      <c r="R1284" s="6">
        <f t="shared" si="270"/>
        <v>2.071961287475305E-6</v>
      </c>
      <c r="S1284">
        <v>15</v>
      </c>
      <c r="T1284" s="6">
        <f t="shared" si="271"/>
        <v>8.3530944809773838E-8</v>
      </c>
      <c r="U1284">
        <v>1166</v>
      </c>
      <c r="V1284" s="6">
        <f t="shared" si="272"/>
        <v>6.4931387765464199E-6</v>
      </c>
    </row>
    <row r="1285" spans="1:22" x14ac:dyDescent="0.3">
      <c r="A1285" t="s">
        <v>2551</v>
      </c>
      <c r="B1285" t="s">
        <v>2520</v>
      </c>
      <c r="C1285" t="s">
        <v>2521</v>
      </c>
      <c r="D1285" t="s">
        <v>1975</v>
      </c>
      <c r="E1285" t="str">
        <f>IF(F1285&lt;=Escenarios!$B$4,"ExclNum",(IF(AND(H1285&gt;=Escenarios!$B$3,(N1285&lt;=Escenarios!$B$2)),"ExclDur","Incluido")))</f>
        <v>ExclNum</v>
      </c>
      <c r="F1285" s="8">
        <f t="shared" si="260"/>
        <v>9</v>
      </c>
      <c r="G1285" s="6">
        <f t="shared" si="261"/>
        <v>2.3309564484097181E-6</v>
      </c>
      <c r="H1285" s="6">
        <f t="shared" si="262"/>
        <v>0.22222222222222221</v>
      </c>
      <c r="I1285" s="6">
        <f t="shared" si="263"/>
        <v>0.77777777777777779</v>
      </c>
      <c r="J1285" s="8">
        <f t="shared" si="264"/>
        <v>653</v>
      </c>
      <c r="K1285" s="6">
        <f t="shared" si="265"/>
        <v>3.6363804640521543E-6</v>
      </c>
      <c r="L1285" s="6">
        <f t="shared" si="266"/>
        <v>1.5313935681470138E-2</v>
      </c>
      <c r="M1285" s="6">
        <f t="shared" si="267"/>
        <v>0.9846860643185299</v>
      </c>
      <c r="N1285" s="4">
        <f t="shared" si="268"/>
        <v>72.555555555555557</v>
      </c>
      <c r="O1285" s="8">
        <v>2</v>
      </c>
      <c r="P1285" s="6">
        <f t="shared" si="269"/>
        <v>5.1799032186882625E-7</v>
      </c>
      <c r="Q1285" s="8">
        <v>7</v>
      </c>
      <c r="R1285" s="6">
        <f t="shared" si="270"/>
        <v>1.8129661265408917E-6</v>
      </c>
      <c r="S1285">
        <v>10</v>
      </c>
      <c r="T1285" s="6">
        <f t="shared" si="271"/>
        <v>5.5687296539849225E-8</v>
      </c>
      <c r="U1285">
        <v>643</v>
      </c>
      <c r="V1285" s="6">
        <f t="shared" si="272"/>
        <v>3.5806931675123052E-6</v>
      </c>
    </row>
    <row r="1286" spans="1:22" x14ac:dyDescent="0.3">
      <c r="A1286" t="s">
        <v>2562</v>
      </c>
      <c r="B1286" t="s">
        <v>2520</v>
      </c>
      <c r="C1286" t="s">
        <v>2521</v>
      </c>
      <c r="D1286" t="s">
        <v>1975</v>
      </c>
      <c r="E1286" t="str">
        <f>IF(F1286&lt;=Escenarios!$B$4,"ExclNum",(IF(AND(H1286&gt;=Escenarios!$B$3,(N1286&lt;=Escenarios!$B$2)),"ExclDur","Incluido")))</f>
        <v>ExclNum</v>
      </c>
      <c r="F1286" s="8">
        <f t="shared" si="260"/>
        <v>9</v>
      </c>
      <c r="G1286" s="6">
        <f t="shared" si="261"/>
        <v>2.3309564484097181E-6</v>
      </c>
      <c r="H1286" s="6">
        <f t="shared" si="262"/>
        <v>0.22222222222222221</v>
      </c>
      <c r="I1286" s="6">
        <f t="shared" si="263"/>
        <v>0.77777777777777779</v>
      </c>
      <c r="J1286" s="8">
        <f t="shared" si="264"/>
        <v>741</v>
      </c>
      <c r="K1286" s="6">
        <f t="shared" si="265"/>
        <v>4.1264286736028276E-6</v>
      </c>
      <c r="L1286" s="6">
        <f t="shared" si="266"/>
        <v>2.9689608636977057E-2</v>
      </c>
      <c r="M1286" s="6">
        <f t="shared" si="267"/>
        <v>0.97031039136302299</v>
      </c>
      <c r="N1286" s="4">
        <f t="shared" si="268"/>
        <v>82.333333333333329</v>
      </c>
      <c r="O1286" s="8">
        <v>2</v>
      </c>
      <c r="P1286" s="6">
        <f t="shared" si="269"/>
        <v>5.1799032186882625E-7</v>
      </c>
      <c r="Q1286" s="8">
        <v>7</v>
      </c>
      <c r="R1286" s="6">
        <f t="shared" si="270"/>
        <v>1.8129661265408917E-6</v>
      </c>
      <c r="S1286">
        <v>22</v>
      </c>
      <c r="T1286" s="6">
        <f t="shared" si="271"/>
        <v>1.225120523876683E-7</v>
      </c>
      <c r="U1286">
        <v>719</v>
      </c>
      <c r="V1286" s="6">
        <f t="shared" si="272"/>
        <v>4.003916621215159E-6</v>
      </c>
    </row>
    <row r="1287" spans="1:22" x14ac:dyDescent="0.3">
      <c r="A1287" t="s">
        <v>2863</v>
      </c>
      <c r="B1287" t="s">
        <v>2823</v>
      </c>
      <c r="C1287" t="s">
        <v>2824</v>
      </c>
      <c r="D1287" t="s">
        <v>1975</v>
      </c>
      <c r="E1287" t="str">
        <f>IF(F1287&lt;=Escenarios!$B$4,"ExclNum",(IF(AND(H1287&gt;=Escenarios!$B$3,(N1287&lt;=Escenarios!$B$2)),"ExclDur","Incluido")))</f>
        <v>ExclNum</v>
      </c>
      <c r="F1287" s="8">
        <f t="shared" si="260"/>
        <v>9</v>
      </c>
      <c r="G1287" s="6">
        <f t="shared" si="261"/>
        <v>2.3309564484097181E-6</v>
      </c>
      <c r="H1287" s="6">
        <f t="shared" si="262"/>
        <v>0.22222222222222221</v>
      </c>
      <c r="I1287" s="6">
        <f t="shared" si="263"/>
        <v>0.77777777777777779</v>
      </c>
      <c r="J1287" s="8">
        <f t="shared" si="264"/>
        <v>464</v>
      </c>
      <c r="K1287" s="6">
        <f t="shared" si="265"/>
        <v>2.5838905594490042E-6</v>
      </c>
      <c r="L1287" s="6">
        <f t="shared" si="266"/>
        <v>3.8793103448275863E-2</v>
      </c>
      <c r="M1287" s="6">
        <f t="shared" si="267"/>
        <v>0.96120689655172409</v>
      </c>
      <c r="N1287" s="4">
        <f t="shared" si="268"/>
        <v>51.555555555555557</v>
      </c>
      <c r="O1287" s="8">
        <v>2</v>
      </c>
      <c r="P1287" s="6">
        <f t="shared" si="269"/>
        <v>5.1799032186882625E-7</v>
      </c>
      <c r="Q1287" s="8">
        <v>7</v>
      </c>
      <c r="R1287" s="6">
        <f t="shared" si="270"/>
        <v>1.8129661265408917E-6</v>
      </c>
      <c r="S1287">
        <v>18</v>
      </c>
      <c r="T1287" s="6">
        <f t="shared" si="271"/>
        <v>1.002371337717286E-7</v>
      </c>
      <c r="U1287">
        <v>446</v>
      </c>
      <c r="V1287" s="6">
        <f t="shared" si="272"/>
        <v>2.4836534256772757E-6</v>
      </c>
    </row>
    <row r="1288" spans="1:22" x14ac:dyDescent="0.3">
      <c r="A1288" t="s">
        <v>2121</v>
      </c>
      <c r="D1288" t="s">
        <v>1975</v>
      </c>
      <c r="E1288" t="str">
        <f>IF(F1288&lt;=Escenarios!$B$4,"ExclNum",(IF(AND(H1288&gt;=Escenarios!$B$3,(N1288&lt;=Escenarios!$B$2)),"ExclDur","Incluido")))</f>
        <v>ExclNum</v>
      </c>
      <c r="F1288" s="8">
        <f t="shared" si="260"/>
        <v>9</v>
      </c>
      <c r="G1288" s="6">
        <f t="shared" si="261"/>
        <v>2.3309564484097181E-6</v>
      </c>
      <c r="H1288" s="6">
        <f t="shared" si="262"/>
        <v>0.33333333333333331</v>
      </c>
      <c r="I1288" s="6">
        <f t="shared" si="263"/>
        <v>0.66666666666666663</v>
      </c>
      <c r="J1288" s="8">
        <f t="shared" si="264"/>
        <v>716</v>
      </c>
      <c r="K1288" s="6">
        <f t="shared" si="265"/>
        <v>3.9872104322532047E-6</v>
      </c>
      <c r="L1288" s="6">
        <f t="shared" si="266"/>
        <v>1.9553072625698324E-2</v>
      </c>
      <c r="M1288" s="6">
        <f t="shared" si="267"/>
        <v>0.98044692737430172</v>
      </c>
      <c r="N1288" s="4">
        <f t="shared" si="268"/>
        <v>79.555555555555557</v>
      </c>
      <c r="O1288" s="8">
        <v>3</v>
      </c>
      <c r="P1288" s="6">
        <f t="shared" si="269"/>
        <v>7.7698548280323933E-7</v>
      </c>
      <c r="Q1288" s="8">
        <v>6</v>
      </c>
      <c r="R1288" s="6">
        <f t="shared" si="270"/>
        <v>1.5539709656064787E-6</v>
      </c>
      <c r="S1288">
        <v>14</v>
      </c>
      <c r="T1288" s="6">
        <f t="shared" si="271"/>
        <v>7.7962215155788913E-8</v>
      </c>
      <c r="U1288">
        <v>702</v>
      </c>
      <c r="V1288" s="6">
        <f t="shared" si="272"/>
        <v>3.9092482170974152E-6</v>
      </c>
    </row>
    <row r="1289" spans="1:22" x14ac:dyDescent="0.3">
      <c r="A1289" t="s">
        <v>2392</v>
      </c>
      <c r="B1289" t="s">
        <v>2371</v>
      </c>
      <c r="C1289" t="s">
        <v>2372</v>
      </c>
      <c r="D1289" t="s">
        <v>1975</v>
      </c>
      <c r="E1289" t="str">
        <f>IF(F1289&lt;=Escenarios!$B$4,"ExclNum",(IF(AND(H1289&gt;=Escenarios!$B$3,(N1289&lt;=Escenarios!$B$2)),"ExclDur","Incluido")))</f>
        <v>ExclNum</v>
      </c>
      <c r="F1289" s="8">
        <f t="shared" si="260"/>
        <v>9</v>
      </c>
      <c r="G1289" s="6">
        <f t="shared" si="261"/>
        <v>2.3309564484097181E-6</v>
      </c>
      <c r="H1289" s="6">
        <f t="shared" si="262"/>
        <v>0.33333333333333331</v>
      </c>
      <c r="I1289" s="6">
        <f t="shared" si="263"/>
        <v>0.66666666666666663</v>
      </c>
      <c r="J1289" s="8">
        <f t="shared" si="264"/>
        <v>272</v>
      </c>
      <c r="K1289" s="6">
        <f t="shared" si="265"/>
        <v>1.514694465883899E-6</v>
      </c>
      <c r="L1289" s="6">
        <f t="shared" si="266"/>
        <v>6.25E-2</v>
      </c>
      <c r="M1289" s="6">
        <f t="shared" si="267"/>
        <v>0.9375</v>
      </c>
      <c r="N1289" s="4">
        <f t="shared" si="268"/>
        <v>30.222222222222221</v>
      </c>
      <c r="O1289" s="8">
        <v>3</v>
      </c>
      <c r="P1289" s="6">
        <f t="shared" si="269"/>
        <v>7.7698548280323933E-7</v>
      </c>
      <c r="Q1289" s="8">
        <v>6</v>
      </c>
      <c r="R1289" s="6">
        <f t="shared" si="270"/>
        <v>1.5539709656064787E-6</v>
      </c>
      <c r="S1289">
        <v>17</v>
      </c>
      <c r="T1289" s="6">
        <f t="shared" si="271"/>
        <v>9.4668404117743688E-8</v>
      </c>
      <c r="U1289">
        <v>255</v>
      </c>
      <c r="V1289" s="6">
        <f t="shared" si="272"/>
        <v>1.4200260617661552E-6</v>
      </c>
    </row>
    <row r="1290" spans="1:22" x14ac:dyDescent="0.3">
      <c r="A1290" t="s">
        <v>2777</v>
      </c>
      <c r="B1290" t="s">
        <v>2736</v>
      </c>
      <c r="C1290" t="s">
        <v>2737</v>
      </c>
      <c r="D1290" t="s">
        <v>1975</v>
      </c>
      <c r="E1290" t="str">
        <f>IF(F1290&lt;=Escenarios!$B$4,"ExclNum",(IF(AND(H1290&gt;=Escenarios!$B$3,(N1290&lt;=Escenarios!$B$2)),"ExclDur","Incluido")))</f>
        <v>ExclNum</v>
      </c>
      <c r="F1290" s="8">
        <f t="shared" si="260"/>
        <v>9</v>
      </c>
      <c r="G1290" s="6">
        <f t="shared" si="261"/>
        <v>2.3309564484097181E-6</v>
      </c>
      <c r="H1290" s="6">
        <f t="shared" si="262"/>
        <v>0.33333333333333331</v>
      </c>
      <c r="I1290" s="6">
        <f t="shared" si="263"/>
        <v>0.66666666666666663</v>
      </c>
      <c r="J1290" s="8">
        <f t="shared" si="264"/>
        <v>262</v>
      </c>
      <c r="K1290" s="6">
        <f t="shared" si="265"/>
        <v>1.4590071693440497E-6</v>
      </c>
      <c r="L1290" s="6">
        <f t="shared" si="266"/>
        <v>8.0152671755725186E-2</v>
      </c>
      <c r="M1290" s="6">
        <f t="shared" si="267"/>
        <v>0.91984732824427484</v>
      </c>
      <c r="N1290" s="4">
        <f t="shared" si="268"/>
        <v>29.111111111111111</v>
      </c>
      <c r="O1290" s="8">
        <v>3</v>
      </c>
      <c r="P1290" s="6">
        <f t="shared" si="269"/>
        <v>7.7698548280323933E-7</v>
      </c>
      <c r="Q1290" s="8">
        <v>6</v>
      </c>
      <c r="R1290" s="6">
        <f t="shared" si="270"/>
        <v>1.5539709656064787E-6</v>
      </c>
      <c r="S1290">
        <v>21</v>
      </c>
      <c r="T1290" s="6">
        <f t="shared" si="271"/>
        <v>1.1694332273368338E-7</v>
      </c>
      <c r="U1290">
        <v>241</v>
      </c>
      <c r="V1290" s="6">
        <f t="shared" si="272"/>
        <v>1.3420638466103664E-6</v>
      </c>
    </row>
    <row r="1291" spans="1:22" x14ac:dyDescent="0.3">
      <c r="A1291" t="s">
        <v>3053</v>
      </c>
      <c r="B1291" t="s">
        <v>3009</v>
      </c>
      <c r="C1291" t="s">
        <v>3010</v>
      </c>
      <c r="D1291" t="s">
        <v>1975</v>
      </c>
      <c r="E1291" t="str">
        <f>IF(F1291&lt;=Escenarios!$B$4,"ExclNum",(IF(AND(H1291&gt;=Escenarios!$B$3,(N1291&lt;=Escenarios!$B$2)),"ExclDur","Incluido")))</f>
        <v>ExclNum</v>
      </c>
      <c r="F1291" s="8">
        <f t="shared" si="260"/>
        <v>9</v>
      </c>
      <c r="G1291" s="6">
        <f t="shared" si="261"/>
        <v>2.3309564484097181E-6</v>
      </c>
      <c r="H1291" s="6">
        <f t="shared" si="262"/>
        <v>0.33333333333333331</v>
      </c>
      <c r="I1291" s="6">
        <f t="shared" si="263"/>
        <v>0.66666666666666663</v>
      </c>
      <c r="J1291" s="8">
        <f t="shared" si="264"/>
        <v>312</v>
      </c>
      <c r="K1291" s="6">
        <f t="shared" si="265"/>
        <v>1.7374436520432959E-6</v>
      </c>
      <c r="L1291" s="6">
        <f t="shared" si="266"/>
        <v>8.0128205128205135E-2</v>
      </c>
      <c r="M1291" s="6">
        <f t="shared" si="267"/>
        <v>0.91987179487179482</v>
      </c>
      <c r="N1291" s="4">
        <f t="shared" si="268"/>
        <v>34.666666666666664</v>
      </c>
      <c r="O1291" s="8">
        <v>3</v>
      </c>
      <c r="P1291" s="6">
        <f t="shared" si="269"/>
        <v>7.7698548280323933E-7</v>
      </c>
      <c r="Q1291" s="8">
        <v>6</v>
      </c>
      <c r="R1291" s="6">
        <f t="shared" si="270"/>
        <v>1.5539709656064787E-6</v>
      </c>
      <c r="S1291">
        <v>25</v>
      </c>
      <c r="T1291" s="6">
        <f t="shared" si="271"/>
        <v>1.3921824134962306E-7</v>
      </c>
      <c r="U1291">
        <v>287</v>
      </c>
      <c r="V1291" s="6">
        <f t="shared" si="272"/>
        <v>1.5982254106936728E-6</v>
      </c>
    </row>
    <row r="1292" spans="1:22" x14ac:dyDescent="0.3">
      <c r="A1292" t="s">
        <v>50</v>
      </c>
      <c r="B1292" t="s">
        <v>51</v>
      </c>
      <c r="C1292" t="s">
        <v>14</v>
      </c>
      <c r="D1292" t="s">
        <v>15</v>
      </c>
      <c r="E1292" t="str">
        <f>IF(F1292&lt;=Escenarios!$B$4,"ExclNum",(IF(AND(H1292&gt;=Escenarios!$B$3,(N1292&lt;=Escenarios!$B$2)),"ExclDur","Incluido")))</f>
        <v>ExclNum</v>
      </c>
      <c r="F1292" s="8">
        <f t="shared" si="260"/>
        <v>9</v>
      </c>
      <c r="G1292" s="6">
        <f t="shared" si="261"/>
        <v>2.3309564484097181E-6</v>
      </c>
      <c r="H1292" s="6">
        <f t="shared" si="262"/>
        <v>0.44444444444444442</v>
      </c>
      <c r="I1292" s="6">
        <f t="shared" si="263"/>
        <v>0.55555555555555558</v>
      </c>
      <c r="J1292" s="8">
        <f t="shared" si="264"/>
        <v>258</v>
      </c>
      <c r="K1292" s="6">
        <f t="shared" si="265"/>
        <v>1.43673225072811E-6</v>
      </c>
      <c r="L1292" s="6">
        <f t="shared" si="266"/>
        <v>0.12015503875968993</v>
      </c>
      <c r="M1292" s="6">
        <f t="shared" si="267"/>
        <v>0.87984496124031009</v>
      </c>
      <c r="N1292" s="4">
        <f t="shared" si="268"/>
        <v>28.666666666666668</v>
      </c>
      <c r="O1292" s="8">
        <v>4</v>
      </c>
      <c r="P1292" s="6">
        <f t="shared" si="269"/>
        <v>1.0359806437376525E-6</v>
      </c>
      <c r="Q1292" s="8">
        <v>5</v>
      </c>
      <c r="R1292" s="6">
        <f t="shared" si="270"/>
        <v>1.2949758046720656E-6</v>
      </c>
      <c r="S1292">
        <v>31</v>
      </c>
      <c r="T1292" s="6">
        <f t="shared" si="271"/>
        <v>1.7263061927353259E-7</v>
      </c>
      <c r="U1292">
        <v>227</v>
      </c>
      <c r="V1292" s="6">
        <f t="shared" si="272"/>
        <v>1.2641016314545774E-6</v>
      </c>
    </row>
    <row r="1293" spans="1:22" x14ac:dyDescent="0.3">
      <c r="A1293" t="s">
        <v>52</v>
      </c>
      <c r="B1293" t="s">
        <v>53</v>
      </c>
      <c r="C1293" t="s">
        <v>14</v>
      </c>
      <c r="D1293" t="s">
        <v>15</v>
      </c>
      <c r="E1293" t="str">
        <f>IF(F1293&lt;=Escenarios!$B$4,"ExclNum",(IF(AND(H1293&gt;=Escenarios!$B$3,(N1293&lt;=Escenarios!$B$2)),"ExclDur","Incluido")))</f>
        <v>ExclNum</v>
      </c>
      <c r="F1293" s="8">
        <f t="shared" si="260"/>
        <v>9</v>
      </c>
      <c r="G1293" s="6">
        <f t="shared" si="261"/>
        <v>2.3309564484097181E-6</v>
      </c>
      <c r="H1293" s="6">
        <f t="shared" si="262"/>
        <v>0.55555555555555558</v>
      </c>
      <c r="I1293" s="6">
        <f t="shared" si="263"/>
        <v>0.44444444444444442</v>
      </c>
      <c r="J1293" s="8">
        <f t="shared" si="264"/>
        <v>384</v>
      </c>
      <c r="K1293" s="6">
        <f t="shared" si="265"/>
        <v>2.1383921871302104E-6</v>
      </c>
      <c r="L1293" s="6">
        <f t="shared" si="266"/>
        <v>0.1171875</v>
      </c>
      <c r="M1293" s="6">
        <f t="shared" si="267"/>
        <v>0.8828125</v>
      </c>
      <c r="N1293" s="4">
        <f t="shared" si="268"/>
        <v>42.666666666666664</v>
      </c>
      <c r="O1293" s="8">
        <v>5</v>
      </c>
      <c r="P1293" s="6">
        <f t="shared" si="269"/>
        <v>1.2949758046720656E-6</v>
      </c>
      <c r="Q1293" s="8">
        <v>4</v>
      </c>
      <c r="R1293" s="6">
        <f t="shared" si="270"/>
        <v>1.0359806437376525E-6</v>
      </c>
      <c r="S1293">
        <v>45</v>
      </c>
      <c r="T1293" s="6">
        <f t="shared" si="271"/>
        <v>2.5059283442932149E-7</v>
      </c>
      <c r="U1293">
        <v>339</v>
      </c>
      <c r="V1293" s="6">
        <f t="shared" si="272"/>
        <v>1.8877993527008888E-6</v>
      </c>
    </row>
    <row r="1294" spans="1:22" x14ac:dyDescent="0.3">
      <c r="A1294" t="s">
        <v>2171</v>
      </c>
      <c r="B1294" t="s">
        <v>2149</v>
      </c>
      <c r="C1294" t="s">
        <v>2150</v>
      </c>
      <c r="D1294" t="s">
        <v>1975</v>
      </c>
      <c r="E1294" t="str">
        <f>IF(F1294&lt;=Escenarios!$B$4,"ExclNum",(IF(AND(H1294&gt;=Escenarios!$B$3,(N1294&lt;=Escenarios!$B$2)),"ExclDur","Incluido")))</f>
        <v>ExclNum</v>
      </c>
      <c r="F1294" s="8">
        <f t="shared" si="260"/>
        <v>9</v>
      </c>
      <c r="G1294" s="6">
        <f t="shared" si="261"/>
        <v>2.3309564484097181E-6</v>
      </c>
      <c r="H1294" s="6">
        <f t="shared" si="262"/>
        <v>0.55555555555555558</v>
      </c>
      <c r="I1294" s="6">
        <f t="shared" si="263"/>
        <v>0.44444444444444442</v>
      </c>
      <c r="J1294" s="8">
        <f t="shared" si="264"/>
        <v>197</v>
      </c>
      <c r="K1294" s="6">
        <f t="shared" si="265"/>
        <v>1.0970397418350297E-6</v>
      </c>
      <c r="L1294" s="6">
        <f t="shared" si="266"/>
        <v>0.21827411167512689</v>
      </c>
      <c r="M1294" s="6">
        <f t="shared" si="267"/>
        <v>0.78172588832487311</v>
      </c>
      <c r="N1294" s="4">
        <f t="shared" si="268"/>
        <v>21.888888888888889</v>
      </c>
      <c r="O1294" s="8">
        <v>5</v>
      </c>
      <c r="P1294" s="6">
        <f t="shared" si="269"/>
        <v>1.2949758046720656E-6</v>
      </c>
      <c r="Q1294" s="8">
        <v>4</v>
      </c>
      <c r="R1294" s="6">
        <f t="shared" si="270"/>
        <v>1.0359806437376525E-6</v>
      </c>
      <c r="S1294">
        <v>43</v>
      </c>
      <c r="T1294" s="6">
        <f t="shared" si="271"/>
        <v>2.3945537512135166E-7</v>
      </c>
      <c r="U1294">
        <v>154</v>
      </c>
      <c r="V1294" s="6">
        <f t="shared" si="272"/>
        <v>8.5758436671367808E-7</v>
      </c>
    </row>
    <row r="1295" spans="1:22" x14ac:dyDescent="0.3">
      <c r="A1295" t="s">
        <v>2251</v>
      </c>
      <c r="B1295" t="s">
        <v>2212</v>
      </c>
      <c r="C1295" t="s">
        <v>2213</v>
      </c>
      <c r="D1295" t="s">
        <v>1975</v>
      </c>
      <c r="E1295" t="str">
        <f>IF(F1295&lt;=Escenarios!$B$4,"ExclNum",(IF(AND(H1295&gt;=Escenarios!$B$3,(N1295&lt;=Escenarios!$B$2)),"ExclDur","Incluido")))</f>
        <v>ExclNum</v>
      </c>
      <c r="F1295" s="8">
        <f t="shared" si="260"/>
        <v>9</v>
      </c>
      <c r="G1295" s="6">
        <f t="shared" si="261"/>
        <v>2.3309564484097181E-6</v>
      </c>
      <c r="H1295" s="6">
        <f t="shared" si="262"/>
        <v>0.55555555555555558</v>
      </c>
      <c r="I1295" s="6">
        <f t="shared" si="263"/>
        <v>0.44444444444444442</v>
      </c>
      <c r="J1295" s="8">
        <f t="shared" si="264"/>
        <v>354</v>
      </c>
      <c r="K1295" s="6">
        <f t="shared" si="265"/>
        <v>1.9713302975106624E-6</v>
      </c>
      <c r="L1295" s="6">
        <f t="shared" si="266"/>
        <v>7.909604519774012E-2</v>
      </c>
      <c r="M1295" s="6">
        <f t="shared" si="267"/>
        <v>0.92090395480225984</v>
      </c>
      <c r="N1295" s="4">
        <f t="shared" si="268"/>
        <v>39.333333333333336</v>
      </c>
      <c r="O1295" s="8">
        <v>5</v>
      </c>
      <c r="P1295" s="6">
        <f t="shared" si="269"/>
        <v>1.2949758046720656E-6</v>
      </c>
      <c r="Q1295" s="8">
        <v>4</v>
      </c>
      <c r="R1295" s="6">
        <f t="shared" si="270"/>
        <v>1.0359806437376525E-6</v>
      </c>
      <c r="S1295">
        <v>28</v>
      </c>
      <c r="T1295" s="6">
        <f t="shared" si="271"/>
        <v>1.5592443031157783E-7</v>
      </c>
      <c r="U1295">
        <v>326</v>
      </c>
      <c r="V1295" s="6">
        <f t="shared" si="272"/>
        <v>1.8154058671990847E-6</v>
      </c>
    </row>
    <row r="1296" spans="1:22" x14ac:dyDescent="0.3">
      <c r="A1296" t="s">
        <v>2314</v>
      </c>
      <c r="B1296" t="s">
        <v>2292</v>
      </c>
      <c r="C1296" t="s">
        <v>2293</v>
      </c>
      <c r="D1296" t="s">
        <v>1975</v>
      </c>
      <c r="E1296" t="str">
        <f>IF(F1296&lt;=Escenarios!$B$4,"ExclNum",(IF(AND(H1296&gt;=Escenarios!$B$3,(N1296&lt;=Escenarios!$B$2)),"ExclDur","Incluido")))</f>
        <v>ExclNum</v>
      </c>
      <c r="F1296" s="8">
        <f t="shared" si="260"/>
        <v>9</v>
      </c>
      <c r="G1296" s="6">
        <f t="shared" si="261"/>
        <v>2.3309564484097181E-6</v>
      </c>
      <c r="H1296" s="6">
        <f t="shared" si="262"/>
        <v>0.55555555555555558</v>
      </c>
      <c r="I1296" s="6">
        <f t="shared" si="263"/>
        <v>0.44444444444444442</v>
      </c>
      <c r="J1296" s="8">
        <f t="shared" si="264"/>
        <v>1190</v>
      </c>
      <c r="K1296" s="6">
        <f t="shared" si="265"/>
        <v>6.626788288242058E-6</v>
      </c>
      <c r="L1296" s="6">
        <f t="shared" si="266"/>
        <v>3.4453781512605045E-2</v>
      </c>
      <c r="M1296" s="6">
        <f t="shared" si="267"/>
        <v>0.96554621848739497</v>
      </c>
      <c r="N1296" s="4">
        <f t="shared" si="268"/>
        <v>132.22222222222223</v>
      </c>
      <c r="O1296" s="8">
        <v>5</v>
      </c>
      <c r="P1296" s="6">
        <f t="shared" si="269"/>
        <v>1.2949758046720656E-6</v>
      </c>
      <c r="Q1296" s="8">
        <v>4</v>
      </c>
      <c r="R1296" s="6">
        <f t="shared" si="270"/>
        <v>1.0359806437376525E-6</v>
      </c>
      <c r="S1296">
        <v>41</v>
      </c>
      <c r="T1296" s="6">
        <f t="shared" si="271"/>
        <v>2.2831791581338181E-7</v>
      </c>
      <c r="U1296">
        <v>1149</v>
      </c>
      <c r="V1296" s="6">
        <f t="shared" si="272"/>
        <v>6.3984703724286761E-6</v>
      </c>
    </row>
    <row r="1297" spans="1:22" x14ac:dyDescent="0.3">
      <c r="A1297" t="s">
        <v>2558</v>
      </c>
      <c r="B1297" t="s">
        <v>2520</v>
      </c>
      <c r="C1297" t="s">
        <v>2521</v>
      </c>
      <c r="D1297" t="s">
        <v>1975</v>
      </c>
      <c r="E1297" t="str">
        <f>IF(F1297&lt;=Escenarios!$B$4,"ExclNum",(IF(AND(H1297&gt;=Escenarios!$B$3,(N1297&lt;=Escenarios!$B$2)),"ExclDur","Incluido")))</f>
        <v>ExclNum</v>
      </c>
      <c r="F1297" s="8">
        <f t="shared" si="260"/>
        <v>9</v>
      </c>
      <c r="G1297" s="6">
        <f t="shared" si="261"/>
        <v>2.3309564484097181E-6</v>
      </c>
      <c r="H1297" s="6">
        <f t="shared" si="262"/>
        <v>0.55555555555555558</v>
      </c>
      <c r="I1297" s="6">
        <f t="shared" si="263"/>
        <v>0.44444444444444442</v>
      </c>
      <c r="J1297" s="8">
        <f t="shared" si="264"/>
        <v>158</v>
      </c>
      <c r="K1297" s="6">
        <f t="shared" si="265"/>
        <v>8.7985928532961773E-7</v>
      </c>
      <c r="L1297" s="6">
        <f t="shared" si="266"/>
        <v>0.25949367088607594</v>
      </c>
      <c r="M1297" s="6">
        <f t="shared" si="267"/>
        <v>0.740506329113924</v>
      </c>
      <c r="N1297" s="4">
        <f t="shared" si="268"/>
        <v>17.555555555555557</v>
      </c>
      <c r="O1297" s="8">
        <v>5</v>
      </c>
      <c r="P1297" s="6">
        <f t="shared" si="269"/>
        <v>1.2949758046720656E-6</v>
      </c>
      <c r="Q1297" s="8">
        <v>4</v>
      </c>
      <c r="R1297" s="6">
        <f t="shared" si="270"/>
        <v>1.0359806437376525E-6</v>
      </c>
      <c r="S1297">
        <v>41</v>
      </c>
      <c r="T1297" s="6">
        <f t="shared" si="271"/>
        <v>2.2831791581338181E-7</v>
      </c>
      <c r="U1297">
        <v>117</v>
      </c>
      <c r="V1297" s="6">
        <f t="shared" si="272"/>
        <v>6.5154136951623594E-7</v>
      </c>
    </row>
    <row r="1298" spans="1:22" x14ac:dyDescent="0.3">
      <c r="A1298" t="s">
        <v>2921</v>
      </c>
      <c r="B1298" t="s">
        <v>2881</v>
      </c>
      <c r="C1298" t="s">
        <v>2882</v>
      </c>
      <c r="D1298" t="s">
        <v>1975</v>
      </c>
      <c r="E1298" t="str">
        <f>IF(F1298&lt;=Escenarios!$B$4,"ExclNum",(IF(AND(H1298&gt;=Escenarios!$B$3,(N1298&lt;=Escenarios!$B$2)),"ExclDur","Incluido")))</f>
        <v>ExclNum</v>
      </c>
      <c r="F1298" s="8">
        <f t="shared" si="260"/>
        <v>9</v>
      </c>
      <c r="G1298" s="6">
        <f t="shared" si="261"/>
        <v>2.3309564484097181E-6</v>
      </c>
      <c r="H1298" s="6">
        <f t="shared" si="262"/>
        <v>0.55555555555555558</v>
      </c>
      <c r="I1298" s="6">
        <f t="shared" si="263"/>
        <v>0.44444444444444442</v>
      </c>
      <c r="J1298" s="8">
        <f t="shared" si="264"/>
        <v>227</v>
      </c>
      <c r="K1298" s="6">
        <f t="shared" si="265"/>
        <v>1.2641016314545774E-6</v>
      </c>
      <c r="L1298" s="6">
        <f t="shared" si="266"/>
        <v>0.16740088105726872</v>
      </c>
      <c r="M1298" s="6">
        <f t="shared" si="267"/>
        <v>0.83259911894273131</v>
      </c>
      <c r="N1298" s="4">
        <f t="shared" si="268"/>
        <v>25.222222222222221</v>
      </c>
      <c r="O1298" s="8">
        <v>5</v>
      </c>
      <c r="P1298" s="6">
        <f t="shared" si="269"/>
        <v>1.2949758046720656E-6</v>
      </c>
      <c r="Q1298" s="8">
        <v>4</v>
      </c>
      <c r="R1298" s="6">
        <f t="shared" si="270"/>
        <v>1.0359806437376525E-6</v>
      </c>
      <c r="S1298">
        <v>38</v>
      </c>
      <c r="T1298" s="6">
        <f t="shared" si="271"/>
        <v>2.1161172685142705E-7</v>
      </c>
      <c r="U1298">
        <v>189</v>
      </c>
      <c r="V1298" s="6">
        <f t="shared" si="272"/>
        <v>1.0524899046031504E-6</v>
      </c>
    </row>
    <row r="1299" spans="1:22" x14ac:dyDescent="0.3">
      <c r="A1299" t="s">
        <v>3108</v>
      </c>
      <c r="B1299" t="s">
        <v>3074</v>
      </c>
      <c r="C1299" t="s">
        <v>3075</v>
      </c>
      <c r="D1299" t="s">
        <v>1975</v>
      </c>
      <c r="E1299" t="str">
        <f>IF(F1299&lt;=Escenarios!$B$4,"ExclNum",(IF(AND(H1299&gt;=Escenarios!$B$3,(N1299&lt;=Escenarios!$B$2)),"ExclDur","Incluido")))</f>
        <v>ExclNum</v>
      </c>
      <c r="F1299" s="8">
        <f t="shared" si="260"/>
        <v>9</v>
      </c>
      <c r="G1299" s="6">
        <f t="shared" si="261"/>
        <v>2.3309564484097181E-6</v>
      </c>
      <c r="H1299" s="6">
        <f t="shared" si="262"/>
        <v>0.55555555555555558</v>
      </c>
      <c r="I1299" s="6">
        <f t="shared" si="263"/>
        <v>0.44444444444444442</v>
      </c>
      <c r="J1299" s="8">
        <f t="shared" si="264"/>
        <v>144</v>
      </c>
      <c r="K1299" s="6">
        <f t="shared" si="265"/>
        <v>8.018970701738288E-7</v>
      </c>
      <c r="L1299" s="6">
        <f t="shared" si="266"/>
        <v>0.15972222222222221</v>
      </c>
      <c r="M1299" s="6">
        <f t="shared" si="267"/>
        <v>0.84027777777777779</v>
      </c>
      <c r="N1299" s="4">
        <f t="shared" si="268"/>
        <v>16</v>
      </c>
      <c r="O1299" s="8">
        <v>5</v>
      </c>
      <c r="P1299" s="6">
        <f t="shared" si="269"/>
        <v>1.2949758046720656E-6</v>
      </c>
      <c r="Q1299" s="8">
        <v>4</v>
      </c>
      <c r="R1299" s="6">
        <f t="shared" si="270"/>
        <v>1.0359806437376525E-6</v>
      </c>
      <c r="S1299">
        <v>23</v>
      </c>
      <c r="T1299" s="6">
        <f t="shared" si="271"/>
        <v>1.2808078204165321E-7</v>
      </c>
      <c r="U1299">
        <v>121</v>
      </c>
      <c r="V1299" s="6">
        <f t="shared" si="272"/>
        <v>6.7381628813217559E-7</v>
      </c>
    </row>
    <row r="1300" spans="1:22" x14ac:dyDescent="0.3">
      <c r="A1300" t="s">
        <v>2127</v>
      </c>
      <c r="D1300" t="s">
        <v>1975</v>
      </c>
      <c r="E1300" t="str">
        <f>IF(F1300&lt;=Escenarios!$B$4,"ExclNum",(IF(AND(H1300&gt;=Escenarios!$B$3,(N1300&lt;=Escenarios!$B$2)),"ExclDur","Incluido")))</f>
        <v>ExclNum</v>
      </c>
      <c r="F1300" s="8">
        <f t="shared" si="260"/>
        <v>9</v>
      </c>
      <c r="G1300" s="6">
        <f t="shared" si="261"/>
        <v>2.3309564484097181E-6</v>
      </c>
      <c r="H1300" s="6">
        <f t="shared" si="262"/>
        <v>0.66666666666666663</v>
      </c>
      <c r="I1300" s="6">
        <f t="shared" si="263"/>
        <v>0.33333333333333331</v>
      </c>
      <c r="J1300" s="8">
        <f t="shared" si="264"/>
        <v>168</v>
      </c>
      <c r="K1300" s="6">
        <f t="shared" si="265"/>
        <v>9.3554658186946701E-7</v>
      </c>
      <c r="L1300" s="6">
        <f t="shared" si="266"/>
        <v>0.21428571428571427</v>
      </c>
      <c r="M1300" s="6">
        <f t="shared" si="267"/>
        <v>0.7857142857142857</v>
      </c>
      <c r="N1300" s="4">
        <f t="shared" si="268"/>
        <v>18.666666666666668</v>
      </c>
      <c r="O1300" s="8">
        <v>6</v>
      </c>
      <c r="P1300" s="6">
        <f t="shared" si="269"/>
        <v>1.5539709656064787E-6</v>
      </c>
      <c r="Q1300" s="8">
        <v>3</v>
      </c>
      <c r="R1300" s="6">
        <f t="shared" si="270"/>
        <v>7.7698548280323933E-7</v>
      </c>
      <c r="S1300">
        <v>36</v>
      </c>
      <c r="T1300" s="6">
        <f t="shared" si="271"/>
        <v>2.004742675434572E-7</v>
      </c>
      <c r="U1300">
        <v>132</v>
      </c>
      <c r="V1300" s="6">
        <f t="shared" si="272"/>
        <v>7.3507231432600975E-7</v>
      </c>
    </row>
    <row r="1301" spans="1:22" x14ac:dyDescent="0.3">
      <c r="A1301" t="s">
        <v>2145</v>
      </c>
      <c r="D1301" t="s">
        <v>1975</v>
      </c>
      <c r="E1301" t="str">
        <f>IF(F1301&lt;=Escenarios!$B$4,"ExclNum",(IF(AND(H1301&gt;=Escenarios!$B$3,(N1301&lt;=Escenarios!$B$2)),"ExclDur","Incluido")))</f>
        <v>ExclNum</v>
      </c>
      <c r="F1301" s="8">
        <f t="shared" si="260"/>
        <v>9</v>
      </c>
      <c r="G1301" s="6">
        <f t="shared" si="261"/>
        <v>2.3309564484097181E-6</v>
      </c>
      <c r="H1301" s="6">
        <f t="shared" si="262"/>
        <v>0.88888888888888884</v>
      </c>
      <c r="I1301" s="6">
        <f t="shared" si="263"/>
        <v>0.1111111111111111</v>
      </c>
      <c r="J1301" s="8">
        <f t="shared" si="264"/>
        <v>171</v>
      </c>
      <c r="K1301" s="6">
        <f t="shared" si="265"/>
        <v>9.5225277083142177E-7</v>
      </c>
      <c r="L1301" s="6">
        <f t="shared" si="266"/>
        <v>0.2982456140350877</v>
      </c>
      <c r="M1301" s="6">
        <f t="shared" si="267"/>
        <v>0.70175438596491224</v>
      </c>
      <c r="N1301" s="4">
        <f t="shared" si="268"/>
        <v>19</v>
      </c>
      <c r="O1301" s="8">
        <v>8</v>
      </c>
      <c r="P1301" s="6">
        <f t="shared" si="269"/>
        <v>2.071961287475305E-6</v>
      </c>
      <c r="Q1301" s="8">
        <v>1</v>
      </c>
      <c r="R1301" s="6">
        <f t="shared" si="270"/>
        <v>2.5899516093441313E-7</v>
      </c>
      <c r="S1301">
        <v>51</v>
      </c>
      <c r="T1301" s="6">
        <f t="shared" si="271"/>
        <v>2.8400521235323107E-7</v>
      </c>
      <c r="U1301">
        <v>120</v>
      </c>
      <c r="V1301" s="6">
        <f t="shared" si="272"/>
        <v>6.682475584781907E-7</v>
      </c>
    </row>
    <row r="1302" spans="1:22" x14ac:dyDescent="0.3">
      <c r="A1302" t="s">
        <v>1602</v>
      </c>
      <c r="B1302" t="s">
        <v>1603</v>
      </c>
      <c r="C1302" t="s">
        <v>1319</v>
      </c>
      <c r="D1302" t="s">
        <v>15</v>
      </c>
      <c r="E1302" t="str">
        <f>IF(F1302&lt;=Escenarios!$B$4,"ExclNum",(IF(AND(H1302&gt;=Escenarios!$B$3,(N1302&lt;=Escenarios!$B$2)),"ExclDur","Incluido")))</f>
        <v>ExclNum</v>
      </c>
      <c r="F1302" s="8">
        <f t="shared" si="260"/>
        <v>9</v>
      </c>
      <c r="G1302" s="6">
        <f t="shared" si="261"/>
        <v>2.3309564484097181E-6</v>
      </c>
      <c r="H1302" s="6">
        <f t="shared" si="262"/>
        <v>1</v>
      </c>
      <c r="I1302" s="6">
        <f t="shared" si="263"/>
        <v>0</v>
      </c>
      <c r="J1302" s="8">
        <f t="shared" si="264"/>
        <v>26</v>
      </c>
      <c r="K1302" s="6">
        <f t="shared" si="265"/>
        <v>1.4478697100360798E-7</v>
      </c>
      <c r="L1302" s="6">
        <f t="shared" si="266"/>
        <v>1</v>
      </c>
      <c r="M1302" s="6">
        <f t="shared" si="267"/>
        <v>0</v>
      </c>
      <c r="N1302" s="4">
        <f t="shared" si="268"/>
        <v>2.8888888888888888</v>
      </c>
      <c r="O1302" s="8">
        <v>9</v>
      </c>
      <c r="P1302" s="6">
        <f t="shared" si="269"/>
        <v>2.3309564484097181E-6</v>
      </c>
      <c r="Q1302" s="8">
        <v>0</v>
      </c>
      <c r="R1302" s="6">
        <f t="shared" si="270"/>
        <v>0</v>
      </c>
      <c r="S1302">
        <v>26</v>
      </c>
      <c r="T1302" s="6">
        <f t="shared" si="271"/>
        <v>1.4478697100360798E-7</v>
      </c>
      <c r="U1302">
        <v>0</v>
      </c>
      <c r="V1302" s="6">
        <f t="shared" si="272"/>
        <v>0</v>
      </c>
    </row>
    <row r="1303" spans="1:22" x14ac:dyDescent="0.3">
      <c r="A1303" t="s">
        <v>2370</v>
      </c>
      <c r="B1303" t="s">
        <v>2371</v>
      </c>
      <c r="C1303" t="s">
        <v>2372</v>
      </c>
      <c r="D1303" t="s">
        <v>1975</v>
      </c>
      <c r="E1303" t="str">
        <f>IF(F1303&lt;=Escenarios!$B$4,"ExclNum",(IF(AND(H1303&gt;=Escenarios!$B$3,(N1303&lt;=Escenarios!$B$2)),"ExclDur","Incluido")))</f>
        <v>ExclNum</v>
      </c>
      <c r="F1303" s="8">
        <f t="shared" si="260"/>
        <v>9</v>
      </c>
      <c r="G1303" s="6">
        <f t="shared" si="261"/>
        <v>2.3309564484097181E-6</v>
      </c>
      <c r="H1303" s="6">
        <f t="shared" si="262"/>
        <v>1</v>
      </c>
      <c r="I1303" s="6">
        <f t="shared" si="263"/>
        <v>0</v>
      </c>
      <c r="J1303" s="8">
        <f t="shared" si="264"/>
        <v>37</v>
      </c>
      <c r="K1303" s="6">
        <f t="shared" si="265"/>
        <v>2.0604299719744214E-7</v>
      </c>
      <c r="L1303" s="6">
        <f t="shared" si="266"/>
        <v>1</v>
      </c>
      <c r="M1303" s="6">
        <f t="shared" si="267"/>
        <v>0</v>
      </c>
      <c r="N1303" s="4">
        <f t="shared" si="268"/>
        <v>4.1111111111111107</v>
      </c>
      <c r="O1303" s="8">
        <v>9</v>
      </c>
      <c r="P1303" s="6">
        <f t="shared" si="269"/>
        <v>2.3309564484097181E-6</v>
      </c>
      <c r="Q1303" s="8">
        <v>0</v>
      </c>
      <c r="R1303" s="6">
        <f t="shared" si="270"/>
        <v>0</v>
      </c>
      <c r="S1303">
        <v>37</v>
      </c>
      <c r="T1303" s="6">
        <f t="shared" si="271"/>
        <v>2.0604299719744214E-7</v>
      </c>
      <c r="U1303">
        <v>0</v>
      </c>
      <c r="V1303" s="6">
        <f t="shared" si="272"/>
        <v>0</v>
      </c>
    </row>
    <row r="1304" spans="1:22" x14ac:dyDescent="0.3">
      <c r="A1304" t="s">
        <v>2493</v>
      </c>
      <c r="B1304" t="s">
        <v>2476</v>
      </c>
      <c r="C1304" t="s">
        <v>2477</v>
      </c>
      <c r="D1304" t="s">
        <v>1975</v>
      </c>
      <c r="E1304" t="str">
        <f>IF(F1304&lt;=Escenarios!$B$4,"ExclNum",(IF(AND(H1304&gt;=Escenarios!$B$3,(N1304&lt;=Escenarios!$B$2)),"ExclDur","Incluido")))</f>
        <v>ExclNum</v>
      </c>
      <c r="F1304" s="8">
        <f t="shared" si="260"/>
        <v>9</v>
      </c>
      <c r="G1304" s="6">
        <f t="shared" si="261"/>
        <v>2.3309564484097181E-6</v>
      </c>
      <c r="H1304" s="6">
        <f t="shared" si="262"/>
        <v>1</v>
      </c>
      <c r="I1304" s="6">
        <f t="shared" si="263"/>
        <v>0</v>
      </c>
      <c r="J1304" s="8">
        <f t="shared" si="264"/>
        <v>61</v>
      </c>
      <c r="K1304" s="6">
        <f t="shared" si="265"/>
        <v>3.3969250889308029E-7</v>
      </c>
      <c r="L1304" s="6">
        <f t="shared" si="266"/>
        <v>1</v>
      </c>
      <c r="M1304" s="6">
        <f t="shared" si="267"/>
        <v>0</v>
      </c>
      <c r="N1304" s="4">
        <f t="shared" si="268"/>
        <v>6.7777777777777777</v>
      </c>
      <c r="O1304" s="8">
        <v>9</v>
      </c>
      <c r="P1304" s="6">
        <f t="shared" si="269"/>
        <v>2.3309564484097181E-6</v>
      </c>
      <c r="Q1304" s="8">
        <v>0</v>
      </c>
      <c r="R1304" s="6">
        <f t="shared" si="270"/>
        <v>0</v>
      </c>
      <c r="S1304">
        <v>61</v>
      </c>
      <c r="T1304" s="6">
        <f t="shared" si="271"/>
        <v>3.3969250889308029E-7</v>
      </c>
      <c r="U1304">
        <v>0</v>
      </c>
      <c r="V1304" s="6">
        <f t="shared" si="272"/>
        <v>0</v>
      </c>
    </row>
    <row r="1305" spans="1:22" x14ac:dyDescent="0.3">
      <c r="A1305" t="s">
        <v>2826</v>
      </c>
      <c r="B1305" t="s">
        <v>2823</v>
      </c>
      <c r="C1305" t="s">
        <v>2824</v>
      </c>
      <c r="D1305" t="s">
        <v>1975</v>
      </c>
      <c r="E1305" t="str">
        <f>IF(F1305&lt;=Escenarios!$B$4,"ExclNum",(IF(AND(H1305&gt;=Escenarios!$B$3,(N1305&lt;=Escenarios!$B$2)),"ExclDur","Incluido")))</f>
        <v>ExclNum</v>
      </c>
      <c r="F1305" s="8">
        <f t="shared" si="260"/>
        <v>9</v>
      </c>
      <c r="G1305" s="6">
        <f t="shared" si="261"/>
        <v>2.3309564484097181E-6</v>
      </c>
      <c r="H1305" s="6">
        <f t="shared" si="262"/>
        <v>1</v>
      </c>
      <c r="I1305" s="6">
        <f t="shared" si="263"/>
        <v>0</v>
      </c>
      <c r="J1305" s="8">
        <f t="shared" si="264"/>
        <v>66</v>
      </c>
      <c r="K1305" s="6">
        <f t="shared" si="265"/>
        <v>3.6753615716300488E-7</v>
      </c>
      <c r="L1305" s="6">
        <f t="shared" si="266"/>
        <v>1</v>
      </c>
      <c r="M1305" s="6">
        <f t="shared" si="267"/>
        <v>0</v>
      </c>
      <c r="N1305" s="4">
        <f t="shared" si="268"/>
        <v>7.333333333333333</v>
      </c>
      <c r="O1305" s="8">
        <v>9</v>
      </c>
      <c r="P1305" s="6">
        <f t="shared" si="269"/>
        <v>2.3309564484097181E-6</v>
      </c>
      <c r="Q1305" s="8">
        <v>0</v>
      </c>
      <c r="R1305" s="6">
        <f t="shared" si="270"/>
        <v>0</v>
      </c>
      <c r="S1305">
        <v>66</v>
      </c>
      <c r="T1305" s="6">
        <f t="shared" si="271"/>
        <v>3.6753615716300488E-7</v>
      </c>
      <c r="U1305">
        <v>0</v>
      </c>
      <c r="V1305" s="6">
        <f t="shared" si="272"/>
        <v>0</v>
      </c>
    </row>
    <row r="1306" spans="1:22" x14ac:dyDescent="0.3">
      <c r="A1306" t="s">
        <v>2073</v>
      </c>
      <c r="D1306" t="s">
        <v>1975</v>
      </c>
      <c r="E1306" t="str">
        <f>IF(F1306&lt;=Escenarios!$B$4,"ExclNum",(IF(AND(H1306&gt;=Escenarios!$B$3,(N1306&lt;=Escenarios!$B$2)),"ExclDur","Incluido")))</f>
        <v>ExclNum</v>
      </c>
      <c r="F1306" s="8">
        <f t="shared" si="260"/>
        <v>8</v>
      </c>
      <c r="G1306" s="6">
        <f t="shared" si="261"/>
        <v>2.071961287475305E-6</v>
      </c>
      <c r="H1306" s="6">
        <f t="shared" si="262"/>
        <v>0</v>
      </c>
      <c r="I1306" s="6">
        <f t="shared" si="263"/>
        <v>1</v>
      </c>
      <c r="J1306" s="8">
        <f t="shared" si="264"/>
        <v>644</v>
      </c>
      <c r="K1306" s="6">
        <f t="shared" si="265"/>
        <v>3.58626189716629E-6</v>
      </c>
      <c r="L1306" s="6">
        <f t="shared" si="266"/>
        <v>0</v>
      </c>
      <c r="M1306" s="6">
        <f t="shared" si="267"/>
        <v>1</v>
      </c>
      <c r="N1306" s="4">
        <f t="shared" si="268"/>
        <v>80.5</v>
      </c>
      <c r="O1306" s="8">
        <v>0</v>
      </c>
      <c r="P1306" s="6">
        <f t="shared" si="269"/>
        <v>0</v>
      </c>
      <c r="Q1306" s="8">
        <v>8</v>
      </c>
      <c r="R1306" s="6">
        <f t="shared" si="270"/>
        <v>2.071961287475305E-6</v>
      </c>
      <c r="S1306">
        <v>0</v>
      </c>
      <c r="T1306" s="6">
        <f t="shared" si="271"/>
        <v>0</v>
      </c>
      <c r="U1306">
        <v>644</v>
      </c>
      <c r="V1306" s="6">
        <f t="shared" si="272"/>
        <v>3.58626189716629E-6</v>
      </c>
    </row>
    <row r="1307" spans="1:22" x14ac:dyDescent="0.3">
      <c r="A1307" t="s">
        <v>2380</v>
      </c>
      <c r="B1307" t="s">
        <v>2371</v>
      </c>
      <c r="C1307" t="s">
        <v>2372</v>
      </c>
      <c r="D1307" t="s">
        <v>1975</v>
      </c>
      <c r="E1307" t="str">
        <f>IF(F1307&lt;=Escenarios!$B$4,"ExclNum",(IF(AND(H1307&gt;=Escenarios!$B$3,(N1307&lt;=Escenarios!$B$2)),"ExclDur","Incluido")))</f>
        <v>ExclNum</v>
      </c>
      <c r="F1307" s="8">
        <f t="shared" si="260"/>
        <v>8</v>
      </c>
      <c r="G1307" s="6">
        <f t="shared" si="261"/>
        <v>2.071961287475305E-6</v>
      </c>
      <c r="H1307" s="6">
        <f t="shared" si="262"/>
        <v>0</v>
      </c>
      <c r="I1307" s="6">
        <f t="shared" si="263"/>
        <v>1</v>
      </c>
      <c r="J1307" s="8">
        <f t="shared" si="264"/>
        <v>336</v>
      </c>
      <c r="K1307" s="6">
        <f t="shared" si="265"/>
        <v>1.871093163738934E-6</v>
      </c>
      <c r="L1307" s="6">
        <f t="shared" si="266"/>
        <v>0</v>
      </c>
      <c r="M1307" s="6">
        <f t="shared" si="267"/>
        <v>1</v>
      </c>
      <c r="N1307" s="4">
        <f t="shared" si="268"/>
        <v>42</v>
      </c>
      <c r="O1307" s="8">
        <v>0</v>
      </c>
      <c r="P1307" s="6">
        <f t="shared" si="269"/>
        <v>0</v>
      </c>
      <c r="Q1307" s="8">
        <v>8</v>
      </c>
      <c r="R1307" s="6">
        <f t="shared" si="270"/>
        <v>2.071961287475305E-6</v>
      </c>
      <c r="S1307">
        <v>0</v>
      </c>
      <c r="T1307" s="6">
        <f t="shared" si="271"/>
        <v>0</v>
      </c>
      <c r="U1307">
        <v>336</v>
      </c>
      <c r="V1307" s="6">
        <f t="shared" si="272"/>
        <v>1.871093163738934E-6</v>
      </c>
    </row>
    <row r="1308" spans="1:22" x14ac:dyDescent="0.3">
      <c r="A1308" t="s">
        <v>571</v>
      </c>
      <c r="B1308" t="s">
        <v>572</v>
      </c>
      <c r="C1308" t="s">
        <v>562</v>
      </c>
      <c r="D1308" t="s">
        <v>15</v>
      </c>
      <c r="E1308" t="str">
        <f>IF(F1308&lt;=Escenarios!$B$4,"ExclNum",(IF(AND(H1308&gt;=Escenarios!$B$3,(N1308&lt;=Escenarios!$B$2)),"ExclDur","Incluido")))</f>
        <v>ExclNum</v>
      </c>
      <c r="F1308" s="8">
        <f t="shared" si="260"/>
        <v>8</v>
      </c>
      <c r="G1308" s="6">
        <f t="shared" si="261"/>
        <v>2.071961287475305E-6</v>
      </c>
      <c r="H1308" s="6">
        <f t="shared" si="262"/>
        <v>0.125</v>
      </c>
      <c r="I1308" s="6">
        <f t="shared" si="263"/>
        <v>0.875</v>
      </c>
      <c r="J1308" s="8">
        <f t="shared" si="264"/>
        <v>1467</v>
      </c>
      <c r="K1308" s="6">
        <f t="shared" si="265"/>
        <v>8.1693264023958809E-6</v>
      </c>
      <c r="L1308" s="6">
        <f t="shared" si="266"/>
        <v>4.7716428084526247E-3</v>
      </c>
      <c r="M1308" s="6">
        <f t="shared" si="267"/>
        <v>0.99522835719154734</v>
      </c>
      <c r="N1308" s="4">
        <f t="shared" si="268"/>
        <v>183.375</v>
      </c>
      <c r="O1308" s="8">
        <v>1</v>
      </c>
      <c r="P1308" s="6">
        <f t="shared" si="269"/>
        <v>2.5899516093441313E-7</v>
      </c>
      <c r="Q1308" s="8">
        <v>7</v>
      </c>
      <c r="R1308" s="6">
        <f t="shared" si="270"/>
        <v>1.8129661265408917E-6</v>
      </c>
      <c r="S1308">
        <v>7</v>
      </c>
      <c r="T1308" s="6">
        <f t="shared" si="271"/>
        <v>3.8981107577894456E-8</v>
      </c>
      <c r="U1308">
        <v>1460</v>
      </c>
      <c r="V1308" s="6">
        <f t="shared" si="272"/>
        <v>8.1303452948179866E-6</v>
      </c>
    </row>
    <row r="1309" spans="1:22" x14ac:dyDescent="0.3">
      <c r="A1309" t="s">
        <v>1274</v>
      </c>
      <c r="B1309" t="s">
        <v>1275</v>
      </c>
      <c r="C1309" t="s">
        <v>1255</v>
      </c>
      <c r="D1309" t="s">
        <v>15</v>
      </c>
      <c r="E1309" t="str">
        <f>IF(F1309&lt;=Escenarios!$B$4,"ExclNum",(IF(AND(H1309&gt;=Escenarios!$B$3,(N1309&lt;=Escenarios!$B$2)),"ExclDur","Incluido")))</f>
        <v>ExclNum</v>
      </c>
      <c r="F1309" s="8">
        <f t="shared" si="260"/>
        <v>8</v>
      </c>
      <c r="G1309" s="6">
        <f t="shared" si="261"/>
        <v>2.071961287475305E-6</v>
      </c>
      <c r="H1309" s="6">
        <f t="shared" si="262"/>
        <v>0.125</v>
      </c>
      <c r="I1309" s="6">
        <f t="shared" si="263"/>
        <v>0.875</v>
      </c>
      <c r="J1309" s="8">
        <f t="shared" si="264"/>
        <v>651</v>
      </c>
      <c r="K1309" s="6">
        <f t="shared" si="265"/>
        <v>3.6252430047441847E-6</v>
      </c>
      <c r="L1309" s="6">
        <f t="shared" si="266"/>
        <v>4.608294930875576E-3</v>
      </c>
      <c r="M1309" s="6">
        <f t="shared" si="267"/>
        <v>0.99539170506912444</v>
      </c>
      <c r="N1309" s="4">
        <f t="shared" si="268"/>
        <v>81.375</v>
      </c>
      <c r="O1309" s="8">
        <v>1</v>
      </c>
      <c r="P1309" s="6">
        <f t="shared" si="269"/>
        <v>2.5899516093441313E-7</v>
      </c>
      <c r="Q1309" s="8">
        <v>7</v>
      </c>
      <c r="R1309" s="6">
        <f t="shared" si="270"/>
        <v>1.8129661265408917E-6</v>
      </c>
      <c r="S1309">
        <v>3</v>
      </c>
      <c r="T1309" s="6">
        <f t="shared" si="271"/>
        <v>1.6706188961954769E-8</v>
      </c>
      <c r="U1309">
        <v>648</v>
      </c>
      <c r="V1309" s="6">
        <f t="shared" si="272"/>
        <v>3.6085368157822299E-6</v>
      </c>
    </row>
    <row r="1310" spans="1:22" x14ac:dyDescent="0.3">
      <c r="A1310" t="s">
        <v>1679</v>
      </c>
      <c r="B1310" t="s">
        <v>1680</v>
      </c>
      <c r="C1310" t="s">
        <v>1658</v>
      </c>
      <c r="D1310" t="s">
        <v>15</v>
      </c>
      <c r="E1310" t="str">
        <f>IF(F1310&lt;=Escenarios!$B$4,"ExclNum",(IF(AND(H1310&gt;=Escenarios!$B$3,(N1310&lt;=Escenarios!$B$2)),"ExclDur","Incluido")))</f>
        <v>ExclNum</v>
      </c>
      <c r="F1310" s="8">
        <f t="shared" si="260"/>
        <v>8</v>
      </c>
      <c r="G1310" s="6">
        <f t="shared" si="261"/>
        <v>2.071961287475305E-6</v>
      </c>
      <c r="H1310" s="6">
        <f t="shared" si="262"/>
        <v>0.125</v>
      </c>
      <c r="I1310" s="6">
        <f t="shared" si="263"/>
        <v>0.875</v>
      </c>
      <c r="J1310" s="8">
        <f t="shared" si="264"/>
        <v>376</v>
      </c>
      <c r="K1310" s="6">
        <f t="shared" si="265"/>
        <v>2.0938423498983309E-6</v>
      </c>
      <c r="L1310" s="6">
        <f t="shared" si="266"/>
        <v>1.0638297872340425E-2</v>
      </c>
      <c r="M1310" s="6">
        <f t="shared" si="267"/>
        <v>0.98936170212765961</v>
      </c>
      <c r="N1310" s="4">
        <f t="shared" si="268"/>
        <v>47</v>
      </c>
      <c r="O1310" s="8">
        <v>1</v>
      </c>
      <c r="P1310" s="6">
        <f t="shared" si="269"/>
        <v>2.5899516093441313E-7</v>
      </c>
      <c r="Q1310" s="8">
        <v>7</v>
      </c>
      <c r="R1310" s="6">
        <f t="shared" si="270"/>
        <v>1.8129661265408917E-6</v>
      </c>
      <c r="S1310">
        <v>4</v>
      </c>
      <c r="T1310" s="6">
        <f t="shared" si="271"/>
        <v>2.2274918615939691E-8</v>
      </c>
      <c r="U1310">
        <v>372</v>
      </c>
      <c r="V1310" s="6">
        <f t="shared" si="272"/>
        <v>2.0715674312823914E-6</v>
      </c>
    </row>
    <row r="1311" spans="1:22" x14ac:dyDescent="0.3">
      <c r="A1311" t="s">
        <v>2100</v>
      </c>
      <c r="D1311" t="s">
        <v>1975</v>
      </c>
      <c r="E1311" t="str">
        <f>IF(F1311&lt;=Escenarios!$B$4,"ExclNum",(IF(AND(H1311&gt;=Escenarios!$B$3,(N1311&lt;=Escenarios!$B$2)),"ExclDur","Incluido")))</f>
        <v>ExclNum</v>
      </c>
      <c r="F1311" s="8">
        <f t="shared" si="260"/>
        <v>8</v>
      </c>
      <c r="G1311" s="6">
        <f t="shared" si="261"/>
        <v>2.071961287475305E-6</v>
      </c>
      <c r="H1311" s="6">
        <f t="shared" si="262"/>
        <v>0.125</v>
      </c>
      <c r="I1311" s="6">
        <f t="shared" si="263"/>
        <v>0.875</v>
      </c>
      <c r="J1311" s="8">
        <f t="shared" si="264"/>
        <v>1012</v>
      </c>
      <c r="K1311" s="6">
        <f t="shared" si="265"/>
        <v>5.6355544098327418E-6</v>
      </c>
      <c r="L1311" s="6">
        <f t="shared" si="266"/>
        <v>1.2845849802371542E-2</v>
      </c>
      <c r="M1311" s="6">
        <f t="shared" si="267"/>
        <v>0.98715415019762842</v>
      </c>
      <c r="N1311" s="4">
        <f t="shared" si="268"/>
        <v>126.5</v>
      </c>
      <c r="O1311" s="8">
        <v>1</v>
      </c>
      <c r="P1311" s="6">
        <f t="shared" si="269"/>
        <v>2.5899516093441313E-7</v>
      </c>
      <c r="Q1311" s="8">
        <v>7</v>
      </c>
      <c r="R1311" s="6">
        <f t="shared" si="270"/>
        <v>1.8129661265408917E-6</v>
      </c>
      <c r="S1311">
        <v>13</v>
      </c>
      <c r="T1311" s="6">
        <f t="shared" si="271"/>
        <v>7.2393485501803988E-8</v>
      </c>
      <c r="U1311">
        <v>999</v>
      </c>
      <c r="V1311" s="6">
        <f t="shared" si="272"/>
        <v>5.563160924330938E-6</v>
      </c>
    </row>
    <row r="1312" spans="1:22" x14ac:dyDescent="0.3">
      <c r="A1312" t="s">
        <v>2230</v>
      </c>
      <c r="B1312" t="s">
        <v>2212</v>
      </c>
      <c r="C1312" t="s">
        <v>2213</v>
      </c>
      <c r="D1312" t="s">
        <v>1975</v>
      </c>
      <c r="E1312" t="str">
        <f>IF(F1312&lt;=Escenarios!$B$4,"ExclNum",(IF(AND(H1312&gt;=Escenarios!$B$3,(N1312&lt;=Escenarios!$B$2)),"ExclDur","Incluido")))</f>
        <v>ExclNum</v>
      </c>
      <c r="F1312" s="8">
        <f t="shared" si="260"/>
        <v>8</v>
      </c>
      <c r="G1312" s="6">
        <f t="shared" si="261"/>
        <v>2.071961287475305E-6</v>
      </c>
      <c r="H1312" s="6">
        <f t="shared" si="262"/>
        <v>0.125</v>
      </c>
      <c r="I1312" s="6">
        <f t="shared" si="263"/>
        <v>0.875</v>
      </c>
      <c r="J1312" s="8">
        <f t="shared" si="264"/>
        <v>1815</v>
      </c>
      <c r="K1312" s="6">
        <f t="shared" si="265"/>
        <v>1.0107244321982635E-5</v>
      </c>
      <c r="L1312" s="6">
        <f t="shared" si="266"/>
        <v>4.4077134986225891E-3</v>
      </c>
      <c r="M1312" s="6">
        <f t="shared" si="267"/>
        <v>0.99559228650137743</v>
      </c>
      <c r="N1312" s="4">
        <f t="shared" si="268"/>
        <v>226.875</v>
      </c>
      <c r="O1312" s="8">
        <v>1</v>
      </c>
      <c r="P1312" s="6">
        <f t="shared" si="269"/>
        <v>2.5899516093441313E-7</v>
      </c>
      <c r="Q1312" s="8">
        <v>7</v>
      </c>
      <c r="R1312" s="6">
        <f t="shared" si="270"/>
        <v>1.8129661265408917E-6</v>
      </c>
      <c r="S1312">
        <v>8</v>
      </c>
      <c r="T1312" s="6">
        <f t="shared" si="271"/>
        <v>4.4549837231879382E-8</v>
      </c>
      <c r="U1312">
        <v>1807</v>
      </c>
      <c r="V1312" s="6">
        <f t="shared" si="272"/>
        <v>1.0062694484750755E-5</v>
      </c>
    </row>
    <row r="1313" spans="1:22" x14ac:dyDescent="0.3">
      <c r="A1313" t="s">
        <v>2233</v>
      </c>
      <c r="B1313" t="s">
        <v>2212</v>
      </c>
      <c r="C1313" t="s">
        <v>2213</v>
      </c>
      <c r="D1313" t="s">
        <v>1975</v>
      </c>
      <c r="E1313" t="str">
        <f>IF(F1313&lt;=Escenarios!$B$4,"ExclNum",(IF(AND(H1313&gt;=Escenarios!$B$3,(N1313&lt;=Escenarios!$B$2)),"ExclDur","Incluido")))</f>
        <v>ExclNum</v>
      </c>
      <c r="F1313" s="8">
        <f t="shared" si="260"/>
        <v>8</v>
      </c>
      <c r="G1313" s="6">
        <f t="shared" si="261"/>
        <v>2.071961287475305E-6</v>
      </c>
      <c r="H1313" s="6">
        <f t="shared" si="262"/>
        <v>0.125</v>
      </c>
      <c r="I1313" s="6">
        <f t="shared" si="263"/>
        <v>0.875</v>
      </c>
      <c r="J1313" s="8">
        <f t="shared" si="264"/>
        <v>1138</v>
      </c>
      <c r="K1313" s="6">
        <f t="shared" si="265"/>
        <v>6.3372143462348418E-6</v>
      </c>
      <c r="L1313" s="6">
        <f t="shared" si="266"/>
        <v>1.7574692442882249E-3</v>
      </c>
      <c r="M1313" s="6">
        <f t="shared" si="267"/>
        <v>0.99824253075571179</v>
      </c>
      <c r="N1313" s="4">
        <f t="shared" si="268"/>
        <v>142.25</v>
      </c>
      <c r="O1313" s="8">
        <v>1</v>
      </c>
      <c r="P1313" s="6">
        <f t="shared" si="269"/>
        <v>2.5899516093441313E-7</v>
      </c>
      <c r="Q1313" s="8">
        <v>7</v>
      </c>
      <c r="R1313" s="6">
        <f t="shared" si="270"/>
        <v>1.8129661265408917E-6</v>
      </c>
      <c r="S1313">
        <v>2</v>
      </c>
      <c r="T1313" s="6">
        <f t="shared" si="271"/>
        <v>1.1137459307969845E-8</v>
      </c>
      <c r="U1313">
        <v>1136</v>
      </c>
      <c r="V1313" s="6">
        <f t="shared" si="272"/>
        <v>6.3260768869268723E-6</v>
      </c>
    </row>
    <row r="1314" spans="1:22" x14ac:dyDescent="0.3">
      <c r="A1314" t="s">
        <v>2447</v>
      </c>
      <c r="B1314" t="s">
        <v>2427</v>
      </c>
      <c r="C1314" t="s">
        <v>2428</v>
      </c>
      <c r="D1314" t="s">
        <v>1975</v>
      </c>
      <c r="E1314" t="str">
        <f>IF(F1314&lt;=Escenarios!$B$4,"ExclNum",(IF(AND(H1314&gt;=Escenarios!$B$3,(N1314&lt;=Escenarios!$B$2)),"ExclDur","Incluido")))</f>
        <v>ExclNum</v>
      </c>
      <c r="F1314" s="8">
        <f t="shared" si="260"/>
        <v>8</v>
      </c>
      <c r="G1314" s="6">
        <f t="shared" si="261"/>
        <v>2.071961287475305E-6</v>
      </c>
      <c r="H1314" s="6">
        <f t="shared" si="262"/>
        <v>0.125</v>
      </c>
      <c r="I1314" s="6">
        <f t="shared" si="263"/>
        <v>0.875</v>
      </c>
      <c r="J1314" s="8">
        <f t="shared" si="264"/>
        <v>724</v>
      </c>
      <c r="K1314" s="6">
        <f t="shared" si="265"/>
        <v>4.0317602694850838E-6</v>
      </c>
      <c r="L1314" s="6">
        <f t="shared" si="266"/>
        <v>2.0718232044198894E-2</v>
      </c>
      <c r="M1314" s="6">
        <f t="shared" si="267"/>
        <v>0.97928176795580113</v>
      </c>
      <c r="N1314" s="4">
        <f t="shared" si="268"/>
        <v>90.5</v>
      </c>
      <c r="O1314" s="8">
        <v>1</v>
      </c>
      <c r="P1314" s="6">
        <f t="shared" si="269"/>
        <v>2.5899516093441313E-7</v>
      </c>
      <c r="Q1314" s="8">
        <v>7</v>
      </c>
      <c r="R1314" s="6">
        <f t="shared" si="270"/>
        <v>1.8129661265408917E-6</v>
      </c>
      <c r="S1314">
        <v>15</v>
      </c>
      <c r="T1314" s="6">
        <f t="shared" si="271"/>
        <v>8.3530944809773838E-8</v>
      </c>
      <c r="U1314">
        <v>709</v>
      </c>
      <c r="V1314" s="6">
        <f t="shared" si="272"/>
        <v>3.9482293246753104E-6</v>
      </c>
    </row>
    <row r="1315" spans="1:22" x14ac:dyDescent="0.3">
      <c r="A1315" t="s">
        <v>2457</v>
      </c>
      <c r="B1315" t="s">
        <v>2427</v>
      </c>
      <c r="C1315" t="s">
        <v>2428</v>
      </c>
      <c r="D1315" t="s">
        <v>1975</v>
      </c>
      <c r="E1315" t="str">
        <f>IF(F1315&lt;=Escenarios!$B$4,"ExclNum",(IF(AND(H1315&gt;=Escenarios!$B$3,(N1315&lt;=Escenarios!$B$2)),"ExclDur","Incluido")))</f>
        <v>ExclNum</v>
      </c>
      <c r="F1315" s="8">
        <f t="shared" si="260"/>
        <v>8</v>
      </c>
      <c r="G1315" s="6">
        <f t="shared" si="261"/>
        <v>2.071961287475305E-6</v>
      </c>
      <c r="H1315" s="6">
        <f t="shared" si="262"/>
        <v>0.125</v>
      </c>
      <c r="I1315" s="6">
        <f t="shared" si="263"/>
        <v>0.875</v>
      </c>
      <c r="J1315" s="8">
        <f t="shared" si="264"/>
        <v>1417</v>
      </c>
      <c r="K1315" s="6">
        <f t="shared" si="265"/>
        <v>7.8908899196966351E-6</v>
      </c>
      <c r="L1315" s="6">
        <f t="shared" si="266"/>
        <v>8.4685956245589278E-3</v>
      </c>
      <c r="M1315" s="6">
        <f t="shared" si="267"/>
        <v>0.99153140437544107</v>
      </c>
      <c r="N1315" s="4">
        <f t="shared" si="268"/>
        <v>177.125</v>
      </c>
      <c r="O1315" s="8">
        <v>1</v>
      </c>
      <c r="P1315" s="6">
        <f t="shared" si="269"/>
        <v>2.5899516093441313E-7</v>
      </c>
      <c r="Q1315" s="8">
        <v>7</v>
      </c>
      <c r="R1315" s="6">
        <f t="shared" si="270"/>
        <v>1.8129661265408917E-6</v>
      </c>
      <c r="S1315">
        <v>12</v>
      </c>
      <c r="T1315" s="6">
        <f t="shared" si="271"/>
        <v>6.6824755847819076E-8</v>
      </c>
      <c r="U1315">
        <v>1405</v>
      </c>
      <c r="V1315" s="6">
        <f t="shared" si="272"/>
        <v>7.8240651638488161E-6</v>
      </c>
    </row>
    <row r="1316" spans="1:22" x14ac:dyDescent="0.3">
      <c r="A1316" t="s">
        <v>466</v>
      </c>
      <c r="B1316" t="s">
        <v>467</v>
      </c>
      <c r="C1316" t="s">
        <v>425</v>
      </c>
      <c r="D1316" t="s">
        <v>15</v>
      </c>
      <c r="E1316" t="str">
        <f>IF(F1316&lt;=Escenarios!$B$4,"ExclNum",(IF(AND(H1316&gt;=Escenarios!$B$3,(N1316&lt;=Escenarios!$B$2)),"ExclDur","Incluido")))</f>
        <v>ExclNum</v>
      </c>
      <c r="F1316" s="8">
        <f t="shared" si="260"/>
        <v>8</v>
      </c>
      <c r="G1316" s="6">
        <f t="shared" si="261"/>
        <v>2.071961287475305E-6</v>
      </c>
      <c r="H1316" s="6">
        <f t="shared" si="262"/>
        <v>0.25</v>
      </c>
      <c r="I1316" s="6">
        <f t="shared" si="263"/>
        <v>0.75</v>
      </c>
      <c r="J1316" s="8">
        <f t="shared" si="264"/>
        <v>1410</v>
      </c>
      <c r="K1316" s="6">
        <f t="shared" si="265"/>
        <v>7.8519088121187408E-6</v>
      </c>
      <c r="L1316" s="6">
        <f t="shared" si="266"/>
        <v>2.8368794326241137E-3</v>
      </c>
      <c r="M1316" s="6">
        <f t="shared" si="267"/>
        <v>0.99716312056737588</v>
      </c>
      <c r="N1316" s="4">
        <f t="shared" si="268"/>
        <v>176.25</v>
      </c>
      <c r="O1316" s="8">
        <v>2</v>
      </c>
      <c r="P1316" s="6">
        <f t="shared" si="269"/>
        <v>5.1799032186882625E-7</v>
      </c>
      <c r="Q1316" s="8">
        <v>6</v>
      </c>
      <c r="R1316" s="6">
        <f t="shared" si="270"/>
        <v>1.5539709656064787E-6</v>
      </c>
      <c r="S1316">
        <v>4</v>
      </c>
      <c r="T1316" s="6">
        <f t="shared" si="271"/>
        <v>2.2274918615939691E-8</v>
      </c>
      <c r="U1316">
        <v>1406</v>
      </c>
      <c r="V1316" s="6">
        <f t="shared" si="272"/>
        <v>7.8296338935028017E-6</v>
      </c>
    </row>
    <row r="1317" spans="1:22" x14ac:dyDescent="0.3">
      <c r="A1317" t="s">
        <v>2088</v>
      </c>
      <c r="D1317" t="s">
        <v>1975</v>
      </c>
      <c r="E1317" t="str">
        <f>IF(F1317&lt;=Escenarios!$B$4,"ExclNum",(IF(AND(H1317&gt;=Escenarios!$B$3,(N1317&lt;=Escenarios!$B$2)),"ExclDur","Incluido")))</f>
        <v>ExclNum</v>
      </c>
      <c r="F1317" s="8">
        <f t="shared" si="260"/>
        <v>8</v>
      </c>
      <c r="G1317" s="6">
        <f t="shared" si="261"/>
        <v>2.071961287475305E-6</v>
      </c>
      <c r="H1317" s="6">
        <f t="shared" si="262"/>
        <v>0.25</v>
      </c>
      <c r="I1317" s="6">
        <f t="shared" si="263"/>
        <v>0.75</v>
      </c>
      <c r="J1317" s="8">
        <f t="shared" si="264"/>
        <v>844</v>
      </c>
      <c r="K1317" s="6">
        <f t="shared" si="265"/>
        <v>4.7000078279632743E-6</v>
      </c>
      <c r="L1317" s="6">
        <f t="shared" si="266"/>
        <v>1.6587677725118485E-2</v>
      </c>
      <c r="M1317" s="6">
        <f t="shared" si="267"/>
        <v>0.98341232227488151</v>
      </c>
      <c r="N1317" s="4">
        <f t="shared" si="268"/>
        <v>105.5</v>
      </c>
      <c r="O1317" s="8">
        <v>2</v>
      </c>
      <c r="P1317" s="6">
        <f t="shared" si="269"/>
        <v>5.1799032186882625E-7</v>
      </c>
      <c r="Q1317" s="8">
        <v>6</v>
      </c>
      <c r="R1317" s="6">
        <f t="shared" si="270"/>
        <v>1.5539709656064787E-6</v>
      </c>
      <c r="S1317">
        <v>14</v>
      </c>
      <c r="T1317" s="6">
        <f t="shared" si="271"/>
        <v>7.7962215155788913E-8</v>
      </c>
      <c r="U1317">
        <v>830</v>
      </c>
      <c r="V1317" s="6">
        <f t="shared" si="272"/>
        <v>4.6220456128074857E-6</v>
      </c>
    </row>
    <row r="1318" spans="1:22" x14ac:dyDescent="0.3">
      <c r="A1318" t="s">
        <v>2155</v>
      </c>
      <c r="B1318" t="s">
        <v>2149</v>
      </c>
      <c r="C1318" t="s">
        <v>2150</v>
      </c>
      <c r="D1318" t="s">
        <v>1975</v>
      </c>
      <c r="E1318" t="str">
        <f>IF(F1318&lt;=Escenarios!$B$4,"ExclNum",(IF(AND(H1318&gt;=Escenarios!$B$3,(N1318&lt;=Escenarios!$B$2)),"ExclDur","Incluido")))</f>
        <v>ExclNum</v>
      </c>
      <c r="F1318" s="8">
        <f t="shared" si="260"/>
        <v>8</v>
      </c>
      <c r="G1318" s="6">
        <f t="shared" si="261"/>
        <v>2.071961287475305E-6</v>
      </c>
      <c r="H1318" s="6">
        <f t="shared" si="262"/>
        <v>0.25</v>
      </c>
      <c r="I1318" s="6">
        <f t="shared" si="263"/>
        <v>0.75</v>
      </c>
      <c r="J1318" s="8">
        <f t="shared" si="264"/>
        <v>383</v>
      </c>
      <c r="K1318" s="6">
        <f t="shared" si="265"/>
        <v>2.1328234574762252E-6</v>
      </c>
      <c r="L1318" s="6">
        <f t="shared" si="266"/>
        <v>7.832898172323759E-3</v>
      </c>
      <c r="M1318" s="6">
        <f t="shared" si="267"/>
        <v>0.9921671018276762</v>
      </c>
      <c r="N1318" s="4">
        <f t="shared" si="268"/>
        <v>47.875</v>
      </c>
      <c r="O1318" s="8">
        <v>2</v>
      </c>
      <c r="P1318" s="6">
        <f t="shared" si="269"/>
        <v>5.1799032186882625E-7</v>
      </c>
      <c r="Q1318" s="8">
        <v>6</v>
      </c>
      <c r="R1318" s="6">
        <f t="shared" si="270"/>
        <v>1.5539709656064787E-6</v>
      </c>
      <c r="S1318">
        <v>3</v>
      </c>
      <c r="T1318" s="6">
        <f t="shared" si="271"/>
        <v>1.6706188961954769E-8</v>
      </c>
      <c r="U1318">
        <v>380</v>
      </c>
      <c r="V1318" s="6">
        <f t="shared" si="272"/>
        <v>2.1161172685142705E-6</v>
      </c>
    </row>
    <row r="1319" spans="1:22" x14ac:dyDescent="0.3">
      <c r="A1319" t="s">
        <v>2813</v>
      </c>
      <c r="B1319" t="s">
        <v>2788</v>
      </c>
      <c r="C1319" t="s">
        <v>2789</v>
      </c>
      <c r="D1319" t="s">
        <v>1975</v>
      </c>
      <c r="E1319" t="str">
        <f>IF(F1319&lt;=Escenarios!$B$4,"ExclNum",(IF(AND(H1319&gt;=Escenarios!$B$3,(N1319&lt;=Escenarios!$B$2)),"ExclDur","Incluido")))</f>
        <v>ExclNum</v>
      </c>
      <c r="F1319" s="8">
        <f t="shared" si="260"/>
        <v>8</v>
      </c>
      <c r="G1319" s="6">
        <f t="shared" si="261"/>
        <v>2.071961287475305E-6</v>
      </c>
      <c r="H1319" s="6">
        <f t="shared" si="262"/>
        <v>0.25</v>
      </c>
      <c r="I1319" s="6">
        <f t="shared" si="263"/>
        <v>0.75</v>
      </c>
      <c r="J1319" s="8">
        <f t="shared" si="264"/>
        <v>807</v>
      </c>
      <c r="K1319" s="6">
        <f t="shared" si="265"/>
        <v>4.4939648307658323E-6</v>
      </c>
      <c r="L1319" s="6">
        <f t="shared" si="266"/>
        <v>2.7261462205700124E-2</v>
      </c>
      <c r="M1319" s="6">
        <f t="shared" si="267"/>
        <v>0.97273853779429986</v>
      </c>
      <c r="N1319" s="4">
        <f t="shared" si="268"/>
        <v>100.875</v>
      </c>
      <c r="O1319" s="8">
        <v>2</v>
      </c>
      <c r="P1319" s="6">
        <f t="shared" si="269"/>
        <v>5.1799032186882625E-7</v>
      </c>
      <c r="Q1319" s="8">
        <v>6</v>
      </c>
      <c r="R1319" s="6">
        <f t="shared" si="270"/>
        <v>1.5539709656064787E-6</v>
      </c>
      <c r="S1319">
        <v>22</v>
      </c>
      <c r="T1319" s="6">
        <f t="shared" si="271"/>
        <v>1.225120523876683E-7</v>
      </c>
      <c r="U1319">
        <v>785</v>
      </c>
      <c r="V1319" s="6">
        <f t="shared" si="272"/>
        <v>4.3714527783781638E-6</v>
      </c>
    </row>
    <row r="1320" spans="1:22" x14ac:dyDescent="0.3">
      <c r="A1320" t="s">
        <v>685</v>
      </c>
      <c r="B1320" t="s">
        <v>686</v>
      </c>
      <c r="C1320" t="s">
        <v>687</v>
      </c>
      <c r="D1320" t="s">
        <v>15</v>
      </c>
      <c r="E1320" t="str">
        <f>IF(F1320&lt;=Escenarios!$B$4,"ExclNum",(IF(AND(H1320&gt;=Escenarios!$B$3,(N1320&lt;=Escenarios!$B$2)),"ExclDur","Incluido")))</f>
        <v>ExclNum</v>
      </c>
      <c r="F1320" s="8">
        <f t="shared" si="260"/>
        <v>8</v>
      </c>
      <c r="G1320" s="6">
        <f t="shared" si="261"/>
        <v>2.071961287475305E-6</v>
      </c>
      <c r="H1320" s="6">
        <f t="shared" si="262"/>
        <v>0.375</v>
      </c>
      <c r="I1320" s="6">
        <f t="shared" si="263"/>
        <v>0.625</v>
      </c>
      <c r="J1320" s="8">
        <f t="shared" si="264"/>
        <v>928</v>
      </c>
      <c r="K1320" s="6">
        <f t="shared" si="265"/>
        <v>5.1677811188980085E-6</v>
      </c>
      <c r="L1320" s="6">
        <f t="shared" si="266"/>
        <v>2.0474137931034482E-2</v>
      </c>
      <c r="M1320" s="6">
        <f t="shared" si="267"/>
        <v>0.97952586206896552</v>
      </c>
      <c r="N1320" s="4">
        <f t="shared" si="268"/>
        <v>116</v>
      </c>
      <c r="O1320" s="8">
        <v>3</v>
      </c>
      <c r="P1320" s="6">
        <f t="shared" si="269"/>
        <v>7.7698548280323933E-7</v>
      </c>
      <c r="Q1320" s="8">
        <v>5</v>
      </c>
      <c r="R1320" s="6">
        <f t="shared" si="270"/>
        <v>1.2949758046720656E-6</v>
      </c>
      <c r="S1320">
        <v>19</v>
      </c>
      <c r="T1320" s="6">
        <f t="shared" si="271"/>
        <v>1.0580586342571353E-7</v>
      </c>
      <c r="U1320">
        <v>909</v>
      </c>
      <c r="V1320" s="6">
        <f t="shared" si="272"/>
        <v>5.0619752554722943E-6</v>
      </c>
    </row>
    <row r="1321" spans="1:22" x14ac:dyDescent="0.3">
      <c r="A1321" t="s">
        <v>2064</v>
      </c>
      <c r="D1321" t="s">
        <v>1975</v>
      </c>
      <c r="E1321" t="str">
        <f>IF(F1321&lt;=Escenarios!$B$4,"ExclNum",(IF(AND(H1321&gt;=Escenarios!$B$3,(N1321&lt;=Escenarios!$B$2)),"ExclDur","Incluido")))</f>
        <v>ExclNum</v>
      </c>
      <c r="F1321" s="8">
        <f t="shared" si="260"/>
        <v>8</v>
      </c>
      <c r="G1321" s="6">
        <f t="shared" si="261"/>
        <v>2.071961287475305E-6</v>
      </c>
      <c r="H1321" s="6">
        <f t="shared" si="262"/>
        <v>0.375</v>
      </c>
      <c r="I1321" s="6">
        <f t="shared" si="263"/>
        <v>0.625</v>
      </c>
      <c r="J1321" s="8">
        <f t="shared" si="264"/>
        <v>560</v>
      </c>
      <c r="K1321" s="6">
        <f t="shared" si="265"/>
        <v>3.1184886062315566E-6</v>
      </c>
      <c r="L1321" s="6">
        <f t="shared" si="266"/>
        <v>6.6071428571428573E-2</v>
      </c>
      <c r="M1321" s="6">
        <f t="shared" si="267"/>
        <v>0.93392857142857144</v>
      </c>
      <c r="N1321" s="4">
        <f t="shared" si="268"/>
        <v>70</v>
      </c>
      <c r="O1321" s="8">
        <v>3</v>
      </c>
      <c r="P1321" s="6">
        <f t="shared" si="269"/>
        <v>7.7698548280323933E-7</v>
      </c>
      <c r="Q1321" s="8">
        <v>5</v>
      </c>
      <c r="R1321" s="6">
        <f t="shared" si="270"/>
        <v>1.2949758046720656E-6</v>
      </c>
      <c r="S1321">
        <v>37</v>
      </c>
      <c r="T1321" s="6">
        <f t="shared" si="271"/>
        <v>2.0604299719744214E-7</v>
      </c>
      <c r="U1321">
        <v>523</v>
      </c>
      <c r="V1321" s="6">
        <f t="shared" si="272"/>
        <v>2.9124456090341143E-6</v>
      </c>
    </row>
    <row r="1322" spans="1:22" x14ac:dyDescent="0.3">
      <c r="A1322" t="s">
        <v>2595</v>
      </c>
      <c r="B1322" t="s">
        <v>2577</v>
      </c>
      <c r="C1322" t="s">
        <v>2578</v>
      </c>
      <c r="D1322" t="s">
        <v>1975</v>
      </c>
      <c r="E1322" t="str">
        <f>IF(F1322&lt;=Escenarios!$B$4,"ExclNum",(IF(AND(H1322&gt;=Escenarios!$B$3,(N1322&lt;=Escenarios!$B$2)),"ExclDur","Incluido")))</f>
        <v>ExclNum</v>
      </c>
      <c r="F1322" s="8">
        <f t="shared" si="260"/>
        <v>8</v>
      </c>
      <c r="G1322" s="6">
        <f t="shared" si="261"/>
        <v>2.071961287475305E-6</v>
      </c>
      <c r="H1322" s="6">
        <f t="shared" si="262"/>
        <v>0.375</v>
      </c>
      <c r="I1322" s="6">
        <f t="shared" si="263"/>
        <v>0.625</v>
      </c>
      <c r="J1322" s="8">
        <f t="shared" si="264"/>
        <v>236</v>
      </c>
      <c r="K1322" s="6">
        <f t="shared" si="265"/>
        <v>1.3142201983404417E-6</v>
      </c>
      <c r="L1322" s="6">
        <f t="shared" si="266"/>
        <v>0.13135593220338984</v>
      </c>
      <c r="M1322" s="6">
        <f t="shared" si="267"/>
        <v>0.86864406779661019</v>
      </c>
      <c r="N1322" s="4">
        <f t="shared" si="268"/>
        <v>29.5</v>
      </c>
      <c r="O1322" s="8">
        <v>3</v>
      </c>
      <c r="P1322" s="6">
        <f t="shared" si="269"/>
        <v>7.7698548280323933E-7</v>
      </c>
      <c r="Q1322" s="8">
        <v>5</v>
      </c>
      <c r="R1322" s="6">
        <f t="shared" si="270"/>
        <v>1.2949758046720656E-6</v>
      </c>
      <c r="S1322">
        <v>31</v>
      </c>
      <c r="T1322" s="6">
        <f t="shared" si="271"/>
        <v>1.7263061927353259E-7</v>
      </c>
      <c r="U1322">
        <v>205</v>
      </c>
      <c r="V1322" s="6">
        <f t="shared" si="272"/>
        <v>1.141589579066909E-6</v>
      </c>
    </row>
    <row r="1323" spans="1:22" x14ac:dyDescent="0.3">
      <c r="A1323" t="s">
        <v>1663</v>
      </c>
      <c r="B1323" t="s">
        <v>1664</v>
      </c>
      <c r="C1323" t="s">
        <v>1658</v>
      </c>
      <c r="D1323" t="s">
        <v>15</v>
      </c>
      <c r="E1323" t="str">
        <f>IF(F1323&lt;=Escenarios!$B$4,"ExclNum",(IF(AND(H1323&gt;=Escenarios!$B$3,(N1323&lt;=Escenarios!$B$2)),"ExclDur","Incluido")))</f>
        <v>ExclNum</v>
      </c>
      <c r="F1323" s="8">
        <f t="shared" si="260"/>
        <v>8</v>
      </c>
      <c r="G1323" s="6">
        <f t="shared" si="261"/>
        <v>2.071961287475305E-6</v>
      </c>
      <c r="H1323" s="6">
        <f t="shared" si="262"/>
        <v>0.5</v>
      </c>
      <c r="I1323" s="6">
        <f t="shared" si="263"/>
        <v>0.5</v>
      </c>
      <c r="J1323" s="8">
        <f t="shared" si="264"/>
        <v>162</v>
      </c>
      <c r="K1323" s="6">
        <f t="shared" si="265"/>
        <v>9.0213420394555748E-7</v>
      </c>
      <c r="L1323" s="6">
        <f t="shared" si="266"/>
        <v>0.22222222222222221</v>
      </c>
      <c r="M1323" s="6">
        <f t="shared" si="267"/>
        <v>0.77777777777777779</v>
      </c>
      <c r="N1323" s="4">
        <f t="shared" si="268"/>
        <v>20.25</v>
      </c>
      <c r="O1323" s="8">
        <v>4</v>
      </c>
      <c r="P1323" s="6">
        <f t="shared" si="269"/>
        <v>1.0359806437376525E-6</v>
      </c>
      <c r="Q1323" s="8">
        <v>4</v>
      </c>
      <c r="R1323" s="6">
        <f t="shared" si="270"/>
        <v>1.0359806437376525E-6</v>
      </c>
      <c r="S1323">
        <v>36</v>
      </c>
      <c r="T1323" s="6">
        <f t="shared" si="271"/>
        <v>2.004742675434572E-7</v>
      </c>
      <c r="U1323">
        <v>126</v>
      </c>
      <c r="V1323" s="6">
        <f t="shared" si="272"/>
        <v>7.0165993640210023E-7</v>
      </c>
    </row>
    <row r="1324" spans="1:22" x14ac:dyDescent="0.3">
      <c r="A1324" t="s">
        <v>1818</v>
      </c>
      <c r="B1324" t="s">
        <v>1819</v>
      </c>
      <c r="C1324" t="s">
        <v>1820</v>
      </c>
      <c r="D1324" t="s">
        <v>15</v>
      </c>
      <c r="E1324" t="str">
        <f>IF(F1324&lt;=Escenarios!$B$4,"ExclNum",(IF(AND(H1324&gt;=Escenarios!$B$3,(N1324&lt;=Escenarios!$B$2)),"ExclDur","Incluido")))</f>
        <v>ExclNum</v>
      </c>
      <c r="F1324" s="8">
        <f t="shared" si="260"/>
        <v>8</v>
      </c>
      <c r="G1324" s="6">
        <f t="shared" si="261"/>
        <v>2.071961287475305E-6</v>
      </c>
      <c r="H1324" s="6">
        <f t="shared" si="262"/>
        <v>0.5</v>
      </c>
      <c r="I1324" s="6">
        <f t="shared" si="263"/>
        <v>0.5</v>
      </c>
      <c r="J1324" s="8">
        <f t="shared" si="264"/>
        <v>605</v>
      </c>
      <c r="K1324" s="6">
        <f t="shared" si="265"/>
        <v>3.3690814406608781E-6</v>
      </c>
      <c r="L1324" s="6">
        <f t="shared" si="266"/>
        <v>4.2975206611570248E-2</v>
      </c>
      <c r="M1324" s="6">
        <f t="shared" si="267"/>
        <v>0.95702479338842972</v>
      </c>
      <c r="N1324" s="4">
        <f t="shared" si="268"/>
        <v>75.625</v>
      </c>
      <c r="O1324" s="8">
        <v>4</v>
      </c>
      <c r="P1324" s="6">
        <f t="shared" si="269"/>
        <v>1.0359806437376525E-6</v>
      </c>
      <c r="Q1324" s="8">
        <v>4</v>
      </c>
      <c r="R1324" s="6">
        <f t="shared" si="270"/>
        <v>1.0359806437376525E-6</v>
      </c>
      <c r="S1324">
        <v>26</v>
      </c>
      <c r="T1324" s="6">
        <f t="shared" si="271"/>
        <v>1.4478697100360798E-7</v>
      </c>
      <c r="U1324">
        <v>579</v>
      </c>
      <c r="V1324" s="6">
        <f t="shared" si="272"/>
        <v>3.22429446965727E-6</v>
      </c>
    </row>
    <row r="1325" spans="1:22" x14ac:dyDescent="0.3">
      <c r="A1325" t="s">
        <v>2299</v>
      </c>
      <c r="B1325" t="s">
        <v>2292</v>
      </c>
      <c r="C1325" t="s">
        <v>2293</v>
      </c>
      <c r="D1325" t="s">
        <v>1975</v>
      </c>
      <c r="E1325" t="str">
        <f>IF(F1325&lt;=Escenarios!$B$4,"ExclNum",(IF(AND(H1325&gt;=Escenarios!$B$3,(N1325&lt;=Escenarios!$B$2)),"ExclDur","Incluido")))</f>
        <v>ExclNum</v>
      </c>
      <c r="F1325" s="8">
        <f t="shared" si="260"/>
        <v>8</v>
      </c>
      <c r="G1325" s="6">
        <f t="shared" si="261"/>
        <v>2.071961287475305E-6</v>
      </c>
      <c r="H1325" s="6">
        <f t="shared" si="262"/>
        <v>0.5</v>
      </c>
      <c r="I1325" s="6">
        <f t="shared" si="263"/>
        <v>0.5</v>
      </c>
      <c r="J1325" s="8">
        <f t="shared" si="264"/>
        <v>460</v>
      </c>
      <c r="K1325" s="6">
        <f t="shared" si="265"/>
        <v>2.5616156408330643E-6</v>
      </c>
      <c r="L1325" s="6">
        <f t="shared" si="266"/>
        <v>7.1739130434782611E-2</v>
      </c>
      <c r="M1325" s="6">
        <f t="shared" si="267"/>
        <v>0.92826086956521736</v>
      </c>
      <c r="N1325" s="4">
        <f t="shared" si="268"/>
        <v>57.5</v>
      </c>
      <c r="O1325" s="8">
        <v>4</v>
      </c>
      <c r="P1325" s="6">
        <f t="shared" si="269"/>
        <v>1.0359806437376525E-6</v>
      </c>
      <c r="Q1325" s="8">
        <v>4</v>
      </c>
      <c r="R1325" s="6">
        <f t="shared" si="270"/>
        <v>1.0359806437376525E-6</v>
      </c>
      <c r="S1325">
        <v>33</v>
      </c>
      <c r="T1325" s="6">
        <f t="shared" si="271"/>
        <v>1.8376807858150244E-7</v>
      </c>
      <c r="U1325">
        <v>427</v>
      </c>
      <c r="V1325" s="6">
        <f t="shared" si="272"/>
        <v>2.3778475622515619E-6</v>
      </c>
    </row>
    <row r="1326" spans="1:22" x14ac:dyDescent="0.3">
      <c r="A1326" t="s">
        <v>2497</v>
      </c>
      <c r="B1326" t="s">
        <v>2476</v>
      </c>
      <c r="C1326" t="s">
        <v>2477</v>
      </c>
      <c r="D1326" t="s">
        <v>1975</v>
      </c>
      <c r="E1326" t="str">
        <f>IF(F1326&lt;=Escenarios!$B$4,"ExclNum",(IF(AND(H1326&gt;=Escenarios!$B$3,(N1326&lt;=Escenarios!$B$2)),"ExclDur","Incluido")))</f>
        <v>ExclNum</v>
      </c>
      <c r="F1326" s="8">
        <f t="shared" si="260"/>
        <v>8</v>
      </c>
      <c r="G1326" s="6">
        <f t="shared" si="261"/>
        <v>2.071961287475305E-6</v>
      </c>
      <c r="H1326" s="6">
        <f t="shared" si="262"/>
        <v>0.5</v>
      </c>
      <c r="I1326" s="6">
        <f t="shared" si="263"/>
        <v>0.5</v>
      </c>
      <c r="J1326" s="8">
        <f t="shared" si="264"/>
        <v>120</v>
      </c>
      <c r="K1326" s="6">
        <f t="shared" si="265"/>
        <v>6.682475584781907E-7</v>
      </c>
      <c r="L1326" s="6">
        <f t="shared" si="266"/>
        <v>0.27500000000000002</v>
      </c>
      <c r="M1326" s="6">
        <f t="shared" si="267"/>
        <v>0.72499999999999998</v>
      </c>
      <c r="N1326" s="4">
        <f t="shared" si="268"/>
        <v>15</v>
      </c>
      <c r="O1326" s="8">
        <v>4</v>
      </c>
      <c r="P1326" s="6">
        <f t="shared" si="269"/>
        <v>1.0359806437376525E-6</v>
      </c>
      <c r="Q1326" s="8">
        <v>4</v>
      </c>
      <c r="R1326" s="6">
        <f t="shared" si="270"/>
        <v>1.0359806437376525E-6</v>
      </c>
      <c r="S1326">
        <v>33</v>
      </c>
      <c r="T1326" s="6">
        <f t="shared" si="271"/>
        <v>1.8376807858150244E-7</v>
      </c>
      <c r="U1326">
        <v>87</v>
      </c>
      <c r="V1326" s="6">
        <f t="shared" si="272"/>
        <v>4.8447947989668821E-7</v>
      </c>
    </row>
    <row r="1327" spans="1:22" x14ac:dyDescent="0.3">
      <c r="A1327" t="s">
        <v>2648</v>
      </c>
      <c r="B1327" t="s">
        <v>2609</v>
      </c>
      <c r="C1327" t="s">
        <v>2610</v>
      </c>
      <c r="D1327" t="s">
        <v>1975</v>
      </c>
      <c r="E1327" t="str">
        <f>IF(F1327&lt;=Escenarios!$B$4,"ExclNum",(IF(AND(H1327&gt;=Escenarios!$B$3,(N1327&lt;=Escenarios!$B$2)),"ExclDur","Incluido")))</f>
        <v>ExclNum</v>
      </c>
      <c r="F1327" s="8">
        <f t="shared" si="260"/>
        <v>8</v>
      </c>
      <c r="G1327" s="6">
        <f t="shared" si="261"/>
        <v>2.071961287475305E-6</v>
      </c>
      <c r="H1327" s="6">
        <f t="shared" si="262"/>
        <v>0.5</v>
      </c>
      <c r="I1327" s="6">
        <f t="shared" si="263"/>
        <v>0.5</v>
      </c>
      <c r="J1327" s="8">
        <f t="shared" si="264"/>
        <v>181</v>
      </c>
      <c r="K1327" s="6">
        <f t="shared" si="265"/>
        <v>1.0079400673712709E-6</v>
      </c>
      <c r="L1327" s="6">
        <f t="shared" si="266"/>
        <v>0.15469613259668508</v>
      </c>
      <c r="M1327" s="6">
        <f t="shared" si="267"/>
        <v>0.84530386740331487</v>
      </c>
      <c r="N1327" s="4">
        <f t="shared" si="268"/>
        <v>22.625</v>
      </c>
      <c r="O1327" s="8">
        <v>4</v>
      </c>
      <c r="P1327" s="6">
        <f t="shared" si="269"/>
        <v>1.0359806437376525E-6</v>
      </c>
      <c r="Q1327" s="8">
        <v>4</v>
      </c>
      <c r="R1327" s="6">
        <f t="shared" si="270"/>
        <v>1.0359806437376525E-6</v>
      </c>
      <c r="S1327">
        <v>28</v>
      </c>
      <c r="T1327" s="6">
        <f t="shared" si="271"/>
        <v>1.5592443031157783E-7</v>
      </c>
      <c r="U1327">
        <v>153</v>
      </c>
      <c r="V1327" s="6">
        <f t="shared" si="272"/>
        <v>8.520156370596932E-7</v>
      </c>
    </row>
    <row r="1328" spans="1:22" x14ac:dyDescent="0.3">
      <c r="A1328" t="s">
        <v>2918</v>
      </c>
      <c r="B1328" t="s">
        <v>2881</v>
      </c>
      <c r="C1328" t="s">
        <v>2882</v>
      </c>
      <c r="D1328" t="s">
        <v>1975</v>
      </c>
      <c r="E1328" t="str">
        <f>IF(F1328&lt;=Escenarios!$B$4,"ExclNum",(IF(AND(H1328&gt;=Escenarios!$B$3,(N1328&lt;=Escenarios!$B$2)),"ExclDur","Incluido")))</f>
        <v>ExclNum</v>
      </c>
      <c r="F1328" s="8">
        <f t="shared" si="260"/>
        <v>8</v>
      </c>
      <c r="G1328" s="6">
        <f t="shared" si="261"/>
        <v>2.071961287475305E-6</v>
      </c>
      <c r="H1328" s="6">
        <f t="shared" si="262"/>
        <v>0.5</v>
      </c>
      <c r="I1328" s="6">
        <f t="shared" si="263"/>
        <v>0.5</v>
      </c>
      <c r="J1328" s="8">
        <f t="shared" si="264"/>
        <v>192</v>
      </c>
      <c r="K1328" s="6">
        <f t="shared" si="265"/>
        <v>1.0691960935651052E-6</v>
      </c>
      <c r="L1328" s="6">
        <f t="shared" si="266"/>
        <v>0.11979166666666667</v>
      </c>
      <c r="M1328" s="6">
        <f t="shared" si="267"/>
        <v>0.88020833333333337</v>
      </c>
      <c r="N1328" s="4">
        <f t="shared" si="268"/>
        <v>24</v>
      </c>
      <c r="O1328" s="8">
        <v>4</v>
      </c>
      <c r="P1328" s="6">
        <f t="shared" si="269"/>
        <v>1.0359806437376525E-6</v>
      </c>
      <c r="Q1328" s="8">
        <v>4</v>
      </c>
      <c r="R1328" s="6">
        <f t="shared" si="270"/>
        <v>1.0359806437376525E-6</v>
      </c>
      <c r="S1328">
        <v>23</v>
      </c>
      <c r="T1328" s="6">
        <f t="shared" si="271"/>
        <v>1.2808078204165321E-7</v>
      </c>
      <c r="U1328">
        <v>169</v>
      </c>
      <c r="V1328" s="6">
        <f t="shared" si="272"/>
        <v>9.4111531152345189E-7</v>
      </c>
    </row>
    <row r="1329" spans="1:22" x14ac:dyDescent="0.3">
      <c r="A1329" t="s">
        <v>3066</v>
      </c>
      <c r="B1329" t="s">
        <v>3009</v>
      </c>
      <c r="C1329" t="s">
        <v>3010</v>
      </c>
      <c r="D1329" t="s">
        <v>1975</v>
      </c>
      <c r="E1329" t="str">
        <f>IF(F1329&lt;=Escenarios!$B$4,"ExclNum",(IF(AND(H1329&gt;=Escenarios!$B$3,(N1329&lt;=Escenarios!$B$2)),"ExclDur","Incluido")))</f>
        <v>ExclNum</v>
      </c>
      <c r="F1329" s="8">
        <f t="shared" si="260"/>
        <v>8</v>
      </c>
      <c r="G1329" s="6">
        <f t="shared" si="261"/>
        <v>2.071961287475305E-6</v>
      </c>
      <c r="H1329" s="6">
        <f t="shared" si="262"/>
        <v>0.5</v>
      </c>
      <c r="I1329" s="6">
        <f t="shared" si="263"/>
        <v>0.5</v>
      </c>
      <c r="J1329" s="8">
        <f t="shared" si="264"/>
        <v>132</v>
      </c>
      <c r="K1329" s="6">
        <f t="shared" si="265"/>
        <v>7.3507231432600975E-7</v>
      </c>
      <c r="L1329" s="6">
        <f t="shared" si="266"/>
        <v>0.34848484848484851</v>
      </c>
      <c r="M1329" s="6">
        <f t="shared" si="267"/>
        <v>0.65151515151515149</v>
      </c>
      <c r="N1329" s="4">
        <f t="shared" si="268"/>
        <v>16.5</v>
      </c>
      <c r="O1329" s="8">
        <v>4</v>
      </c>
      <c r="P1329" s="6">
        <f t="shared" si="269"/>
        <v>1.0359806437376525E-6</v>
      </c>
      <c r="Q1329" s="8">
        <v>4</v>
      </c>
      <c r="R1329" s="6">
        <f t="shared" si="270"/>
        <v>1.0359806437376525E-6</v>
      </c>
      <c r="S1329">
        <v>46</v>
      </c>
      <c r="T1329" s="6">
        <f t="shared" si="271"/>
        <v>2.5616156408330643E-7</v>
      </c>
      <c r="U1329">
        <v>86</v>
      </c>
      <c r="V1329" s="6">
        <f t="shared" si="272"/>
        <v>4.7891075024270333E-7</v>
      </c>
    </row>
    <row r="1330" spans="1:22" x14ac:dyDescent="0.3">
      <c r="A1330" t="s">
        <v>2173</v>
      </c>
      <c r="B1330" t="s">
        <v>2149</v>
      </c>
      <c r="C1330" t="s">
        <v>2150</v>
      </c>
      <c r="D1330" t="s">
        <v>1975</v>
      </c>
      <c r="E1330" t="str">
        <f>IF(F1330&lt;=Escenarios!$B$4,"ExclNum",(IF(AND(H1330&gt;=Escenarios!$B$3,(N1330&lt;=Escenarios!$B$2)),"ExclDur","Incluido")))</f>
        <v>ExclNum</v>
      </c>
      <c r="F1330" s="8">
        <f t="shared" si="260"/>
        <v>8</v>
      </c>
      <c r="G1330" s="6">
        <f t="shared" si="261"/>
        <v>2.071961287475305E-6</v>
      </c>
      <c r="H1330" s="6">
        <f t="shared" si="262"/>
        <v>0.625</v>
      </c>
      <c r="I1330" s="6">
        <f t="shared" si="263"/>
        <v>0.375</v>
      </c>
      <c r="J1330" s="8">
        <f t="shared" si="264"/>
        <v>146</v>
      </c>
      <c r="K1330" s="6">
        <f t="shared" si="265"/>
        <v>8.1303452948179868E-7</v>
      </c>
      <c r="L1330" s="6">
        <f t="shared" si="266"/>
        <v>0.30821917808219179</v>
      </c>
      <c r="M1330" s="6">
        <f t="shared" si="267"/>
        <v>0.69178082191780821</v>
      </c>
      <c r="N1330" s="4">
        <f t="shared" si="268"/>
        <v>18.25</v>
      </c>
      <c r="O1330" s="8">
        <v>5</v>
      </c>
      <c r="P1330" s="6">
        <f t="shared" si="269"/>
        <v>1.2949758046720656E-6</v>
      </c>
      <c r="Q1330" s="8">
        <v>3</v>
      </c>
      <c r="R1330" s="6">
        <f t="shared" si="270"/>
        <v>7.7698548280323933E-7</v>
      </c>
      <c r="S1330">
        <v>45</v>
      </c>
      <c r="T1330" s="6">
        <f t="shared" si="271"/>
        <v>2.5059283442932149E-7</v>
      </c>
      <c r="U1330">
        <v>101</v>
      </c>
      <c r="V1330" s="6">
        <f t="shared" si="272"/>
        <v>5.6244169505247714E-7</v>
      </c>
    </row>
    <row r="1331" spans="1:22" x14ac:dyDescent="0.3">
      <c r="A1331" t="s">
        <v>2700</v>
      </c>
      <c r="B1331" t="s">
        <v>2678</v>
      </c>
      <c r="C1331" t="s">
        <v>2679</v>
      </c>
      <c r="D1331" t="s">
        <v>1975</v>
      </c>
      <c r="E1331" t="str">
        <f>IF(F1331&lt;=Escenarios!$B$4,"ExclNum",(IF(AND(H1331&gt;=Escenarios!$B$3,(N1331&lt;=Escenarios!$B$2)),"ExclDur","Incluido")))</f>
        <v>ExclNum</v>
      </c>
      <c r="F1331" s="8">
        <f t="shared" si="260"/>
        <v>8</v>
      </c>
      <c r="G1331" s="6">
        <f t="shared" si="261"/>
        <v>2.071961287475305E-6</v>
      </c>
      <c r="H1331" s="6">
        <f t="shared" si="262"/>
        <v>0.625</v>
      </c>
      <c r="I1331" s="6">
        <f t="shared" si="263"/>
        <v>0.375</v>
      </c>
      <c r="J1331" s="8">
        <f t="shared" si="264"/>
        <v>149</v>
      </c>
      <c r="K1331" s="6">
        <f t="shared" si="265"/>
        <v>8.2974071844375344E-7</v>
      </c>
      <c r="L1331" s="6">
        <f t="shared" si="266"/>
        <v>0.20134228187919462</v>
      </c>
      <c r="M1331" s="6">
        <f t="shared" si="267"/>
        <v>0.79865771812080533</v>
      </c>
      <c r="N1331" s="4">
        <f t="shared" si="268"/>
        <v>18.625</v>
      </c>
      <c r="O1331" s="8">
        <v>5</v>
      </c>
      <c r="P1331" s="6">
        <f t="shared" si="269"/>
        <v>1.2949758046720656E-6</v>
      </c>
      <c r="Q1331" s="8">
        <v>3</v>
      </c>
      <c r="R1331" s="6">
        <f t="shared" si="270"/>
        <v>7.7698548280323933E-7</v>
      </c>
      <c r="S1331">
        <v>30</v>
      </c>
      <c r="T1331" s="6">
        <f t="shared" si="271"/>
        <v>1.6706188961954768E-7</v>
      </c>
      <c r="U1331">
        <v>119</v>
      </c>
      <c r="V1331" s="6">
        <f t="shared" si="272"/>
        <v>6.6267882882420582E-7</v>
      </c>
    </row>
    <row r="1332" spans="1:22" x14ac:dyDescent="0.3">
      <c r="A1332" t="s">
        <v>2718</v>
      </c>
      <c r="B1332" t="s">
        <v>2678</v>
      </c>
      <c r="C1332" t="s">
        <v>2679</v>
      </c>
      <c r="D1332" t="s">
        <v>1975</v>
      </c>
      <c r="E1332" t="str">
        <f>IF(F1332&lt;=Escenarios!$B$4,"ExclNum",(IF(AND(H1332&gt;=Escenarios!$B$3,(N1332&lt;=Escenarios!$B$2)),"ExclDur","Incluido")))</f>
        <v>ExclNum</v>
      </c>
      <c r="F1332" s="8">
        <f t="shared" si="260"/>
        <v>8</v>
      </c>
      <c r="G1332" s="6">
        <f t="shared" si="261"/>
        <v>2.071961287475305E-6</v>
      </c>
      <c r="H1332" s="6">
        <f t="shared" si="262"/>
        <v>0.625</v>
      </c>
      <c r="I1332" s="6">
        <f t="shared" si="263"/>
        <v>0.375</v>
      </c>
      <c r="J1332" s="8">
        <f t="shared" si="264"/>
        <v>308</v>
      </c>
      <c r="K1332" s="6">
        <f t="shared" si="265"/>
        <v>1.7151687334273562E-6</v>
      </c>
      <c r="L1332" s="6">
        <f t="shared" si="266"/>
        <v>0.10064935064935066</v>
      </c>
      <c r="M1332" s="6">
        <f t="shared" si="267"/>
        <v>0.89935064935064934</v>
      </c>
      <c r="N1332" s="4">
        <f t="shared" si="268"/>
        <v>38.5</v>
      </c>
      <c r="O1332" s="8">
        <v>5</v>
      </c>
      <c r="P1332" s="6">
        <f t="shared" si="269"/>
        <v>1.2949758046720656E-6</v>
      </c>
      <c r="Q1332" s="8">
        <v>3</v>
      </c>
      <c r="R1332" s="6">
        <f t="shared" si="270"/>
        <v>7.7698548280323933E-7</v>
      </c>
      <c r="S1332">
        <v>31</v>
      </c>
      <c r="T1332" s="6">
        <f t="shared" si="271"/>
        <v>1.7263061927353259E-7</v>
      </c>
      <c r="U1332">
        <v>277</v>
      </c>
      <c r="V1332" s="6">
        <f t="shared" si="272"/>
        <v>1.5425381141538235E-6</v>
      </c>
    </row>
    <row r="1333" spans="1:22" x14ac:dyDescent="0.3">
      <c r="A1333" t="s">
        <v>2697</v>
      </c>
      <c r="B1333" t="s">
        <v>2678</v>
      </c>
      <c r="C1333" t="s">
        <v>2679</v>
      </c>
      <c r="D1333" t="s">
        <v>1975</v>
      </c>
      <c r="E1333" t="str">
        <f>IF(F1333&lt;=Escenarios!$B$4,"ExclNum",(IF(AND(H1333&gt;=Escenarios!$B$3,(N1333&lt;=Escenarios!$B$2)),"ExclDur","Incluido")))</f>
        <v>ExclNum</v>
      </c>
      <c r="F1333" s="8">
        <f t="shared" si="260"/>
        <v>8</v>
      </c>
      <c r="G1333" s="6">
        <f t="shared" si="261"/>
        <v>2.071961287475305E-6</v>
      </c>
      <c r="H1333" s="6">
        <f t="shared" si="262"/>
        <v>0.75</v>
      </c>
      <c r="I1333" s="6">
        <f t="shared" si="263"/>
        <v>0.25</v>
      </c>
      <c r="J1333" s="8">
        <f t="shared" si="264"/>
        <v>163</v>
      </c>
      <c r="K1333" s="6">
        <f t="shared" si="265"/>
        <v>9.0770293359954237E-7</v>
      </c>
      <c r="L1333" s="6">
        <f t="shared" si="266"/>
        <v>0.29447852760736198</v>
      </c>
      <c r="M1333" s="6">
        <f t="shared" si="267"/>
        <v>0.70552147239263807</v>
      </c>
      <c r="N1333" s="4">
        <f t="shared" si="268"/>
        <v>20.375</v>
      </c>
      <c r="O1333" s="8">
        <v>6</v>
      </c>
      <c r="P1333" s="6">
        <f t="shared" si="269"/>
        <v>1.5539709656064787E-6</v>
      </c>
      <c r="Q1333" s="8">
        <v>2</v>
      </c>
      <c r="R1333" s="6">
        <f t="shared" si="270"/>
        <v>5.1799032186882625E-7</v>
      </c>
      <c r="S1333">
        <v>48</v>
      </c>
      <c r="T1333" s="6">
        <f t="shared" si="271"/>
        <v>2.672990233912763E-7</v>
      </c>
      <c r="U1333">
        <v>115</v>
      </c>
      <c r="V1333" s="6">
        <f t="shared" si="272"/>
        <v>6.4040391020826606E-7</v>
      </c>
    </row>
    <row r="1334" spans="1:22" x14ac:dyDescent="0.3">
      <c r="A1334" t="s">
        <v>2960</v>
      </c>
      <c r="B1334" t="s">
        <v>2881</v>
      </c>
      <c r="C1334" t="s">
        <v>2882</v>
      </c>
      <c r="D1334" t="s">
        <v>1975</v>
      </c>
      <c r="E1334" t="str">
        <f>IF(F1334&lt;=Escenarios!$B$4,"ExclNum",(IF(AND(H1334&gt;=Escenarios!$B$3,(N1334&lt;=Escenarios!$B$2)),"ExclDur","Incluido")))</f>
        <v>ExclNum</v>
      </c>
      <c r="F1334" s="8">
        <f t="shared" si="260"/>
        <v>8</v>
      </c>
      <c r="G1334" s="6">
        <f t="shared" si="261"/>
        <v>2.071961287475305E-6</v>
      </c>
      <c r="H1334" s="6">
        <f t="shared" si="262"/>
        <v>0.75</v>
      </c>
      <c r="I1334" s="6">
        <f t="shared" si="263"/>
        <v>0.25</v>
      </c>
      <c r="J1334" s="8">
        <f t="shared" si="264"/>
        <v>92</v>
      </c>
      <c r="K1334" s="6">
        <f t="shared" si="265"/>
        <v>5.1232312816661285E-7</v>
      </c>
      <c r="L1334" s="6">
        <f t="shared" si="266"/>
        <v>0.58695652173913049</v>
      </c>
      <c r="M1334" s="6">
        <f t="shared" si="267"/>
        <v>0.41304347826086957</v>
      </c>
      <c r="N1334" s="4">
        <f t="shared" si="268"/>
        <v>11.5</v>
      </c>
      <c r="O1334" s="8">
        <v>6</v>
      </c>
      <c r="P1334" s="6">
        <f t="shared" si="269"/>
        <v>1.5539709656064787E-6</v>
      </c>
      <c r="Q1334" s="8">
        <v>2</v>
      </c>
      <c r="R1334" s="6">
        <f t="shared" si="270"/>
        <v>5.1799032186882625E-7</v>
      </c>
      <c r="S1334">
        <v>54</v>
      </c>
      <c r="T1334" s="6">
        <f t="shared" si="271"/>
        <v>3.0071140131518583E-7</v>
      </c>
      <c r="U1334">
        <v>38</v>
      </c>
      <c r="V1334" s="6">
        <f t="shared" si="272"/>
        <v>2.1161172685142705E-7</v>
      </c>
    </row>
    <row r="1335" spans="1:22" x14ac:dyDescent="0.3">
      <c r="A1335" t="s">
        <v>108</v>
      </c>
      <c r="B1335" t="s">
        <v>109</v>
      </c>
      <c r="C1335" t="s">
        <v>14</v>
      </c>
      <c r="D1335" t="s">
        <v>15</v>
      </c>
      <c r="E1335" t="str">
        <f>IF(F1335&lt;=Escenarios!$B$4,"ExclNum",(IF(AND(H1335&gt;=Escenarios!$B$3,(N1335&lt;=Escenarios!$B$2)),"ExclDur","Incluido")))</f>
        <v>ExclNum</v>
      </c>
      <c r="F1335" s="8">
        <f t="shared" si="260"/>
        <v>8</v>
      </c>
      <c r="G1335" s="6">
        <f t="shared" si="261"/>
        <v>2.071961287475305E-6</v>
      </c>
      <c r="H1335" s="6">
        <f t="shared" si="262"/>
        <v>0.875</v>
      </c>
      <c r="I1335" s="6">
        <f t="shared" si="263"/>
        <v>0.125</v>
      </c>
      <c r="J1335" s="8">
        <f t="shared" si="264"/>
        <v>242</v>
      </c>
      <c r="K1335" s="6">
        <f t="shared" si="265"/>
        <v>1.3476325762643512E-6</v>
      </c>
      <c r="L1335" s="6">
        <f t="shared" si="266"/>
        <v>0.27272727272727271</v>
      </c>
      <c r="M1335" s="6">
        <f t="shared" si="267"/>
        <v>0.72727272727272729</v>
      </c>
      <c r="N1335" s="4">
        <f t="shared" si="268"/>
        <v>30.25</v>
      </c>
      <c r="O1335" s="8">
        <v>7</v>
      </c>
      <c r="P1335" s="6">
        <f t="shared" si="269"/>
        <v>1.8129661265408917E-6</v>
      </c>
      <c r="Q1335" s="8">
        <v>1</v>
      </c>
      <c r="R1335" s="6">
        <f t="shared" si="270"/>
        <v>2.5899516093441313E-7</v>
      </c>
      <c r="S1335">
        <v>66</v>
      </c>
      <c r="T1335" s="6">
        <f t="shared" si="271"/>
        <v>3.6753615716300488E-7</v>
      </c>
      <c r="U1335">
        <v>176</v>
      </c>
      <c r="V1335" s="6">
        <f t="shared" si="272"/>
        <v>9.8009641910134641E-7</v>
      </c>
    </row>
    <row r="1336" spans="1:22" x14ac:dyDescent="0.3">
      <c r="A1336" t="s">
        <v>2398</v>
      </c>
      <c r="B1336" t="s">
        <v>2371</v>
      </c>
      <c r="C1336" t="s">
        <v>2372</v>
      </c>
      <c r="D1336" t="s">
        <v>1975</v>
      </c>
      <c r="E1336" t="str">
        <f>IF(F1336&lt;=Escenarios!$B$4,"ExclNum",(IF(AND(H1336&gt;=Escenarios!$B$3,(N1336&lt;=Escenarios!$B$2)),"ExclDur","Incluido")))</f>
        <v>ExclNum</v>
      </c>
      <c r="F1336" s="8">
        <f t="shared" si="260"/>
        <v>8</v>
      </c>
      <c r="G1336" s="6">
        <f t="shared" si="261"/>
        <v>2.071961287475305E-6</v>
      </c>
      <c r="H1336" s="6">
        <f t="shared" si="262"/>
        <v>0.875</v>
      </c>
      <c r="I1336" s="6">
        <f t="shared" si="263"/>
        <v>0.125</v>
      </c>
      <c r="J1336" s="8">
        <f t="shared" si="264"/>
        <v>99</v>
      </c>
      <c r="K1336" s="6">
        <f t="shared" si="265"/>
        <v>5.5130423574450737E-7</v>
      </c>
      <c r="L1336" s="6">
        <f t="shared" si="266"/>
        <v>0.33333333333333331</v>
      </c>
      <c r="M1336" s="6">
        <f t="shared" si="267"/>
        <v>0.66666666666666663</v>
      </c>
      <c r="N1336" s="4">
        <f t="shared" si="268"/>
        <v>12.375</v>
      </c>
      <c r="O1336" s="8">
        <v>7</v>
      </c>
      <c r="P1336" s="6">
        <f t="shared" si="269"/>
        <v>1.8129661265408917E-6</v>
      </c>
      <c r="Q1336" s="8">
        <v>1</v>
      </c>
      <c r="R1336" s="6">
        <f t="shared" si="270"/>
        <v>2.5899516093441313E-7</v>
      </c>
      <c r="S1336">
        <v>33</v>
      </c>
      <c r="T1336" s="6">
        <f t="shared" si="271"/>
        <v>1.8376807858150244E-7</v>
      </c>
      <c r="U1336">
        <v>66</v>
      </c>
      <c r="V1336" s="6">
        <f t="shared" si="272"/>
        <v>3.6753615716300488E-7</v>
      </c>
    </row>
    <row r="1337" spans="1:22" x14ac:dyDescent="0.3">
      <c r="A1337" t="s">
        <v>2726</v>
      </c>
      <c r="B1337" t="s">
        <v>2678</v>
      </c>
      <c r="C1337" t="s">
        <v>2679</v>
      </c>
      <c r="D1337" t="s">
        <v>1975</v>
      </c>
      <c r="E1337" t="str">
        <f>IF(F1337&lt;=Escenarios!$B$4,"ExclNum",(IF(AND(H1337&gt;=Escenarios!$B$3,(N1337&lt;=Escenarios!$B$2)),"ExclDur","Incluido")))</f>
        <v>ExclNum</v>
      </c>
      <c r="F1337" s="8">
        <f t="shared" si="260"/>
        <v>8</v>
      </c>
      <c r="G1337" s="6">
        <f t="shared" si="261"/>
        <v>2.071961287475305E-6</v>
      </c>
      <c r="H1337" s="6">
        <f t="shared" si="262"/>
        <v>0.875</v>
      </c>
      <c r="I1337" s="6">
        <f t="shared" si="263"/>
        <v>0.125</v>
      </c>
      <c r="J1337" s="8">
        <f t="shared" si="264"/>
        <v>188</v>
      </c>
      <c r="K1337" s="6">
        <f t="shared" si="265"/>
        <v>1.0469211749491655E-6</v>
      </c>
      <c r="L1337" s="6">
        <f t="shared" si="266"/>
        <v>0.25</v>
      </c>
      <c r="M1337" s="6">
        <f t="shared" si="267"/>
        <v>0.75</v>
      </c>
      <c r="N1337" s="4">
        <f t="shared" si="268"/>
        <v>23.5</v>
      </c>
      <c r="O1337" s="8">
        <v>7</v>
      </c>
      <c r="P1337" s="6">
        <f t="shared" si="269"/>
        <v>1.8129661265408917E-6</v>
      </c>
      <c r="Q1337" s="8">
        <v>1</v>
      </c>
      <c r="R1337" s="6">
        <f t="shared" si="270"/>
        <v>2.5899516093441313E-7</v>
      </c>
      <c r="S1337">
        <v>47</v>
      </c>
      <c r="T1337" s="6">
        <f t="shared" si="271"/>
        <v>2.6173029373729136E-7</v>
      </c>
      <c r="U1337">
        <v>141</v>
      </c>
      <c r="V1337" s="6">
        <f t="shared" si="272"/>
        <v>7.8519088121187404E-7</v>
      </c>
    </row>
    <row r="1338" spans="1:22" x14ac:dyDescent="0.3">
      <c r="A1338" t="s">
        <v>224</v>
      </c>
      <c r="B1338" t="s">
        <v>225</v>
      </c>
      <c r="C1338" t="s">
        <v>14</v>
      </c>
      <c r="D1338" t="s">
        <v>15</v>
      </c>
      <c r="E1338" t="str">
        <f>IF(F1338&lt;=Escenarios!$B$4,"ExclNum",(IF(AND(H1338&gt;=Escenarios!$B$3,(N1338&lt;=Escenarios!$B$2)),"ExclDur","Incluido")))</f>
        <v>ExclNum</v>
      </c>
      <c r="F1338" s="8">
        <f t="shared" si="260"/>
        <v>8</v>
      </c>
      <c r="G1338" s="6">
        <f t="shared" si="261"/>
        <v>2.071961287475305E-6</v>
      </c>
      <c r="H1338" s="6">
        <f t="shared" si="262"/>
        <v>1</v>
      </c>
      <c r="I1338" s="6">
        <f t="shared" si="263"/>
        <v>0</v>
      </c>
      <c r="J1338" s="8">
        <f t="shared" si="264"/>
        <v>46</v>
      </c>
      <c r="K1338" s="6">
        <f t="shared" si="265"/>
        <v>2.5616156408330643E-7</v>
      </c>
      <c r="L1338" s="6">
        <f t="shared" si="266"/>
        <v>1</v>
      </c>
      <c r="M1338" s="6">
        <f t="shared" si="267"/>
        <v>0</v>
      </c>
      <c r="N1338" s="4">
        <f t="shared" si="268"/>
        <v>5.75</v>
      </c>
      <c r="O1338" s="8">
        <v>8</v>
      </c>
      <c r="P1338" s="6">
        <f t="shared" si="269"/>
        <v>2.071961287475305E-6</v>
      </c>
      <c r="Q1338" s="8">
        <v>0</v>
      </c>
      <c r="R1338" s="6">
        <f t="shared" si="270"/>
        <v>0</v>
      </c>
      <c r="S1338">
        <v>46</v>
      </c>
      <c r="T1338" s="6">
        <f t="shared" si="271"/>
        <v>2.5616156408330643E-7</v>
      </c>
      <c r="U1338">
        <v>0</v>
      </c>
      <c r="V1338" s="6">
        <f t="shared" si="272"/>
        <v>0</v>
      </c>
    </row>
    <row r="1339" spans="1:22" x14ac:dyDescent="0.3">
      <c r="A1339" t="s">
        <v>2186</v>
      </c>
      <c r="B1339" t="s">
        <v>2149</v>
      </c>
      <c r="C1339" t="s">
        <v>2150</v>
      </c>
      <c r="D1339" t="s">
        <v>1975</v>
      </c>
      <c r="E1339" t="str">
        <f>IF(F1339&lt;=Escenarios!$B$4,"ExclNum",(IF(AND(H1339&gt;=Escenarios!$B$3,(N1339&lt;=Escenarios!$B$2)),"ExclDur","Incluido")))</f>
        <v>ExclNum</v>
      </c>
      <c r="F1339" s="8">
        <f t="shared" si="260"/>
        <v>8</v>
      </c>
      <c r="G1339" s="6">
        <f t="shared" si="261"/>
        <v>2.071961287475305E-6</v>
      </c>
      <c r="H1339" s="6">
        <f t="shared" si="262"/>
        <v>1</v>
      </c>
      <c r="I1339" s="6">
        <f t="shared" si="263"/>
        <v>0</v>
      </c>
      <c r="J1339" s="8">
        <f t="shared" si="264"/>
        <v>24</v>
      </c>
      <c r="K1339" s="6">
        <f t="shared" si="265"/>
        <v>1.3364951169563815E-7</v>
      </c>
      <c r="L1339" s="6">
        <f t="shared" si="266"/>
        <v>1</v>
      </c>
      <c r="M1339" s="6">
        <f t="shared" si="267"/>
        <v>0</v>
      </c>
      <c r="N1339" s="4">
        <f t="shared" si="268"/>
        <v>3</v>
      </c>
      <c r="O1339" s="8">
        <v>8</v>
      </c>
      <c r="P1339" s="6">
        <f t="shared" si="269"/>
        <v>2.071961287475305E-6</v>
      </c>
      <c r="Q1339" s="8">
        <v>0</v>
      </c>
      <c r="R1339" s="6">
        <f t="shared" si="270"/>
        <v>0</v>
      </c>
      <c r="S1339">
        <v>24</v>
      </c>
      <c r="T1339" s="6">
        <f t="shared" si="271"/>
        <v>1.3364951169563815E-7</v>
      </c>
      <c r="U1339">
        <v>0</v>
      </c>
      <c r="V1339" s="6">
        <f t="shared" si="272"/>
        <v>0</v>
      </c>
    </row>
    <row r="1340" spans="1:22" x14ac:dyDescent="0.3">
      <c r="A1340" t="s">
        <v>2667</v>
      </c>
      <c r="B1340" t="s">
        <v>2609</v>
      </c>
      <c r="C1340" t="s">
        <v>2610</v>
      </c>
      <c r="D1340" t="s">
        <v>1975</v>
      </c>
      <c r="E1340" t="str">
        <f>IF(F1340&lt;=Escenarios!$B$4,"ExclNum",(IF(AND(H1340&gt;=Escenarios!$B$3,(N1340&lt;=Escenarios!$B$2)),"ExclDur","Incluido")))</f>
        <v>ExclNum</v>
      </c>
      <c r="F1340" s="8">
        <f t="shared" si="260"/>
        <v>8</v>
      </c>
      <c r="G1340" s="6">
        <f t="shared" si="261"/>
        <v>2.071961287475305E-6</v>
      </c>
      <c r="H1340" s="6">
        <f t="shared" si="262"/>
        <v>1</v>
      </c>
      <c r="I1340" s="6">
        <f t="shared" si="263"/>
        <v>0</v>
      </c>
      <c r="J1340" s="8">
        <f t="shared" si="264"/>
        <v>21</v>
      </c>
      <c r="K1340" s="6">
        <f t="shared" si="265"/>
        <v>1.1694332273368338E-7</v>
      </c>
      <c r="L1340" s="6">
        <f t="shared" si="266"/>
        <v>1</v>
      </c>
      <c r="M1340" s="6">
        <f t="shared" si="267"/>
        <v>0</v>
      </c>
      <c r="N1340" s="4">
        <f t="shared" si="268"/>
        <v>2.625</v>
      </c>
      <c r="O1340" s="8">
        <v>8</v>
      </c>
      <c r="P1340" s="6">
        <f t="shared" si="269"/>
        <v>2.071961287475305E-6</v>
      </c>
      <c r="Q1340" s="8">
        <v>0</v>
      </c>
      <c r="R1340" s="6">
        <f t="shared" si="270"/>
        <v>0</v>
      </c>
      <c r="S1340">
        <v>21</v>
      </c>
      <c r="T1340" s="6">
        <f t="shared" si="271"/>
        <v>1.1694332273368338E-7</v>
      </c>
      <c r="U1340">
        <v>0</v>
      </c>
      <c r="V1340" s="6">
        <f t="shared" si="272"/>
        <v>0</v>
      </c>
    </row>
    <row r="1341" spans="1:22" x14ac:dyDescent="0.3">
      <c r="A1341" t="s">
        <v>2721</v>
      </c>
      <c r="B1341" t="s">
        <v>2678</v>
      </c>
      <c r="C1341" t="s">
        <v>2679</v>
      </c>
      <c r="D1341" t="s">
        <v>1975</v>
      </c>
      <c r="E1341" t="str">
        <f>IF(F1341&lt;=Escenarios!$B$4,"ExclNum",(IF(AND(H1341&gt;=Escenarios!$B$3,(N1341&lt;=Escenarios!$B$2)),"ExclDur","Incluido")))</f>
        <v>ExclNum</v>
      </c>
      <c r="F1341" s="8">
        <f t="shared" si="260"/>
        <v>8</v>
      </c>
      <c r="G1341" s="6">
        <f t="shared" si="261"/>
        <v>2.071961287475305E-6</v>
      </c>
      <c r="H1341" s="6">
        <f t="shared" si="262"/>
        <v>1</v>
      </c>
      <c r="I1341" s="6">
        <f t="shared" si="263"/>
        <v>0</v>
      </c>
      <c r="J1341" s="8">
        <f t="shared" si="264"/>
        <v>42</v>
      </c>
      <c r="K1341" s="6">
        <f t="shared" si="265"/>
        <v>2.3388664546736675E-7</v>
      </c>
      <c r="L1341" s="6">
        <f t="shared" si="266"/>
        <v>1</v>
      </c>
      <c r="M1341" s="6">
        <f t="shared" si="267"/>
        <v>0</v>
      </c>
      <c r="N1341" s="4">
        <f t="shared" si="268"/>
        <v>5.25</v>
      </c>
      <c r="O1341" s="8">
        <v>8</v>
      </c>
      <c r="P1341" s="6">
        <f t="shared" si="269"/>
        <v>2.071961287475305E-6</v>
      </c>
      <c r="Q1341" s="8">
        <v>0</v>
      </c>
      <c r="R1341" s="6">
        <f t="shared" si="270"/>
        <v>0</v>
      </c>
      <c r="S1341">
        <v>42</v>
      </c>
      <c r="T1341" s="6">
        <f t="shared" si="271"/>
        <v>2.3388664546736675E-7</v>
      </c>
      <c r="U1341">
        <v>0</v>
      </c>
      <c r="V1341" s="6">
        <f t="shared" si="272"/>
        <v>0</v>
      </c>
    </row>
    <row r="1342" spans="1:22" x14ac:dyDescent="0.3">
      <c r="A1342" t="s">
        <v>3078</v>
      </c>
      <c r="B1342" t="s">
        <v>3074</v>
      </c>
      <c r="C1342" t="s">
        <v>3075</v>
      </c>
      <c r="D1342" t="s">
        <v>1975</v>
      </c>
      <c r="E1342" t="str">
        <f>IF(F1342&lt;=Escenarios!$B$4,"ExclNum",(IF(AND(H1342&gt;=Escenarios!$B$3,(N1342&lt;=Escenarios!$B$2)),"ExclDur","Incluido")))</f>
        <v>ExclNum</v>
      </c>
      <c r="F1342" s="8">
        <f t="shared" si="260"/>
        <v>8</v>
      </c>
      <c r="G1342" s="6">
        <f t="shared" si="261"/>
        <v>2.071961287475305E-6</v>
      </c>
      <c r="H1342" s="6">
        <f t="shared" si="262"/>
        <v>1</v>
      </c>
      <c r="I1342" s="6">
        <f t="shared" si="263"/>
        <v>0</v>
      </c>
      <c r="J1342" s="8">
        <f t="shared" si="264"/>
        <v>34</v>
      </c>
      <c r="K1342" s="6">
        <f t="shared" si="265"/>
        <v>1.8933680823548738E-7</v>
      </c>
      <c r="L1342" s="6">
        <f t="shared" si="266"/>
        <v>1</v>
      </c>
      <c r="M1342" s="6">
        <f t="shared" si="267"/>
        <v>0</v>
      </c>
      <c r="N1342" s="4">
        <f t="shared" si="268"/>
        <v>4.25</v>
      </c>
      <c r="O1342" s="8">
        <v>8</v>
      </c>
      <c r="P1342" s="6">
        <f t="shared" si="269"/>
        <v>2.071961287475305E-6</v>
      </c>
      <c r="Q1342" s="8">
        <v>0</v>
      </c>
      <c r="R1342" s="6">
        <f t="shared" si="270"/>
        <v>0</v>
      </c>
      <c r="S1342">
        <v>34</v>
      </c>
      <c r="T1342" s="6">
        <f t="shared" si="271"/>
        <v>1.8933680823548738E-7</v>
      </c>
      <c r="U1342">
        <v>0</v>
      </c>
      <c r="V1342" s="6">
        <f t="shared" si="272"/>
        <v>0</v>
      </c>
    </row>
    <row r="1343" spans="1:22" x14ac:dyDescent="0.3">
      <c r="A1343" t="s">
        <v>973</v>
      </c>
      <c r="B1343" t="s">
        <v>974</v>
      </c>
      <c r="C1343" t="s">
        <v>956</v>
      </c>
      <c r="D1343" t="s">
        <v>15</v>
      </c>
      <c r="E1343" t="str">
        <f>IF(F1343&lt;=Escenarios!$B$4,"ExclNum",(IF(AND(H1343&gt;=Escenarios!$B$3,(N1343&lt;=Escenarios!$B$2)),"ExclDur","Incluido")))</f>
        <v>ExclNum</v>
      </c>
      <c r="F1343" s="8">
        <f t="shared" si="260"/>
        <v>7</v>
      </c>
      <c r="G1343" s="6">
        <f t="shared" si="261"/>
        <v>1.8129661265408917E-6</v>
      </c>
      <c r="H1343" s="6">
        <f t="shared" si="262"/>
        <v>0</v>
      </c>
      <c r="I1343" s="6">
        <f t="shared" si="263"/>
        <v>1</v>
      </c>
      <c r="J1343" s="8">
        <f t="shared" si="264"/>
        <v>1299</v>
      </c>
      <c r="K1343" s="6">
        <f t="shared" si="265"/>
        <v>7.2337798205264142E-6</v>
      </c>
      <c r="L1343" s="6">
        <f t="shared" si="266"/>
        <v>0</v>
      </c>
      <c r="M1343" s="6">
        <f t="shared" si="267"/>
        <v>1</v>
      </c>
      <c r="N1343" s="4">
        <f t="shared" si="268"/>
        <v>185.57142857142858</v>
      </c>
      <c r="O1343" s="8">
        <v>0</v>
      </c>
      <c r="P1343" s="6">
        <f t="shared" si="269"/>
        <v>0</v>
      </c>
      <c r="Q1343" s="8">
        <v>7</v>
      </c>
      <c r="R1343" s="6">
        <f t="shared" si="270"/>
        <v>1.8129661265408917E-6</v>
      </c>
      <c r="S1343">
        <v>0</v>
      </c>
      <c r="T1343" s="6">
        <f t="shared" si="271"/>
        <v>0</v>
      </c>
      <c r="U1343">
        <v>1299</v>
      </c>
      <c r="V1343" s="6">
        <f t="shared" si="272"/>
        <v>7.2337798205264142E-6</v>
      </c>
    </row>
    <row r="1344" spans="1:22" x14ac:dyDescent="0.3">
      <c r="A1344" t="s">
        <v>1907</v>
      </c>
      <c r="B1344" t="s">
        <v>1908</v>
      </c>
      <c r="C1344" t="s">
        <v>1898</v>
      </c>
      <c r="D1344" t="s">
        <v>15</v>
      </c>
      <c r="E1344" t="str">
        <f>IF(F1344&lt;=Escenarios!$B$4,"ExclNum",(IF(AND(H1344&gt;=Escenarios!$B$3,(N1344&lt;=Escenarios!$B$2)),"ExclDur","Incluido")))</f>
        <v>ExclNum</v>
      </c>
      <c r="F1344" s="8">
        <f t="shared" si="260"/>
        <v>7</v>
      </c>
      <c r="G1344" s="6">
        <f t="shared" si="261"/>
        <v>1.8129661265408917E-6</v>
      </c>
      <c r="H1344" s="6">
        <f t="shared" si="262"/>
        <v>0</v>
      </c>
      <c r="I1344" s="6">
        <f t="shared" si="263"/>
        <v>1</v>
      </c>
      <c r="J1344" s="8">
        <f t="shared" si="264"/>
        <v>476</v>
      </c>
      <c r="K1344" s="6">
        <f t="shared" si="265"/>
        <v>2.6507153152968233E-6</v>
      </c>
      <c r="L1344" s="6">
        <f t="shared" si="266"/>
        <v>0</v>
      </c>
      <c r="M1344" s="6">
        <f t="shared" si="267"/>
        <v>1</v>
      </c>
      <c r="N1344" s="4">
        <f t="shared" si="268"/>
        <v>68</v>
      </c>
      <c r="O1344" s="8">
        <v>0</v>
      </c>
      <c r="P1344" s="6">
        <f t="shared" si="269"/>
        <v>0</v>
      </c>
      <c r="Q1344" s="8">
        <v>7</v>
      </c>
      <c r="R1344" s="6">
        <f t="shared" si="270"/>
        <v>1.8129661265408917E-6</v>
      </c>
      <c r="S1344">
        <v>0</v>
      </c>
      <c r="T1344" s="6">
        <f t="shared" si="271"/>
        <v>0</v>
      </c>
      <c r="U1344">
        <v>476</v>
      </c>
      <c r="V1344" s="6">
        <f t="shared" si="272"/>
        <v>2.6507153152968233E-6</v>
      </c>
    </row>
    <row r="1345" spans="1:22" x14ac:dyDescent="0.3">
      <c r="A1345" t="s">
        <v>2914</v>
      </c>
      <c r="B1345" t="s">
        <v>2881</v>
      </c>
      <c r="C1345" t="s">
        <v>2882</v>
      </c>
      <c r="D1345" t="s">
        <v>1975</v>
      </c>
      <c r="E1345" t="str">
        <f>IF(F1345&lt;=Escenarios!$B$4,"ExclNum",(IF(AND(H1345&gt;=Escenarios!$B$3,(N1345&lt;=Escenarios!$B$2)),"ExclDur","Incluido")))</f>
        <v>ExclNum</v>
      </c>
      <c r="F1345" s="8">
        <f t="shared" si="260"/>
        <v>7</v>
      </c>
      <c r="G1345" s="6">
        <f t="shared" si="261"/>
        <v>1.8129661265408917E-6</v>
      </c>
      <c r="H1345" s="6">
        <f t="shared" si="262"/>
        <v>0</v>
      </c>
      <c r="I1345" s="6">
        <f t="shared" si="263"/>
        <v>1</v>
      </c>
      <c r="J1345" s="8">
        <f t="shared" si="264"/>
        <v>441</v>
      </c>
      <c r="K1345" s="6">
        <f t="shared" si="265"/>
        <v>2.4558097774073509E-6</v>
      </c>
      <c r="L1345" s="6">
        <f t="shared" si="266"/>
        <v>0</v>
      </c>
      <c r="M1345" s="6">
        <f t="shared" si="267"/>
        <v>1</v>
      </c>
      <c r="N1345" s="4">
        <f t="shared" si="268"/>
        <v>63</v>
      </c>
      <c r="O1345" s="8">
        <v>0</v>
      </c>
      <c r="P1345" s="6">
        <f t="shared" si="269"/>
        <v>0</v>
      </c>
      <c r="Q1345" s="8">
        <v>7</v>
      </c>
      <c r="R1345" s="6">
        <f t="shared" si="270"/>
        <v>1.8129661265408917E-6</v>
      </c>
      <c r="S1345">
        <v>0</v>
      </c>
      <c r="T1345" s="6">
        <f t="shared" si="271"/>
        <v>0</v>
      </c>
      <c r="U1345">
        <v>441</v>
      </c>
      <c r="V1345" s="6">
        <f t="shared" si="272"/>
        <v>2.4558097774073509E-6</v>
      </c>
    </row>
    <row r="1346" spans="1:22" x14ac:dyDescent="0.3">
      <c r="A1346" t="s">
        <v>3025</v>
      </c>
      <c r="B1346" t="s">
        <v>3009</v>
      </c>
      <c r="C1346" t="s">
        <v>3010</v>
      </c>
      <c r="D1346" t="s">
        <v>1975</v>
      </c>
      <c r="E1346" t="str">
        <f>IF(F1346&lt;=Escenarios!$B$4,"ExclNum",(IF(AND(H1346&gt;=Escenarios!$B$3,(N1346&lt;=Escenarios!$B$2)),"ExclDur","Incluido")))</f>
        <v>ExclNum</v>
      </c>
      <c r="F1346" s="8">
        <f t="shared" ref="F1346:F1409" si="273">O1346+Q1346</f>
        <v>7</v>
      </c>
      <c r="G1346" s="6">
        <f t="shared" ref="G1346:G1409" si="274">F1346/3861076</f>
        <v>1.8129661265408917E-6</v>
      </c>
      <c r="H1346" s="6">
        <f t="shared" ref="H1346:H1409" si="275">O1346/F1346</f>
        <v>0</v>
      </c>
      <c r="I1346" s="6">
        <f t="shared" ref="I1346:I1409" si="276">Q1346/F1346</f>
        <v>1</v>
      </c>
      <c r="J1346" s="8">
        <f t="shared" ref="J1346:J1409" si="277">S1346+U1346</f>
        <v>812</v>
      </c>
      <c r="K1346" s="6">
        <f t="shared" ref="K1346:K1409" si="278">J1346/179574169</f>
        <v>4.5218084790357571E-6</v>
      </c>
      <c r="L1346" s="6">
        <f t="shared" ref="L1346:L1409" si="279">S1346/J1346</f>
        <v>0</v>
      </c>
      <c r="M1346" s="6">
        <f t="shared" ref="M1346:M1409" si="280">U1346/J1346</f>
        <v>1</v>
      </c>
      <c r="N1346" s="4">
        <f t="shared" ref="N1346:N1409" si="281">J1346/F1346</f>
        <v>116</v>
      </c>
      <c r="O1346" s="8">
        <v>0</v>
      </c>
      <c r="P1346" s="6">
        <f t="shared" ref="P1346:P1409" si="282">O1346/3861076</f>
        <v>0</v>
      </c>
      <c r="Q1346" s="8">
        <v>7</v>
      </c>
      <c r="R1346" s="6">
        <f t="shared" ref="R1346:R1409" si="283">Q1346/3861076</f>
        <v>1.8129661265408917E-6</v>
      </c>
      <c r="S1346">
        <v>0</v>
      </c>
      <c r="T1346" s="6">
        <f t="shared" ref="T1346:T1409" si="284">S1346/179574169</f>
        <v>0</v>
      </c>
      <c r="U1346">
        <v>812</v>
      </c>
      <c r="V1346" s="6">
        <f t="shared" ref="V1346:V1409" si="285">U1346/179574169</f>
        <v>4.5218084790357571E-6</v>
      </c>
    </row>
    <row r="1347" spans="1:22" x14ac:dyDescent="0.3">
      <c r="A1347" t="s">
        <v>2568</v>
      </c>
      <c r="B1347" t="s">
        <v>2520</v>
      </c>
      <c r="C1347" t="s">
        <v>2521</v>
      </c>
      <c r="D1347" t="s">
        <v>1975</v>
      </c>
      <c r="E1347" t="str">
        <f>IF(F1347&lt;=Escenarios!$B$4,"ExclNum",(IF(AND(H1347&gt;=Escenarios!$B$3,(N1347&lt;=Escenarios!$B$2)),"ExclDur","Incluido")))</f>
        <v>ExclNum</v>
      </c>
      <c r="F1347" s="8">
        <f t="shared" si="273"/>
        <v>7</v>
      </c>
      <c r="G1347" s="6">
        <f t="shared" si="274"/>
        <v>1.8129661265408917E-6</v>
      </c>
      <c r="H1347" s="6">
        <f t="shared" si="275"/>
        <v>0.14285714285714285</v>
      </c>
      <c r="I1347" s="6">
        <f t="shared" si="276"/>
        <v>0.8571428571428571</v>
      </c>
      <c r="J1347" s="8">
        <f t="shared" si="277"/>
        <v>354</v>
      </c>
      <c r="K1347" s="6">
        <f t="shared" si="278"/>
        <v>1.9713302975106624E-6</v>
      </c>
      <c r="L1347" s="6">
        <f t="shared" si="279"/>
        <v>1.4124293785310734E-2</v>
      </c>
      <c r="M1347" s="6">
        <f t="shared" si="280"/>
        <v>0.98587570621468923</v>
      </c>
      <c r="N1347" s="4">
        <f t="shared" si="281"/>
        <v>50.571428571428569</v>
      </c>
      <c r="O1347" s="8">
        <v>1</v>
      </c>
      <c r="P1347" s="6">
        <f t="shared" si="282"/>
        <v>2.5899516093441313E-7</v>
      </c>
      <c r="Q1347" s="8">
        <v>6</v>
      </c>
      <c r="R1347" s="6">
        <f t="shared" si="283"/>
        <v>1.5539709656064787E-6</v>
      </c>
      <c r="S1347">
        <v>5</v>
      </c>
      <c r="T1347" s="6">
        <f t="shared" si="284"/>
        <v>2.7843648269924613E-8</v>
      </c>
      <c r="U1347">
        <v>349</v>
      </c>
      <c r="V1347" s="6">
        <f t="shared" si="285"/>
        <v>1.9434866492407381E-6</v>
      </c>
    </row>
    <row r="1348" spans="1:22" x14ac:dyDescent="0.3">
      <c r="A1348" t="s">
        <v>2744</v>
      </c>
      <c r="B1348" t="s">
        <v>2736</v>
      </c>
      <c r="C1348" t="s">
        <v>2737</v>
      </c>
      <c r="D1348" t="s">
        <v>1975</v>
      </c>
      <c r="E1348" t="str">
        <f>IF(F1348&lt;=Escenarios!$B$4,"ExclNum",(IF(AND(H1348&gt;=Escenarios!$B$3,(N1348&lt;=Escenarios!$B$2)),"ExclDur","Incluido")))</f>
        <v>ExclNum</v>
      </c>
      <c r="F1348" s="8">
        <f t="shared" si="273"/>
        <v>7</v>
      </c>
      <c r="G1348" s="6">
        <f t="shared" si="274"/>
        <v>1.8129661265408917E-6</v>
      </c>
      <c r="H1348" s="6">
        <f t="shared" si="275"/>
        <v>0.14285714285714285</v>
      </c>
      <c r="I1348" s="6">
        <f t="shared" si="276"/>
        <v>0.8571428571428571</v>
      </c>
      <c r="J1348" s="8">
        <f t="shared" si="277"/>
        <v>550</v>
      </c>
      <c r="K1348" s="6">
        <f t="shared" si="278"/>
        <v>3.0628013096917076E-6</v>
      </c>
      <c r="L1348" s="6">
        <f t="shared" si="279"/>
        <v>1.8181818181818181E-2</v>
      </c>
      <c r="M1348" s="6">
        <f t="shared" si="280"/>
        <v>0.98181818181818181</v>
      </c>
      <c r="N1348" s="4">
        <f t="shared" si="281"/>
        <v>78.571428571428569</v>
      </c>
      <c r="O1348" s="8">
        <v>1</v>
      </c>
      <c r="P1348" s="6">
        <f t="shared" si="282"/>
        <v>2.5899516093441313E-7</v>
      </c>
      <c r="Q1348" s="8">
        <v>6</v>
      </c>
      <c r="R1348" s="6">
        <f t="shared" si="283"/>
        <v>1.5539709656064787E-6</v>
      </c>
      <c r="S1348">
        <v>10</v>
      </c>
      <c r="T1348" s="6">
        <f t="shared" si="284"/>
        <v>5.5687296539849225E-8</v>
      </c>
      <c r="U1348">
        <v>540</v>
      </c>
      <c r="V1348" s="6">
        <f t="shared" si="285"/>
        <v>3.0071140131518581E-6</v>
      </c>
    </row>
    <row r="1349" spans="1:22" x14ac:dyDescent="0.3">
      <c r="A1349" t="s">
        <v>573</v>
      </c>
      <c r="B1349" t="s">
        <v>574</v>
      </c>
      <c r="C1349" t="s">
        <v>562</v>
      </c>
      <c r="D1349" t="s">
        <v>15</v>
      </c>
      <c r="E1349" t="str">
        <f>IF(F1349&lt;=Escenarios!$B$4,"ExclNum",(IF(AND(H1349&gt;=Escenarios!$B$3,(N1349&lt;=Escenarios!$B$2)),"ExclDur","Incluido")))</f>
        <v>ExclNum</v>
      </c>
      <c r="F1349" s="8">
        <f t="shared" si="273"/>
        <v>7</v>
      </c>
      <c r="G1349" s="6">
        <f t="shared" si="274"/>
        <v>1.8129661265408917E-6</v>
      </c>
      <c r="H1349" s="6">
        <f t="shared" si="275"/>
        <v>0.2857142857142857</v>
      </c>
      <c r="I1349" s="6">
        <f t="shared" si="276"/>
        <v>0.7142857142857143</v>
      </c>
      <c r="J1349" s="8">
        <f t="shared" si="277"/>
        <v>859</v>
      </c>
      <c r="K1349" s="6">
        <f t="shared" si="278"/>
        <v>4.7835387727730485E-6</v>
      </c>
      <c r="L1349" s="6">
        <f t="shared" si="279"/>
        <v>8.1490104772991845E-3</v>
      </c>
      <c r="M1349" s="6">
        <f t="shared" si="280"/>
        <v>0.99185098952270079</v>
      </c>
      <c r="N1349" s="4">
        <f t="shared" si="281"/>
        <v>122.71428571428571</v>
      </c>
      <c r="O1349" s="8">
        <v>2</v>
      </c>
      <c r="P1349" s="6">
        <f t="shared" si="282"/>
        <v>5.1799032186882625E-7</v>
      </c>
      <c r="Q1349" s="8">
        <v>5</v>
      </c>
      <c r="R1349" s="6">
        <f t="shared" si="283"/>
        <v>1.2949758046720656E-6</v>
      </c>
      <c r="S1349">
        <v>7</v>
      </c>
      <c r="T1349" s="6">
        <f t="shared" si="284"/>
        <v>3.8981107577894456E-8</v>
      </c>
      <c r="U1349">
        <v>852</v>
      </c>
      <c r="V1349" s="6">
        <f t="shared" si="285"/>
        <v>4.7445576651951542E-6</v>
      </c>
    </row>
    <row r="1350" spans="1:22" x14ac:dyDescent="0.3">
      <c r="A1350" t="s">
        <v>1313</v>
      </c>
      <c r="B1350" t="s">
        <v>1314</v>
      </c>
      <c r="C1350" t="s">
        <v>1296</v>
      </c>
      <c r="D1350" t="s">
        <v>15</v>
      </c>
      <c r="E1350" t="str">
        <f>IF(F1350&lt;=Escenarios!$B$4,"ExclNum",(IF(AND(H1350&gt;=Escenarios!$B$3,(N1350&lt;=Escenarios!$B$2)),"ExclDur","Incluido")))</f>
        <v>ExclNum</v>
      </c>
      <c r="F1350" s="8">
        <f t="shared" si="273"/>
        <v>7</v>
      </c>
      <c r="G1350" s="6">
        <f t="shared" si="274"/>
        <v>1.8129661265408917E-6</v>
      </c>
      <c r="H1350" s="6">
        <f t="shared" si="275"/>
        <v>0.2857142857142857</v>
      </c>
      <c r="I1350" s="6">
        <f t="shared" si="276"/>
        <v>0.7142857142857143</v>
      </c>
      <c r="J1350" s="8">
        <f t="shared" si="277"/>
        <v>1459</v>
      </c>
      <c r="K1350" s="6">
        <f t="shared" si="278"/>
        <v>8.1247765651640027E-6</v>
      </c>
      <c r="L1350" s="6">
        <f t="shared" si="279"/>
        <v>2.0562028786840301E-3</v>
      </c>
      <c r="M1350" s="6">
        <f t="shared" si="280"/>
        <v>0.99794379712131598</v>
      </c>
      <c r="N1350" s="4">
        <f t="shared" si="281"/>
        <v>208.42857142857142</v>
      </c>
      <c r="O1350" s="8">
        <v>2</v>
      </c>
      <c r="P1350" s="6">
        <f t="shared" si="282"/>
        <v>5.1799032186882625E-7</v>
      </c>
      <c r="Q1350" s="8">
        <v>5</v>
      </c>
      <c r="R1350" s="6">
        <f t="shared" si="283"/>
        <v>1.2949758046720656E-6</v>
      </c>
      <c r="S1350">
        <v>3</v>
      </c>
      <c r="T1350" s="6">
        <f t="shared" si="284"/>
        <v>1.6706188961954769E-8</v>
      </c>
      <c r="U1350">
        <v>1456</v>
      </c>
      <c r="V1350" s="6">
        <f t="shared" si="285"/>
        <v>8.1080703762020475E-6</v>
      </c>
    </row>
    <row r="1351" spans="1:22" x14ac:dyDescent="0.3">
      <c r="A1351" t="s">
        <v>1661</v>
      </c>
      <c r="B1351" t="s">
        <v>1662</v>
      </c>
      <c r="C1351" t="s">
        <v>1658</v>
      </c>
      <c r="D1351" t="s">
        <v>15</v>
      </c>
      <c r="E1351" t="str">
        <f>IF(F1351&lt;=Escenarios!$B$4,"ExclNum",(IF(AND(H1351&gt;=Escenarios!$B$3,(N1351&lt;=Escenarios!$B$2)),"ExclDur","Incluido")))</f>
        <v>ExclNum</v>
      </c>
      <c r="F1351" s="8">
        <f t="shared" si="273"/>
        <v>7</v>
      </c>
      <c r="G1351" s="6">
        <f t="shared" si="274"/>
        <v>1.8129661265408917E-6</v>
      </c>
      <c r="H1351" s="6">
        <f t="shared" si="275"/>
        <v>0.2857142857142857</v>
      </c>
      <c r="I1351" s="6">
        <f t="shared" si="276"/>
        <v>0.7142857142857143</v>
      </c>
      <c r="J1351" s="8">
        <f t="shared" si="277"/>
        <v>229</v>
      </c>
      <c r="K1351" s="6">
        <f t="shared" si="278"/>
        <v>1.2752390907625474E-6</v>
      </c>
      <c r="L1351" s="6">
        <f t="shared" si="279"/>
        <v>0.11790393013100436</v>
      </c>
      <c r="M1351" s="6">
        <f t="shared" si="280"/>
        <v>0.88209606986899558</v>
      </c>
      <c r="N1351" s="4">
        <f t="shared" si="281"/>
        <v>32.714285714285715</v>
      </c>
      <c r="O1351" s="8">
        <v>2</v>
      </c>
      <c r="P1351" s="6">
        <f t="shared" si="282"/>
        <v>5.1799032186882625E-7</v>
      </c>
      <c r="Q1351" s="8">
        <v>5</v>
      </c>
      <c r="R1351" s="6">
        <f t="shared" si="283"/>
        <v>1.2949758046720656E-6</v>
      </c>
      <c r="S1351">
        <v>27</v>
      </c>
      <c r="T1351" s="6">
        <f t="shared" si="284"/>
        <v>1.5035570065759291E-7</v>
      </c>
      <c r="U1351">
        <v>202</v>
      </c>
      <c r="V1351" s="6">
        <f t="shared" si="285"/>
        <v>1.1248833901049543E-6</v>
      </c>
    </row>
    <row r="1352" spans="1:22" x14ac:dyDescent="0.3">
      <c r="A1352" t="s">
        <v>1983</v>
      </c>
      <c r="D1352" t="s">
        <v>1975</v>
      </c>
      <c r="E1352" t="str">
        <f>IF(F1352&lt;=Escenarios!$B$4,"ExclNum",(IF(AND(H1352&gt;=Escenarios!$B$3,(N1352&lt;=Escenarios!$B$2)),"ExclDur","Incluido")))</f>
        <v>ExclNum</v>
      </c>
      <c r="F1352" s="8">
        <f t="shared" si="273"/>
        <v>7</v>
      </c>
      <c r="G1352" s="6">
        <f t="shared" si="274"/>
        <v>1.8129661265408917E-6</v>
      </c>
      <c r="H1352" s="6">
        <f t="shared" si="275"/>
        <v>0.2857142857142857</v>
      </c>
      <c r="I1352" s="6">
        <f t="shared" si="276"/>
        <v>0.7142857142857143</v>
      </c>
      <c r="J1352" s="8">
        <f t="shared" si="277"/>
        <v>541</v>
      </c>
      <c r="K1352" s="6">
        <f t="shared" si="278"/>
        <v>3.0126827428058433E-6</v>
      </c>
      <c r="L1352" s="6">
        <f t="shared" si="279"/>
        <v>2.2181146025878003E-2</v>
      </c>
      <c r="M1352" s="6">
        <f t="shared" si="280"/>
        <v>0.97781885397412205</v>
      </c>
      <c r="N1352" s="4">
        <f t="shared" si="281"/>
        <v>77.285714285714292</v>
      </c>
      <c r="O1352" s="8">
        <v>2</v>
      </c>
      <c r="P1352" s="6">
        <f t="shared" si="282"/>
        <v>5.1799032186882625E-7</v>
      </c>
      <c r="Q1352" s="8">
        <v>5</v>
      </c>
      <c r="R1352" s="6">
        <f t="shared" si="283"/>
        <v>1.2949758046720656E-6</v>
      </c>
      <c r="S1352">
        <v>12</v>
      </c>
      <c r="T1352" s="6">
        <f t="shared" si="284"/>
        <v>6.6824755847819076E-8</v>
      </c>
      <c r="U1352">
        <v>529</v>
      </c>
      <c r="V1352" s="6">
        <f t="shared" si="285"/>
        <v>2.9458579869580242E-6</v>
      </c>
    </row>
    <row r="1353" spans="1:22" x14ac:dyDescent="0.3">
      <c r="A1353" t="s">
        <v>2129</v>
      </c>
      <c r="D1353" t="s">
        <v>1975</v>
      </c>
      <c r="E1353" t="str">
        <f>IF(F1353&lt;=Escenarios!$B$4,"ExclNum",(IF(AND(H1353&gt;=Escenarios!$B$3,(N1353&lt;=Escenarios!$B$2)),"ExclDur","Incluido")))</f>
        <v>ExclNum</v>
      </c>
      <c r="F1353" s="8">
        <f t="shared" si="273"/>
        <v>7</v>
      </c>
      <c r="G1353" s="6">
        <f t="shared" si="274"/>
        <v>1.8129661265408917E-6</v>
      </c>
      <c r="H1353" s="6">
        <f t="shared" si="275"/>
        <v>0.2857142857142857</v>
      </c>
      <c r="I1353" s="6">
        <f t="shared" si="276"/>
        <v>0.7142857142857143</v>
      </c>
      <c r="J1353" s="8">
        <f t="shared" si="277"/>
        <v>296</v>
      </c>
      <c r="K1353" s="6">
        <f t="shared" si="278"/>
        <v>1.6483439775795371E-6</v>
      </c>
      <c r="L1353" s="6">
        <f t="shared" si="279"/>
        <v>3.7162162162162164E-2</v>
      </c>
      <c r="M1353" s="6">
        <f t="shared" si="280"/>
        <v>0.96283783783783783</v>
      </c>
      <c r="N1353" s="4">
        <f t="shared" si="281"/>
        <v>42.285714285714285</v>
      </c>
      <c r="O1353" s="8">
        <v>2</v>
      </c>
      <c r="P1353" s="6">
        <f t="shared" si="282"/>
        <v>5.1799032186882625E-7</v>
      </c>
      <c r="Q1353" s="8">
        <v>5</v>
      </c>
      <c r="R1353" s="6">
        <f t="shared" si="283"/>
        <v>1.2949758046720656E-6</v>
      </c>
      <c r="S1353">
        <v>11</v>
      </c>
      <c r="T1353" s="6">
        <f t="shared" si="284"/>
        <v>6.1256026193834151E-8</v>
      </c>
      <c r="U1353">
        <v>285</v>
      </c>
      <c r="V1353" s="6">
        <f t="shared" si="285"/>
        <v>1.5870879513857028E-6</v>
      </c>
    </row>
    <row r="1354" spans="1:22" x14ac:dyDescent="0.3">
      <c r="A1354" t="s">
        <v>2302</v>
      </c>
      <c r="B1354" t="s">
        <v>2292</v>
      </c>
      <c r="C1354" t="s">
        <v>2293</v>
      </c>
      <c r="D1354" t="s">
        <v>1975</v>
      </c>
      <c r="E1354" t="str">
        <f>IF(F1354&lt;=Escenarios!$B$4,"ExclNum",(IF(AND(H1354&gt;=Escenarios!$B$3,(N1354&lt;=Escenarios!$B$2)),"ExclDur","Incluido")))</f>
        <v>ExclNum</v>
      </c>
      <c r="F1354" s="8">
        <f t="shared" si="273"/>
        <v>7</v>
      </c>
      <c r="G1354" s="6">
        <f t="shared" si="274"/>
        <v>1.8129661265408917E-6</v>
      </c>
      <c r="H1354" s="6">
        <f t="shared" si="275"/>
        <v>0.2857142857142857</v>
      </c>
      <c r="I1354" s="6">
        <f t="shared" si="276"/>
        <v>0.7142857142857143</v>
      </c>
      <c r="J1354" s="8">
        <f t="shared" si="277"/>
        <v>790</v>
      </c>
      <c r="K1354" s="6">
        <f t="shared" si="278"/>
        <v>4.3992964266480885E-6</v>
      </c>
      <c r="L1354" s="6">
        <f t="shared" si="279"/>
        <v>3.1645569620253167E-2</v>
      </c>
      <c r="M1354" s="6">
        <f t="shared" si="280"/>
        <v>0.96835443037974689</v>
      </c>
      <c r="N1354" s="4">
        <f t="shared" si="281"/>
        <v>112.85714285714286</v>
      </c>
      <c r="O1354" s="8">
        <v>2</v>
      </c>
      <c r="P1354" s="6">
        <f t="shared" si="282"/>
        <v>5.1799032186882625E-7</v>
      </c>
      <c r="Q1354" s="8">
        <v>5</v>
      </c>
      <c r="R1354" s="6">
        <f t="shared" si="283"/>
        <v>1.2949758046720656E-6</v>
      </c>
      <c r="S1354">
        <v>25</v>
      </c>
      <c r="T1354" s="6">
        <f t="shared" si="284"/>
        <v>1.3921824134962306E-7</v>
      </c>
      <c r="U1354">
        <v>765</v>
      </c>
      <c r="V1354" s="6">
        <f t="shared" si="285"/>
        <v>4.2600781852984657E-6</v>
      </c>
    </row>
    <row r="1355" spans="1:22" x14ac:dyDescent="0.3">
      <c r="A1355" t="s">
        <v>2306</v>
      </c>
      <c r="B1355" t="s">
        <v>2292</v>
      </c>
      <c r="C1355" t="s">
        <v>2293</v>
      </c>
      <c r="D1355" t="s">
        <v>1975</v>
      </c>
      <c r="E1355" t="str">
        <f>IF(F1355&lt;=Escenarios!$B$4,"ExclNum",(IF(AND(H1355&gt;=Escenarios!$B$3,(N1355&lt;=Escenarios!$B$2)),"ExclDur","Incluido")))</f>
        <v>ExclNum</v>
      </c>
      <c r="F1355" s="8">
        <f t="shared" si="273"/>
        <v>7</v>
      </c>
      <c r="G1355" s="6">
        <f t="shared" si="274"/>
        <v>1.8129661265408917E-6</v>
      </c>
      <c r="H1355" s="6">
        <f t="shared" si="275"/>
        <v>0.2857142857142857</v>
      </c>
      <c r="I1355" s="6">
        <f t="shared" si="276"/>
        <v>0.7142857142857143</v>
      </c>
      <c r="J1355" s="8">
        <f t="shared" si="277"/>
        <v>972</v>
      </c>
      <c r="K1355" s="6">
        <f t="shared" si="278"/>
        <v>5.4128052236733447E-6</v>
      </c>
      <c r="L1355" s="6">
        <f t="shared" si="279"/>
        <v>1.2345679012345678E-2</v>
      </c>
      <c r="M1355" s="6">
        <f t="shared" si="280"/>
        <v>0.98765432098765427</v>
      </c>
      <c r="N1355" s="4">
        <f t="shared" si="281"/>
        <v>138.85714285714286</v>
      </c>
      <c r="O1355" s="8">
        <v>2</v>
      </c>
      <c r="P1355" s="6">
        <f t="shared" si="282"/>
        <v>5.1799032186882625E-7</v>
      </c>
      <c r="Q1355" s="8">
        <v>5</v>
      </c>
      <c r="R1355" s="6">
        <f t="shared" si="283"/>
        <v>1.2949758046720656E-6</v>
      </c>
      <c r="S1355">
        <v>12</v>
      </c>
      <c r="T1355" s="6">
        <f t="shared" si="284"/>
        <v>6.6824755847819076E-8</v>
      </c>
      <c r="U1355">
        <v>960</v>
      </c>
      <c r="V1355" s="6">
        <f t="shared" si="285"/>
        <v>5.3459804678255256E-6</v>
      </c>
    </row>
    <row r="1356" spans="1:22" x14ac:dyDescent="0.3">
      <c r="A1356" t="s">
        <v>2424</v>
      </c>
      <c r="D1356" t="s">
        <v>1975</v>
      </c>
      <c r="E1356" t="str">
        <f>IF(F1356&lt;=Escenarios!$B$4,"ExclNum",(IF(AND(H1356&gt;=Escenarios!$B$3,(N1356&lt;=Escenarios!$B$2)),"ExclDur","Incluido")))</f>
        <v>ExclNum</v>
      </c>
      <c r="F1356" s="8">
        <f t="shared" si="273"/>
        <v>7</v>
      </c>
      <c r="G1356" s="6">
        <f t="shared" si="274"/>
        <v>1.8129661265408917E-6</v>
      </c>
      <c r="H1356" s="6">
        <f t="shared" si="275"/>
        <v>0.2857142857142857</v>
      </c>
      <c r="I1356" s="6">
        <f t="shared" si="276"/>
        <v>0.7142857142857143</v>
      </c>
      <c r="J1356" s="8">
        <f t="shared" si="277"/>
        <v>1120</v>
      </c>
      <c r="K1356" s="6">
        <f t="shared" si="278"/>
        <v>6.2369772124631132E-6</v>
      </c>
      <c r="L1356" s="6">
        <f t="shared" si="279"/>
        <v>8.0357142857142849E-3</v>
      </c>
      <c r="M1356" s="6">
        <f t="shared" si="280"/>
        <v>0.99196428571428574</v>
      </c>
      <c r="N1356" s="4">
        <f t="shared" si="281"/>
        <v>160</v>
      </c>
      <c r="O1356" s="8">
        <v>2</v>
      </c>
      <c r="P1356" s="6">
        <f t="shared" si="282"/>
        <v>5.1799032186882625E-7</v>
      </c>
      <c r="Q1356" s="8">
        <v>5</v>
      </c>
      <c r="R1356" s="6">
        <f t="shared" si="283"/>
        <v>1.2949758046720656E-6</v>
      </c>
      <c r="S1356">
        <v>9</v>
      </c>
      <c r="T1356" s="6">
        <f t="shared" si="284"/>
        <v>5.01185668858643E-8</v>
      </c>
      <c r="U1356">
        <v>1111</v>
      </c>
      <c r="V1356" s="6">
        <f t="shared" si="285"/>
        <v>6.1868586455772485E-6</v>
      </c>
    </row>
    <row r="1357" spans="1:22" x14ac:dyDescent="0.3">
      <c r="A1357" t="s">
        <v>1130</v>
      </c>
      <c r="B1357" t="s">
        <v>1131</v>
      </c>
      <c r="C1357" t="s">
        <v>1049</v>
      </c>
      <c r="D1357" t="s">
        <v>15</v>
      </c>
      <c r="E1357" t="str">
        <f>IF(F1357&lt;=Escenarios!$B$4,"ExclNum",(IF(AND(H1357&gt;=Escenarios!$B$3,(N1357&lt;=Escenarios!$B$2)),"ExclDur","Incluido")))</f>
        <v>ExclNum</v>
      </c>
      <c r="F1357" s="8">
        <f t="shared" si="273"/>
        <v>7</v>
      </c>
      <c r="G1357" s="6">
        <f t="shared" si="274"/>
        <v>1.8129661265408917E-6</v>
      </c>
      <c r="H1357" s="6">
        <f t="shared" si="275"/>
        <v>0.42857142857142855</v>
      </c>
      <c r="I1357" s="6">
        <f t="shared" si="276"/>
        <v>0.5714285714285714</v>
      </c>
      <c r="J1357" s="8">
        <f t="shared" si="277"/>
        <v>205</v>
      </c>
      <c r="K1357" s="6">
        <f t="shared" si="278"/>
        <v>1.141589579066909E-6</v>
      </c>
      <c r="L1357" s="6">
        <f t="shared" si="279"/>
        <v>0.14634146341463414</v>
      </c>
      <c r="M1357" s="6">
        <f t="shared" si="280"/>
        <v>0.85365853658536583</v>
      </c>
      <c r="N1357" s="4">
        <f t="shared" si="281"/>
        <v>29.285714285714285</v>
      </c>
      <c r="O1357" s="8">
        <v>3</v>
      </c>
      <c r="P1357" s="6">
        <f t="shared" si="282"/>
        <v>7.7698548280323933E-7</v>
      </c>
      <c r="Q1357" s="8">
        <v>4</v>
      </c>
      <c r="R1357" s="6">
        <f t="shared" si="283"/>
        <v>1.0359806437376525E-6</v>
      </c>
      <c r="S1357">
        <v>30</v>
      </c>
      <c r="T1357" s="6">
        <f t="shared" si="284"/>
        <v>1.6706188961954768E-7</v>
      </c>
      <c r="U1357">
        <v>175</v>
      </c>
      <c r="V1357" s="6">
        <f t="shared" si="285"/>
        <v>9.7452768944736142E-7</v>
      </c>
    </row>
    <row r="1358" spans="1:22" x14ac:dyDescent="0.3">
      <c r="A1358" t="s">
        <v>1669</v>
      </c>
      <c r="B1358" t="s">
        <v>1670</v>
      </c>
      <c r="C1358" t="s">
        <v>1658</v>
      </c>
      <c r="D1358" t="s">
        <v>15</v>
      </c>
      <c r="E1358" t="str">
        <f>IF(F1358&lt;=Escenarios!$B$4,"ExclNum",(IF(AND(H1358&gt;=Escenarios!$B$3,(N1358&lt;=Escenarios!$B$2)),"ExclDur","Incluido")))</f>
        <v>ExclNum</v>
      </c>
      <c r="F1358" s="8">
        <f t="shared" si="273"/>
        <v>7</v>
      </c>
      <c r="G1358" s="6">
        <f t="shared" si="274"/>
        <v>1.8129661265408917E-6</v>
      </c>
      <c r="H1358" s="6">
        <f t="shared" si="275"/>
        <v>0.42857142857142855</v>
      </c>
      <c r="I1358" s="6">
        <f t="shared" si="276"/>
        <v>0.5714285714285714</v>
      </c>
      <c r="J1358" s="8">
        <f t="shared" si="277"/>
        <v>427</v>
      </c>
      <c r="K1358" s="6">
        <f t="shared" si="278"/>
        <v>2.3778475622515619E-6</v>
      </c>
      <c r="L1358" s="6">
        <f t="shared" si="279"/>
        <v>6.323185011709602E-2</v>
      </c>
      <c r="M1358" s="6">
        <f t="shared" si="280"/>
        <v>0.93676814988290402</v>
      </c>
      <c r="N1358" s="4">
        <f t="shared" si="281"/>
        <v>61</v>
      </c>
      <c r="O1358" s="8">
        <v>3</v>
      </c>
      <c r="P1358" s="6">
        <f t="shared" si="282"/>
        <v>7.7698548280323933E-7</v>
      </c>
      <c r="Q1358" s="8">
        <v>4</v>
      </c>
      <c r="R1358" s="6">
        <f t="shared" si="283"/>
        <v>1.0359806437376525E-6</v>
      </c>
      <c r="S1358">
        <v>27</v>
      </c>
      <c r="T1358" s="6">
        <f t="shared" si="284"/>
        <v>1.5035570065759291E-7</v>
      </c>
      <c r="U1358">
        <v>400</v>
      </c>
      <c r="V1358" s="6">
        <f t="shared" si="285"/>
        <v>2.227491861593969E-6</v>
      </c>
    </row>
    <row r="1359" spans="1:22" x14ac:dyDescent="0.3">
      <c r="A1359" t="s">
        <v>2163</v>
      </c>
      <c r="B1359" t="s">
        <v>2149</v>
      </c>
      <c r="C1359" t="s">
        <v>2150</v>
      </c>
      <c r="D1359" t="s">
        <v>1975</v>
      </c>
      <c r="E1359" t="str">
        <f>IF(F1359&lt;=Escenarios!$B$4,"ExclNum",(IF(AND(H1359&gt;=Escenarios!$B$3,(N1359&lt;=Escenarios!$B$2)),"ExclDur","Incluido")))</f>
        <v>ExclNum</v>
      </c>
      <c r="F1359" s="8">
        <f t="shared" si="273"/>
        <v>7</v>
      </c>
      <c r="G1359" s="6">
        <f t="shared" si="274"/>
        <v>1.8129661265408917E-6</v>
      </c>
      <c r="H1359" s="6">
        <f t="shared" si="275"/>
        <v>0.42857142857142855</v>
      </c>
      <c r="I1359" s="6">
        <f t="shared" si="276"/>
        <v>0.5714285714285714</v>
      </c>
      <c r="J1359" s="8">
        <f t="shared" si="277"/>
        <v>292</v>
      </c>
      <c r="K1359" s="6">
        <f t="shared" si="278"/>
        <v>1.6260690589635974E-6</v>
      </c>
      <c r="L1359" s="6">
        <f t="shared" si="279"/>
        <v>5.1369863013698627E-2</v>
      </c>
      <c r="M1359" s="6">
        <f t="shared" si="280"/>
        <v>0.94863013698630139</v>
      </c>
      <c r="N1359" s="4">
        <f t="shared" si="281"/>
        <v>41.714285714285715</v>
      </c>
      <c r="O1359" s="8">
        <v>3</v>
      </c>
      <c r="P1359" s="6">
        <f t="shared" si="282"/>
        <v>7.7698548280323933E-7</v>
      </c>
      <c r="Q1359" s="8">
        <v>4</v>
      </c>
      <c r="R1359" s="6">
        <f t="shared" si="283"/>
        <v>1.0359806437376525E-6</v>
      </c>
      <c r="S1359">
        <v>15</v>
      </c>
      <c r="T1359" s="6">
        <f t="shared" si="284"/>
        <v>8.3530944809773838E-8</v>
      </c>
      <c r="U1359">
        <v>277</v>
      </c>
      <c r="V1359" s="6">
        <f t="shared" si="285"/>
        <v>1.5425381141538235E-6</v>
      </c>
    </row>
    <row r="1360" spans="1:22" x14ac:dyDescent="0.3">
      <c r="A1360" t="s">
        <v>2331</v>
      </c>
      <c r="B1360" t="s">
        <v>2292</v>
      </c>
      <c r="C1360" t="s">
        <v>2293</v>
      </c>
      <c r="D1360" t="s">
        <v>1975</v>
      </c>
      <c r="E1360" t="str">
        <f>IF(F1360&lt;=Escenarios!$B$4,"ExclNum",(IF(AND(H1360&gt;=Escenarios!$B$3,(N1360&lt;=Escenarios!$B$2)),"ExclDur","Incluido")))</f>
        <v>ExclNum</v>
      </c>
      <c r="F1360" s="8">
        <f t="shared" si="273"/>
        <v>7</v>
      </c>
      <c r="G1360" s="6">
        <f t="shared" si="274"/>
        <v>1.8129661265408917E-6</v>
      </c>
      <c r="H1360" s="6">
        <f t="shared" si="275"/>
        <v>0.42857142857142855</v>
      </c>
      <c r="I1360" s="6">
        <f t="shared" si="276"/>
        <v>0.5714285714285714</v>
      </c>
      <c r="J1360" s="8">
        <f t="shared" si="277"/>
        <v>613</v>
      </c>
      <c r="K1360" s="6">
        <f t="shared" si="278"/>
        <v>3.4136312778927576E-6</v>
      </c>
      <c r="L1360" s="6">
        <f t="shared" si="279"/>
        <v>1.6313213703099509E-2</v>
      </c>
      <c r="M1360" s="6">
        <f t="shared" si="280"/>
        <v>0.98368678629690054</v>
      </c>
      <c r="N1360" s="4">
        <f t="shared" si="281"/>
        <v>87.571428571428569</v>
      </c>
      <c r="O1360" s="8">
        <v>3</v>
      </c>
      <c r="P1360" s="6">
        <f t="shared" si="282"/>
        <v>7.7698548280323933E-7</v>
      </c>
      <c r="Q1360" s="8">
        <v>4</v>
      </c>
      <c r="R1360" s="6">
        <f t="shared" si="283"/>
        <v>1.0359806437376525E-6</v>
      </c>
      <c r="S1360">
        <v>10</v>
      </c>
      <c r="T1360" s="6">
        <f t="shared" si="284"/>
        <v>5.5687296539849225E-8</v>
      </c>
      <c r="U1360">
        <v>603</v>
      </c>
      <c r="V1360" s="6">
        <f t="shared" si="285"/>
        <v>3.3579439813529081E-6</v>
      </c>
    </row>
    <row r="1361" spans="1:22" x14ac:dyDescent="0.3">
      <c r="A1361" t="s">
        <v>2569</v>
      </c>
      <c r="B1361" t="s">
        <v>2520</v>
      </c>
      <c r="C1361" t="s">
        <v>2521</v>
      </c>
      <c r="D1361" t="s">
        <v>1975</v>
      </c>
      <c r="E1361" t="str">
        <f>IF(F1361&lt;=Escenarios!$B$4,"ExclNum",(IF(AND(H1361&gt;=Escenarios!$B$3,(N1361&lt;=Escenarios!$B$2)),"ExclDur","Incluido")))</f>
        <v>ExclNum</v>
      </c>
      <c r="F1361" s="8">
        <f t="shared" si="273"/>
        <v>7</v>
      </c>
      <c r="G1361" s="6">
        <f t="shared" si="274"/>
        <v>1.8129661265408917E-6</v>
      </c>
      <c r="H1361" s="6">
        <f t="shared" si="275"/>
        <v>0.42857142857142855</v>
      </c>
      <c r="I1361" s="6">
        <f t="shared" si="276"/>
        <v>0.5714285714285714</v>
      </c>
      <c r="J1361" s="8">
        <f t="shared" si="277"/>
        <v>207</v>
      </c>
      <c r="K1361" s="6">
        <f t="shared" si="278"/>
        <v>1.152727038374879E-6</v>
      </c>
      <c r="L1361" s="6">
        <f t="shared" si="279"/>
        <v>7.2463768115942032E-2</v>
      </c>
      <c r="M1361" s="6">
        <f t="shared" si="280"/>
        <v>0.92753623188405798</v>
      </c>
      <c r="N1361" s="4">
        <f t="shared" si="281"/>
        <v>29.571428571428573</v>
      </c>
      <c r="O1361" s="8">
        <v>3</v>
      </c>
      <c r="P1361" s="6">
        <f t="shared" si="282"/>
        <v>7.7698548280323933E-7</v>
      </c>
      <c r="Q1361" s="8">
        <v>4</v>
      </c>
      <c r="R1361" s="6">
        <f t="shared" si="283"/>
        <v>1.0359806437376525E-6</v>
      </c>
      <c r="S1361">
        <v>15</v>
      </c>
      <c r="T1361" s="6">
        <f t="shared" si="284"/>
        <v>8.3530944809773838E-8</v>
      </c>
      <c r="U1361">
        <v>192</v>
      </c>
      <c r="V1361" s="6">
        <f t="shared" si="285"/>
        <v>1.0691960935651052E-6</v>
      </c>
    </row>
    <row r="1362" spans="1:22" x14ac:dyDescent="0.3">
      <c r="A1362" t="s">
        <v>2674</v>
      </c>
      <c r="B1362" t="s">
        <v>2609</v>
      </c>
      <c r="C1362" t="s">
        <v>2610</v>
      </c>
      <c r="D1362" t="s">
        <v>1975</v>
      </c>
      <c r="E1362" t="str">
        <f>IF(F1362&lt;=Escenarios!$B$4,"ExclNum",(IF(AND(H1362&gt;=Escenarios!$B$3,(N1362&lt;=Escenarios!$B$2)),"ExclDur","Incluido")))</f>
        <v>ExclNum</v>
      </c>
      <c r="F1362" s="8">
        <f t="shared" si="273"/>
        <v>7</v>
      </c>
      <c r="G1362" s="6">
        <f t="shared" si="274"/>
        <v>1.8129661265408917E-6</v>
      </c>
      <c r="H1362" s="6">
        <f t="shared" si="275"/>
        <v>0.42857142857142855</v>
      </c>
      <c r="I1362" s="6">
        <f t="shared" si="276"/>
        <v>0.5714285714285714</v>
      </c>
      <c r="J1362" s="8">
        <f t="shared" si="277"/>
        <v>722</v>
      </c>
      <c r="K1362" s="6">
        <f t="shared" si="278"/>
        <v>4.0206228101771142E-6</v>
      </c>
      <c r="L1362" s="6">
        <f t="shared" si="279"/>
        <v>3.6011080332409975E-2</v>
      </c>
      <c r="M1362" s="6">
        <f t="shared" si="280"/>
        <v>0.96398891966759004</v>
      </c>
      <c r="N1362" s="4">
        <f t="shared" si="281"/>
        <v>103.14285714285714</v>
      </c>
      <c r="O1362" s="8">
        <v>3</v>
      </c>
      <c r="P1362" s="6">
        <f t="shared" si="282"/>
        <v>7.7698548280323933E-7</v>
      </c>
      <c r="Q1362" s="8">
        <v>4</v>
      </c>
      <c r="R1362" s="6">
        <f t="shared" si="283"/>
        <v>1.0359806437376525E-6</v>
      </c>
      <c r="S1362">
        <v>26</v>
      </c>
      <c r="T1362" s="6">
        <f t="shared" si="284"/>
        <v>1.4478697100360798E-7</v>
      </c>
      <c r="U1362">
        <v>696</v>
      </c>
      <c r="V1362" s="6">
        <f t="shared" si="285"/>
        <v>3.8758358391735057E-6</v>
      </c>
    </row>
    <row r="1363" spans="1:22" x14ac:dyDescent="0.3">
      <c r="A1363" t="s">
        <v>3103</v>
      </c>
      <c r="B1363" t="s">
        <v>3074</v>
      </c>
      <c r="C1363" t="s">
        <v>3075</v>
      </c>
      <c r="D1363" t="s">
        <v>1975</v>
      </c>
      <c r="E1363" t="str">
        <f>IF(F1363&lt;=Escenarios!$B$4,"ExclNum",(IF(AND(H1363&gt;=Escenarios!$B$3,(N1363&lt;=Escenarios!$B$2)),"ExclDur","Incluido")))</f>
        <v>ExclNum</v>
      </c>
      <c r="F1363" s="8">
        <f t="shared" si="273"/>
        <v>7</v>
      </c>
      <c r="G1363" s="6">
        <f t="shared" si="274"/>
        <v>1.8129661265408917E-6</v>
      </c>
      <c r="H1363" s="6">
        <f t="shared" si="275"/>
        <v>0.42857142857142855</v>
      </c>
      <c r="I1363" s="6">
        <f t="shared" si="276"/>
        <v>0.5714285714285714</v>
      </c>
      <c r="J1363" s="8">
        <f t="shared" si="277"/>
        <v>185</v>
      </c>
      <c r="K1363" s="6">
        <f t="shared" si="278"/>
        <v>1.0302149859872107E-6</v>
      </c>
      <c r="L1363" s="6">
        <f t="shared" si="279"/>
        <v>3.2432432432432434E-2</v>
      </c>
      <c r="M1363" s="6">
        <f t="shared" si="280"/>
        <v>0.96756756756756757</v>
      </c>
      <c r="N1363" s="4">
        <f t="shared" si="281"/>
        <v>26.428571428571427</v>
      </c>
      <c r="O1363" s="8">
        <v>3</v>
      </c>
      <c r="P1363" s="6">
        <f t="shared" si="282"/>
        <v>7.7698548280323933E-7</v>
      </c>
      <c r="Q1363" s="8">
        <v>4</v>
      </c>
      <c r="R1363" s="6">
        <f t="shared" si="283"/>
        <v>1.0359806437376525E-6</v>
      </c>
      <c r="S1363">
        <v>6</v>
      </c>
      <c r="T1363" s="6">
        <f t="shared" si="284"/>
        <v>3.3412377923909538E-8</v>
      </c>
      <c r="U1363">
        <v>179</v>
      </c>
      <c r="V1363" s="6">
        <f t="shared" si="285"/>
        <v>9.9680260806330117E-7</v>
      </c>
    </row>
    <row r="1364" spans="1:22" x14ac:dyDescent="0.3">
      <c r="A1364" t="s">
        <v>1286</v>
      </c>
      <c r="B1364" t="s">
        <v>1287</v>
      </c>
      <c r="C1364" t="s">
        <v>1255</v>
      </c>
      <c r="D1364" t="s">
        <v>15</v>
      </c>
      <c r="E1364" t="str">
        <f>IF(F1364&lt;=Escenarios!$B$4,"ExclNum",(IF(AND(H1364&gt;=Escenarios!$B$3,(N1364&lt;=Escenarios!$B$2)),"ExclDur","Incluido")))</f>
        <v>ExclNum</v>
      </c>
      <c r="F1364" s="8">
        <f t="shared" si="273"/>
        <v>7</v>
      </c>
      <c r="G1364" s="6">
        <f t="shared" si="274"/>
        <v>1.8129661265408917E-6</v>
      </c>
      <c r="H1364" s="6">
        <f t="shared" si="275"/>
        <v>0.5714285714285714</v>
      </c>
      <c r="I1364" s="6">
        <f t="shared" si="276"/>
        <v>0.42857142857142855</v>
      </c>
      <c r="J1364" s="8">
        <f t="shared" si="277"/>
        <v>595</v>
      </c>
      <c r="K1364" s="6">
        <f t="shared" si="278"/>
        <v>3.313394144121029E-6</v>
      </c>
      <c r="L1364" s="6">
        <f t="shared" si="279"/>
        <v>6.2184873949579833E-2</v>
      </c>
      <c r="M1364" s="6">
        <f t="shared" si="280"/>
        <v>0.93781512605042017</v>
      </c>
      <c r="N1364" s="4">
        <f t="shared" si="281"/>
        <v>85</v>
      </c>
      <c r="O1364" s="8">
        <v>4</v>
      </c>
      <c r="P1364" s="6">
        <f t="shared" si="282"/>
        <v>1.0359806437376525E-6</v>
      </c>
      <c r="Q1364" s="8">
        <v>3</v>
      </c>
      <c r="R1364" s="6">
        <f t="shared" si="283"/>
        <v>7.7698548280323933E-7</v>
      </c>
      <c r="S1364">
        <v>37</v>
      </c>
      <c r="T1364" s="6">
        <f t="shared" si="284"/>
        <v>2.0604299719744214E-7</v>
      </c>
      <c r="U1364">
        <v>558</v>
      </c>
      <c r="V1364" s="6">
        <f t="shared" si="285"/>
        <v>3.1073511469235866E-6</v>
      </c>
    </row>
    <row r="1365" spans="1:22" x14ac:dyDescent="0.3">
      <c r="A1365" t="s">
        <v>1748</v>
      </c>
      <c r="B1365" t="s">
        <v>1749</v>
      </c>
      <c r="C1365" t="s">
        <v>1745</v>
      </c>
      <c r="D1365" t="s">
        <v>15</v>
      </c>
      <c r="E1365" t="str">
        <f>IF(F1365&lt;=Escenarios!$B$4,"ExclNum",(IF(AND(H1365&gt;=Escenarios!$B$3,(N1365&lt;=Escenarios!$B$2)),"ExclDur","Incluido")))</f>
        <v>ExclNum</v>
      </c>
      <c r="F1365" s="8">
        <f t="shared" si="273"/>
        <v>7</v>
      </c>
      <c r="G1365" s="6">
        <f t="shared" si="274"/>
        <v>1.8129661265408917E-6</v>
      </c>
      <c r="H1365" s="6">
        <f t="shared" si="275"/>
        <v>0.5714285714285714</v>
      </c>
      <c r="I1365" s="6">
        <f t="shared" si="276"/>
        <v>0.42857142857142855</v>
      </c>
      <c r="J1365" s="8">
        <f t="shared" si="277"/>
        <v>117</v>
      </c>
      <c r="K1365" s="6">
        <f t="shared" si="278"/>
        <v>6.5154136951623594E-7</v>
      </c>
      <c r="L1365" s="6">
        <f t="shared" si="279"/>
        <v>0.31623931623931623</v>
      </c>
      <c r="M1365" s="6">
        <f t="shared" si="280"/>
        <v>0.68376068376068377</v>
      </c>
      <c r="N1365" s="4">
        <f t="shared" si="281"/>
        <v>16.714285714285715</v>
      </c>
      <c r="O1365" s="8">
        <v>4</v>
      </c>
      <c r="P1365" s="6">
        <f t="shared" si="282"/>
        <v>1.0359806437376525E-6</v>
      </c>
      <c r="Q1365" s="8">
        <v>3</v>
      </c>
      <c r="R1365" s="6">
        <f t="shared" si="283"/>
        <v>7.7698548280323933E-7</v>
      </c>
      <c r="S1365">
        <v>37</v>
      </c>
      <c r="T1365" s="6">
        <f t="shared" si="284"/>
        <v>2.0604299719744214E-7</v>
      </c>
      <c r="U1365">
        <v>80</v>
      </c>
      <c r="V1365" s="6">
        <f t="shared" si="285"/>
        <v>4.454983723187938E-7</v>
      </c>
    </row>
    <row r="1366" spans="1:22" x14ac:dyDescent="0.3">
      <c r="A1366" t="s">
        <v>1756</v>
      </c>
      <c r="B1366" t="s">
        <v>1757</v>
      </c>
      <c r="C1366" t="s">
        <v>1745</v>
      </c>
      <c r="D1366" t="s">
        <v>15</v>
      </c>
      <c r="E1366" t="str">
        <f>IF(F1366&lt;=Escenarios!$B$4,"ExclNum",(IF(AND(H1366&gt;=Escenarios!$B$3,(N1366&lt;=Escenarios!$B$2)),"ExclDur","Incluido")))</f>
        <v>ExclNum</v>
      </c>
      <c r="F1366" s="8">
        <f t="shared" si="273"/>
        <v>7</v>
      </c>
      <c r="G1366" s="6">
        <f t="shared" si="274"/>
        <v>1.8129661265408917E-6</v>
      </c>
      <c r="H1366" s="6">
        <f t="shared" si="275"/>
        <v>0.5714285714285714</v>
      </c>
      <c r="I1366" s="6">
        <f t="shared" si="276"/>
        <v>0.42857142857142855</v>
      </c>
      <c r="J1366" s="8">
        <f t="shared" si="277"/>
        <v>156</v>
      </c>
      <c r="K1366" s="6">
        <f t="shared" si="278"/>
        <v>8.6872182602164796E-7</v>
      </c>
      <c r="L1366" s="6">
        <f t="shared" si="279"/>
        <v>0.20512820512820512</v>
      </c>
      <c r="M1366" s="6">
        <f t="shared" si="280"/>
        <v>0.79487179487179482</v>
      </c>
      <c r="N1366" s="4">
        <f t="shared" si="281"/>
        <v>22.285714285714285</v>
      </c>
      <c r="O1366" s="8">
        <v>4</v>
      </c>
      <c r="P1366" s="6">
        <f t="shared" si="282"/>
        <v>1.0359806437376525E-6</v>
      </c>
      <c r="Q1366" s="8">
        <v>3</v>
      </c>
      <c r="R1366" s="6">
        <f t="shared" si="283"/>
        <v>7.7698548280323933E-7</v>
      </c>
      <c r="S1366">
        <v>32</v>
      </c>
      <c r="T1366" s="6">
        <f t="shared" si="284"/>
        <v>1.7819934892751753E-7</v>
      </c>
      <c r="U1366">
        <v>124</v>
      </c>
      <c r="V1366" s="6">
        <f t="shared" si="285"/>
        <v>6.9052247709413035E-7</v>
      </c>
    </row>
    <row r="1367" spans="1:22" x14ac:dyDescent="0.3">
      <c r="A1367" t="s">
        <v>1918</v>
      </c>
      <c r="B1367" t="s">
        <v>1919</v>
      </c>
      <c r="C1367" t="s">
        <v>1913</v>
      </c>
      <c r="D1367" t="s">
        <v>15</v>
      </c>
      <c r="E1367" t="str">
        <f>IF(F1367&lt;=Escenarios!$B$4,"ExclNum",(IF(AND(H1367&gt;=Escenarios!$B$3,(N1367&lt;=Escenarios!$B$2)),"ExclDur","Incluido")))</f>
        <v>ExclNum</v>
      </c>
      <c r="F1367" s="8">
        <f t="shared" si="273"/>
        <v>7</v>
      </c>
      <c r="G1367" s="6">
        <f t="shared" si="274"/>
        <v>1.8129661265408917E-6</v>
      </c>
      <c r="H1367" s="6">
        <f t="shared" si="275"/>
        <v>0.5714285714285714</v>
      </c>
      <c r="I1367" s="6">
        <f t="shared" si="276"/>
        <v>0.42857142857142855</v>
      </c>
      <c r="J1367" s="8">
        <f t="shared" si="277"/>
        <v>116</v>
      </c>
      <c r="K1367" s="6">
        <f t="shared" si="278"/>
        <v>6.4597263986225106E-7</v>
      </c>
      <c r="L1367" s="6">
        <f t="shared" si="279"/>
        <v>0.31034482758620691</v>
      </c>
      <c r="M1367" s="6">
        <f t="shared" si="280"/>
        <v>0.68965517241379315</v>
      </c>
      <c r="N1367" s="4">
        <f t="shared" si="281"/>
        <v>16.571428571428573</v>
      </c>
      <c r="O1367" s="8">
        <v>4</v>
      </c>
      <c r="P1367" s="6">
        <f t="shared" si="282"/>
        <v>1.0359806437376525E-6</v>
      </c>
      <c r="Q1367" s="8">
        <v>3</v>
      </c>
      <c r="R1367" s="6">
        <f t="shared" si="283"/>
        <v>7.7698548280323933E-7</v>
      </c>
      <c r="S1367">
        <v>36</v>
      </c>
      <c r="T1367" s="6">
        <f t="shared" si="284"/>
        <v>2.004742675434572E-7</v>
      </c>
      <c r="U1367">
        <v>80</v>
      </c>
      <c r="V1367" s="6">
        <f t="shared" si="285"/>
        <v>4.454983723187938E-7</v>
      </c>
    </row>
    <row r="1368" spans="1:22" x14ac:dyDescent="0.3">
      <c r="A1368" t="s">
        <v>2362</v>
      </c>
      <c r="B1368" t="s">
        <v>2336</v>
      </c>
      <c r="C1368" t="s">
        <v>2337</v>
      </c>
      <c r="D1368" t="s">
        <v>1975</v>
      </c>
      <c r="E1368" t="str">
        <f>IF(F1368&lt;=Escenarios!$B$4,"ExclNum",(IF(AND(H1368&gt;=Escenarios!$B$3,(N1368&lt;=Escenarios!$B$2)),"ExclDur","Incluido")))</f>
        <v>ExclNum</v>
      </c>
      <c r="F1368" s="8">
        <f t="shared" si="273"/>
        <v>7</v>
      </c>
      <c r="G1368" s="6">
        <f t="shared" si="274"/>
        <v>1.8129661265408917E-6</v>
      </c>
      <c r="H1368" s="6">
        <f t="shared" si="275"/>
        <v>0.5714285714285714</v>
      </c>
      <c r="I1368" s="6">
        <f t="shared" si="276"/>
        <v>0.42857142857142855</v>
      </c>
      <c r="J1368" s="8">
        <f t="shared" si="277"/>
        <v>385</v>
      </c>
      <c r="K1368" s="6">
        <f t="shared" si="278"/>
        <v>2.1439609167841952E-6</v>
      </c>
      <c r="L1368" s="6">
        <f t="shared" si="279"/>
        <v>5.4545454545454543E-2</v>
      </c>
      <c r="M1368" s="6">
        <f t="shared" si="280"/>
        <v>0.94545454545454544</v>
      </c>
      <c r="N1368" s="4">
        <f t="shared" si="281"/>
        <v>55</v>
      </c>
      <c r="O1368" s="8">
        <v>4</v>
      </c>
      <c r="P1368" s="6">
        <f t="shared" si="282"/>
        <v>1.0359806437376525E-6</v>
      </c>
      <c r="Q1368" s="8">
        <v>3</v>
      </c>
      <c r="R1368" s="6">
        <f t="shared" si="283"/>
        <v>7.7698548280323933E-7</v>
      </c>
      <c r="S1368">
        <v>21</v>
      </c>
      <c r="T1368" s="6">
        <f t="shared" si="284"/>
        <v>1.1694332273368338E-7</v>
      </c>
      <c r="U1368">
        <v>364</v>
      </c>
      <c r="V1368" s="6">
        <f t="shared" si="285"/>
        <v>2.0270175940505119E-6</v>
      </c>
    </row>
    <row r="1369" spans="1:22" x14ac:dyDescent="0.3">
      <c r="A1369" t="s">
        <v>2735</v>
      </c>
      <c r="B1369" t="s">
        <v>2736</v>
      </c>
      <c r="C1369" t="s">
        <v>2737</v>
      </c>
      <c r="D1369" t="s">
        <v>1975</v>
      </c>
      <c r="E1369" t="str">
        <f>IF(F1369&lt;=Escenarios!$B$4,"ExclNum",(IF(AND(H1369&gt;=Escenarios!$B$3,(N1369&lt;=Escenarios!$B$2)),"ExclDur","Incluido")))</f>
        <v>ExclNum</v>
      </c>
      <c r="F1369" s="8">
        <f t="shared" si="273"/>
        <v>7</v>
      </c>
      <c r="G1369" s="6">
        <f t="shared" si="274"/>
        <v>1.8129661265408917E-6</v>
      </c>
      <c r="H1369" s="6">
        <f t="shared" si="275"/>
        <v>0.5714285714285714</v>
      </c>
      <c r="I1369" s="6">
        <f t="shared" si="276"/>
        <v>0.42857142857142855</v>
      </c>
      <c r="J1369" s="8">
        <f t="shared" si="277"/>
        <v>141</v>
      </c>
      <c r="K1369" s="6">
        <f t="shared" si="278"/>
        <v>7.8519088121187404E-7</v>
      </c>
      <c r="L1369" s="6">
        <f t="shared" si="279"/>
        <v>0.21276595744680851</v>
      </c>
      <c r="M1369" s="6">
        <f t="shared" si="280"/>
        <v>0.78723404255319152</v>
      </c>
      <c r="N1369" s="4">
        <f t="shared" si="281"/>
        <v>20.142857142857142</v>
      </c>
      <c r="O1369" s="8">
        <v>4</v>
      </c>
      <c r="P1369" s="6">
        <f t="shared" si="282"/>
        <v>1.0359806437376525E-6</v>
      </c>
      <c r="Q1369" s="8">
        <v>3</v>
      </c>
      <c r="R1369" s="6">
        <f t="shared" si="283"/>
        <v>7.7698548280323933E-7</v>
      </c>
      <c r="S1369">
        <v>30</v>
      </c>
      <c r="T1369" s="6">
        <f t="shared" si="284"/>
        <v>1.6706188961954768E-7</v>
      </c>
      <c r="U1369">
        <v>111</v>
      </c>
      <c r="V1369" s="6">
        <f t="shared" si="285"/>
        <v>6.1812899159232642E-7</v>
      </c>
    </row>
    <row r="1370" spans="1:22" x14ac:dyDescent="0.3">
      <c r="A1370" t="s">
        <v>2890</v>
      </c>
      <c r="B1370" t="s">
        <v>2881</v>
      </c>
      <c r="C1370" t="s">
        <v>2882</v>
      </c>
      <c r="D1370" t="s">
        <v>1975</v>
      </c>
      <c r="E1370" t="str">
        <f>IF(F1370&lt;=Escenarios!$B$4,"ExclNum",(IF(AND(H1370&gt;=Escenarios!$B$3,(N1370&lt;=Escenarios!$B$2)),"ExclDur","Incluido")))</f>
        <v>ExclNum</v>
      </c>
      <c r="F1370" s="8">
        <f t="shared" si="273"/>
        <v>7</v>
      </c>
      <c r="G1370" s="6">
        <f t="shared" si="274"/>
        <v>1.8129661265408917E-6</v>
      </c>
      <c r="H1370" s="6">
        <f t="shared" si="275"/>
        <v>0.5714285714285714</v>
      </c>
      <c r="I1370" s="6">
        <f t="shared" si="276"/>
        <v>0.42857142857142855</v>
      </c>
      <c r="J1370" s="8">
        <f t="shared" si="277"/>
        <v>193</v>
      </c>
      <c r="K1370" s="6">
        <f t="shared" si="278"/>
        <v>1.07476482321909E-6</v>
      </c>
      <c r="L1370" s="6">
        <f t="shared" si="279"/>
        <v>0.16580310880829016</v>
      </c>
      <c r="M1370" s="6">
        <f t="shared" si="280"/>
        <v>0.83419689119170981</v>
      </c>
      <c r="N1370" s="4">
        <f t="shared" si="281"/>
        <v>27.571428571428573</v>
      </c>
      <c r="O1370" s="8">
        <v>4</v>
      </c>
      <c r="P1370" s="6">
        <f t="shared" si="282"/>
        <v>1.0359806437376525E-6</v>
      </c>
      <c r="Q1370" s="8">
        <v>3</v>
      </c>
      <c r="R1370" s="6">
        <f t="shared" si="283"/>
        <v>7.7698548280323933E-7</v>
      </c>
      <c r="S1370">
        <v>32</v>
      </c>
      <c r="T1370" s="6">
        <f t="shared" si="284"/>
        <v>1.7819934892751753E-7</v>
      </c>
      <c r="U1370">
        <v>161</v>
      </c>
      <c r="V1370" s="6">
        <f t="shared" si="285"/>
        <v>8.9656547429157249E-7</v>
      </c>
    </row>
    <row r="1371" spans="1:22" x14ac:dyDescent="0.3">
      <c r="A1371" t="s">
        <v>3050</v>
      </c>
      <c r="B1371" t="s">
        <v>3009</v>
      </c>
      <c r="C1371" t="s">
        <v>3010</v>
      </c>
      <c r="D1371" t="s">
        <v>1975</v>
      </c>
      <c r="E1371" t="str">
        <f>IF(F1371&lt;=Escenarios!$B$4,"ExclNum",(IF(AND(H1371&gt;=Escenarios!$B$3,(N1371&lt;=Escenarios!$B$2)),"ExclDur","Incluido")))</f>
        <v>ExclNum</v>
      </c>
      <c r="F1371" s="8">
        <f t="shared" si="273"/>
        <v>7</v>
      </c>
      <c r="G1371" s="6">
        <f t="shared" si="274"/>
        <v>1.8129661265408917E-6</v>
      </c>
      <c r="H1371" s="6">
        <f t="shared" si="275"/>
        <v>0.5714285714285714</v>
      </c>
      <c r="I1371" s="6">
        <f t="shared" si="276"/>
        <v>0.42857142857142855</v>
      </c>
      <c r="J1371" s="8">
        <f t="shared" si="277"/>
        <v>848</v>
      </c>
      <c r="K1371" s="6">
        <f t="shared" si="278"/>
        <v>4.7222827465792142E-6</v>
      </c>
      <c r="L1371" s="6">
        <f t="shared" si="279"/>
        <v>1.0613207547169811E-2</v>
      </c>
      <c r="M1371" s="6">
        <f t="shared" si="280"/>
        <v>0.98938679245283023</v>
      </c>
      <c r="N1371" s="4">
        <f t="shared" si="281"/>
        <v>121.14285714285714</v>
      </c>
      <c r="O1371" s="8">
        <v>4</v>
      </c>
      <c r="P1371" s="6">
        <f t="shared" si="282"/>
        <v>1.0359806437376525E-6</v>
      </c>
      <c r="Q1371" s="8">
        <v>3</v>
      </c>
      <c r="R1371" s="6">
        <f t="shared" si="283"/>
        <v>7.7698548280323933E-7</v>
      </c>
      <c r="S1371">
        <v>9</v>
      </c>
      <c r="T1371" s="6">
        <f t="shared" si="284"/>
        <v>5.01185668858643E-8</v>
      </c>
      <c r="U1371">
        <v>839</v>
      </c>
      <c r="V1371" s="6">
        <f t="shared" si="285"/>
        <v>4.6721641796933504E-6</v>
      </c>
    </row>
    <row r="1372" spans="1:22" x14ac:dyDescent="0.3">
      <c r="A1372" t="s">
        <v>1746</v>
      </c>
      <c r="B1372" t="s">
        <v>1747</v>
      </c>
      <c r="C1372" t="s">
        <v>1745</v>
      </c>
      <c r="D1372" t="s">
        <v>15</v>
      </c>
      <c r="E1372" t="str">
        <f>IF(F1372&lt;=Escenarios!$B$4,"ExclNum",(IF(AND(H1372&gt;=Escenarios!$B$3,(N1372&lt;=Escenarios!$B$2)),"ExclDur","Incluido")))</f>
        <v>ExclNum</v>
      </c>
      <c r="F1372" s="8">
        <f t="shared" si="273"/>
        <v>7</v>
      </c>
      <c r="G1372" s="6">
        <f t="shared" si="274"/>
        <v>1.8129661265408917E-6</v>
      </c>
      <c r="H1372" s="6">
        <f t="shared" si="275"/>
        <v>0.7142857142857143</v>
      </c>
      <c r="I1372" s="6">
        <f t="shared" si="276"/>
        <v>0.2857142857142857</v>
      </c>
      <c r="J1372" s="8">
        <f t="shared" si="277"/>
        <v>124</v>
      </c>
      <c r="K1372" s="6">
        <f t="shared" si="278"/>
        <v>6.9052247709413035E-7</v>
      </c>
      <c r="L1372" s="6">
        <f t="shared" si="279"/>
        <v>0.38709677419354838</v>
      </c>
      <c r="M1372" s="6">
        <f t="shared" si="280"/>
        <v>0.61290322580645162</v>
      </c>
      <c r="N1372" s="4">
        <f t="shared" si="281"/>
        <v>17.714285714285715</v>
      </c>
      <c r="O1372" s="8">
        <v>5</v>
      </c>
      <c r="P1372" s="6">
        <f t="shared" si="282"/>
        <v>1.2949758046720656E-6</v>
      </c>
      <c r="Q1372" s="8">
        <v>2</v>
      </c>
      <c r="R1372" s="6">
        <f t="shared" si="283"/>
        <v>5.1799032186882625E-7</v>
      </c>
      <c r="S1372">
        <v>48</v>
      </c>
      <c r="T1372" s="6">
        <f t="shared" si="284"/>
        <v>2.672990233912763E-7</v>
      </c>
      <c r="U1372">
        <v>76</v>
      </c>
      <c r="V1372" s="6">
        <f t="shared" si="285"/>
        <v>4.232234537028541E-7</v>
      </c>
    </row>
    <row r="1373" spans="1:22" x14ac:dyDescent="0.3">
      <c r="A1373" t="s">
        <v>2080</v>
      </c>
      <c r="D1373" t="s">
        <v>1975</v>
      </c>
      <c r="E1373" t="str">
        <f>IF(F1373&lt;=Escenarios!$B$4,"ExclNum",(IF(AND(H1373&gt;=Escenarios!$B$3,(N1373&lt;=Escenarios!$B$2)),"ExclDur","Incluido")))</f>
        <v>ExclNum</v>
      </c>
      <c r="F1373" s="8">
        <f t="shared" si="273"/>
        <v>7</v>
      </c>
      <c r="G1373" s="6">
        <f t="shared" si="274"/>
        <v>1.8129661265408917E-6</v>
      </c>
      <c r="H1373" s="6">
        <f t="shared" si="275"/>
        <v>0.7142857142857143</v>
      </c>
      <c r="I1373" s="6">
        <f t="shared" si="276"/>
        <v>0.2857142857142857</v>
      </c>
      <c r="J1373" s="8">
        <f t="shared" si="277"/>
        <v>89</v>
      </c>
      <c r="K1373" s="6">
        <f t="shared" si="278"/>
        <v>4.9561693920465809E-7</v>
      </c>
      <c r="L1373" s="6">
        <f t="shared" si="279"/>
        <v>0.20224719101123595</v>
      </c>
      <c r="M1373" s="6">
        <f t="shared" si="280"/>
        <v>0.797752808988764</v>
      </c>
      <c r="N1373" s="4">
        <f t="shared" si="281"/>
        <v>12.714285714285714</v>
      </c>
      <c r="O1373" s="8">
        <v>5</v>
      </c>
      <c r="P1373" s="6">
        <f t="shared" si="282"/>
        <v>1.2949758046720656E-6</v>
      </c>
      <c r="Q1373" s="8">
        <v>2</v>
      </c>
      <c r="R1373" s="6">
        <f t="shared" si="283"/>
        <v>5.1799032186882625E-7</v>
      </c>
      <c r="S1373">
        <v>18</v>
      </c>
      <c r="T1373" s="6">
        <f t="shared" si="284"/>
        <v>1.002371337717286E-7</v>
      </c>
      <c r="U1373">
        <v>71</v>
      </c>
      <c r="V1373" s="6">
        <f t="shared" si="285"/>
        <v>3.9537980543292952E-7</v>
      </c>
    </row>
    <row r="1374" spans="1:22" x14ac:dyDescent="0.3">
      <c r="A1374" t="s">
        <v>2374</v>
      </c>
      <c r="B1374" t="s">
        <v>2371</v>
      </c>
      <c r="C1374" t="s">
        <v>2372</v>
      </c>
      <c r="D1374" t="s">
        <v>1975</v>
      </c>
      <c r="E1374" t="str">
        <f>IF(F1374&lt;=Escenarios!$B$4,"ExclNum",(IF(AND(H1374&gt;=Escenarios!$B$3,(N1374&lt;=Escenarios!$B$2)),"ExclDur","Incluido")))</f>
        <v>ExclNum</v>
      </c>
      <c r="F1374" s="8">
        <f t="shared" si="273"/>
        <v>7</v>
      </c>
      <c r="G1374" s="6">
        <f t="shared" si="274"/>
        <v>1.8129661265408917E-6</v>
      </c>
      <c r="H1374" s="6">
        <f t="shared" si="275"/>
        <v>0.7142857142857143</v>
      </c>
      <c r="I1374" s="6">
        <f t="shared" si="276"/>
        <v>0.2857142857142857</v>
      </c>
      <c r="J1374" s="8">
        <f t="shared" si="277"/>
        <v>102</v>
      </c>
      <c r="K1374" s="6">
        <f t="shared" si="278"/>
        <v>5.6801042470646213E-7</v>
      </c>
      <c r="L1374" s="6">
        <f t="shared" si="279"/>
        <v>0.26470588235294118</v>
      </c>
      <c r="M1374" s="6">
        <f t="shared" si="280"/>
        <v>0.73529411764705888</v>
      </c>
      <c r="N1374" s="4">
        <f t="shared" si="281"/>
        <v>14.571428571428571</v>
      </c>
      <c r="O1374" s="8">
        <v>5</v>
      </c>
      <c r="P1374" s="6">
        <f t="shared" si="282"/>
        <v>1.2949758046720656E-6</v>
      </c>
      <c r="Q1374" s="8">
        <v>2</v>
      </c>
      <c r="R1374" s="6">
        <f t="shared" si="283"/>
        <v>5.1799032186882625E-7</v>
      </c>
      <c r="S1374">
        <v>27</v>
      </c>
      <c r="T1374" s="6">
        <f t="shared" si="284"/>
        <v>1.5035570065759291E-7</v>
      </c>
      <c r="U1374">
        <v>75</v>
      </c>
      <c r="V1374" s="6">
        <f t="shared" si="285"/>
        <v>4.1765472404886916E-7</v>
      </c>
    </row>
    <row r="1375" spans="1:22" x14ac:dyDescent="0.3">
      <c r="A1375" t="s">
        <v>2406</v>
      </c>
      <c r="B1375" t="s">
        <v>2403</v>
      </c>
      <c r="C1375" t="s">
        <v>2404</v>
      </c>
      <c r="D1375" t="s">
        <v>1975</v>
      </c>
      <c r="E1375" t="str">
        <f>IF(F1375&lt;=Escenarios!$B$4,"ExclNum",(IF(AND(H1375&gt;=Escenarios!$B$3,(N1375&lt;=Escenarios!$B$2)),"ExclDur","Incluido")))</f>
        <v>ExclNum</v>
      </c>
      <c r="F1375" s="8">
        <f t="shared" si="273"/>
        <v>7</v>
      </c>
      <c r="G1375" s="6">
        <f t="shared" si="274"/>
        <v>1.8129661265408917E-6</v>
      </c>
      <c r="H1375" s="6">
        <f t="shared" si="275"/>
        <v>0.7142857142857143</v>
      </c>
      <c r="I1375" s="6">
        <f t="shared" si="276"/>
        <v>0.2857142857142857</v>
      </c>
      <c r="J1375" s="8">
        <f t="shared" si="277"/>
        <v>56</v>
      </c>
      <c r="K1375" s="6">
        <f t="shared" si="278"/>
        <v>3.1184886062315565E-7</v>
      </c>
      <c r="L1375" s="6">
        <f t="shared" si="279"/>
        <v>0.32142857142857145</v>
      </c>
      <c r="M1375" s="6">
        <f t="shared" si="280"/>
        <v>0.6785714285714286</v>
      </c>
      <c r="N1375" s="4">
        <f t="shared" si="281"/>
        <v>8</v>
      </c>
      <c r="O1375" s="8">
        <v>5</v>
      </c>
      <c r="P1375" s="6">
        <f t="shared" si="282"/>
        <v>1.2949758046720656E-6</v>
      </c>
      <c r="Q1375" s="8">
        <v>2</v>
      </c>
      <c r="R1375" s="6">
        <f t="shared" si="283"/>
        <v>5.1799032186882625E-7</v>
      </c>
      <c r="S1375">
        <v>18</v>
      </c>
      <c r="T1375" s="6">
        <f t="shared" si="284"/>
        <v>1.002371337717286E-7</v>
      </c>
      <c r="U1375">
        <v>38</v>
      </c>
      <c r="V1375" s="6">
        <f t="shared" si="285"/>
        <v>2.1161172685142705E-7</v>
      </c>
    </row>
    <row r="1376" spans="1:22" x14ac:dyDescent="0.3">
      <c r="A1376" t="s">
        <v>2622</v>
      </c>
      <c r="B1376" t="s">
        <v>2609</v>
      </c>
      <c r="C1376" t="s">
        <v>2610</v>
      </c>
      <c r="D1376" t="s">
        <v>1975</v>
      </c>
      <c r="E1376" t="str">
        <f>IF(F1376&lt;=Escenarios!$B$4,"ExclNum",(IF(AND(H1376&gt;=Escenarios!$B$3,(N1376&lt;=Escenarios!$B$2)),"ExclDur","Incluido")))</f>
        <v>ExclNum</v>
      </c>
      <c r="F1376" s="8">
        <f t="shared" si="273"/>
        <v>7</v>
      </c>
      <c r="G1376" s="6">
        <f t="shared" si="274"/>
        <v>1.8129661265408917E-6</v>
      </c>
      <c r="H1376" s="6">
        <f t="shared" si="275"/>
        <v>0.7142857142857143</v>
      </c>
      <c r="I1376" s="6">
        <f t="shared" si="276"/>
        <v>0.2857142857142857</v>
      </c>
      <c r="J1376" s="8">
        <f t="shared" si="277"/>
        <v>112</v>
      </c>
      <c r="K1376" s="6">
        <f t="shared" si="278"/>
        <v>6.236977212463113E-7</v>
      </c>
      <c r="L1376" s="6">
        <f t="shared" si="279"/>
        <v>0.24107142857142858</v>
      </c>
      <c r="M1376" s="6">
        <f t="shared" si="280"/>
        <v>0.7589285714285714</v>
      </c>
      <c r="N1376" s="4">
        <f t="shared" si="281"/>
        <v>16</v>
      </c>
      <c r="O1376" s="8">
        <v>5</v>
      </c>
      <c r="P1376" s="6">
        <f t="shared" si="282"/>
        <v>1.2949758046720656E-6</v>
      </c>
      <c r="Q1376" s="8">
        <v>2</v>
      </c>
      <c r="R1376" s="6">
        <f t="shared" si="283"/>
        <v>5.1799032186882625E-7</v>
      </c>
      <c r="S1376">
        <v>27</v>
      </c>
      <c r="T1376" s="6">
        <f t="shared" si="284"/>
        <v>1.5035570065759291E-7</v>
      </c>
      <c r="U1376">
        <v>85</v>
      </c>
      <c r="V1376" s="6">
        <f t="shared" si="285"/>
        <v>4.7334202058871839E-7</v>
      </c>
    </row>
    <row r="1377" spans="1:22" x14ac:dyDescent="0.3">
      <c r="A1377" t="s">
        <v>2893</v>
      </c>
      <c r="B1377" t="s">
        <v>2881</v>
      </c>
      <c r="C1377" t="s">
        <v>2882</v>
      </c>
      <c r="D1377" t="s">
        <v>1975</v>
      </c>
      <c r="E1377" t="str">
        <f>IF(F1377&lt;=Escenarios!$B$4,"ExclNum",(IF(AND(H1377&gt;=Escenarios!$B$3,(N1377&lt;=Escenarios!$B$2)),"ExclDur","Incluido")))</f>
        <v>ExclNum</v>
      </c>
      <c r="F1377" s="8">
        <f t="shared" si="273"/>
        <v>7</v>
      </c>
      <c r="G1377" s="6">
        <f t="shared" si="274"/>
        <v>1.8129661265408917E-6</v>
      </c>
      <c r="H1377" s="6">
        <f t="shared" si="275"/>
        <v>0.7142857142857143</v>
      </c>
      <c r="I1377" s="6">
        <f t="shared" si="276"/>
        <v>0.2857142857142857</v>
      </c>
      <c r="J1377" s="8">
        <f t="shared" si="277"/>
        <v>92</v>
      </c>
      <c r="K1377" s="6">
        <f t="shared" si="278"/>
        <v>5.1232312816661285E-7</v>
      </c>
      <c r="L1377" s="6">
        <f t="shared" si="279"/>
        <v>0.38043478260869568</v>
      </c>
      <c r="M1377" s="6">
        <f t="shared" si="280"/>
        <v>0.61956521739130432</v>
      </c>
      <c r="N1377" s="4">
        <f t="shared" si="281"/>
        <v>13.142857142857142</v>
      </c>
      <c r="O1377" s="8">
        <v>5</v>
      </c>
      <c r="P1377" s="6">
        <f t="shared" si="282"/>
        <v>1.2949758046720656E-6</v>
      </c>
      <c r="Q1377" s="8">
        <v>2</v>
      </c>
      <c r="R1377" s="6">
        <f t="shared" si="283"/>
        <v>5.1799032186882625E-7</v>
      </c>
      <c r="S1377">
        <v>35</v>
      </c>
      <c r="T1377" s="6">
        <f t="shared" si="284"/>
        <v>1.9490553788947229E-7</v>
      </c>
      <c r="U1377">
        <v>57</v>
      </c>
      <c r="V1377" s="6">
        <f t="shared" si="285"/>
        <v>3.1741759027714059E-7</v>
      </c>
    </row>
    <row r="1378" spans="1:22" x14ac:dyDescent="0.3">
      <c r="A1378" t="s">
        <v>2935</v>
      </c>
      <c r="B1378" t="s">
        <v>2881</v>
      </c>
      <c r="C1378" t="s">
        <v>2882</v>
      </c>
      <c r="D1378" t="s">
        <v>1975</v>
      </c>
      <c r="E1378" t="str">
        <f>IF(F1378&lt;=Escenarios!$B$4,"ExclNum",(IF(AND(H1378&gt;=Escenarios!$B$3,(N1378&lt;=Escenarios!$B$2)),"ExclDur","Incluido")))</f>
        <v>ExclNum</v>
      </c>
      <c r="F1378" s="8">
        <f t="shared" si="273"/>
        <v>7</v>
      </c>
      <c r="G1378" s="6">
        <f t="shared" si="274"/>
        <v>1.8129661265408917E-6</v>
      </c>
      <c r="H1378" s="6">
        <f t="shared" si="275"/>
        <v>0.7142857142857143</v>
      </c>
      <c r="I1378" s="6">
        <f t="shared" si="276"/>
        <v>0.2857142857142857</v>
      </c>
      <c r="J1378" s="8">
        <f t="shared" si="277"/>
        <v>157</v>
      </c>
      <c r="K1378" s="6">
        <f t="shared" si="278"/>
        <v>8.7429055567563284E-7</v>
      </c>
      <c r="L1378" s="6">
        <f t="shared" si="279"/>
        <v>0.25477707006369427</v>
      </c>
      <c r="M1378" s="6">
        <f t="shared" si="280"/>
        <v>0.74522292993630568</v>
      </c>
      <c r="N1378" s="4">
        <f t="shared" si="281"/>
        <v>22.428571428571427</v>
      </c>
      <c r="O1378" s="8">
        <v>5</v>
      </c>
      <c r="P1378" s="6">
        <f t="shared" si="282"/>
        <v>1.2949758046720656E-6</v>
      </c>
      <c r="Q1378" s="8">
        <v>2</v>
      </c>
      <c r="R1378" s="6">
        <f t="shared" si="283"/>
        <v>5.1799032186882625E-7</v>
      </c>
      <c r="S1378">
        <v>40</v>
      </c>
      <c r="T1378" s="6">
        <f t="shared" si="284"/>
        <v>2.227491861593969E-7</v>
      </c>
      <c r="U1378">
        <v>117</v>
      </c>
      <c r="V1378" s="6">
        <f t="shared" si="285"/>
        <v>6.5154136951623594E-7</v>
      </c>
    </row>
    <row r="1379" spans="1:22" x14ac:dyDescent="0.3">
      <c r="A1379" t="s">
        <v>3032</v>
      </c>
      <c r="B1379" t="s">
        <v>3009</v>
      </c>
      <c r="C1379" t="s">
        <v>3010</v>
      </c>
      <c r="D1379" t="s">
        <v>1975</v>
      </c>
      <c r="E1379" t="str">
        <f>IF(F1379&lt;=Escenarios!$B$4,"ExclNum",(IF(AND(H1379&gt;=Escenarios!$B$3,(N1379&lt;=Escenarios!$B$2)),"ExclDur","Incluido")))</f>
        <v>ExclNum</v>
      </c>
      <c r="F1379" s="8">
        <f t="shared" si="273"/>
        <v>7</v>
      </c>
      <c r="G1379" s="6">
        <f t="shared" si="274"/>
        <v>1.8129661265408917E-6</v>
      </c>
      <c r="H1379" s="6">
        <f t="shared" si="275"/>
        <v>0.7142857142857143</v>
      </c>
      <c r="I1379" s="6">
        <f t="shared" si="276"/>
        <v>0.2857142857142857</v>
      </c>
      <c r="J1379" s="8">
        <f t="shared" si="277"/>
        <v>72</v>
      </c>
      <c r="K1379" s="6">
        <f t="shared" si="278"/>
        <v>4.009485350869144E-7</v>
      </c>
      <c r="L1379" s="6">
        <f t="shared" si="279"/>
        <v>0.2638888888888889</v>
      </c>
      <c r="M1379" s="6">
        <f t="shared" si="280"/>
        <v>0.73611111111111116</v>
      </c>
      <c r="N1379" s="4">
        <f t="shared" si="281"/>
        <v>10.285714285714286</v>
      </c>
      <c r="O1379" s="8">
        <v>5</v>
      </c>
      <c r="P1379" s="6">
        <f t="shared" si="282"/>
        <v>1.2949758046720656E-6</v>
      </c>
      <c r="Q1379" s="8">
        <v>2</v>
      </c>
      <c r="R1379" s="6">
        <f t="shared" si="283"/>
        <v>5.1799032186882625E-7</v>
      </c>
      <c r="S1379">
        <v>19</v>
      </c>
      <c r="T1379" s="6">
        <f t="shared" si="284"/>
        <v>1.0580586342571353E-7</v>
      </c>
      <c r="U1379">
        <v>53</v>
      </c>
      <c r="V1379" s="6">
        <f t="shared" si="285"/>
        <v>2.9514267166120089E-7</v>
      </c>
    </row>
    <row r="1380" spans="1:22" x14ac:dyDescent="0.3">
      <c r="A1380" t="s">
        <v>1518</v>
      </c>
      <c r="B1380" t="s">
        <v>1519</v>
      </c>
      <c r="C1380" t="s">
        <v>1319</v>
      </c>
      <c r="D1380" t="s">
        <v>15</v>
      </c>
      <c r="E1380" t="str">
        <f>IF(F1380&lt;=Escenarios!$B$4,"ExclNum",(IF(AND(H1380&gt;=Escenarios!$B$3,(N1380&lt;=Escenarios!$B$2)),"ExclDur","Incluido")))</f>
        <v>ExclNum</v>
      </c>
      <c r="F1380" s="8">
        <f t="shared" si="273"/>
        <v>7</v>
      </c>
      <c r="G1380" s="6">
        <f t="shared" si="274"/>
        <v>1.8129661265408917E-6</v>
      </c>
      <c r="H1380" s="6">
        <f t="shared" si="275"/>
        <v>0.8571428571428571</v>
      </c>
      <c r="I1380" s="6">
        <f t="shared" si="276"/>
        <v>0.14285714285714285</v>
      </c>
      <c r="J1380" s="8">
        <f t="shared" si="277"/>
        <v>136</v>
      </c>
      <c r="K1380" s="6">
        <f t="shared" si="278"/>
        <v>7.5734723294194951E-7</v>
      </c>
      <c r="L1380" s="6">
        <f t="shared" si="279"/>
        <v>9.5588235294117641E-2</v>
      </c>
      <c r="M1380" s="6">
        <f t="shared" si="280"/>
        <v>0.90441176470588236</v>
      </c>
      <c r="N1380" s="4">
        <f t="shared" si="281"/>
        <v>19.428571428571427</v>
      </c>
      <c r="O1380" s="8">
        <v>6</v>
      </c>
      <c r="P1380" s="6">
        <f t="shared" si="282"/>
        <v>1.5539709656064787E-6</v>
      </c>
      <c r="Q1380" s="8">
        <v>1</v>
      </c>
      <c r="R1380" s="6">
        <f t="shared" si="283"/>
        <v>2.5899516093441313E-7</v>
      </c>
      <c r="S1380">
        <v>13</v>
      </c>
      <c r="T1380" s="6">
        <f t="shared" si="284"/>
        <v>7.2393485501803988E-8</v>
      </c>
      <c r="U1380">
        <v>123</v>
      </c>
      <c r="V1380" s="6">
        <f t="shared" si="285"/>
        <v>6.8495374744014547E-7</v>
      </c>
    </row>
    <row r="1381" spans="1:22" x14ac:dyDescent="0.3">
      <c r="A1381" t="s">
        <v>2003</v>
      </c>
      <c r="D1381" t="s">
        <v>1975</v>
      </c>
      <c r="E1381" t="str">
        <f>IF(F1381&lt;=Escenarios!$B$4,"ExclNum",(IF(AND(H1381&gt;=Escenarios!$B$3,(N1381&lt;=Escenarios!$B$2)),"ExclDur","Incluido")))</f>
        <v>ExclNum</v>
      </c>
      <c r="F1381" s="8">
        <f t="shared" si="273"/>
        <v>7</v>
      </c>
      <c r="G1381" s="6">
        <f t="shared" si="274"/>
        <v>1.8129661265408917E-6</v>
      </c>
      <c r="H1381" s="6">
        <f t="shared" si="275"/>
        <v>0.8571428571428571</v>
      </c>
      <c r="I1381" s="6">
        <f t="shared" si="276"/>
        <v>0.14285714285714285</v>
      </c>
      <c r="J1381" s="8">
        <f t="shared" si="277"/>
        <v>278</v>
      </c>
      <c r="K1381" s="6">
        <f t="shared" si="278"/>
        <v>1.5481068438078085E-6</v>
      </c>
      <c r="L1381" s="6">
        <f t="shared" si="279"/>
        <v>7.1942446043165464E-2</v>
      </c>
      <c r="M1381" s="6">
        <f t="shared" si="280"/>
        <v>0.92805755395683454</v>
      </c>
      <c r="N1381" s="4">
        <f t="shared" si="281"/>
        <v>39.714285714285715</v>
      </c>
      <c r="O1381" s="8">
        <v>6</v>
      </c>
      <c r="P1381" s="6">
        <f t="shared" si="282"/>
        <v>1.5539709656064787E-6</v>
      </c>
      <c r="Q1381" s="8">
        <v>1</v>
      </c>
      <c r="R1381" s="6">
        <f t="shared" si="283"/>
        <v>2.5899516093441313E-7</v>
      </c>
      <c r="S1381">
        <v>20</v>
      </c>
      <c r="T1381" s="6">
        <f t="shared" si="284"/>
        <v>1.1137459307969845E-7</v>
      </c>
      <c r="U1381">
        <v>258</v>
      </c>
      <c r="V1381" s="6">
        <f t="shared" si="285"/>
        <v>1.43673225072811E-6</v>
      </c>
    </row>
    <row r="1382" spans="1:22" x14ac:dyDescent="0.3">
      <c r="A1382" t="s">
        <v>2151</v>
      </c>
      <c r="B1382" t="s">
        <v>2149</v>
      </c>
      <c r="C1382" t="s">
        <v>2150</v>
      </c>
      <c r="D1382" t="s">
        <v>1975</v>
      </c>
      <c r="E1382" t="str">
        <f>IF(F1382&lt;=Escenarios!$B$4,"ExclNum",(IF(AND(H1382&gt;=Escenarios!$B$3,(N1382&lt;=Escenarios!$B$2)),"ExclDur","Incluido")))</f>
        <v>ExclNum</v>
      </c>
      <c r="F1382" s="8">
        <f t="shared" si="273"/>
        <v>7</v>
      </c>
      <c r="G1382" s="6">
        <f t="shared" si="274"/>
        <v>1.8129661265408917E-6</v>
      </c>
      <c r="H1382" s="6">
        <f t="shared" si="275"/>
        <v>0.8571428571428571</v>
      </c>
      <c r="I1382" s="6">
        <f t="shared" si="276"/>
        <v>0.14285714285714285</v>
      </c>
      <c r="J1382" s="8">
        <f t="shared" si="277"/>
        <v>58</v>
      </c>
      <c r="K1382" s="6">
        <f t="shared" si="278"/>
        <v>3.2298631993112553E-7</v>
      </c>
      <c r="L1382" s="6">
        <f t="shared" si="279"/>
        <v>0.62068965517241381</v>
      </c>
      <c r="M1382" s="6">
        <f t="shared" si="280"/>
        <v>0.37931034482758619</v>
      </c>
      <c r="N1382" s="4">
        <f t="shared" si="281"/>
        <v>8.2857142857142865</v>
      </c>
      <c r="O1382" s="8">
        <v>6</v>
      </c>
      <c r="P1382" s="6">
        <f t="shared" si="282"/>
        <v>1.5539709656064787E-6</v>
      </c>
      <c r="Q1382" s="8">
        <v>1</v>
      </c>
      <c r="R1382" s="6">
        <f t="shared" si="283"/>
        <v>2.5899516093441313E-7</v>
      </c>
      <c r="S1382">
        <v>36</v>
      </c>
      <c r="T1382" s="6">
        <f t="shared" si="284"/>
        <v>2.004742675434572E-7</v>
      </c>
      <c r="U1382">
        <v>22</v>
      </c>
      <c r="V1382" s="6">
        <f t="shared" si="285"/>
        <v>1.225120523876683E-7</v>
      </c>
    </row>
    <row r="1383" spans="1:22" x14ac:dyDescent="0.3">
      <c r="A1383" t="s">
        <v>2590</v>
      </c>
      <c r="B1383" t="s">
        <v>2577</v>
      </c>
      <c r="C1383" t="s">
        <v>2578</v>
      </c>
      <c r="D1383" t="s">
        <v>1975</v>
      </c>
      <c r="E1383" t="str">
        <f>IF(F1383&lt;=Escenarios!$B$4,"ExclNum",(IF(AND(H1383&gt;=Escenarios!$B$3,(N1383&lt;=Escenarios!$B$2)),"ExclDur","Incluido")))</f>
        <v>ExclNum</v>
      </c>
      <c r="F1383" s="8">
        <f t="shared" si="273"/>
        <v>7</v>
      </c>
      <c r="G1383" s="6">
        <f t="shared" si="274"/>
        <v>1.8129661265408917E-6</v>
      </c>
      <c r="H1383" s="6">
        <f t="shared" si="275"/>
        <v>0.8571428571428571</v>
      </c>
      <c r="I1383" s="6">
        <f t="shared" si="276"/>
        <v>0.14285714285714285</v>
      </c>
      <c r="J1383" s="8">
        <f t="shared" si="277"/>
        <v>55</v>
      </c>
      <c r="K1383" s="6">
        <f t="shared" si="278"/>
        <v>3.0628013096917071E-7</v>
      </c>
      <c r="L1383" s="6">
        <f t="shared" si="279"/>
        <v>0.58181818181818179</v>
      </c>
      <c r="M1383" s="6">
        <f t="shared" si="280"/>
        <v>0.41818181818181815</v>
      </c>
      <c r="N1383" s="4">
        <f t="shared" si="281"/>
        <v>7.8571428571428568</v>
      </c>
      <c r="O1383" s="8">
        <v>6</v>
      </c>
      <c r="P1383" s="6">
        <f t="shared" si="282"/>
        <v>1.5539709656064787E-6</v>
      </c>
      <c r="Q1383" s="8">
        <v>1</v>
      </c>
      <c r="R1383" s="6">
        <f t="shared" si="283"/>
        <v>2.5899516093441313E-7</v>
      </c>
      <c r="S1383">
        <v>32</v>
      </c>
      <c r="T1383" s="6">
        <f t="shared" si="284"/>
        <v>1.7819934892751753E-7</v>
      </c>
      <c r="U1383">
        <v>23</v>
      </c>
      <c r="V1383" s="6">
        <f t="shared" si="285"/>
        <v>1.2808078204165321E-7</v>
      </c>
    </row>
    <row r="1384" spans="1:22" x14ac:dyDescent="0.3">
      <c r="A1384" t="s">
        <v>2635</v>
      </c>
      <c r="B1384" t="s">
        <v>2609</v>
      </c>
      <c r="C1384" t="s">
        <v>2610</v>
      </c>
      <c r="D1384" t="s">
        <v>1975</v>
      </c>
      <c r="E1384" t="str">
        <f>IF(F1384&lt;=Escenarios!$B$4,"ExclNum",(IF(AND(H1384&gt;=Escenarios!$B$3,(N1384&lt;=Escenarios!$B$2)),"ExclDur","Incluido")))</f>
        <v>ExclNum</v>
      </c>
      <c r="F1384" s="8">
        <f t="shared" si="273"/>
        <v>7</v>
      </c>
      <c r="G1384" s="6">
        <f t="shared" si="274"/>
        <v>1.8129661265408917E-6</v>
      </c>
      <c r="H1384" s="6">
        <f t="shared" si="275"/>
        <v>0.8571428571428571</v>
      </c>
      <c r="I1384" s="6">
        <f t="shared" si="276"/>
        <v>0.14285714285714285</v>
      </c>
      <c r="J1384" s="8">
        <f t="shared" si="277"/>
        <v>69</v>
      </c>
      <c r="K1384" s="6">
        <f t="shared" si="278"/>
        <v>3.8424234612495964E-7</v>
      </c>
      <c r="L1384" s="6">
        <f t="shared" si="279"/>
        <v>0.50724637681159424</v>
      </c>
      <c r="M1384" s="6">
        <f t="shared" si="280"/>
        <v>0.49275362318840582</v>
      </c>
      <c r="N1384" s="4">
        <f t="shared" si="281"/>
        <v>9.8571428571428577</v>
      </c>
      <c r="O1384" s="8">
        <v>6</v>
      </c>
      <c r="P1384" s="6">
        <f t="shared" si="282"/>
        <v>1.5539709656064787E-6</v>
      </c>
      <c r="Q1384" s="8">
        <v>1</v>
      </c>
      <c r="R1384" s="6">
        <f t="shared" si="283"/>
        <v>2.5899516093441313E-7</v>
      </c>
      <c r="S1384">
        <v>35</v>
      </c>
      <c r="T1384" s="6">
        <f t="shared" si="284"/>
        <v>1.9490553788947229E-7</v>
      </c>
      <c r="U1384">
        <v>34</v>
      </c>
      <c r="V1384" s="6">
        <f t="shared" si="285"/>
        <v>1.8933680823548738E-7</v>
      </c>
    </row>
    <row r="1385" spans="1:22" x14ac:dyDescent="0.3">
      <c r="A1385" t="s">
        <v>2706</v>
      </c>
      <c r="B1385" t="s">
        <v>2678</v>
      </c>
      <c r="C1385" t="s">
        <v>2679</v>
      </c>
      <c r="D1385" t="s">
        <v>1975</v>
      </c>
      <c r="E1385" t="str">
        <f>IF(F1385&lt;=Escenarios!$B$4,"ExclNum",(IF(AND(H1385&gt;=Escenarios!$B$3,(N1385&lt;=Escenarios!$B$2)),"ExclDur","Incluido")))</f>
        <v>ExclNum</v>
      </c>
      <c r="F1385" s="8">
        <f t="shared" si="273"/>
        <v>7</v>
      </c>
      <c r="G1385" s="6">
        <f t="shared" si="274"/>
        <v>1.8129661265408917E-6</v>
      </c>
      <c r="H1385" s="6">
        <f t="shared" si="275"/>
        <v>0.8571428571428571</v>
      </c>
      <c r="I1385" s="6">
        <f t="shared" si="276"/>
        <v>0.14285714285714285</v>
      </c>
      <c r="J1385" s="8">
        <f t="shared" si="277"/>
        <v>48</v>
      </c>
      <c r="K1385" s="6">
        <f t="shared" si="278"/>
        <v>2.672990233912763E-7</v>
      </c>
      <c r="L1385" s="6">
        <f t="shared" si="279"/>
        <v>0.5625</v>
      </c>
      <c r="M1385" s="6">
        <f t="shared" si="280"/>
        <v>0.4375</v>
      </c>
      <c r="N1385" s="4">
        <f t="shared" si="281"/>
        <v>6.8571428571428568</v>
      </c>
      <c r="O1385" s="8">
        <v>6</v>
      </c>
      <c r="P1385" s="6">
        <f t="shared" si="282"/>
        <v>1.5539709656064787E-6</v>
      </c>
      <c r="Q1385" s="8">
        <v>1</v>
      </c>
      <c r="R1385" s="6">
        <f t="shared" si="283"/>
        <v>2.5899516093441313E-7</v>
      </c>
      <c r="S1385">
        <v>27</v>
      </c>
      <c r="T1385" s="6">
        <f t="shared" si="284"/>
        <v>1.5035570065759291E-7</v>
      </c>
      <c r="U1385">
        <v>21</v>
      </c>
      <c r="V1385" s="6">
        <f t="shared" si="285"/>
        <v>1.1694332273368338E-7</v>
      </c>
    </row>
    <row r="1386" spans="1:22" x14ac:dyDescent="0.3">
      <c r="A1386" t="s">
        <v>2738</v>
      </c>
      <c r="B1386" t="s">
        <v>2736</v>
      </c>
      <c r="C1386" t="s">
        <v>2737</v>
      </c>
      <c r="D1386" t="s">
        <v>1975</v>
      </c>
      <c r="E1386" t="str">
        <f>IF(F1386&lt;=Escenarios!$B$4,"ExclNum",(IF(AND(H1386&gt;=Escenarios!$B$3,(N1386&lt;=Escenarios!$B$2)),"ExclDur","Incluido")))</f>
        <v>ExclNum</v>
      </c>
      <c r="F1386" s="8">
        <f t="shared" si="273"/>
        <v>7</v>
      </c>
      <c r="G1386" s="6">
        <f t="shared" si="274"/>
        <v>1.8129661265408917E-6</v>
      </c>
      <c r="H1386" s="6">
        <f t="shared" si="275"/>
        <v>0.8571428571428571</v>
      </c>
      <c r="I1386" s="6">
        <f t="shared" si="276"/>
        <v>0.14285714285714285</v>
      </c>
      <c r="J1386" s="8">
        <f t="shared" si="277"/>
        <v>67</v>
      </c>
      <c r="K1386" s="6">
        <f t="shared" si="278"/>
        <v>3.7310488681698982E-7</v>
      </c>
      <c r="L1386" s="6">
        <f t="shared" si="279"/>
        <v>0.74626865671641796</v>
      </c>
      <c r="M1386" s="6">
        <f t="shared" si="280"/>
        <v>0.2537313432835821</v>
      </c>
      <c r="N1386" s="4">
        <f t="shared" si="281"/>
        <v>9.5714285714285712</v>
      </c>
      <c r="O1386" s="8">
        <v>6</v>
      </c>
      <c r="P1386" s="6">
        <f t="shared" si="282"/>
        <v>1.5539709656064787E-6</v>
      </c>
      <c r="Q1386" s="8">
        <v>1</v>
      </c>
      <c r="R1386" s="6">
        <f t="shared" si="283"/>
        <v>2.5899516093441313E-7</v>
      </c>
      <c r="S1386">
        <v>50</v>
      </c>
      <c r="T1386" s="6">
        <f t="shared" si="284"/>
        <v>2.7843648269924613E-7</v>
      </c>
      <c r="U1386">
        <v>17</v>
      </c>
      <c r="V1386" s="6">
        <f t="shared" si="285"/>
        <v>9.4668404117743688E-8</v>
      </c>
    </row>
    <row r="1387" spans="1:22" x14ac:dyDescent="0.3">
      <c r="A1387" t="s">
        <v>2968</v>
      </c>
      <c r="B1387" t="s">
        <v>2881</v>
      </c>
      <c r="C1387" t="s">
        <v>2882</v>
      </c>
      <c r="D1387" t="s">
        <v>1975</v>
      </c>
      <c r="E1387" t="str">
        <f>IF(F1387&lt;=Escenarios!$B$4,"ExclNum",(IF(AND(H1387&gt;=Escenarios!$B$3,(N1387&lt;=Escenarios!$B$2)),"ExclDur","Incluido")))</f>
        <v>ExclNum</v>
      </c>
      <c r="F1387" s="8">
        <f t="shared" si="273"/>
        <v>7</v>
      </c>
      <c r="G1387" s="6">
        <f t="shared" si="274"/>
        <v>1.8129661265408917E-6</v>
      </c>
      <c r="H1387" s="6">
        <f t="shared" si="275"/>
        <v>0.8571428571428571</v>
      </c>
      <c r="I1387" s="6">
        <f t="shared" si="276"/>
        <v>0.14285714285714285</v>
      </c>
      <c r="J1387" s="8">
        <f t="shared" si="277"/>
        <v>162</v>
      </c>
      <c r="K1387" s="6">
        <f t="shared" si="278"/>
        <v>9.0213420394555748E-7</v>
      </c>
      <c r="L1387" s="6">
        <f t="shared" si="279"/>
        <v>0.23456790123456789</v>
      </c>
      <c r="M1387" s="6">
        <f t="shared" si="280"/>
        <v>0.76543209876543206</v>
      </c>
      <c r="N1387" s="4">
        <f t="shared" si="281"/>
        <v>23.142857142857142</v>
      </c>
      <c r="O1387" s="8">
        <v>6</v>
      </c>
      <c r="P1387" s="6">
        <f t="shared" si="282"/>
        <v>1.5539709656064787E-6</v>
      </c>
      <c r="Q1387" s="8">
        <v>1</v>
      </c>
      <c r="R1387" s="6">
        <f t="shared" si="283"/>
        <v>2.5899516093441313E-7</v>
      </c>
      <c r="S1387">
        <v>38</v>
      </c>
      <c r="T1387" s="6">
        <f t="shared" si="284"/>
        <v>2.1161172685142705E-7</v>
      </c>
      <c r="U1387">
        <v>124</v>
      </c>
      <c r="V1387" s="6">
        <f t="shared" si="285"/>
        <v>6.9052247709413035E-7</v>
      </c>
    </row>
    <row r="1388" spans="1:22" x14ac:dyDescent="0.3">
      <c r="A1388" t="s">
        <v>3128</v>
      </c>
      <c r="B1388" t="s">
        <v>3074</v>
      </c>
      <c r="C1388" t="s">
        <v>3075</v>
      </c>
      <c r="D1388" t="s">
        <v>1975</v>
      </c>
      <c r="E1388" t="str">
        <f>IF(F1388&lt;=Escenarios!$B$4,"ExclNum",(IF(AND(H1388&gt;=Escenarios!$B$3,(N1388&lt;=Escenarios!$B$2)),"ExclDur","Incluido")))</f>
        <v>ExclNum</v>
      </c>
      <c r="F1388" s="8">
        <f t="shared" si="273"/>
        <v>7</v>
      </c>
      <c r="G1388" s="6">
        <f t="shared" si="274"/>
        <v>1.8129661265408917E-6</v>
      </c>
      <c r="H1388" s="6">
        <f t="shared" si="275"/>
        <v>0.8571428571428571</v>
      </c>
      <c r="I1388" s="6">
        <f t="shared" si="276"/>
        <v>0.14285714285714285</v>
      </c>
      <c r="J1388" s="8">
        <f t="shared" si="277"/>
        <v>144</v>
      </c>
      <c r="K1388" s="6">
        <f t="shared" si="278"/>
        <v>8.018970701738288E-7</v>
      </c>
      <c r="L1388" s="6">
        <f t="shared" si="279"/>
        <v>0.13194444444444445</v>
      </c>
      <c r="M1388" s="6">
        <f t="shared" si="280"/>
        <v>0.86805555555555558</v>
      </c>
      <c r="N1388" s="4">
        <f t="shared" si="281"/>
        <v>20.571428571428573</v>
      </c>
      <c r="O1388" s="8">
        <v>6</v>
      </c>
      <c r="P1388" s="6">
        <f t="shared" si="282"/>
        <v>1.5539709656064787E-6</v>
      </c>
      <c r="Q1388" s="8">
        <v>1</v>
      </c>
      <c r="R1388" s="6">
        <f t="shared" si="283"/>
        <v>2.5899516093441313E-7</v>
      </c>
      <c r="S1388">
        <v>19</v>
      </c>
      <c r="T1388" s="6">
        <f t="shared" si="284"/>
        <v>1.0580586342571353E-7</v>
      </c>
      <c r="U1388">
        <v>125</v>
      </c>
      <c r="V1388" s="6">
        <f t="shared" si="285"/>
        <v>6.9609120674811534E-7</v>
      </c>
    </row>
    <row r="1389" spans="1:22" x14ac:dyDescent="0.3">
      <c r="A1389" t="s">
        <v>1766</v>
      </c>
      <c r="B1389" t="s">
        <v>1767</v>
      </c>
      <c r="C1389" t="s">
        <v>1763</v>
      </c>
      <c r="D1389" t="s">
        <v>15</v>
      </c>
      <c r="E1389" t="str">
        <f>IF(F1389&lt;=Escenarios!$B$4,"ExclNum",(IF(AND(H1389&gt;=Escenarios!$B$3,(N1389&lt;=Escenarios!$B$2)),"ExclDur","Incluido")))</f>
        <v>ExclNum</v>
      </c>
      <c r="F1389" s="8">
        <f t="shared" si="273"/>
        <v>7</v>
      </c>
      <c r="G1389" s="6">
        <f t="shared" si="274"/>
        <v>1.8129661265408917E-6</v>
      </c>
      <c r="H1389" s="6">
        <f t="shared" si="275"/>
        <v>1</v>
      </c>
      <c r="I1389" s="6">
        <f t="shared" si="276"/>
        <v>0</v>
      </c>
      <c r="J1389" s="8">
        <f t="shared" si="277"/>
        <v>12</v>
      </c>
      <c r="K1389" s="6">
        <f t="shared" si="278"/>
        <v>6.6824755847819076E-8</v>
      </c>
      <c r="L1389" s="6">
        <f t="shared" si="279"/>
        <v>1</v>
      </c>
      <c r="M1389" s="6">
        <f t="shared" si="280"/>
        <v>0</v>
      </c>
      <c r="N1389" s="4">
        <f t="shared" si="281"/>
        <v>1.7142857142857142</v>
      </c>
      <c r="O1389" s="8">
        <v>7</v>
      </c>
      <c r="P1389" s="6">
        <f t="shared" si="282"/>
        <v>1.8129661265408917E-6</v>
      </c>
      <c r="Q1389" s="8">
        <v>0</v>
      </c>
      <c r="R1389" s="6">
        <f t="shared" si="283"/>
        <v>0</v>
      </c>
      <c r="S1389">
        <v>12</v>
      </c>
      <c r="T1389" s="6">
        <f t="shared" si="284"/>
        <v>6.6824755847819076E-8</v>
      </c>
      <c r="U1389">
        <v>0</v>
      </c>
      <c r="V1389" s="6">
        <f t="shared" si="285"/>
        <v>0</v>
      </c>
    </row>
    <row r="1390" spans="1:22" x14ac:dyDescent="0.3">
      <c r="A1390" t="s">
        <v>2531</v>
      </c>
      <c r="B1390" t="s">
        <v>2520</v>
      </c>
      <c r="C1390" t="s">
        <v>2521</v>
      </c>
      <c r="D1390" t="s">
        <v>1975</v>
      </c>
      <c r="E1390" t="str">
        <f>IF(F1390&lt;=Escenarios!$B$4,"ExclNum",(IF(AND(H1390&gt;=Escenarios!$B$3,(N1390&lt;=Escenarios!$B$2)),"ExclDur","Incluido")))</f>
        <v>ExclNum</v>
      </c>
      <c r="F1390" s="8">
        <f t="shared" si="273"/>
        <v>7</v>
      </c>
      <c r="G1390" s="6">
        <f t="shared" si="274"/>
        <v>1.8129661265408917E-6</v>
      </c>
      <c r="H1390" s="6">
        <f t="shared" si="275"/>
        <v>1</v>
      </c>
      <c r="I1390" s="6">
        <f t="shared" si="276"/>
        <v>0</v>
      </c>
      <c r="J1390" s="8">
        <f t="shared" si="277"/>
        <v>36</v>
      </c>
      <c r="K1390" s="6">
        <f t="shared" si="278"/>
        <v>2.004742675434572E-7</v>
      </c>
      <c r="L1390" s="6">
        <f t="shared" si="279"/>
        <v>1</v>
      </c>
      <c r="M1390" s="6">
        <f t="shared" si="280"/>
        <v>0</v>
      </c>
      <c r="N1390" s="4">
        <f t="shared" si="281"/>
        <v>5.1428571428571432</v>
      </c>
      <c r="O1390" s="8">
        <v>7</v>
      </c>
      <c r="P1390" s="6">
        <f t="shared" si="282"/>
        <v>1.8129661265408917E-6</v>
      </c>
      <c r="Q1390" s="8">
        <v>0</v>
      </c>
      <c r="R1390" s="6">
        <f t="shared" si="283"/>
        <v>0</v>
      </c>
      <c r="S1390">
        <v>36</v>
      </c>
      <c r="T1390" s="6">
        <f t="shared" si="284"/>
        <v>2.004742675434572E-7</v>
      </c>
      <c r="U1390">
        <v>0</v>
      </c>
      <c r="V1390" s="6">
        <f t="shared" si="285"/>
        <v>0</v>
      </c>
    </row>
    <row r="1391" spans="1:22" x14ac:dyDescent="0.3">
      <c r="A1391" t="s">
        <v>3124</v>
      </c>
      <c r="B1391" t="s">
        <v>3074</v>
      </c>
      <c r="C1391" t="s">
        <v>3075</v>
      </c>
      <c r="D1391" t="s">
        <v>1975</v>
      </c>
      <c r="E1391" t="str">
        <f>IF(F1391&lt;=Escenarios!$B$4,"ExclNum",(IF(AND(H1391&gt;=Escenarios!$B$3,(N1391&lt;=Escenarios!$B$2)),"ExclDur","Incluido")))</f>
        <v>ExclNum</v>
      </c>
      <c r="F1391" s="8">
        <f t="shared" si="273"/>
        <v>7</v>
      </c>
      <c r="G1391" s="6">
        <f t="shared" si="274"/>
        <v>1.8129661265408917E-6</v>
      </c>
      <c r="H1391" s="6">
        <f t="shared" si="275"/>
        <v>1</v>
      </c>
      <c r="I1391" s="6">
        <f t="shared" si="276"/>
        <v>0</v>
      </c>
      <c r="J1391" s="8">
        <f t="shared" si="277"/>
        <v>14</v>
      </c>
      <c r="K1391" s="6">
        <f t="shared" si="278"/>
        <v>7.7962215155788913E-8</v>
      </c>
      <c r="L1391" s="6">
        <f t="shared" si="279"/>
        <v>1</v>
      </c>
      <c r="M1391" s="6">
        <f t="shared" si="280"/>
        <v>0</v>
      </c>
      <c r="N1391" s="4">
        <f t="shared" si="281"/>
        <v>2</v>
      </c>
      <c r="O1391" s="8">
        <v>7</v>
      </c>
      <c r="P1391" s="6">
        <f t="shared" si="282"/>
        <v>1.8129661265408917E-6</v>
      </c>
      <c r="Q1391" s="8">
        <v>0</v>
      </c>
      <c r="R1391" s="6">
        <f t="shared" si="283"/>
        <v>0</v>
      </c>
      <c r="S1391">
        <v>14</v>
      </c>
      <c r="T1391" s="6">
        <f t="shared" si="284"/>
        <v>7.7962215155788913E-8</v>
      </c>
      <c r="U1391">
        <v>0</v>
      </c>
      <c r="V1391" s="6">
        <f t="shared" si="285"/>
        <v>0</v>
      </c>
    </row>
    <row r="1392" spans="1:22" x14ac:dyDescent="0.3">
      <c r="A1392" t="s">
        <v>1134</v>
      </c>
      <c r="B1392" t="s">
        <v>1135</v>
      </c>
      <c r="C1392" t="s">
        <v>1049</v>
      </c>
      <c r="D1392" t="s">
        <v>15</v>
      </c>
      <c r="E1392" t="str">
        <f>IF(F1392&lt;=Escenarios!$B$4,"ExclNum",(IF(AND(H1392&gt;=Escenarios!$B$3,(N1392&lt;=Escenarios!$B$2)),"ExclDur","Incluido")))</f>
        <v>ExclNum</v>
      </c>
      <c r="F1392" s="8">
        <f t="shared" si="273"/>
        <v>6</v>
      </c>
      <c r="G1392" s="6">
        <f t="shared" si="274"/>
        <v>1.5539709656064787E-6</v>
      </c>
      <c r="H1392" s="6">
        <f t="shared" si="275"/>
        <v>0</v>
      </c>
      <c r="I1392" s="6">
        <f t="shared" si="276"/>
        <v>1</v>
      </c>
      <c r="J1392" s="8">
        <f t="shared" si="277"/>
        <v>467</v>
      </c>
      <c r="K1392" s="6">
        <f t="shared" si="278"/>
        <v>2.600596748410959E-6</v>
      </c>
      <c r="L1392" s="6">
        <f t="shared" si="279"/>
        <v>0</v>
      </c>
      <c r="M1392" s="6">
        <f t="shared" si="280"/>
        <v>1</v>
      </c>
      <c r="N1392" s="4">
        <f t="shared" si="281"/>
        <v>77.833333333333329</v>
      </c>
      <c r="O1392" s="8">
        <v>0</v>
      </c>
      <c r="P1392" s="6">
        <f t="shared" si="282"/>
        <v>0</v>
      </c>
      <c r="Q1392" s="8">
        <v>6</v>
      </c>
      <c r="R1392" s="6">
        <f t="shared" si="283"/>
        <v>1.5539709656064787E-6</v>
      </c>
      <c r="S1392">
        <v>0</v>
      </c>
      <c r="T1392" s="6">
        <f t="shared" si="284"/>
        <v>0</v>
      </c>
      <c r="U1392">
        <v>467</v>
      </c>
      <c r="V1392" s="6">
        <f t="shared" si="285"/>
        <v>2.600596748410959E-6</v>
      </c>
    </row>
    <row r="1393" spans="1:22" x14ac:dyDescent="0.3">
      <c r="A1393" t="s">
        <v>1282</v>
      </c>
      <c r="B1393" t="s">
        <v>1283</v>
      </c>
      <c r="C1393" t="s">
        <v>1255</v>
      </c>
      <c r="D1393" t="s">
        <v>15</v>
      </c>
      <c r="E1393" t="str">
        <f>IF(F1393&lt;=Escenarios!$B$4,"ExclNum",(IF(AND(H1393&gt;=Escenarios!$B$3,(N1393&lt;=Escenarios!$B$2)),"ExclDur","Incluido")))</f>
        <v>ExclNum</v>
      </c>
      <c r="F1393" s="8">
        <f t="shared" si="273"/>
        <v>6</v>
      </c>
      <c r="G1393" s="6">
        <f t="shared" si="274"/>
        <v>1.5539709656064787E-6</v>
      </c>
      <c r="H1393" s="6">
        <f t="shared" si="275"/>
        <v>0</v>
      </c>
      <c r="I1393" s="6">
        <f t="shared" si="276"/>
        <v>1</v>
      </c>
      <c r="J1393" s="8">
        <f t="shared" si="277"/>
        <v>879</v>
      </c>
      <c r="K1393" s="6">
        <f t="shared" si="278"/>
        <v>4.8949133658527466E-6</v>
      </c>
      <c r="L1393" s="6">
        <f t="shared" si="279"/>
        <v>0</v>
      </c>
      <c r="M1393" s="6">
        <f t="shared" si="280"/>
        <v>1</v>
      </c>
      <c r="N1393" s="4">
        <f t="shared" si="281"/>
        <v>146.5</v>
      </c>
      <c r="O1393" s="8">
        <v>0</v>
      </c>
      <c r="P1393" s="6">
        <f t="shared" si="282"/>
        <v>0</v>
      </c>
      <c r="Q1393" s="8">
        <v>6</v>
      </c>
      <c r="R1393" s="6">
        <f t="shared" si="283"/>
        <v>1.5539709656064787E-6</v>
      </c>
      <c r="S1393">
        <v>0</v>
      </c>
      <c r="T1393" s="6">
        <f t="shared" si="284"/>
        <v>0</v>
      </c>
      <c r="U1393">
        <v>879</v>
      </c>
      <c r="V1393" s="6">
        <f t="shared" si="285"/>
        <v>4.8949133658527466E-6</v>
      </c>
    </row>
    <row r="1394" spans="1:22" x14ac:dyDescent="0.3">
      <c r="A1394" t="s">
        <v>2234</v>
      </c>
      <c r="B1394" t="s">
        <v>2212</v>
      </c>
      <c r="C1394" t="s">
        <v>2213</v>
      </c>
      <c r="D1394" t="s">
        <v>1975</v>
      </c>
      <c r="E1394" t="str">
        <f>IF(F1394&lt;=Escenarios!$B$4,"ExclNum",(IF(AND(H1394&gt;=Escenarios!$B$3,(N1394&lt;=Escenarios!$B$2)),"ExclDur","Incluido")))</f>
        <v>ExclNum</v>
      </c>
      <c r="F1394" s="8">
        <f t="shared" si="273"/>
        <v>6</v>
      </c>
      <c r="G1394" s="6">
        <f t="shared" si="274"/>
        <v>1.5539709656064787E-6</v>
      </c>
      <c r="H1394" s="6">
        <f t="shared" si="275"/>
        <v>0</v>
      </c>
      <c r="I1394" s="6">
        <f t="shared" si="276"/>
        <v>1</v>
      </c>
      <c r="J1394" s="8">
        <f t="shared" si="277"/>
        <v>1089</v>
      </c>
      <c r="K1394" s="6">
        <f t="shared" si="278"/>
        <v>6.0643465931895808E-6</v>
      </c>
      <c r="L1394" s="6">
        <f t="shared" si="279"/>
        <v>0</v>
      </c>
      <c r="M1394" s="6">
        <f t="shared" si="280"/>
        <v>1</v>
      </c>
      <c r="N1394" s="4">
        <f t="shared" si="281"/>
        <v>181.5</v>
      </c>
      <c r="O1394" s="8">
        <v>0</v>
      </c>
      <c r="P1394" s="6">
        <f t="shared" si="282"/>
        <v>0</v>
      </c>
      <c r="Q1394" s="8">
        <v>6</v>
      </c>
      <c r="R1394" s="6">
        <f t="shared" si="283"/>
        <v>1.5539709656064787E-6</v>
      </c>
      <c r="S1394">
        <v>0</v>
      </c>
      <c r="T1394" s="6">
        <f t="shared" si="284"/>
        <v>0</v>
      </c>
      <c r="U1394">
        <v>1089</v>
      </c>
      <c r="V1394" s="6">
        <f t="shared" si="285"/>
        <v>6.0643465931895808E-6</v>
      </c>
    </row>
    <row r="1395" spans="1:22" x14ac:dyDescent="0.3">
      <c r="A1395" t="s">
        <v>530</v>
      </c>
      <c r="B1395" t="s">
        <v>531</v>
      </c>
      <c r="C1395" t="s">
        <v>517</v>
      </c>
      <c r="D1395" t="s">
        <v>15</v>
      </c>
      <c r="E1395" t="str">
        <f>IF(F1395&lt;=Escenarios!$B$4,"ExclNum",(IF(AND(H1395&gt;=Escenarios!$B$3,(N1395&lt;=Escenarios!$B$2)),"ExclDur","Incluido")))</f>
        <v>ExclNum</v>
      </c>
      <c r="F1395" s="8">
        <f t="shared" si="273"/>
        <v>6</v>
      </c>
      <c r="G1395" s="6">
        <f t="shared" si="274"/>
        <v>1.5539709656064787E-6</v>
      </c>
      <c r="H1395" s="6">
        <f t="shared" si="275"/>
        <v>0.16666666666666666</v>
      </c>
      <c r="I1395" s="6">
        <f t="shared" si="276"/>
        <v>0.83333333333333337</v>
      </c>
      <c r="J1395" s="8">
        <f t="shared" si="277"/>
        <v>1252</v>
      </c>
      <c r="K1395" s="6">
        <f t="shared" si="278"/>
        <v>6.9720495267891228E-6</v>
      </c>
      <c r="L1395" s="6">
        <f t="shared" si="279"/>
        <v>8.7859424920127792E-3</v>
      </c>
      <c r="M1395" s="6">
        <f t="shared" si="280"/>
        <v>0.99121405750798719</v>
      </c>
      <c r="N1395" s="4">
        <f t="shared" si="281"/>
        <v>208.66666666666666</v>
      </c>
      <c r="O1395" s="8">
        <v>1</v>
      </c>
      <c r="P1395" s="6">
        <f t="shared" si="282"/>
        <v>2.5899516093441313E-7</v>
      </c>
      <c r="Q1395" s="8">
        <v>5</v>
      </c>
      <c r="R1395" s="6">
        <f t="shared" si="283"/>
        <v>1.2949758046720656E-6</v>
      </c>
      <c r="S1395">
        <v>11</v>
      </c>
      <c r="T1395" s="6">
        <f t="shared" si="284"/>
        <v>6.1256026193834151E-8</v>
      </c>
      <c r="U1395">
        <v>1241</v>
      </c>
      <c r="V1395" s="6">
        <f t="shared" si="285"/>
        <v>6.9107935005952885E-6</v>
      </c>
    </row>
    <row r="1396" spans="1:22" x14ac:dyDescent="0.3">
      <c r="A1396" t="s">
        <v>1278</v>
      </c>
      <c r="B1396" t="s">
        <v>1279</v>
      </c>
      <c r="C1396" t="s">
        <v>1255</v>
      </c>
      <c r="D1396" t="s">
        <v>15</v>
      </c>
      <c r="E1396" t="str">
        <f>IF(F1396&lt;=Escenarios!$B$4,"ExclNum",(IF(AND(H1396&gt;=Escenarios!$B$3,(N1396&lt;=Escenarios!$B$2)),"ExclDur","Incluido")))</f>
        <v>ExclNum</v>
      </c>
      <c r="F1396" s="8">
        <f t="shared" si="273"/>
        <v>6</v>
      </c>
      <c r="G1396" s="6">
        <f t="shared" si="274"/>
        <v>1.5539709656064787E-6</v>
      </c>
      <c r="H1396" s="6">
        <f t="shared" si="275"/>
        <v>0.16666666666666666</v>
      </c>
      <c r="I1396" s="6">
        <f t="shared" si="276"/>
        <v>0.83333333333333337</v>
      </c>
      <c r="J1396" s="8">
        <f t="shared" si="277"/>
        <v>1695</v>
      </c>
      <c r="K1396" s="6">
        <f t="shared" si="278"/>
        <v>9.4389967635044445E-6</v>
      </c>
      <c r="L1396" s="6">
        <f t="shared" si="279"/>
        <v>8.2595870206489674E-3</v>
      </c>
      <c r="M1396" s="6">
        <f t="shared" si="280"/>
        <v>0.991740412979351</v>
      </c>
      <c r="N1396" s="4">
        <f t="shared" si="281"/>
        <v>282.5</v>
      </c>
      <c r="O1396" s="8">
        <v>1</v>
      </c>
      <c r="P1396" s="6">
        <f t="shared" si="282"/>
        <v>2.5899516093441313E-7</v>
      </c>
      <c r="Q1396" s="8">
        <v>5</v>
      </c>
      <c r="R1396" s="6">
        <f t="shared" si="283"/>
        <v>1.2949758046720656E-6</v>
      </c>
      <c r="S1396">
        <v>14</v>
      </c>
      <c r="T1396" s="6">
        <f t="shared" si="284"/>
        <v>7.7962215155788913E-8</v>
      </c>
      <c r="U1396">
        <v>1681</v>
      </c>
      <c r="V1396" s="6">
        <f t="shared" si="285"/>
        <v>9.3610345483486542E-6</v>
      </c>
    </row>
    <row r="1397" spans="1:22" x14ac:dyDescent="0.3">
      <c r="A1397" t="s">
        <v>2069</v>
      </c>
      <c r="D1397" t="s">
        <v>1975</v>
      </c>
      <c r="E1397" t="str">
        <f>IF(F1397&lt;=Escenarios!$B$4,"ExclNum",(IF(AND(H1397&gt;=Escenarios!$B$3,(N1397&lt;=Escenarios!$B$2)),"ExclDur","Incluido")))</f>
        <v>ExclNum</v>
      </c>
      <c r="F1397" s="8">
        <f t="shared" si="273"/>
        <v>6</v>
      </c>
      <c r="G1397" s="6">
        <f t="shared" si="274"/>
        <v>1.5539709656064787E-6</v>
      </c>
      <c r="H1397" s="6">
        <f t="shared" si="275"/>
        <v>0.16666666666666666</v>
      </c>
      <c r="I1397" s="6">
        <f t="shared" si="276"/>
        <v>0.83333333333333337</v>
      </c>
      <c r="J1397" s="8">
        <f t="shared" si="277"/>
        <v>368</v>
      </c>
      <c r="K1397" s="6">
        <f t="shared" si="278"/>
        <v>2.0492925126664514E-6</v>
      </c>
      <c r="L1397" s="6">
        <f t="shared" si="279"/>
        <v>2.1739130434782608E-2</v>
      </c>
      <c r="M1397" s="6">
        <f t="shared" si="280"/>
        <v>0.97826086956521741</v>
      </c>
      <c r="N1397" s="4">
        <f t="shared" si="281"/>
        <v>61.333333333333336</v>
      </c>
      <c r="O1397" s="8">
        <v>1</v>
      </c>
      <c r="P1397" s="6">
        <f t="shared" si="282"/>
        <v>2.5899516093441313E-7</v>
      </c>
      <c r="Q1397" s="8">
        <v>5</v>
      </c>
      <c r="R1397" s="6">
        <f t="shared" si="283"/>
        <v>1.2949758046720656E-6</v>
      </c>
      <c r="S1397">
        <v>8</v>
      </c>
      <c r="T1397" s="6">
        <f t="shared" si="284"/>
        <v>4.4549837231879382E-8</v>
      </c>
      <c r="U1397">
        <v>360</v>
      </c>
      <c r="V1397" s="6">
        <f t="shared" si="285"/>
        <v>2.0047426754345719E-6</v>
      </c>
    </row>
    <row r="1398" spans="1:22" x14ac:dyDescent="0.3">
      <c r="A1398" t="s">
        <v>2094</v>
      </c>
      <c r="D1398" t="s">
        <v>1975</v>
      </c>
      <c r="E1398" t="str">
        <f>IF(F1398&lt;=Escenarios!$B$4,"ExclNum",(IF(AND(H1398&gt;=Escenarios!$B$3,(N1398&lt;=Escenarios!$B$2)),"ExclDur","Incluido")))</f>
        <v>ExclNum</v>
      </c>
      <c r="F1398" s="8">
        <f t="shared" si="273"/>
        <v>6</v>
      </c>
      <c r="G1398" s="6">
        <f t="shared" si="274"/>
        <v>1.5539709656064787E-6</v>
      </c>
      <c r="H1398" s="6">
        <f t="shared" si="275"/>
        <v>0.16666666666666666</v>
      </c>
      <c r="I1398" s="6">
        <f t="shared" si="276"/>
        <v>0.83333333333333337</v>
      </c>
      <c r="J1398" s="8">
        <f t="shared" si="277"/>
        <v>998</v>
      </c>
      <c r="K1398" s="6">
        <f t="shared" si="278"/>
        <v>5.5575921946769523E-6</v>
      </c>
      <c r="L1398" s="6">
        <f t="shared" si="279"/>
        <v>1.002004008016032E-3</v>
      </c>
      <c r="M1398" s="6">
        <f t="shared" si="280"/>
        <v>0.99899799599198402</v>
      </c>
      <c r="N1398" s="4">
        <f t="shared" si="281"/>
        <v>166.33333333333334</v>
      </c>
      <c r="O1398" s="8">
        <v>1</v>
      </c>
      <c r="P1398" s="6">
        <f t="shared" si="282"/>
        <v>2.5899516093441313E-7</v>
      </c>
      <c r="Q1398" s="8">
        <v>5</v>
      </c>
      <c r="R1398" s="6">
        <f t="shared" si="283"/>
        <v>1.2949758046720656E-6</v>
      </c>
      <c r="S1398">
        <v>1</v>
      </c>
      <c r="T1398" s="6">
        <f t="shared" si="284"/>
        <v>5.5687296539849227E-9</v>
      </c>
      <c r="U1398">
        <v>997</v>
      </c>
      <c r="V1398" s="6">
        <f t="shared" si="285"/>
        <v>5.5520234650229676E-6</v>
      </c>
    </row>
    <row r="1399" spans="1:22" x14ac:dyDescent="0.3">
      <c r="A1399" t="s">
        <v>2111</v>
      </c>
      <c r="D1399" t="s">
        <v>1975</v>
      </c>
      <c r="E1399" t="str">
        <f>IF(F1399&lt;=Escenarios!$B$4,"ExclNum",(IF(AND(H1399&gt;=Escenarios!$B$3,(N1399&lt;=Escenarios!$B$2)),"ExclDur","Incluido")))</f>
        <v>ExclNum</v>
      </c>
      <c r="F1399" s="8">
        <f t="shared" si="273"/>
        <v>6</v>
      </c>
      <c r="G1399" s="6">
        <f t="shared" si="274"/>
        <v>1.5539709656064787E-6</v>
      </c>
      <c r="H1399" s="6">
        <f t="shared" si="275"/>
        <v>0.16666666666666666</v>
      </c>
      <c r="I1399" s="6">
        <f t="shared" si="276"/>
        <v>0.83333333333333337</v>
      </c>
      <c r="J1399" s="8">
        <f t="shared" si="277"/>
        <v>457</v>
      </c>
      <c r="K1399" s="6">
        <f t="shared" si="278"/>
        <v>2.5449094518711095E-6</v>
      </c>
      <c r="L1399" s="6">
        <f t="shared" si="279"/>
        <v>1.7505470459518599E-2</v>
      </c>
      <c r="M1399" s="6">
        <f t="shared" si="280"/>
        <v>0.98249452954048144</v>
      </c>
      <c r="N1399" s="4">
        <f t="shared" si="281"/>
        <v>76.166666666666671</v>
      </c>
      <c r="O1399" s="8">
        <v>1</v>
      </c>
      <c r="P1399" s="6">
        <f t="shared" si="282"/>
        <v>2.5899516093441313E-7</v>
      </c>
      <c r="Q1399" s="8">
        <v>5</v>
      </c>
      <c r="R1399" s="6">
        <f t="shared" si="283"/>
        <v>1.2949758046720656E-6</v>
      </c>
      <c r="S1399">
        <v>8</v>
      </c>
      <c r="T1399" s="6">
        <f t="shared" si="284"/>
        <v>4.4549837231879382E-8</v>
      </c>
      <c r="U1399">
        <v>449</v>
      </c>
      <c r="V1399" s="6">
        <f t="shared" si="285"/>
        <v>2.5003596146392304E-6</v>
      </c>
    </row>
    <row r="1400" spans="1:22" x14ac:dyDescent="0.3">
      <c r="A1400" t="s">
        <v>2949</v>
      </c>
      <c r="B1400" t="s">
        <v>2881</v>
      </c>
      <c r="C1400" t="s">
        <v>2882</v>
      </c>
      <c r="D1400" t="s">
        <v>1975</v>
      </c>
      <c r="E1400" t="str">
        <f>IF(F1400&lt;=Escenarios!$B$4,"ExclNum",(IF(AND(H1400&gt;=Escenarios!$B$3,(N1400&lt;=Escenarios!$B$2)),"ExclDur","Incluido")))</f>
        <v>ExclNum</v>
      </c>
      <c r="F1400" s="8">
        <f t="shared" si="273"/>
        <v>6</v>
      </c>
      <c r="G1400" s="6">
        <f t="shared" si="274"/>
        <v>1.5539709656064787E-6</v>
      </c>
      <c r="H1400" s="6">
        <f t="shared" si="275"/>
        <v>0.16666666666666666</v>
      </c>
      <c r="I1400" s="6">
        <f t="shared" si="276"/>
        <v>0.83333333333333337</v>
      </c>
      <c r="J1400" s="8">
        <f t="shared" si="277"/>
        <v>264</v>
      </c>
      <c r="K1400" s="6">
        <f t="shared" si="278"/>
        <v>1.4701446286520195E-6</v>
      </c>
      <c r="L1400" s="6">
        <f t="shared" si="279"/>
        <v>2.6515151515151516E-2</v>
      </c>
      <c r="M1400" s="6">
        <f t="shared" si="280"/>
        <v>0.97348484848484851</v>
      </c>
      <c r="N1400" s="4">
        <f t="shared" si="281"/>
        <v>44</v>
      </c>
      <c r="O1400" s="8">
        <v>1</v>
      </c>
      <c r="P1400" s="6">
        <f t="shared" si="282"/>
        <v>2.5899516093441313E-7</v>
      </c>
      <c r="Q1400" s="8">
        <v>5</v>
      </c>
      <c r="R1400" s="6">
        <f t="shared" si="283"/>
        <v>1.2949758046720656E-6</v>
      </c>
      <c r="S1400">
        <v>7</v>
      </c>
      <c r="T1400" s="6">
        <f t="shared" si="284"/>
        <v>3.8981107577894456E-8</v>
      </c>
      <c r="U1400">
        <v>257</v>
      </c>
      <c r="V1400" s="6">
        <f t="shared" si="285"/>
        <v>1.431163521074125E-6</v>
      </c>
    </row>
    <row r="1401" spans="1:22" x14ac:dyDescent="0.3">
      <c r="A1401" t="s">
        <v>1578</v>
      </c>
      <c r="B1401" t="s">
        <v>1579</v>
      </c>
      <c r="C1401" t="s">
        <v>1319</v>
      </c>
      <c r="D1401" t="s">
        <v>15</v>
      </c>
      <c r="E1401" t="str">
        <f>IF(F1401&lt;=Escenarios!$B$4,"ExclNum",(IF(AND(H1401&gt;=Escenarios!$B$3,(N1401&lt;=Escenarios!$B$2)),"ExclDur","Incluido")))</f>
        <v>ExclNum</v>
      </c>
      <c r="F1401" s="8">
        <f t="shared" si="273"/>
        <v>6</v>
      </c>
      <c r="G1401" s="6">
        <f t="shared" si="274"/>
        <v>1.5539709656064787E-6</v>
      </c>
      <c r="H1401" s="6">
        <f t="shared" si="275"/>
        <v>0.33333333333333331</v>
      </c>
      <c r="I1401" s="6">
        <f t="shared" si="276"/>
        <v>0.66666666666666663</v>
      </c>
      <c r="J1401" s="8">
        <f t="shared" si="277"/>
        <v>208</v>
      </c>
      <c r="K1401" s="6">
        <f t="shared" si="278"/>
        <v>1.1582957680288638E-6</v>
      </c>
      <c r="L1401" s="6">
        <f t="shared" si="279"/>
        <v>9.1346153846153841E-2</v>
      </c>
      <c r="M1401" s="6">
        <f t="shared" si="280"/>
        <v>0.90865384615384615</v>
      </c>
      <c r="N1401" s="4">
        <f t="shared" si="281"/>
        <v>34.666666666666664</v>
      </c>
      <c r="O1401" s="8">
        <v>2</v>
      </c>
      <c r="P1401" s="6">
        <f t="shared" si="282"/>
        <v>5.1799032186882625E-7</v>
      </c>
      <c r="Q1401" s="8">
        <v>4</v>
      </c>
      <c r="R1401" s="6">
        <f t="shared" si="283"/>
        <v>1.0359806437376525E-6</v>
      </c>
      <c r="S1401">
        <v>19</v>
      </c>
      <c r="T1401" s="6">
        <f t="shared" si="284"/>
        <v>1.0580586342571353E-7</v>
      </c>
      <c r="U1401">
        <v>189</v>
      </c>
      <c r="V1401" s="6">
        <f t="shared" si="285"/>
        <v>1.0524899046031504E-6</v>
      </c>
    </row>
    <row r="1402" spans="1:22" x14ac:dyDescent="0.3">
      <c r="A1402" t="s">
        <v>1743</v>
      </c>
      <c r="B1402" t="s">
        <v>1744</v>
      </c>
      <c r="C1402" t="s">
        <v>1745</v>
      </c>
      <c r="D1402" t="s">
        <v>15</v>
      </c>
      <c r="E1402" t="str">
        <f>IF(F1402&lt;=Escenarios!$B$4,"ExclNum",(IF(AND(H1402&gt;=Escenarios!$B$3,(N1402&lt;=Escenarios!$B$2)),"ExclDur","Incluido")))</f>
        <v>ExclNum</v>
      </c>
      <c r="F1402" s="8">
        <f t="shared" si="273"/>
        <v>6</v>
      </c>
      <c r="G1402" s="6">
        <f t="shared" si="274"/>
        <v>1.5539709656064787E-6</v>
      </c>
      <c r="H1402" s="6">
        <f t="shared" si="275"/>
        <v>0.33333333333333331</v>
      </c>
      <c r="I1402" s="6">
        <f t="shared" si="276"/>
        <v>0.66666666666666663</v>
      </c>
      <c r="J1402" s="8">
        <f t="shared" si="277"/>
        <v>287</v>
      </c>
      <c r="K1402" s="6">
        <f t="shared" si="278"/>
        <v>1.5982254106936728E-6</v>
      </c>
      <c r="L1402" s="6">
        <f t="shared" si="279"/>
        <v>2.0905923344947737E-2</v>
      </c>
      <c r="M1402" s="6">
        <f t="shared" si="280"/>
        <v>0.97909407665505221</v>
      </c>
      <c r="N1402" s="4">
        <f t="shared" si="281"/>
        <v>47.833333333333336</v>
      </c>
      <c r="O1402" s="8">
        <v>2</v>
      </c>
      <c r="P1402" s="6">
        <f t="shared" si="282"/>
        <v>5.1799032186882625E-7</v>
      </c>
      <c r="Q1402" s="8">
        <v>4</v>
      </c>
      <c r="R1402" s="6">
        <f t="shared" si="283"/>
        <v>1.0359806437376525E-6</v>
      </c>
      <c r="S1402">
        <v>6</v>
      </c>
      <c r="T1402" s="6">
        <f t="shared" si="284"/>
        <v>3.3412377923909538E-8</v>
      </c>
      <c r="U1402">
        <v>281</v>
      </c>
      <c r="V1402" s="6">
        <f t="shared" si="285"/>
        <v>1.5648130327697633E-6</v>
      </c>
    </row>
    <row r="1403" spans="1:22" x14ac:dyDescent="0.3">
      <c r="A1403" t="s">
        <v>2156</v>
      </c>
      <c r="B1403" t="s">
        <v>2149</v>
      </c>
      <c r="C1403" t="s">
        <v>2150</v>
      </c>
      <c r="D1403" t="s">
        <v>1975</v>
      </c>
      <c r="E1403" t="str">
        <f>IF(F1403&lt;=Escenarios!$B$4,"ExclNum",(IF(AND(H1403&gt;=Escenarios!$B$3,(N1403&lt;=Escenarios!$B$2)),"ExclDur","Incluido")))</f>
        <v>ExclNum</v>
      </c>
      <c r="F1403" s="8">
        <f t="shared" si="273"/>
        <v>6</v>
      </c>
      <c r="G1403" s="6">
        <f t="shared" si="274"/>
        <v>1.5539709656064787E-6</v>
      </c>
      <c r="H1403" s="6">
        <f t="shared" si="275"/>
        <v>0.33333333333333331</v>
      </c>
      <c r="I1403" s="6">
        <f t="shared" si="276"/>
        <v>0.66666666666666663</v>
      </c>
      <c r="J1403" s="8">
        <f t="shared" si="277"/>
        <v>242</v>
      </c>
      <c r="K1403" s="6">
        <f t="shared" si="278"/>
        <v>1.3476325762643512E-6</v>
      </c>
      <c r="L1403" s="6">
        <f t="shared" si="279"/>
        <v>4.5454545454545456E-2</v>
      </c>
      <c r="M1403" s="6">
        <f t="shared" si="280"/>
        <v>0.95454545454545459</v>
      </c>
      <c r="N1403" s="4">
        <f t="shared" si="281"/>
        <v>40.333333333333336</v>
      </c>
      <c r="O1403" s="8">
        <v>2</v>
      </c>
      <c r="P1403" s="6">
        <f t="shared" si="282"/>
        <v>5.1799032186882625E-7</v>
      </c>
      <c r="Q1403" s="8">
        <v>4</v>
      </c>
      <c r="R1403" s="6">
        <f t="shared" si="283"/>
        <v>1.0359806437376525E-6</v>
      </c>
      <c r="S1403">
        <v>11</v>
      </c>
      <c r="T1403" s="6">
        <f t="shared" si="284"/>
        <v>6.1256026193834151E-8</v>
      </c>
      <c r="U1403">
        <v>231</v>
      </c>
      <c r="V1403" s="6">
        <f t="shared" si="285"/>
        <v>1.2863765500705171E-6</v>
      </c>
    </row>
    <row r="1404" spans="1:22" x14ac:dyDescent="0.3">
      <c r="A1404" t="s">
        <v>2377</v>
      </c>
      <c r="B1404" t="s">
        <v>2371</v>
      </c>
      <c r="C1404" t="s">
        <v>2372</v>
      </c>
      <c r="D1404" t="s">
        <v>1975</v>
      </c>
      <c r="E1404" t="str">
        <f>IF(F1404&lt;=Escenarios!$B$4,"ExclNum",(IF(AND(H1404&gt;=Escenarios!$B$3,(N1404&lt;=Escenarios!$B$2)),"ExclDur","Incluido")))</f>
        <v>ExclNum</v>
      </c>
      <c r="F1404" s="8">
        <f t="shared" si="273"/>
        <v>6</v>
      </c>
      <c r="G1404" s="6">
        <f t="shared" si="274"/>
        <v>1.5539709656064787E-6</v>
      </c>
      <c r="H1404" s="6">
        <f t="shared" si="275"/>
        <v>0.33333333333333331</v>
      </c>
      <c r="I1404" s="6">
        <f t="shared" si="276"/>
        <v>0.66666666666666663</v>
      </c>
      <c r="J1404" s="8">
        <f t="shared" si="277"/>
        <v>136</v>
      </c>
      <c r="K1404" s="6">
        <f t="shared" si="278"/>
        <v>7.5734723294194951E-7</v>
      </c>
      <c r="L1404" s="6">
        <f t="shared" si="279"/>
        <v>8.0882352941176475E-2</v>
      </c>
      <c r="M1404" s="6">
        <f t="shared" si="280"/>
        <v>0.91911764705882348</v>
      </c>
      <c r="N1404" s="4">
        <f t="shared" si="281"/>
        <v>22.666666666666668</v>
      </c>
      <c r="O1404" s="8">
        <v>2</v>
      </c>
      <c r="P1404" s="6">
        <f t="shared" si="282"/>
        <v>5.1799032186882625E-7</v>
      </c>
      <c r="Q1404" s="8">
        <v>4</v>
      </c>
      <c r="R1404" s="6">
        <f t="shared" si="283"/>
        <v>1.0359806437376525E-6</v>
      </c>
      <c r="S1404">
        <v>11</v>
      </c>
      <c r="T1404" s="6">
        <f t="shared" si="284"/>
        <v>6.1256026193834151E-8</v>
      </c>
      <c r="U1404">
        <v>125</v>
      </c>
      <c r="V1404" s="6">
        <f t="shared" si="285"/>
        <v>6.9609120674811534E-7</v>
      </c>
    </row>
    <row r="1405" spans="1:22" x14ac:dyDescent="0.3">
      <c r="A1405" t="s">
        <v>2423</v>
      </c>
      <c r="D1405" t="s">
        <v>1975</v>
      </c>
      <c r="E1405" t="str">
        <f>IF(F1405&lt;=Escenarios!$B$4,"ExclNum",(IF(AND(H1405&gt;=Escenarios!$B$3,(N1405&lt;=Escenarios!$B$2)),"ExclDur","Incluido")))</f>
        <v>ExclNum</v>
      </c>
      <c r="F1405" s="8">
        <f t="shared" si="273"/>
        <v>6</v>
      </c>
      <c r="G1405" s="6">
        <f t="shared" si="274"/>
        <v>1.5539709656064787E-6</v>
      </c>
      <c r="H1405" s="6">
        <f t="shared" si="275"/>
        <v>0.33333333333333331</v>
      </c>
      <c r="I1405" s="6">
        <f t="shared" si="276"/>
        <v>0.66666666666666663</v>
      </c>
      <c r="J1405" s="8">
        <f t="shared" si="277"/>
        <v>1018</v>
      </c>
      <c r="K1405" s="6">
        <f t="shared" si="278"/>
        <v>5.6689667877566513E-6</v>
      </c>
      <c r="L1405" s="6">
        <f t="shared" si="279"/>
        <v>7.8585461689587421E-3</v>
      </c>
      <c r="M1405" s="6">
        <f t="shared" si="280"/>
        <v>0.99214145383104124</v>
      </c>
      <c r="N1405" s="4">
        <f t="shared" si="281"/>
        <v>169.66666666666666</v>
      </c>
      <c r="O1405" s="8">
        <v>2</v>
      </c>
      <c r="P1405" s="6">
        <f t="shared" si="282"/>
        <v>5.1799032186882625E-7</v>
      </c>
      <c r="Q1405" s="8">
        <v>4</v>
      </c>
      <c r="R1405" s="6">
        <f t="shared" si="283"/>
        <v>1.0359806437376525E-6</v>
      </c>
      <c r="S1405">
        <v>8</v>
      </c>
      <c r="T1405" s="6">
        <f t="shared" si="284"/>
        <v>4.4549837231879382E-8</v>
      </c>
      <c r="U1405">
        <v>1010</v>
      </c>
      <c r="V1405" s="6">
        <f t="shared" si="285"/>
        <v>5.6244169505247714E-6</v>
      </c>
    </row>
    <row r="1406" spans="1:22" x14ac:dyDescent="0.3">
      <c r="A1406" t="s">
        <v>2597</v>
      </c>
      <c r="B1406" t="s">
        <v>2577</v>
      </c>
      <c r="C1406" t="s">
        <v>2578</v>
      </c>
      <c r="D1406" t="s">
        <v>1975</v>
      </c>
      <c r="E1406" t="str">
        <f>IF(F1406&lt;=Escenarios!$B$4,"ExclNum",(IF(AND(H1406&gt;=Escenarios!$B$3,(N1406&lt;=Escenarios!$B$2)),"ExclDur","Incluido")))</f>
        <v>ExclNum</v>
      </c>
      <c r="F1406" s="8">
        <f t="shared" si="273"/>
        <v>6</v>
      </c>
      <c r="G1406" s="6">
        <f t="shared" si="274"/>
        <v>1.5539709656064787E-6</v>
      </c>
      <c r="H1406" s="6">
        <f t="shared" si="275"/>
        <v>0.33333333333333331</v>
      </c>
      <c r="I1406" s="6">
        <f t="shared" si="276"/>
        <v>0.66666666666666663</v>
      </c>
      <c r="J1406" s="8">
        <f t="shared" si="277"/>
        <v>407</v>
      </c>
      <c r="K1406" s="6">
        <f t="shared" si="278"/>
        <v>2.2664729691718633E-6</v>
      </c>
      <c r="L1406" s="6">
        <f t="shared" si="279"/>
        <v>2.2113022113022112E-2</v>
      </c>
      <c r="M1406" s="6">
        <f t="shared" si="280"/>
        <v>0.97788697788697787</v>
      </c>
      <c r="N1406" s="4">
        <f t="shared" si="281"/>
        <v>67.833333333333329</v>
      </c>
      <c r="O1406" s="8">
        <v>2</v>
      </c>
      <c r="P1406" s="6">
        <f t="shared" si="282"/>
        <v>5.1799032186882625E-7</v>
      </c>
      <c r="Q1406" s="8">
        <v>4</v>
      </c>
      <c r="R1406" s="6">
        <f t="shared" si="283"/>
        <v>1.0359806437376525E-6</v>
      </c>
      <c r="S1406">
        <v>9</v>
      </c>
      <c r="T1406" s="6">
        <f t="shared" si="284"/>
        <v>5.01185668858643E-8</v>
      </c>
      <c r="U1406">
        <v>398</v>
      </c>
      <c r="V1406" s="6">
        <f t="shared" si="285"/>
        <v>2.216354402285999E-6</v>
      </c>
    </row>
    <row r="1407" spans="1:22" x14ac:dyDescent="0.3">
      <c r="A1407" t="s">
        <v>2723</v>
      </c>
      <c r="B1407" t="s">
        <v>2678</v>
      </c>
      <c r="C1407" t="s">
        <v>2679</v>
      </c>
      <c r="D1407" t="s">
        <v>1975</v>
      </c>
      <c r="E1407" t="str">
        <f>IF(F1407&lt;=Escenarios!$B$4,"ExclNum",(IF(AND(H1407&gt;=Escenarios!$B$3,(N1407&lt;=Escenarios!$B$2)),"ExclDur","Incluido")))</f>
        <v>ExclNum</v>
      </c>
      <c r="F1407" s="8">
        <f t="shared" si="273"/>
        <v>6</v>
      </c>
      <c r="G1407" s="6">
        <f t="shared" si="274"/>
        <v>1.5539709656064787E-6</v>
      </c>
      <c r="H1407" s="6">
        <f t="shared" si="275"/>
        <v>0.33333333333333331</v>
      </c>
      <c r="I1407" s="6">
        <f t="shared" si="276"/>
        <v>0.66666666666666663</v>
      </c>
      <c r="J1407" s="8">
        <f t="shared" si="277"/>
        <v>179</v>
      </c>
      <c r="K1407" s="6">
        <f t="shared" si="278"/>
        <v>9.9680260806330117E-7</v>
      </c>
      <c r="L1407" s="6">
        <f t="shared" si="279"/>
        <v>6.1452513966480445E-2</v>
      </c>
      <c r="M1407" s="6">
        <f t="shared" si="280"/>
        <v>0.93854748603351956</v>
      </c>
      <c r="N1407" s="4">
        <f t="shared" si="281"/>
        <v>29.833333333333332</v>
      </c>
      <c r="O1407" s="8">
        <v>2</v>
      </c>
      <c r="P1407" s="6">
        <f t="shared" si="282"/>
        <v>5.1799032186882625E-7</v>
      </c>
      <c r="Q1407" s="8">
        <v>4</v>
      </c>
      <c r="R1407" s="6">
        <f t="shared" si="283"/>
        <v>1.0359806437376525E-6</v>
      </c>
      <c r="S1407">
        <v>11</v>
      </c>
      <c r="T1407" s="6">
        <f t="shared" si="284"/>
        <v>6.1256026193834151E-8</v>
      </c>
      <c r="U1407">
        <v>168</v>
      </c>
      <c r="V1407" s="6">
        <f t="shared" si="285"/>
        <v>9.3554658186946701E-7</v>
      </c>
    </row>
    <row r="1408" spans="1:22" x14ac:dyDescent="0.3">
      <c r="A1408" t="s">
        <v>206</v>
      </c>
      <c r="B1408" t="s">
        <v>207</v>
      </c>
      <c r="C1408" t="s">
        <v>14</v>
      </c>
      <c r="D1408" t="s">
        <v>15</v>
      </c>
      <c r="E1408" t="str">
        <f>IF(F1408&lt;=Escenarios!$B$4,"ExclNum",(IF(AND(H1408&gt;=Escenarios!$B$3,(N1408&lt;=Escenarios!$B$2)),"ExclDur","Incluido")))</f>
        <v>ExclNum</v>
      </c>
      <c r="F1408" s="8">
        <f t="shared" si="273"/>
        <v>6</v>
      </c>
      <c r="G1408" s="6">
        <f t="shared" si="274"/>
        <v>1.5539709656064787E-6</v>
      </c>
      <c r="H1408" s="6">
        <f t="shared" si="275"/>
        <v>0.5</v>
      </c>
      <c r="I1408" s="6">
        <f t="shared" si="276"/>
        <v>0.5</v>
      </c>
      <c r="J1408" s="8">
        <f t="shared" si="277"/>
        <v>293</v>
      </c>
      <c r="K1408" s="6">
        <f t="shared" si="278"/>
        <v>1.6316377886175824E-6</v>
      </c>
      <c r="L1408" s="6">
        <f t="shared" si="279"/>
        <v>6.4846416382252553E-2</v>
      </c>
      <c r="M1408" s="6">
        <f t="shared" si="280"/>
        <v>0.93515358361774747</v>
      </c>
      <c r="N1408" s="4">
        <f t="shared" si="281"/>
        <v>48.833333333333336</v>
      </c>
      <c r="O1408" s="8">
        <v>3</v>
      </c>
      <c r="P1408" s="6">
        <f t="shared" si="282"/>
        <v>7.7698548280323933E-7</v>
      </c>
      <c r="Q1408" s="8">
        <v>3</v>
      </c>
      <c r="R1408" s="6">
        <f t="shared" si="283"/>
        <v>7.7698548280323933E-7</v>
      </c>
      <c r="S1408">
        <v>19</v>
      </c>
      <c r="T1408" s="6">
        <f t="shared" si="284"/>
        <v>1.0580586342571353E-7</v>
      </c>
      <c r="U1408">
        <v>274</v>
      </c>
      <c r="V1408" s="6">
        <f t="shared" si="285"/>
        <v>1.5258319251918688E-6</v>
      </c>
    </row>
    <row r="1409" spans="1:22" x14ac:dyDescent="0.3">
      <c r="A1409" t="s">
        <v>2084</v>
      </c>
      <c r="D1409" t="s">
        <v>1975</v>
      </c>
      <c r="E1409" t="str">
        <f>IF(F1409&lt;=Escenarios!$B$4,"ExclNum",(IF(AND(H1409&gt;=Escenarios!$B$3,(N1409&lt;=Escenarios!$B$2)),"ExclDur","Incluido")))</f>
        <v>ExclNum</v>
      </c>
      <c r="F1409" s="8">
        <f t="shared" si="273"/>
        <v>6</v>
      </c>
      <c r="G1409" s="6">
        <f t="shared" si="274"/>
        <v>1.5539709656064787E-6</v>
      </c>
      <c r="H1409" s="6">
        <f t="shared" si="275"/>
        <v>0.5</v>
      </c>
      <c r="I1409" s="6">
        <f t="shared" si="276"/>
        <v>0.5</v>
      </c>
      <c r="J1409" s="8">
        <f t="shared" si="277"/>
        <v>199</v>
      </c>
      <c r="K1409" s="6">
        <f t="shared" si="278"/>
        <v>1.1081772011429995E-6</v>
      </c>
      <c r="L1409" s="6">
        <f t="shared" si="279"/>
        <v>0.1407035175879397</v>
      </c>
      <c r="M1409" s="6">
        <f t="shared" si="280"/>
        <v>0.85929648241206025</v>
      </c>
      <c r="N1409" s="4">
        <f t="shared" si="281"/>
        <v>33.166666666666664</v>
      </c>
      <c r="O1409" s="8">
        <v>3</v>
      </c>
      <c r="P1409" s="6">
        <f t="shared" si="282"/>
        <v>7.7698548280323933E-7</v>
      </c>
      <c r="Q1409" s="8">
        <v>3</v>
      </c>
      <c r="R1409" s="6">
        <f t="shared" si="283"/>
        <v>7.7698548280323933E-7</v>
      </c>
      <c r="S1409">
        <v>28</v>
      </c>
      <c r="T1409" s="6">
        <f t="shared" si="284"/>
        <v>1.5592443031157783E-7</v>
      </c>
      <c r="U1409">
        <v>171</v>
      </c>
      <c r="V1409" s="6">
        <f t="shared" si="285"/>
        <v>9.5225277083142177E-7</v>
      </c>
    </row>
    <row r="1410" spans="1:22" x14ac:dyDescent="0.3">
      <c r="A1410" t="s">
        <v>2468</v>
      </c>
      <c r="B1410" t="s">
        <v>2427</v>
      </c>
      <c r="C1410" t="s">
        <v>2428</v>
      </c>
      <c r="D1410" t="s">
        <v>1975</v>
      </c>
      <c r="E1410" t="str">
        <f>IF(F1410&lt;=Escenarios!$B$4,"ExclNum",(IF(AND(H1410&gt;=Escenarios!$B$3,(N1410&lt;=Escenarios!$B$2)),"ExclDur","Incluido")))</f>
        <v>ExclNum</v>
      </c>
      <c r="F1410" s="8">
        <f t="shared" ref="F1410:F1473" si="286">O1410+Q1410</f>
        <v>6</v>
      </c>
      <c r="G1410" s="6">
        <f t="shared" ref="G1410:G1473" si="287">F1410/3861076</f>
        <v>1.5539709656064787E-6</v>
      </c>
      <c r="H1410" s="6">
        <f t="shared" ref="H1410:H1473" si="288">O1410/F1410</f>
        <v>0.5</v>
      </c>
      <c r="I1410" s="6">
        <f t="shared" ref="I1410:I1473" si="289">Q1410/F1410</f>
        <v>0.5</v>
      </c>
      <c r="J1410" s="8">
        <f t="shared" ref="J1410:J1473" si="290">S1410+U1410</f>
        <v>657</v>
      </c>
      <c r="K1410" s="6">
        <f t="shared" ref="K1410:K1473" si="291">J1410/179574169</f>
        <v>3.6586553826680942E-6</v>
      </c>
      <c r="L1410" s="6">
        <f t="shared" ref="L1410:L1473" si="292">S1410/J1410</f>
        <v>2.8919330289193301E-2</v>
      </c>
      <c r="M1410" s="6">
        <f t="shared" ref="M1410:M1473" si="293">U1410/J1410</f>
        <v>0.97108066971080664</v>
      </c>
      <c r="N1410" s="4">
        <f t="shared" ref="N1410:N1473" si="294">J1410/F1410</f>
        <v>109.5</v>
      </c>
      <c r="O1410" s="8">
        <v>3</v>
      </c>
      <c r="P1410" s="6">
        <f t="shared" ref="P1410:P1473" si="295">O1410/3861076</f>
        <v>7.7698548280323933E-7</v>
      </c>
      <c r="Q1410" s="8">
        <v>3</v>
      </c>
      <c r="R1410" s="6">
        <f t="shared" ref="R1410:R1473" si="296">Q1410/3861076</f>
        <v>7.7698548280323933E-7</v>
      </c>
      <c r="S1410">
        <v>19</v>
      </c>
      <c r="T1410" s="6">
        <f t="shared" ref="T1410:T1473" si="297">S1410/179574169</f>
        <v>1.0580586342571353E-7</v>
      </c>
      <c r="U1410">
        <v>638</v>
      </c>
      <c r="V1410" s="6">
        <f t="shared" ref="V1410:V1473" si="298">U1410/179574169</f>
        <v>3.5528495192423804E-6</v>
      </c>
    </row>
    <row r="1411" spans="1:22" x14ac:dyDescent="0.3">
      <c r="A1411" t="s">
        <v>2001</v>
      </c>
      <c r="D1411" t="s">
        <v>1975</v>
      </c>
      <c r="E1411" t="str">
        <f>IF(F1411&lt;=Escenarios!$B$4,"ExclNum",(IF(AND(H1411&gt;=Escenarios!$B$3,(N1411&lt;=Escenarios!$B$2)),"ExclDur","Incluido")))</f>
        <v>ExclNum</v>
      </c>
      <c r="F1411" s="8">
        <f t="shared" si="286"/>
        <v>6</v>
      </c>
      <c r="G1411" s="6">
        <f t="shared" si="287"/>
        <v>1.5539709656064787E-6</v>
      </c>
      <c r="H1411" s="6">
        <f t="shared" si="288"/>
        <v>0.66666666666666663</v>
      </c>
      <c r="I1411" s="6">
        <f t="shared" si="289"/>
        <v>0.33333333333333331</v>
      </c>
      <c r="J1411" s="8">
        <f t="shared" si="290"/>
        <v>67</v>
      </c>
      <c r="K1411" s="6">
        <f t="shared" si="291"/>
        <v>3.7310488681698982E-7</v>
      </c>
      <c r="L1411" s="6">
        <f t="shared" si="292"/>
        <v>0.28358208955223879</v>
      </c>
      <c r="M1411" s="6">
        <f t="shared" si="293"/>
        <v>0.71641791044776115</v>
      </c>
      <c r="N1411" s="4">
        <f t="shared" si="294"/>
        <v>11.166666666666666</v>
      </c>
      <c r="O1411" s="8">
        <v>4</v>
      </c>
      <c r="P1411" s="6">
        <f t="shared" si="295"/>
        <v>1.0359806437376525E-6</v>
      </c>
      <c r="Q1411" s="8">
        <v>2</v>
      </c>
      <c r="R1411" s="6">
        <f t="shared" si="296"/>
        <v>5.1799032186882625E-7</v>
      </c>
      <c r="S1411">
        <v>19</v>
      </c>
      <c r="T1411" s="6">
        <f t="shared" si="297"/>
        <v>1.0580586342571353E-7</v>
      </c>
      <c r="U1411">
        <v>48</v>
      </c>
      <c r="V1411" s="6">
        <f t="shared" si="298"/>
        <v>2.672990233912763E-7</v>
      </c>
    </row>
    <row r="1412" spans="1:22" x14ac:dyDescent="0.3">
      <c r="A1412" t="s">
        <v>2265</v>
      </c>
      <c r="B1412" t="s">
        <v>2266</v>
      </c>
      <c r="C1412" t="s">
        <v>2267</v>
      </c>
      <c r="D1412" t="s">
        <v>1975</v>
      </c>
      <c r="E1412" t="str">
        <f>IF(F1412&lt;=Escenarios!$B$4,"ExclNum",(IF(AND(H1412&gt;=Escenarios!$B$3,(N1412&lt;=Escenarios!$B$2)),"ExclDur","Incluido")))</f>
        <v>ExclNum</v>
      </c>
      <c r="F1412" s="8">
        <f t="shared" si="286"/>
        <v>6</v>
      </c>
      <c r="G1412" s="6">
        <f t="shared" si="287"/>
        <v>1.5539709656064787E-6</v>
      </c>
      <c r="H1412" s="6">
        <f t="shared" si="288"/>
        <v>0.66666666666666663</v>
      </c>
      <c r="I1412" s="6">
        <f t="shared" si="289"/>
        <v>0.33333333333333331</v>
      </c>
      <c r="J1412" s="8">
        <f t="shared" si="290"/>
        <v>193</v>
      </c>
      <c r="K1412" s="6">
        <f t="shared" si="291"/>
        <v>1.07476482321909E-6</v>
      </c>
      <c r="L1412" s="6">
        <f t="shared" si="292"/>
        <v>0.16062176165803108</v>
      </c>
      <c r="M1412" s="6">
        <f t="shared" si="293"/>
        <v>0.8393782383419689</v>
      </c>
      <c r="N1412" s="4">
        <f t="shared" si="294"/>
        <v>32.166666666666664</v>
      </c>
      <c r="O1412" s="8">
        <v>4</v>
      </c>
      <c r="P1412" s="6">
        <f t="shared" si="295"/>
        <v>1.0359806437376525E-6</v>
      </c>
      <c r="Q1412" s="8">
        <v>2</v>
      </c>
      <c r="R1412" s="6">
        <f t="shared" si="296"/>
        <v>5.1799032186882625E-7</v>
      </c>
      <c r="S1412">
        <v>31</v>
      </c>
      <c r="T1412" s="6">
        <f t="shared" si="297"/>
        <v>1.7263061927353259E-7</v>
      </c>
      <c r="U1412">
        <v>162</v>
      </c>
      <c r="V1412" s="6">
        <f t="shared" si="298"/>
        <v>9.0213420394555748E-7</v>
      </c>
    </row>
    <row r="1413" spans="1:22" x14ac:dyDescent="0.3">
      <c r="A1413" t="s">
        <v>2280</v>
      </c>
      <c r="B1413" t="s">
        <v>2277</v>
      </c>
      <c r="C1413" t="s">
        <v>2278</v>
      </c>
      <c r="D1413" t="s">
        <v>1975</v>
      </c>
      <c r="E1413" t="str">
        <f>IF(F1413&lt;=Escenarios!$B$4,"ExclNum",(IF(AND(H1413&gt;=Escenarios!$B$3,(N1413&lt;=Escenarios!$B$2)),"ExclDur","Incluido")))</f>
        <v>ExclNum</v>
      </c>
      <c r="F1413" s="8">
        <f t="shared" si="286"/>
        <v>6</v>
      </c>
      <c r="G1413" s="6">
        <f t="shared" si="287"/>
        <v>1.5539709656064787E-6</v>
      </c>
      <c r="H1413" s="6">
        <f t="shared" si="288"/>
        <v>0.66666666666666663</v>
      </c>
      <c r="I1413" s="6">
        <f t="shared" si="289"/>
        <v>0.33333333333333331</v>
      </c>
      <c r="J1413" s="8">
        <f t="shared" si="290"/>
        <v>68</v>
      </c>
      <c r="K1413" s="6">
        <f t="shared" si="291"/>
        <v>3.7867361647097475E-7</v>
      </c>
      <c r="L1413" s="6">
        <f t="shared" si="292"/>
        <v>0.48529411764705882</v>
      </c>
      <c r="M1413" s="6">
        <f t="shared" si="293"/>
        <v>0.51470588235294112</v>
      </c>
      <c r="N1413" s="4">
        <f t="shared" si="294"/>
        <v>11.333333333333334</v>
      </c>
      <c r="O1413" s="8">
        <v>4</v>
      </c>
      <c r="P1413" s="6">
        <f t="shared" si="295"/>
        <v>1.0359806437376525E-6</v>
      </c>
      <c r="Q1413" s="8">
        <v>2</v>
      </c>
      <c r="R1413" s="6">
        <f t="shared" si="296"/>
        <v>5.1799032186882625E-7</v>
      </c>
      <c r="S1413">
        <v>33</v>
      </c>
      <c r="T1413" s="6">
        <f t="shared" si="297"/>
        <v>1.8376807858150244E-7</v>
      </c>
      <c r="U1413">
        <v>35</v>
      </c>
      <c r="V1413" s="6">
        <f t="shared" si="298"/>
        <v>1.9490553788947229E-7</v>
      </c>
    </row>
    <row r="1414" spans="1:22" x14ac:dyDescent="0.3">
      <c r="A1414" t="s">
        <v>2283</v>
      </c>
      <c r="B1414" t="s">
        <v>2277</v>
      </c>
      <c r="C1414" t="s">
        <v>2278</v>
      </c>
      <c r="D1414" t="s">
        <v>1975</v>
      </c>
      <c r="E1414" t="str">
        <f>IF(F1414&lt;=Escenarios!$B$4,"ExclNum",(IF(AND(H1414&gt;=Escenarios!$B$3,(N1414&lt;=Escenarios!$B$2)),"ExclDur","Incluido")))</f>
        <v>ExclNum</v>
      </c>
      <c r="F1414" s="8">
        <f t="shared" si="286"/>
        <v>6</v>
      </c>
      <c r="G1414" s="6">
        <f t="shared" si="287"/>
        <v>1.5539709656064787E-6</v>
      </c>
      <c r="H1414" s="6">
        <f t="shared" si="288"/>
        <v>0.66666666666666663</v>
      </c>
      <c r="I1414" s="6">
        <f t="shared" si="289"/>
        <v>0.33333333333333331</v>
      </c>
      <c r="J1414" s="8">
        <f t="shared" si="290"/>
        <v>176</v>
      </c>
      <c r="K1414" s="6">
        <f t="shared" si="291"/>
        <v>9.8009641910134641E-7</v>
      </c>
      <c r="L1414" s="6">
        <f t="shared" si="292"/>
        <v>6.25E-2</v>
      </c>
      <c r="M1414" s="6">
        <f t="shared" si="293"/>
        <v>0.9375</v>
      </c>
      <c r="N1414" s="4">
        <f t="shared" si="294"/>
        <v>29.333333333333332</v>
      </c>
      <c r="O1414" s="8">
        <v>4</v>
      </c>
      <c r="P1414" s="6">
        <f t="shared" si="295"/>
        <v>1.0359806437376525E-6</v>
      </c>
      <c r="Q1414" s="8">
        <v>2</v>
      </c>
      <c r="R1414" s="6">
        <f t="shared" si="296"/>
        <v>5.1799032186882625E-7</v>
      </c>
      <c r="S1414">
        <v>11</v>
      </c>
      <c r="T1414" s="6">
        <f t="shared" si="297"/>
        <v>6.1256026193834151E-8</v>
      </c>
      <c r="U1414">
        <v>165</v>
      </c>
      <c r="V1414" s="6">
        <f t="shared" si="298"/>
        <v>9.1884039290751224E-7</v>
      </c>
    </row>
    <row r="1415" spans="1:22" x14ac:dyDescent="0.3">
      <c r="A1415" t="s">
        <v>2303</v>
      </c>
      <c r="B1415" t="s">
        <v>2292</v>
      </c>
      <c r="C1415" t="s">
        <v>2293</v>
      </c>
      <c r="D1415" t="s">
        <v>1975</v>
      </c>
      <c r="E1415" t="str">
        <f>IF(F1415&lt;=Escenarios!$B$4,"ExclNum",(IF(AND(H1415&gt;=Escenarios!$B$3,(N1415&lt;=Escenarios!$B$2)),"ExclDur","Incluido")))</f>
        <v>ExclNum</v>
      </c>
      <c r="F1415" s="8">
        <f t="shared" si="286"/>
        <v>6</v>
      </c>
      <c r="G1415" s="6">
        <f t="shared" si="287"/>
        <v>1.5539709656064787E-6</v>
      </c>
      <c r="H1415" s="6">
        <f t="shared" si="288"/>
        <v>0.66666666666666663</v>
      </c>
      <c r="I1415" s="6">
        <f t="shared" si="289"/>
        <v>0.33333333333333331</v>
      </c>
      <c r="J1415" s="8">
        <f t="shared" si="290"/>
        <v>422</v>
      </c>
      <c r="K1415" s="6">
        <f t="shared" si="291"/>
        <v>2.3500039139816371E-6</v>
      </c>
      <c r="L1415" s="6">
        <f t="shared" si="292"/>
        <v>4.5023696682464455E-2</v>
      </c>
      <c r="M1415" s="6">
        <f t="shared" si="293"/>
        <v>0.95497630331753558</v>
      </c>
      <c r="N1415" s="4">
        <f t="shared" si="294"/>
        <v>70.333333333333329</v>
      </c>
      <c r="O1415" s="8">
        <v>4</v>
      </c>
      <c r="P1415" s="6">
        <f t="shared" si="295"/>
        <v>1.0359806437376525E-6</v>
      </c>
      <c r="Q1415" s="8">
        <v>2</v>
      </c>
      <c r="R1415" s="6">
        <f t="shared" si="296"/>
        <v>5.1799032186882625E-7</v>
      </c>
      <c r="S1415">
        <v>19</v>
      </c>
      <c r="T1415" s="6">
        <f t="shared" si="297"/>
        <v>1.0580586342571353E-7</v>
      </c>
      <c r="U1415">
        <v>403</v>
      </c>
      <c r="V1415" s="6">
        <f t="shared" si="298"/>
        <v>2.2441980505559238E-6</v>
      </c>
    </row>
    <row r="1416" spans="1:22" x14ac:dyDescent="0.3">
      <c r="A1416" t="s">
        <v>2369</v>
      </c>
      <c r="B1416" t="s">
        <v>2336</v>
      </c>
      <c r="C1416" t="s">
        <v>2337</v>
      </c>
      <c r="D1416" t="s">
        <v>1975</v>
      </c>
      <c r="E1416" t="str">
        <f>IF(F1416&lt;=Escenarios!$B$4,"ExclNum",(IF(AND(H1416&gt;=Escenarios!$B$3,(N1416&lt;=Escenarios!$B$2)),"ExclDur","Incluido")))</f>
        <v>ExclNum</v>
      </c>
      <c r="F1416" s="8">
        <f t="shared" si="286"/>
        <v>6</v>
      </c>
      <c r="G1416" s="6">
        <f t="shared" si="287"/>
        <v>1.5539709656064787E-6</v>
      </c>
      <c r="H1416" s="6">
        <f t="shared" si="288"/>
        <v>0.66666666666666663</v>
      </c>
      <c r="I1416" s="6">
        <f t="shared" si="289"/>
        <v>0.33333333333333331</v>
      </c>
      <c r="J1416" s="8">
        <f t="shared" si="290"/>
        <v>95</v>
      </c>
      <c r="K1416" s="6">
        <f t="shared" si="291"/>
        <v>5.2902931712856761E-7</v>
      </c>
      <c r="L1416" s="6">
        <f t="shared" si="292"/>
        <v>0.43157894736842106</v>
      </c>
      <c r="M1416" s="6">
        <f t="shared" si="293"/>
        <v>0.56842105263157894</v>
      </c>
      <c r="N1416" s="4">
        <f t="shared" si="294"/>
        <v>15.833333333333334</v>
      </c>
      <c r="O1416" s="8">
        <v>4</v>
      </c>
      <c r="P1416" s="6">
        <f t="shared" si="295"/>
        <v>1.0359806437376525E-6</v>
      </c>
      <c r="Q1416" s="8">
        <v>2</v>
      </c>
      <c r="R1416" s="6">
        <f t="shared" si="296"/>
        <v>5.1799032186882625E-7</v>
      </c>
      <c r="S1416">
        <v>41</v>
      </c>
      <c r="T1416" s="6">
        <f t="shared" si="297"/>
        <v>2.2831791581338181E-7</v>
      </c>
      <c r="U1416">
        <v>54</v>
      </c>
      <c r="V1416" s="6">
        <f t="shared" si="298"/>
        <v>3.0071140131518583E-7</v>
      </c>
    </row>
    <row r="1417" spans="1:22" x14ac:dyDescent="0.3">
      <c r="A1417" t="s">
        <v>2433</v>
      </c>
      <c r="B1417" t="s">
        <v>2427</v>
      </c>
      <c r="C1417" t="s">
        <v>2428</v>
      </c>
      <c r="D1417" t="s">
        <v>1975</v>
      </c>
      <c r="E1417" t="str">
        <f>IF(F1417&lt;=Escenarios!$B$4,"ExclNum",(IF(AND(H1417&gt;=Escenarios!$B$3,(N1417&lt;=Escenarios!$B$2)),"ExclDur","Incluido")))</f>
        <v>ExclNum</v>
      </c>
      <c r="F1417" s="8">
        <f t="shared" si="286"/>
        <v>6</v>
      </c>
      <c r="G1417" s="6">
        <f t="shared" si="287"/>
        <v>1.5539709656064787E-6</v>
      </c>
      <c r="H1417" s="6">
        <f t="shared" si="288"/>
        <v>0.66666666666666663</v>
      </c>
      <c r="I1417" s="6">
        <f t="shared" si="289"/>
        <v>0.33333333333333331</v>
      </c>
      <c r="J1417" s="8">
        <f t="shared" si="290"/>
        <v>907</v>
      </c>
      <c r="K1417" s="6">
        <f t="shared" si="291"/>
        <v>5.0508377961643247E-6</v>
      </c>
      <c r="L1417" s="6">
        <f t="shared" si="292"/>
        <v>4.2998897464167588E-2</v>
      </c>
      <c r="M1417" s="6">
        <f t="shared" si="293"/>
        <v>0.95700110253583237</v>
      </c>
      <c r="N1417" s="4">
        <f t="shared" si="294"/>
        <v>151.16666666666666</v>
      </c>
      <c r="O1417" s="8">
        <v>4</v>
      </c>
      <c r="P1417" s="6">
        <f t="shared" si="295"/>
        <v>1.0359806437376525E-6</v>
      </c>
      <c r="Q1417" s="8">
        <v>2</v>
      </c>
      <c r="R1417" s="6">
        <f t="shared" si="296"/>
        <v>5.1799032186882625E-7</v>
      </c>
      <c r="S1417">
        <v>39</v>
      </c>
      <c r="T1417" s="6">
        <f t="shared" si="297"/>
        <v>2.1718045650541199E-7</v>
      </c>
      <c r="U1417">
        <v>868</v>
      </c>
      <c r="V1417" s="6">
        <f t="shared" si="298"/>
        <v>4.8336573396589124E-6</v>
      </c>
    </row>
    <row r="1418" spans="1:22" x14ac:dyDescent="0.3">
      <c r="A1418" t="s">
        <v>2504</v>
      </c>
      <c r="B1418" t="s">
        <v>2476</v>
      </c>
      <c r="C1418" t="s">
        <v>2477</v>
      </c>
      <c r="D1418" t="s">
        <v>1975</v>
      </c>
      <c r="E1418" t="str">
        <f>IF(F1418&lt;=Escenarios!$B$4,"ExclNum",(IF(AND(H1418&gt;=Escenarios!$B$3,(N1418&lt;=Escenarios!$B$2)),"ExclDur","Incluido")))</f>
        <v>ExclNum</v>
      </c>
      <c r="F1418" s="8">
        <f t="shared" si="286"/>
        <v>6</v>
      </c>
      <c r="G1418" s="6">
        <f t="shared" si="287"/>
        <v>1.5539709656064787E-6</v>
      </c>
      <c r="H1418" s="6">
        <f t="shared" si="288"/>
        <v>0.66666666666666663</v>
      </c>
      <c r="I1418" s="6">
        <f t="shared" si="289"/>
        <v>0.33333333333333331</v>
      </c>
      <c r="J1418" s="8">
        <f t="shared" si="290"/>
        <v>244</v>
      </c>
      <c r="K1418" s="6">
        <f t="shared" si="291"/>
        <v>1.3587700355723212E-6</v>
      </c>
      <c r="L1418" s="6">
        <f t="shared" si="292"/>
        <v>0.11065573770491803</v>
      </c>
      <c r="M1418" s="6">
        <f t="shared" si="293"/>
        <v>0.88934426229508201</v>
      </c>
      <c r="N1418" s="4">
        <f t="shared" si="294"/>
        <v>40.666666666666664</v>
      </c>
      <c r="O1418" s="8">
        <v>4</v>
      </c>
      <c r="P1418" s="6">
        <f t="shared" si="295"/>
        <v>1.0359806437376525E-6</v>
      </c>
      <c r="Q1418" s="8">
        <v>2</v>
      </c>
      <c r="R1418" s="6">
        <f t="shared" si="296"/>
        <v>5.1799032186882625E-7</v>
      </c>
      <c r="S1418">
        <v>27</v>
      </c>
      <c r="T1418" s="6">
        <f t="shared" si="297"/>
        <v>1.5035570065759291E-7</v>
      </c>
      <c r="U1418">
        <v>217</v>
      </c>
      <c r="V1418" s="6">
        <f t="shared" si="298"/>
        <v>1.2084143349147281E-6</v>
      </c>
    </row>
    <row r="1419" spans="1:22" x14ac:dyDescent="0.3">
      <c r="A1419" t="s">
        <v>2535</v>
      </c>
      <c r="B1419" t="s">
        <v>2520</v>
      </c>
      <c r="C1419" t="s">
        <v>2521</v>
      </c>
      <c r="D1419" t="s">
        <v>1975</v>
      </c>
      <c r="E1419" t="str">
        <f>IF(F1419&lt;=Escenarios!$B$4,"ExclNum",(IF(AND(H1419&gt;=Escenarios!$B$3,(N1419&lt;=Escenarios!$B$2)),"ExclDur","Incluido")))</f>
        <v>ExclNum</v>
      </c>
      <c r="F1419" s="8">
        <f t="shared" si="286"/>
        <v>6</v>
      </c>
      <c r="G1419" s="6">
        <f t="shared" si="287"/>
        <v>1.5539709656064787E-6</v>
      </c>
      <c r="H1419" s="6">
        <f t="shared" si="288"/>
        <v>0.66666666666666663</v>
      </c>
      <c r="I1419" s="6">
        <f t="shared" si="289"/>
        <v>0.33333333333333331</v>
      </c>
      <c r="J1419" s="8">
        <f t="shared" si="290"/>
        <v>70</v>
      </c>
      <c r="K1419" s="6">
        <f t="shared" si="291"/>
        <v>3.8981107577894458E-7</v>
      </c>
      <c r="L1419" s="6">
        <f t="shared" si="292"/>
        <v>0.11428571428571428</v>
      </c>
      <c r="M1419" s="6">
        <f t="shared" si="293"/>
        <v>0.88571428571428568</v>
      </c>
      <c r="N1419" s="4">
        <f t="shared" si="294"/>
        <v>11.666666666666666</v>
      </c>
      <c r="O1419" s="8">
        <v>4</v>
      </c>
      <c r="P1419" s="6">
        <f t="shared" si="295"/>
        <v>1.0359806437376525E-6</v>
      </c>
      <c r="Q1419" s="8">
        <v>2</v>
      </c>
      <c r="R1419" s="6">
        <f t="shared" si="296"/>
        <v>5.1799032186882625E-7</v>
      </c>
      <c r="S1419">
        <v>8</v>
      </c>
      <c r="T1419" s="6">
        <f t="shared" si="297"/>
        <v>4.4549837231879382E-8</v>
      </c>
      <c r="U1419">
        <v>62</v>
      </c>
      <c r="V1419" s="6">
        <f t="shared" si="298"/>
        <v>3.4526123854706518E-7</v>
      </c>
    </row>
    <row r="1420" spans="1:22" x14ac:dyDescent="0.3">
      <c r="A1420" t="s">
        <v>2711</v>
      </c>
      <c r="B1420" t="s">
        <v>2678</v>
      </c>
      <c r="C1420" t="s">
        <v>2679</v>
      </c>
      <c r="D1420" t="s">
        <v>1975</v>
      </c>
      <c r="E1420" t="str">
        <f>IF(F1420&lt;=Escenarios!$B$4,"ExclNum",(IF(AND(H1420&gt;=Escenarios!$B$3,(N1420&lt;=Escenarios!$B$2)),"ExclDur","Incluido")))</f>
        <v>ExclNum</v>
      </c>
      <c r="F1420" s="8">
        <f t="shared" si="286"/>
        <v>6</v>
      </c>
      <c r="G1420" s="6">
        <f t="shared" si="287"/>
        <v>1.5539709656064787E-6</v>
      </c>
      <c r="H1420" s="6">
        <f t="shared" si="288"/>
        <v>0.66666666666666663</v>
      </c>
      <c r="I1420" s="6">
        <f t="shared" si="289"/>
        <v>0.33333333333333331</v>
      </c>
      <c r="J1420" s="8">
        <f t="shared" si="290"/>
        <v>115</v>
      </c>
      <c r="K1420" s="6">
        <f t="shared" si="291"/>
        <v>6.4040391020826606E-7</v>
      </c>
      <c r="L1420" s="6">
        <f t="shared" si="292"/>
        <v>0.26956521739130435</v>
      </c>
      <c r="M1420" s="6">
        <f t="shared" si="293"/>
        <v>0.73043478260869565</v>
      </c>
      <c r="N1420" s="4">
        <f t="shared" si="294"/>
        <v>19.166666666666668</v>
      </c>
      <c r="O1420" s="8">
        <v>4</v>
      </c>
      <c r="P1420" s="6">
        <f t="shared" si="295"/>
        <v>1.0359806437376525E-6</v>
      </c>
      <c r="Q1420" s="8">
        <v>2</v>
      </c>
      <c r="R1420" s="6">
        <f t="shared" si="296"/>
        <v>5.1799032186882625E-7</v>
      </c>
      <c r="S1420">
        <v>31</v>
      </c>
      <c r="T1420" s="6">
        <f t="shared" si="297"/>
        <v>1.7263061927353259E-7</v>
      </c>
      <c r="U1420">
        <v>84</v>
      </c>
      <c r="V1420" s="6">
        <f t="shared" si="298"/>
        <v>4.677732909347335E-7</v>
      </c>
    </row>
    <row r="1421" spans="1:22" x14ac:dyDescent="0.3">
      <c r="A1421" t="s">
        <v>2002</v>
      </c>
      <c r="D1421" t="s">
        <v>1975</v>
      </c>
      <c r="E1421" t="str">
        <f>IF(F1421&lt;=Escenarios!$B$4,"ExclNum",(IF(AND(H1421&gt;=Escenarios!$B$3,(N1421&lt;=Escenarios!$B$2)),"ExclDur","Incluido")))</f>
        <v>ExclNum</v>
      </c>
      <c r="F1421" s="8">
        <f t="shared" si="286"/>
        <v>6</v>
      </c>
      <c r="G1421" s="6">
        <f t="shared" si="287"/>
        <v>1.5539709656064787E-6</v>
      </c>
      <c r="H1421" s="6">
        <f t="shared" si="288"/>
        <v>0.83333333333333337</v>
      </c>
      <c r="I1421" s="6">
        <f t="shared" si="289"/>
        <v>0.16666666666666666</v>
      </c>
      <c r="J1421" s="8">
        <f t="shared" si="290"/>
        <v>77</v>
      </c>
      <c r="K1421" s="6">
        <f t="shared" si="291"/>
        <v>4.2879218335683904E-7</v>
      </c>
      <c r="L1421" s="6">
        <f t="shared" si="292"/>
        <v>0.53246753246753242</v>
      </c>
      <c r="M1421" s="6">
        <f t="shared" si="293"/>
        <v>0.46753246753246752</v>
      </c>
      <c r="N1421" s="4">
        <f t="shared" si="294"/>
        <v>12.833333333333334</v>
      </c>
      <c r="O1421" s="8">
        <v>5</v>
      </c>
      <c r="P1421" s="6">
        <f t="shared" si="295"/>
        <v>1.2949758046720656E-6</v>
      </c>
      <c r="Q1421" s="8">
        <v>1</v>
      </c>
      <c r="R1421" s="6">
        <f t="shared" si="296"/>
        <v>2.5899516093441313E-7</v>
      </c>
      <c r="S1421">
        <v>41</v>
      </c>
      <c r="T1421" s="6">
        <f t="shared" si="297"/>
        <v>2.2831791581338181E-7</v>
      </c>
      <c r="U1421">
        <v>36</v>
      </c>
      <c r="V1421" s="6">
        <f t="shared" si="298"/>
        <v>2.004742675434572E-7</v>
      </c>
    </row>
    <row r="1422" spans="1:22" x14ac:dyDescent="0.3">
      <c r="A1422" t="s">
        <v>2182</v>
      </c>
      <c r="B1422" t="s">
        <v>2149</v>
      </c>
      <c r="C1422" t="s">
        <v>2150</v>
      </c>
      <c r="D1422" t="s">
        <v>1975</v>
      </c>
      <c r="E1422" t="str">
        <f>IF(F1422&lt;=Escenarios!$B$4,"ExclNum",(IF(AND(H1422&gt;=Escenarios!$B$3,(N1422&lt;=Escenarios!$B$2)),"ExclDur","Incluido")))</f>
        <v>ExclNum</v>
      </c>
      <c r="F1422" s="8">
        <f t="shared" si="286"/>
        <v>6</v>
      </c>
      <c r="G1422" s="6">
        <f t="shared" si="287"/>
        <v>1.5539709656064787E-6</v>
      </c>
      <c r="H1422" s="6">
        <f t="shared" si="288"/>
        <v>0.83333333333333337</v>
      </c>
      <c r="I1422" s="6">
        <f t="shared" si="289"/>
        <v>0.16666666666666666</v>
      </c>
      <c r="J1422" s="8">
        <f t="shared" si="290"/>
        <v>58</v>
      </c>
      <c r="K1422" s="6">
        <f t="shared" si="291"/>
        <v>3.2298631993112553E-7</v>
      </c>
      <c r="L1422" s="6">
        <f t="shared" si="292"/>
        <v>0.62068965517241381</v>
      </c>
      <c r="M1422" s="6">
        <f t="shared" si="293"/>
        <v>0.37931034482758619</v>
      </c>
      <c r="N1422" s="4">
        <f t="shared" si="294"/>
        <v>9.6666666666666661</v>
      </c>
      <c r="O1422" s="8">
        <v>5</v>
      </c>
      <c r="P1422" s="6">
        <f t="shared" si="295"/>
        <v>1.2949758046720656E-6</v>
      </c>
      <c r="Q1422" s="8">
        <v>1</v>
      </c>
      <c r="R1422" s="6">
        <f t="shared" si="296"/>
        <v>2.5899516093441313E-7</v>
      </c>
      <c r="S1422">
        <v>36</v>
      </c>
      <c r="T1422" s="6">
        <f t="shared" si="297"/>
        <v>2.004742675434572E-7</v>
      </c>
      <c r="U1422">
        <v>22</v>
      </c>
      <c r="V1422" s="6">
        <f t="shared" si="298"/>
        <v>1.225120523876683E-7</v>
      </c>
    </row>
    <row r="1423" spans="1:22" x14ac:dyDescent="0.3">
      <c r="A1423" t="s">
        <v>2405</v>
      </c>
      <c r="B1423" t="s">
        <v>2403</v>
      </c>
      <c r="C1423" t="s">
        <v>2404</v>
      </c>
      <c r="D1423" t="s">
        <v>1975</v>
      </c>
      <c r="E1423" t="str">
        <f>IF(F1423&lt;=Escenarios!$B$4,"ExclNum",(IF(AND(H1423&gt;=Escenarios!$B$3,(N1423&lt;=Escenarios!$B$2)),"ExclDur","Incluido")))</f>
        <v>ExclNum</v>
      </c>
      <c r="F1423" s="8">
        <f t="shared" si="286"/>
        <v>6</v>
      </c>
      <c r="G1423" s="6">
        <f t="shared" si="287"/>
        <v>1.5539709656064787E-6</v>
      </c>
      <c r="H1423" s="6">
        <f t="shared" si="288"/>
        <v>0.83333333333333337</v>
      </c>
      <c r="I1423" s="6">
        <f t="shared" si="289"/>
        <v>0.16666666666666666</v>
      </c>
      <c r="J1423" s="8">
        <f t="shared" si="290"/>
        <v>48</v>
      </c>
      <c r="K1423" s="6">
        <f t="shared" si="291"/>
        <v>2.672990233912763E-7</v>
      </c>
      <c r="L1423" s="6">
        <f t="shared" si="292"/>
        <v>0.66666666666666663</v>
      </c>
      <c r="M1423" s="6">
        <f t="shared" si="293"/>
        <v>0.33333333333333331</v>
      </c>
      <c r="N1423" s="4">
        <f t="shared" si="294"/>
        <v>8</v>
      </c>
      <c r="O1423" s="8">
        <v>5</v>
      </c>
      <c r="P1423" s="6">
        <f t="shared" si="295"/>
        <v>1.2949758046720656E-6</v>
      </c>
      <c r="Q1423" s="8">
        <v>1</v>
      </c>
      <c r="R1423" s="6">
        <f t="shared" si="296"/>
        <v>2.5899516093441313E-7</v>
      </c>
      <c r="S1423">
        <v>32</v>
      </c>
      <c r="T1423" s="6">
        <f t="shared" si="297"/>
        <v>1.7819934892751753E-7</v>
      </c>
      <c r="U1423">
        <v>16</v>
      </c>
      <c r="V1423" s="6">
        <f t="shared" si="298"/>
        <v>8.9099674463758763E-8</v>
      </c>
    </row>
    <row r="1424" spans="1:22" x14ac:dyDescent="0.3">
      <c r="A1424" t="s">
        <v>2585</v>
      </c>
      <c r="B1424" t="s">
        <v>2577</v>
      </c>
      <c r="C1424" t="s">
        <v>2578</v>
      </c>
      <c r="D1424" t="s">
        <v>1975</v>
      </c>
      <c r="E1424" t="str">
        <f>IF(F1424&lt;=Escenarios!$B$4,"ExclNum",(IF(AND(H1424&gt;=Escenarios!$B$3,(N1424&lt;=Escenarios!$B$2)),"ExclDur","Incluido")))</f>
        <v>ExclNum</v>
      </c>
      <c r="F1424" s="8">
        <f t="shared" si="286"/>
        <v>6</v>
      </c>
      <c r="G1424" s="6">
        <f t="shared" si="287"/>
        <v>1.5539709656064787E-6</v>
      </c>
      <c r="H1424" s="6">
        <f t="shared" si="288"/>
        <v>0.83333333333333337</v>
      </c>
      <c r="I1424" s="6">
        <f t="shared" si="289"/>
        <v>0.16666666666666666</v>
      </c>
      <c r="J1424" s="8">
        <f t="shared" si="290"/>
        <v>70</v>
      </c>
      <c r="K1424" s="6">
        <f t="shared" si="291"/>
        <v>3.8981107577894458E-7</v>
      </c>
      <c r="L1424" s="6">
        <f t="shared" si="292"/>
        <v>0.75714285714285712</v>
      </c>
      <c r="M1424" s="6">
        <f t="shared" si="293"/>
        <v>0.24285714285714285</v>
      </c>
      <c r="N1424" s="4">
        <f t="shared" si="294"/>
        <v>11.666666666666666</v>
      </c>
      <c r="O1424" s="8">
        <v>5</v>
      </c>
      <c r="P1424" s="6">
        <f t="shared" si="295"/>
        <v>1.2949758046720656E-6</v>
      </c>
      <c r="Q1424" s="8">
        <v>1</v>
      </c>
      <c r="R1424" s="6">
        <f t="shared" si="296"/>
        <v>2.5899516093441313E-7</v>
      </c>
      <c r="S1424">
        <v>53</v>
      </c>
      <c r="T1424" s="6">
        <f t="shared" si="297"/>
        <v>2.9514267166120089E-7</v>
      </c>
      <c r="U1424">
        <v>17</v>
      </c>
      <c r="V1424" s="6">
        <f t="shared" si="298"/>
        <v>9.4668404117743688E-8</v>
      </c>
    </row>
    <row r="1425" spans="1:22" x14ac:dyDescent="0.3">
      <c r="A1425" t="s">
        <v>3055</v>
      </c>
      <c r="B1425" t="s">
        <v>3009</v>
      </c>
      <c r="C1425" t="s">
        <v>3010</v>
      </c>
      <c r="D1425" t="s">
        <v>1975</v>
      </c>
      <c r="E1425" t="str">
        <f>IF(F1425&lt;=Escenarios!$B$4,"ExclNum",(IF(AND(H1425&gt;=Escenarios!$B$3,(N1425&lt;=Escenarios!$B$2)),"ExclDur","Incluido")))</f>
        <v>ExclNum</v>
      </c>
      <c r="F1425" s="8">
        <f t="shared" si="286"/>
        <v>6</v>
      </c>
      <c r="G1425" s="6">
        <f t="shared" si="287"/>
        <v>1.5539709656064787E-6</v>
      </c>
      <c r="H1425" s="6">
        <f t="shared" si="288"/>
        <v>0.83333333333333337</v>
      </c>
      <c r="I1425" s="6">
        <f t="shared" si="289"/>
        <v>0.16666666666666666</v>
      </c>
      <c r="J1425" s="8">
        <f t="shared" si="290"/>
        <v>50</v>
      </c>
      <c r="K1425" s="6">
        <f t="shared" si="291"/>
        <v>2.7843648269924613E-7</v>
      </c>
      <c r="L1425" s="6">
        <f t="shared" si="292"/>
        <v>0.57999999999999996</v>
      </c>
      <c r="M1425" s="6">
        <f t="shared" si="293"/>
        <v>0.42</v>
      </c>
      <c r="N1425" s="4">
        <f t="shared" si="294"/>
        <v>8.3333333333333339</v>
      </c>
      <c r="O1425" s="8">
        <v>5</v>
      </c>
      <c r="P1425" s="6">
        <f t="shared" si="295"/>
        <v>1.2949758046720656E-6</v>
      </c>
      <c r="Q1425" s="8">
        <v>1</v>
      </c>
      <c r="R1425" s="6">
        <f t="shared" si="296"/>
        <v>2.5899516093441313E-7</v>
      </c>
      <c r="S1425">
        <v>29</v>
      </c>
      <c r="T1425" s="6">
        <f t="shared" si="297"/>
        <v>1.6149315996556276E-7</v>
      </c>
      <c r="U1425">
        <v>21</v>
      </c>
      <c r="V1425" s="6">
        <f t="shared" si="298"/>
        <v>1.1694332273368338E-7</v>
      </c>
    </row>
    <row r="1426" spans="1:22" x14ac:dyDescent="0.3">
      <c r="A1426" t="s">
        <v>3099</v>
      </c>
      <c r="B1426" t="s">
        <v>3074</v>
      </c>
      <c r="C1426" t="s">
        <v>3075</v>
      </c>
      <c r="D1426" t="s">
        <v>1975</v>
      </c>
      <c r="E1426" t="str">
        <f>IF(F1426&lt;=Escenarios!$B$4,"ExclNum",(IF(AND(H1426&gt;=Escenarios!$B$3,(N1426&lt;=Escenarios!$B$2)),"ExclDur","Incluido")))</f>
        <v>ExclNum</v>
      </c>
      <c r="F1426" s="8">
        <f t="shared" si="286"/>
        <v>6</v>
      </c>
      <c r="G1426" s="6">
        <f t="shared" si="287"/>
        <v>1.5539709656064787E-6</v>
      </c>
      <c r="H1426" s="6">
        <f t="shared" si="288"/>
        <v>0.83333333333333337</v>
      </c>
      <c r="I1426" s="6">
        <f t="shared" si="289"/>
        <v>0.16666666666666666</v>
      </c>
      <c r="J1426" s="8">
        <f t="shared" si="290"/>
        <v>152</v>
      </c>
      <c r="K1426" s="6">
        <f t="shared" si="291"/>
        <v>8.464469074057082E-7</v>
      </c>
      <c r="L1426" s="6">
        <f t="shared" si="292"/>
        <v>0.21052631578947367</v>
      </c>
      <c r="M1426" s="6">
        <f t="shared" si="293"/>
        <v>0.78947368421052633</v>
      </c>
      <c r="N1426" s="4">
        <f t="shared" si="294"/>
        <v>25.333333333333332</v>
      </c>
      <c r="O1426" s="8">
        <v>5</v>
      </c>
      <c r="P1426" s="6">
        <f t="shared" si="295"/>
        <v>1.2949758046720656E-6</v>
      </c>
      <c r="Q1426" s="8">
        <v>1</v>
      </c>
      <c r="R1426" s="6">
        <f t="shared" si="296"/>
        <v>2.5899516093441313E-7</v>
      </c>
      <c r="S1426">
        <v>32</v>
      </c>
      <c r="T1426" s="6">
        <f t="shared" si="297"/>
        <v>1.7819934892751753E-7</v>
      </c>
      <c r="U1426">
        <v>120</v>
      </c>
      <c r="V1426" s="6">
        <f t="shared" si="298"/>
        <v>6.682475584781907E-7</v>
      </c>
    </row>
    <row r="1427" spans="1:22" x14ac:dyDescent="0.3">
      <c r="A1427" t="s">
        <v>3104</v>
      </c>
      <c r="B1427" t="s">
        <v>3074</v>
      </c>
      <c r="C1427" t="s">
        <v>3075</v>
      </c>
      <c r="D1427" t="s">
        <v>1975</v>
      </c>
      <c r="E1427" t="str">
        <f>IF(F1427&lt;=Escenarios!$B$4,"ExclNum",(IF(AND(H1427&gt;=Escenarios!$B$3,(N1427&lt;=Escenarios!$B$2)),"ExclDur","Incluido")))</f>
        <v>ExclNum</v>
      </c>
      <c r="F1427" s="8">
        <f t="shared" si="286"/>
        <v>6</v>
      </c>
      <c r="G1427" s="6">
        <f t="shared" si="287"/>
        <v>1.5539709656064787E-6</v>
      </c>
      <c r="H1427" s="6">
        <f t="shared" si="288"/>
        <v>0.83333333333333337</v>
      </c>
      <c r="I1427" s="6">
        <f t="shared" si="289"/>
        <v>0.16666666666666666</v>
      </c>
      <c r="J1427" s="8">
        <f t="shared" si="290"/>
        <v>111</v>
      </c>
      <c r="K1427" s="6">
        <f t="shared" si="291"/>
        <v>6.1812899159232642E-7</v>
      </c>
      <c r="L1427" s="6">
        <f t="shared" si="292"/>
        <v>0.10810810810810811</v>
      </c>
      <c r="M1427" s="6">
        <f t="shared" si="293"/>
        <v>0.89189189189189189</v>
      </c>
      <c r="N1427" s="4">
        <f t="shared" si="294"/>
        <v>18.5</v>
      </c>
      <c r="O1427" s="8">
        <v>5</v>
      </c>
      <c r="P1427" s="6">
        <f t="shared" si="295"/>
        <v>1.2949758046720656E-6</v>
      </c>
      <c r="Q1427" s="8">
        <v>1</v>
      </c>
      <c r="R1427" s="6">
        <f t="shared" si="296"/>
        <v>2.5899516093441313E-7</v>
      </c>
      <c r="S1427">
        <v>12</v>
      </c>
      <c r="T1427" s="6">
        <f t="shared" si="297"/>
        <v>6.6824755847819076E-8</v>
      </c>
      <c r="U1427">
        <v>99</v>
      </c>
      <c r="V1427" s="6">
        <f t="shared" si="298"/>
        <v>5.5130423574450737E-7</v>
      </c>
    </row>
    <row r="1428" spans="1:22" x14ac:dyDescent="0.3">
      <c r="A1428" t="s">
        <v>3121</v>
      </c>
      <c r="B1428" t="s">
        <v>3074</v>
      </c>
      <c r="C1428" t="s">
        <v>3075</v>
      </c>
      <c r="D1428" t="s">
        <v>1975</v>
      </c>
      <c r="E1428" t="str">
        <f>IF(F1428&lt;=Escenarios!$B$4,"ExclNum",(IF(AND(H1428&gt;=Escenarios!$B$3,(N1428&lt;=Escenarios!$B$2)),"ExclDur","Incluido")))</f>
        <v>ExclNum</v>
      </c>
      <c r="F1428" s="8">
        <f t="shared" si="286"/>
        <v>6</v>
      </c>
      <c r="G1428" s="6">
        <f t="shared" si="287"/>
        <v>1.5539709656064787E-6</v>
      </c>
      <c r="H1428" s="6">
        <f t="shared" si="288"/>
        <v>0.83333333333333337</v>
      </c>
      <c r="I1428" s="6">
        <f t="shared" si="289"/>
        <v>0.16666666666666666</v>
      </c>
      <c r="J1428" s="8">
        <f t="shared" si="290"/>
        <v>56</v>
      </c>
      <c r="K1428" s="6">
        <f t="shared" si="291"/>
        <v>3.1184886062315565E-7</v>
      </c>
      <c r="L1428" s="6">
        <f t="shared" si="292"/>
        <v>0.125</v>
      </c>
      <c r="M1428" s="6">
        <f t="shared" si="293"/>
        <v>0.875</v>
      </c>
      <c r="N1428" s="4">
        <f t="shared" si="294"/>
        <v>9.3333333333333339</v>
      </c>
      <c r="O1428" s="8">
        <v>5</v>
      </c>
      <c r="P1428" s="6">
        <f t="shared" si="295"/>
        <v>1.2949758046720656E-6</v>
      </c>
      <c r="Q1428" s="8">
        <v>1</v>
      </c>
      <c r="R1428" s="6">
        <f t="shared" si="296"/>
        <v>2.5899516093441313E-7</v>
      </c>
      <c r="S1428">
        <v>7</v>
      </c>
      <c r="T1428" s="6">
        <f t="shared" si="297"/>
        <v>3.8981107577894456E-8</v>
      </c>
      <c r="U1428">
        <v>49</v>
      </c>
      <c r="V1428" s="6">
        <f t="shared" si="298"/>
        <v>2.7286775304526119E-7</v>
      </c>
    </row>
    <row r="1429" spans="1:22" x14ac:dyDescent="0.3">
      <c r="A1429" t="s">
        <v>2022</v>
      </c>
      <c r="D1429" t="s">
        <v>1975</v>
      </c>
      <c r="E1429" t="str">
        <f>IF(F1429&lt;=Escenarios!$B$4,"ExclNum",(IF(AND(H1429&gt;=Escenarios!$B$3,(N1429&lt;=Escenarios!$B$2)),"ExclDur","Incluido")))</f>
        <v>ExclNum</v>
      </c>
      <c r="F1429" s="8">
        <f t="shared" si="286"/>
        <v>6</v>
      </c>
      <c r="G1429" s="6">
        <f t="shared" si="287"/>
        <v>1.5539709656064787E-6</v>
      </c>
      <c r="H1429" s="6">
        <f t="shared" si="288"/>
        <v>1</v>
      </c>
      <c r="I1429" s="6">
        <f t="shared" si="289"/>
        <v>0</v>
      </c>
      <c r="J1429" s="8">
        <f t="shared" si="290"/>
        <v>35</v>
      </c>
      <c r="K1429" s="6">
        <f t="shared" si="291"/>
        <v>1.9490553788947229E-7</v>
      </c>
      <c r="L1429" s="6">
        <f t="shared" si="292"/>
        <v>1</v>
      </c>
      <c r="M1429" s="6">
        <f t="shared" si="293"/>
        <v>0</v>
      </c>
      <c r="N1429" s="4">
        <f t="shared" si="294"/>
        <v>5.833333333333333</v>
      </c>
      <c r="O1429" s="8">
        <v>6</v>
      </c>
      <c r="P1429" s="6">
        <f t="shared" si="295"/>
        <v>1.5539709656064787E-6</v>
      </c>
      <c r="Q1429" s="8">
        <v>0</v>
      </c>
      <c r="R1429" s="6">
        <f t="shared" si="296"/>
        <v>0</v>
      </c>
      <c r="S1429">
        <v>35</v>
      </c>
      <c r="T1429" s="6">
        <f t="shared" si="297"/>
        <v>1.9490553788947229E-7</v>
      </c>
      <c r="U1429">
        <v>0</v>
      </c>
      <c r="V1429" s="6">
        <f t="shared" si="298"/>
        <v>0</v>
      </c>
    </row>
    <row r="1430" spans="1:22" x14ac:dyDescent="0.3">
      <c r="A1430" t="s">
        <v>2210</v>
      </c>
      <c r="D1430" t="s">
        <v>1975</v>
      </c>
      <c r="E1430" t="str">
        <f>IF(F1430&lt;=Escenarios!$B$4,"ExclNum",(IF(AND(H1430&gt;=Escenarios!$B$3,(N1430&lt;=Escenarios!$B$2)),"ExclDur","Incluido")))</f>
        <v>ExclNum</v>
      </c>
      <c r="F1430" s="8">
        <f t="shared" si="286"/>
        <v>6</v>
      </c>
      <c r="G1430" s="6">
        <f t="shared" si="287"/>
        <v>1.5539709656064787E-6</v>
      </c>
      <c r="H1430" s="6">
        <f t="shared" si="288"/>
        <v>1</v>
      </c>
      <c r="I1430" s="6">
        <f t="shared" si="289"/>
        <v>0</v>
      </c>
      <c r="J1430" s="8">
        <f t="shared" si="290"/>
        <v>16</v>
      </c>
      <c r="K1430" s="6">
        <f t="shared" si="291"/>
        <v>8.9099674463758763E-8</v>
      </c>
      <c r="L1430" s="6">
        <f t="shared" si="292"/>
        <v>1</v>
      </c>
      <c r="M1430" s="6">
        <f t="shared" si="293"/>
        <v>0</v>
      </c>
      <c r="N1430" s="4">
        <f t="shared" si="294"/>
        <v>2.6666666666666665</v>
      </c>
      <c r="O1430" s="8">
        <v>6</v>
      </c>
      <c r="P1430" s="6">
        <f t="shared" si="295"/>
        <v>1.5539709656064787E-6</v>
      </c>
      <c r="Q1430" s="8">
        <v>0</v>
      </c>
      <c r="R1430" s="6">
        <f t="shared" si="296"/>
        <v>0</v>
      </c>
      <c r="S1430">
        <v>16</v>
      </c>
      <c r="T1430" s="6">
        <f t="shared" si="297"/>
        <v>8.9099674463758763E-8</v>
      </c>
      <c r="U1430">
        <v>0</v>
      </c>
      <c r="V1430" s="6">
        <f t="shared" si="298"/>
        <v>0</v>
      </c>
    </row>
    <row r="1431" spans="1:22" x14ac:dyDescent="0.3">
      <c r="A1431" t="s">
        <v>2503</v>
      </c>
      <c r="B1431" t="s">
        <v>2476</v>
      </c>
      <c r="C1431" t="s">
        <v>2477</v>
      </c>
      <c r="D1431" t="s">
        <v>1975</v>
      </c>
      <c r="E1431" t="str">
        <f>IF(F1431&lt;=Escenarios!$B$4,"ExclNum",(IF(AND(H1431&gt;=Escenarios!$B$3,(N1431&lt;=Escenarios!$B$2)),"ExclDur","Incluido")))</f>
        <v>ExclNum</v>
      </c>
      <c r="F1431" s="8">
        <f t="shared" si="286"/>
        <v>6</v>
      </c>
      <c r="G1431" s="6">
        <f t="shared" si="287"/>
        <v>1.5539709656064787E-6</v>
      </c>
      <c r="H1431" s="6">
        <f t="shared" si="288"/>
        <v>1</v>
      </c>
      <c r="I1431" s="6">
        <f t="shared" si="289"/>
        <v>0</v>
      </c>
      <c r="J1431" s="8">
        <f t="shared" si="290"/>
        <v>21</v>
      </c>
      <c r="K1431" s="6">
        <f t="shared" si="291"/>
        <v>1.1694332273368338E-7</v>
      </c>
      <c r="L1431" s="6">
        <f t="shared" si="292"/>
        <v>1</v>
      </c>
      <c r="M1431" s="6">
        <f t="shared" si="293"/>
        <v>0</v>
      </c>
      <c r="N1431" s="4">
        <f t="shared" si="294"/>
        <v>3.5</v>
      </c>
      <c r="O1431" s="8">
        <v>6</v>
      </c>
      <c r="P1431" s="6">
        <f t="shared" si="295"/>
        <v>1.5539709656064787E-6</v>
      </c>
      <c r="Q1431" s="8">
        <v>0</v>
      </c>
      <c r="R1431" s="6">
        <f t="shared" si="296"/>
        <v>0</v>
      </c>
      <c r="S1431">
        <v>21</v>
      </c>
      <c r="T1431" s="6">
        <f t="shared" si="297"/>
        <v>1.1694332273368338E-7</v>
      </c>
      <c r="U1431">
        <v>0</v>
      </c>
      <c r="V1431" s="6">
        <f t="shared" si="298"/>
        <v>0</v>
      </c>
    </row>
    <row r="1432" spans="1:22" x14ac:dyDescent="0.3">
      <c r="A1432" t="s">
        <v>2861</v>
      </c>
      <c r="B1432" t="s">
        <v>2823</v>
      </c>
      <c r="C1432" t="s">
        <v>2824</v>
      </c>
      <c r="D1432" t="s">
        <v>1975</v>
      </c>
      <c r="E1432" t="str">
        <f>IF(F1432&lt;=Escenarios!$B$4,"ExclNum",(IF(AND(H1432&gt;=Escenarios!$B$3,(N1432&lt;=Escenarios!$B$2)),"ExclDur","Incluido")))</f>
        <v>ExclNum</v>
      </c>
      <c r="F1432" s="8">
        <f t="shared" si="286"/>
        <v>6</v>
      </c>
      <c r="G1432" s="6">
        <f t="shared" si="287"/>
        <v>1.5539709656064787E-6</v>
      </c>
      <c r="H1432" s="6">
        <f t="shared" si="288"/>
        <v>1</v>
      </c>
      <c r="I1432" s="6">
        <f t="shared" si="289"/>
        <v>0</v>
      </c>
      <c r="J1432" s="8">
        <f t="shared" si="290"/>
        <v>53</v>
      </c>
      <c r="K1432" s="6">
        <f t="shared" si="291"/>
        <v>2.9514267166120089E-7</v>
      </c>
      <c r="L1432" s="6">
        <f t="shared" si="292"/>
        <v>1</v>
      </c>
      <c r="M1432" s="6">
        <f t="shared" si="293"/>
        <v>0</v>
      </c>
      <c r="N1432" s="4">
        <f t="shared" si="294"/>
        <v>8.8333333333333339</v>
      </c>
      <c r="O1432" s="8">
        <v>6</v>
      </c>
      <c r="P1432" s="6">
        <f t="shared" si="295"/>
        <v>1.5539709656064787E-6</v>
      </c>
      <c r="Q1432" s="8">
        <v>0</v>
      </c>
      <c r="R1432" s="6">
        <f t="shared" si="296"/>
        <v>0</v>
      </c>
      <c r="S1432">
        <v>53</v>
      </c>
      <c r="T1432" s="6">
        <f t="shared" si="297"/>
        <v>2.9514267166120089E-7</v>
      </c>
      <c r="U1432">
        <v>0</v>
      </c>
      <c r="V1432" s="6">
        <f t="shared" si="298"/>
        <v>0</v>
      </c>
    </row>
    <row r="1433" spans="1:22" x14ac:dyDescent="0.3">
      <c r="A1433" t="s">
        <v>2976</v>
      </c>
      <c r="B1433" t="s">
        <v>2881</v>
      </c>
      <c r="C1433" t="s">
        <v>2882</v>
      </c>
      <c r="D1433" t="s">
        <v>1975</v>
      </c>
      <c r="E1433" t="str">
        <f>IF(F1433&lt;=Escenarios!$B$4,"ExclNum",(IF(AND(H1433&gt;=Escenarios!$B$3,(N1433&lt;=Escenarios!$B$2)),"ExclDur","Incluido")))</f>
        <v>ExclNum</v>
      </c>
      <c r="F1433" s="8">
        <f t="shared" si="286"/>
        <v>6</v>
      </c>
      <c r="G1433" s="6">
        <f t="shared" si="287"/>
        <v>1.5539709656064787E-6</v>
      </c>
      <c r="H1433" s="6">
        <f t="shared" si="288"/>
        <v>1</v>
      </c>
      <c r="I1433" s="6">
        <f t="shared" si="289"/>
        <v>0</v>
      </c>
      <c r="J1433" s="8">
        <f t="shared" si="290"/>
        <v>13</v>
      </c>
      <c r="K1433" s="6">
        <f t="shared" si="291"/>
        <v>7.2393485501803988E-8</v>
      </c>
      <c r="L1433" s="6">
        <f t="shared" si="292"/>
        <v>1</v>
      </c>
      <c r="M1433" s="6">
        <f t="shared" si="293"/>
        <v>0</v>
      </c>
      <c r="N1433" s="4">
        <f t="shared" si="294"/>
        <v>2.1666666666666665</v>
      </c>
      <c r="O1433" s="8">
        <v>6</v>
      </c>
      <c r="P1433" s="6">
        <f t="shared" si="295"/>
        <v>1.5539709656064787E-6</v>
      </c>
      <c r="Q1433" s="8">
        <v>0</v>
      </c>
      <c r="R1433" s="6">
        <f t="shared" si="296"/>
        <v>0</v>
      </c>
      <c r="S1433">
        <v>13</v>
      </c>
      <c r="T1433" s="6">
        <f t="shared" si="297"/>
        <v>7.2393485501803988E-8</v>
      </c>
      <c r="U1433">
        <v>0</v>
      </c>
      <c r="V1433" s="6">
        <f t="shared" si="298"/>
        <v>0</v>
      </c>
    </row>
    <row r="1434" spans="1:22" x14ac:dyDescent="0.3">
      <c r="A1434" t="s">
        <v>3081</v>
      </c>
      <c r="B1434" t="s">
        <v>3074</v>
      </c>
      <c r="C1434" t="s">
        <v>3075</v>
      </c>
      <c r="D1434" t="s">
        <v>1975</v>
      </c>
      <c r="E1434" t="str">
        <f>IF(F1434&lt;=Escenarios!$B$4,"ExclNum",(IF(AND(H1434&gt;=Escenarios!$B$3,(N1434&lt;=Escenarios!$B$2)),"ExclDur","Incluido")))</f>
        <v>ExclNum</v>
      </c>
      <c r="F1434" s="8">
        <f t="shared" si="286"/>
        <v>6</v>
      </c>
      <c r="G1434" s="6">
        <f t="shared" si="287"/>
        <v>1.5539709656064787E-6</v>
      </c>
      <c r="H1434" s="6">
        <f t="shared" si="288"/>
        <v>1</v>
      </c>
      <c r="I1434" s="6">
        <f t="shared" si="289"/>
        <v>0</v>
      </c>
      <c r="J1434" s="8">
        <f t="shared" si="290"/>
        <v>8</v>
      </c>
      <c r="K1434" s="6">
        <f t="shared" si="291"/>
        <v>4.4549837231879382E-8</v>
      </c>
      <c r="L1434" s="6">
        <f t="shared" si="292"/>
        <v>1</v>
      </c>
      <c r="M1434" s="6">
        <f t="shared" si="293"/>
        <v>0</v>
      </c>
      <c r="N1434" s="4">
        <f t="shared" si="294"/>
        <v>1.3333333333333333</v>
      </c>
      <c r="O1434" s="8">
        <v>6</v>
      </c>
      <c r="P1434" s="6">
        <f t="shared" si="295"/>
        <v>1.5539709656064787E-6</v>
      </c>
      <c r="Q1434" s="8">
        <v>0</v>
      </c>
      <c r="R1434" s="6">
        <f t="shared" si="296"/>
        <v>0</v>
      </c>
      <c r="S1434">
        <v>8</v>
      </c>
      <c r="T1434" s="6">
        <f t="shared" si="297"/>
        <v>4.4549837231879382E-8</v>
      </c>
      <c r="U1434">
        <v>0</v>
      </c>
      <c r="V1434" s="6">
        <f t="shared" si="298"/>
        <v>0</v>
      </c>
    </row>
    <row r="1435" spans="1:22" x14ac:dyDescent="0.3">
      <c r="A1435" t="s">
        <v>1714</v>
      </c>
      <c r="B1435" t="s">
        <v>1715</v>
      </c>
      <c r="C1435" t="s">
        <v>1716</v>
      </c>
      <c r="D1435" t="s">
        <v>15</v>
      </c>
      <c r="E1435" t="str">
        <f>IF(F1435&lt;=Escenarios!$B$4,"ExclNum",(IF(AND(H1435&gt;=Escenarios!$B$3,(N1435&lt;=Escenarios!$B$2)),"ExclDur","Incluido")))</f>
        <v>ExclNum</v>
      </c>
      <c r="F1435" s="8">
        <f t="shared" si="286"/>
        <v>5</v>
      </c>
      <c r="G1435" s="6">
        <f t="shared" si="287"/>
        <v>1.2949758046720656E-6</v>
      </c>
      <c r="H1435" s="6">
        <f t="shared" si="288"/>
        <v>0</v>
      </c>
      <c r="I1435" s="6">
        <f t="shared" si="289"/>
        <v>1</v>
      </c>
      <c r="J1435" s="8">
        <f t="shared" si="290"/>
        <v>213</v>
      </c>
      <c r="K1435" s="6">
        <f t="shared" si="291"/>
        <v>1.1861394162987885E-6</v>
      </c>
      <c r="L1435" s="6">
        <f t="shared" si="292"/>
        <v>0</v>
      </c>
      <c r="M1435" s="6">
        <f t="shared" si="293"/>
        <v>1</v>
      </c>
      <c r="N1435" s="4">
        <f t="shared" si="294"/>
        <v>42.6</v>
      </c>
      <c r="O1435" s="8">
        <v>0</v>
      </c>
      <c r="P1435" s="6">
        <f t="shared" si="295"/>
        <v>0</v>
      </c>
      <c r="Q1435" s="8">
        <v>5</v>
      </c>
      <c r="R1435" s="6">
        <f t="shared" si="296"/>
        <v>1.2949758046720656E-6</v>
      </c>
      <c r="S1435">
        <v>0</v>
      </c>
      <c r="T1435" s="6">
        <f t="shared" si="297"/>
        <v>0</v>
      </c>
      <c r="U1435">
        <v>213</v>
      </c>
      <c r="V1435" s="6">
        <f t="shared" si="298"/>
        <v>1.1861394162987885E-6</v>
      </c>
    </row>
    <row r="1436" spans="1:22" x14ac:dyDescent="0.3">
      <c r="A1436" t="s">
        <v>2076</v>
      </c>
      <c r="D1436" t="s">
        <v>1975</v>
      </c>
      <c r="E1436" t="str">
        <f>IF(F1436&lt;=Escenarios!$B$4,"ExclNum",(IF(AND(H1436&gt;=Escenarios!$B$3,(N1436&lt;=Escenarios!$B$2)),"ExclDur","Incluido")))</f>
        <v>ExclNum</v>
      </c>
      <c r="F1436" s="8">
        <f t="shared" si="286"/>
        <v>5</v>
      </c>
      <c r="G1436" s="6">
        <f t="shared" si="287"/>
        <v>1.2949758046720656E-6</v>
      </c>
      <c r="H1436" s="6">
        <f t="shared" si="288"/>
        <v>0</v>
      </c>
      <c r="I1436" s="6">
        <f t="shared" si="289"/>
        <v>1</v>
      </c>
      <c r="J1436" s="8">
        <f t="shared" si="290"/>
        <v>180</v>
      </c>
      <c r="K1436" s="6">
        <f t="shared" si="291"/>
        <v>1.002371337717286E-6</v>
      </c>
      <c r="L1436" s="6">
        <f t="shared" si="292"/>
        <v>0</v>
      </c>
      <c r="M1436" s="6">
        <f t="shared" si="293"/>
        <v>1</v>
      </c>
      <c r="N1436" s="4">
        <f t="shared" si="294"/>
        <v>36</v>
      </c>
      <c r="O1436" s="8">
        <v>0</v>
      </c>
      <c r="P1436" s="6">
        <f t="shared" si="295"/>
        <v>0</v>
      </c>
      <c r="Q1436" s="8">
        <v>5</v>
      </c>
      <c r="R1436" s="6">
        <f t="shared" si="296"/>
        <v>1.2949758046720656E-6</v>
      </c>
      <c r="S1436">
        <v>0</v>
      </c>
      <c r="T1436" s="6">
        <f t="shared" si="297"/>
        <v>0</v>
      </c>
      <c r="U1436">
        <v>180</v>
      </c>
      <c r="V1436" s="6">
        <f t="shared" si="298"/>
        <v>1.002371337717286E-6</v>
      </c>
    </row>
    <row r="1437" spans="1:22" x14ac:dyDescent="0.3">
      <c r="A1437" t="s">
        <v>2268</v>
      </c>
      <c r="B1437" t="s">
        <v>2266</v>
      </c>
      <c r="C1437" t="s">
        <v>2267</v>
      </c>
      <c r="D1437" t="s">
        <v>1975</v>
      </c>
      <c r="E1437" t="str">
        <f>IF(F1437&lt;=Escenarios!$B$4,"ExclNum",(IF(AND(H1437&gt;=Escenarios!$B$3,(N1437&lt;=Escenarios!$B$2)),"ExclDur","Incluido")))</f>
        <v>ExclNum</v>
      </c>
      <c r="F1437" s="8">
        <f t="shared" si="286"/>
        <v>5</v>
      </c>
      <c r="G1437" s="6">
        <f t="shared" si="287"/>
        <v>1.2949758046720656E-6</v>
      </c>
      <c r="H1437" s="6">
        <f t="shared" si="288"/>
        <v>0</v>
      </c>
      <c r="I1437" s="6">
        <f t="shared" si="289"/>
        <v>1</v>
      </c>
      <c r="J1437" s="8">
        <f t="shared" si="290"/>
        <v>336</v>
      </c>
      <c r="K1437" s="6">
        <f t="shared" si="291"/>
        <v>1.871093163738934E-6</v>
      </c>
      <c r="L1437" s="6">
        <f t="shared" si="292"/>
        <v>0</v>
      </c>
      <c r="M1437" s="6">
        <f t="shared" si="293"/>
        <v>1</v>
      </c>
      <c r="N1437" s="4">
        <f t="shared" si="294"/>
        <v>67.2</v>
      </c>
      <c r="O1437" s="8">
        <v>0</v>
      </c>
      <c r="P1437" s="6">
        <f t="shared" si="295"/>
        <v>0</v>
      </c>
      <c r="Q1437" s="8">
        <v>5</v>
      </c>
      <c r="R1437" s="6">
        <f t="shared" si="296"/>
        <v>1.2949758046720656E-6</v>
      </c>
      <c r="S1437">
        <v>0</v>
      </c>
      <c r="T1437" s="6">
        <f t="shared" si="297"/>
        <v>0</v>
      </c>
      <c r="U1437">
        <v>336</v>
      </c>
      <c r="V1437" s="6">
        <f t="shared" si="298"/>
        <v>1.871093163738934E-6</v>
      </c>
    </row>
    <row r="1438" spans="1:22" x14ac:dyDescent="0.3">
      <c r="A1438" t="s">
        <v>2330</v>
      </c>
      <c r="B1438" t="s">
        <v>2292</v>
      </c>
      <c r="C1438" t="s">
        <v>2293</v>
      </c>
      <c r="D1438" t="s">
        <v>1975</v>
      </c>
      <c r="E1438" t="str">
        <f>IF(F1438&lt;=Escenarios!$B$4,"ExclNum",(IF(AND(H1438&gt;=Escenarios!$B$3,(N1438&lt;=Escenarios!$B$2)),"ExclDur","Incluido")))</f>
        <v>ExclNum</v>
      </c>
      <c r="F1438" s="8">
        <f t="shared" si="286"/>
        <v>5</v>
      </c>
      <c r="G1438" s="6">
        <f t="shared" si="287"/>
        <v>1.2949758046720656E-6</v>
      </c>
      <c r="H1438" s="6">
        <f t="shared" si="288"/>
        <v>0</v>
      </c>
      <c r="I1438" s="6">
        <f t="shared" si="289"/>
        <v>1</v>
      </c>
      <c r="J1438" s="8">
        <f t="shared" si="290"/>
        <v>229</v>
      </c>
      <c r="K1438" s="6">
        <f t="shared" si="291"/>
        <v>1.2752390907625474E-6</v>
      </c>
      <c r="L1438" s="6">
        <f t="shared" si="292"/>
        <v>0</v>
      </c>
      <c r="M1438" s="6">
        <f t="shared" si="293"/>
        <v>1</v>
      </c>
      <c r="N1438" s="4">
        <f t="shared" si="294"/>
        <v>45.8</v>
      </c>
      <c r="O1438" s="8">
        <v>0</v>
      </c>
      <c r="P1438" s="6">
        <f t="shared" si="295"/>
        <v>0</v>
      </c>
      <c r="Q1438" s="8">
        <v>5</v>
      </c>
      <c r="R1438" s="6">
        <f t="shared" si="296"/>
        <v>1.2949758046720656E-6</v>
      </c>
      <c r="S1438">
        <v>0</v>
      </c>
      <c r="T1438" s="6">
        <f t="shared" si="297"/>
        <v>0</v>
      </c>
      <c r="U1438">
        <v>229</v>
      </c>
      <c r="V1438" s="6">
        <f t="shared" si="298"/>
        <v>1.2752390907625474E-6</v>
      </c>
    </row>
    <row r="1439" spans="1:22" x14ac:dyDescent="0.3">
      <c r="A1439" t="s">
        <v>2917</v>
      </c>
      <c r="B1439" t="s">
        <v>2881</v>
      </c>
      <c r="C1439" t="s">
        <v>2882</v>
      </c>
      <c r="D1439" t="s">
        <v>1975</v>
      </c>
      <c r="E1439" t="str">
        <f>IF(F1439&lt;=Escenarios!$B$4,"ExclNum",(IF(AND(H1439&gt;=Escenarios!$B$3,(N1439&lt;=Escenarios!$B$2)),"ExclDur","Incluido")))</f>
        <v>ExclNum</v>
      </c>
      <c r="F1439" s="8">
        <f t="shared" si="286"/>
        <v>5</v>
      </c>
      <c r="G1439" s="6">
        <f t="shared" si="287"/>
        <v>1.2949758046720656E-6</v>
      </c>
      <c r="H1439" s="6">
        <f t="shared" si="288"/>
        <v>0</v>
      </c>
      <c r="I1439" s="6">
        <f t="shared" si="289"/>
        <v>1</v>
      </c>
      <c r="J1439" s="8">
        <f t="shared" si="290"/>
        <v>881</v>
      </c>
      <c r="K1439" s="6">
        <f t="shared" si="291"/>
        <v>4.906050825160717E-6</v>
      </c>
      <c r="L1439" s="6">
        <f t="shared" si="292"/>
        <v>0</v>
      </c>
      <c r="M1439" s="6">
        <f t="shared" si="293"/>
        <v>1</v>
      </c>
      <c r="N1439" s="4">
        <f t="shared" si="294"/>
        <v>176.2</v>
      </c>
      <c r="O1439" s="8">
        <v>0</v>
      </c>
      <c r="P1439" s="6">
        <f t="shared" si="295"/>
        <v>0</v>
      </c>
      <c r="Q1439" s="8">
        <v>5</v>
      </c>
      <c r="R1439" s="6">
        <f t="shared" si="296"/>
        <v>1.2949758046720656E-6</v>
      </c>
      <c r="S1439">
        <v>0</v>
      </c>
      <c r="T1439" s="6">
        <f t="shared" si="297"/>
        <v>0</v>
      </c>
      <c r="U1439">
        <v>881</v>
      </c>
      <c r="V1439" s="6">
        <f t="shared" si="298"/>
        <v>4.906050825160717E-6</v>
      </c>
    </row>
    <row r="1440" spans="1:22" x14ac:dyDescent="0.3">
      <c r="A1440" t="s">
        <v>42</v>
      </c>
      <c r="B1440" t="s">
        <v>43</v>
      </c>
      <c r="C1440" t="s">
        <v>14</v>
      </c>
      <c r="D1440" t="s">
        <v>15</v>
      </c>
      <c r="E1440" t="str">
        <f>IF(F1440&lt;=Escenarios!$B$4,"ExclNum",(IF(AND(H1440&gt;=Escenarios!$B$3,(N1440&lt;=Escenarios!$B$2)),"ExclDur","Incluido")))</f>
        <v>ExclNum</v>
      </c>
      <c r="F1440" s="8">
        <f t="shared" si="286"/>
        <v>5</v>
      </c>
      <c r="G1440" s="6">
        <f t="shared" si="287"/>
        <v>1.2949758046720656E-6</v>
      </c>
      <c r="H1440" s="6">
        <f t="shared" si="288"/>
        <v>0.2</v>
      </c>
      <c r="I1440" s="6">
        <f t="shared" si="289"/>
        <v>0.8</v>
      </c>
      <c r="J1440" s="8">
        <f t="shared" si="290"/>
        <v>1224</v>
      </c>
      <c r="K1440" s="6">
        <f t="shared" si="291"/>
        <v>6.8161250964775456E-6</v>
      </c>
      <c r="L1440" s="6">
        <f t="shared" si="292"/>
        <v>1.0620915032679739E-2</v>
      </c>
      <c r="M1440" s="6">
        <f t="shared" si="293"/>
        <v>0.9893790849673203</v>
      </c>
      <c r="N1440" s="4">
        <f t="shared" si="294"/>
        <v>244.8</v>
      </c>
      <c r="O1440" s="8">
        <v>1</v>
      </c>
      <c r="P1440" s="6">
        <f t="shared" si="295"/>
        <v>2.5899516093441313E-7</v>
      </c>
      <c r="Q1440" s="8">
        <v>4</v>
      </c>
      <c r="R1440" s="6">
        <f t="shared" si="296"/>
        <v>1.0359806437376525E-6</v>
      </c>
      <c r="S1440">
        <v>13</v>
      </c>
      <c r="T1440" s="6">
        <f t="shared" si="297"/>
        <v>7.2393485501803988E-8</v>
      </c>
      <c r="U1440">
        <v>1211</v>
      </c>
      <c r="V1440" s="6">
        <f t="shared" si="298"/>
        <v>6.7437316109757409E-6</v>
      </c>
    </row>
    <row r="1441" spans="1:22" x14ac:dyDescent="0.3">
      <c r="A1441" t="s">
        <v>361</v>
      </c>
      <c r="B1441" t="s">
        <v>362</v>
      </c>
      <c r="C1441" t="s">
        <v>244</v>
      </c>
      <c r="D1441" t="s">
        <v>15</v>
      </c>
      <c r="E1441" t="str">
        <f>IF(F1441&lt;=Escenarios!$B$4,"ExclNum",(IF(AND(H1441&gt;=Escenarios!$B$3,(N1441&lt;=Escenarios!$B$2)),"ExclDur","Incluido")))</f>
        <v>ExclNum</v>
      </c>
      <c r="F1441" s="8">
        <f t="shared" si="286"/>
        <v>5</v>
      </c>
      <c r="G1441" s="6">
        <f t="shared" si="287"/>
        <v>1.2949758046720656E-6</v>
      </c>
      <c r="H1441" s="6">
        <f t="shared" si="288"/>
        <v>0.2</v>
      </c>
      <c r="I1441" s="6">
        <f t="shared" si="289"/>
        <v>0.8</v>
      </c>
      <c r="J1441" s="8">
        <f t="shared" si="290"/>
        <v>1369</v>
      </c>
      <c r="K1441" s="6">
        <f t="shared" si="291"/>
        <v>7.6235908963053589E-6</v>
      </c>
      <c r="L1441" s="6">
        <f t="shared" si="292"/>
        <v>2.9218407596785976E-3</v>
      </c>
      <c r="M1441" s="6">
        <f t="shared" si="293"/>
        <v>0.99707815924032139</v>
      </c>
      <c r="N1441" s="4">
        <f t="shared" si="294"/>
        <v>273.8</v>
      </c>
      <c r="O1441" s="8">
        <v>1</v>
      </c>
      <c r="P1441" s="6">
        <f t="shared" si="295"/>
        <v>2.5899516093441313E-7</v>
      </c>
      <c r="Q1441" s="8">
        <v>4</v>
      </c>
      <c r="R1441" s="6">
        <f t="shared" si="296"/>
        <v>1.0359806437376525E-6</v>
      </c>
      <c r="S1441">
        <v>4</v>
      </c>
      <c r="T1441" s="6">
        <f t="shared" si="297"/>
        <v>2.2274918615939691E-8</v>
      </c>
      <c r="U1441">
        <v>1365</v>
      </c>
      <c r="V1441" s="6">
        <f t="shared" si="298"/>
        <v>7.601315977689419E-6</v>
      </c>
    </row>
    <row r="1442" spans="1:22" x14ac:dyDescent="0.3">
      <c r="A1442" t="s">
        <v>1272</v>
      </c>
      <c r="B1442" t="s">
        <v>1273</v>
      </c>
      <c r="C1442" t="s">
        <v>1255</v>
      </c>
      <c r="D1442" t="s">
        <v>15</v>
      </c>
      <c r="E1442" t="str">
        <f>IF(F1442&lt;=Escenarios!$B$4,"ExclNum",(IF(AND(H1442&gt;=Escenarios!$B$3,(N1442&lt;=Escenarios!$B$2)),"ExclDur","Incluido")))</f>
        <v>ExclNum</v>
      </c>
      <c r="F1442" s="8">
        <f t="shared" si="286"/>
        <v>5</v>
      </c>
      <c r="G1442" s="6">
        <f t="shared" si="287"/>
        <v>1.2949758046720656E-6</v>
      </c>
      <c r="H1442" s="6">
        <f t="shared" si="288"/>
        <v>0.2</v>
      </c>
      <c r="I1442" s="6">
        <f t="shared" si="289"/>
        <v>0.8</v>
      </c>
      <c r="J1442" s="8">
        <f t="shared" si="290"/>
        <v>414</v>
      </c>
      <c r="K1442" s="6">
        <f t="shared" si="291"/>
        <v>2.305454076749758E-6</v>
      </c>
      <c r="L1442" s="6">
        <f t="shared" si="292"/>
        <v>3.6231884057971016E-2</v>
      </c>
      <c r="M1442" s="6">
        <f t="shared" si="293"/>
        <v>0.96376811594202894</v>
      </c>
      <c r="N1442" s="4">
        <f t="shared" si="294"/>
        <v>82.8</v>
      </c>
      <c r="O1442" s="8">
        <v>1</v>
      </c>
      <c r="P1442" s="6">
        <f t="shared" si="295"/>
        <v>2.5899516093441313E-7</v>
      </c>
      <c r="Q1442" s="8">
        <v>4</v>
      </c>
      <c r="R1442" s="6">
        <f t="shared" si="296"/>
        <v>1.0359806437376525E-6</v>
      </c>
      <c r="S1442">
        <v>15</v>
      </c>
      <c r="T1442" s="6">
        <f t="shared" si="297"/>
        <v>8.3530944809773838E-8</v>
      </c>
      <c r="U1442">
        <v>399</v>
      </c>
      <c r="V1442" s="6">
        <f t="shared" si="298"/>
        <v>2.2219231319399842E-6</v>
      </c>
    </row>
    <row r="1443" spans="1:22" x14ac:dyDescent="0.3">
      <c r="A1443" t="s">
        <v>1556</v>
      </c>
      <c r="B1443" t="s">
        <v>1557</v>
      </c>
      <c r="C1443" t="s">
        <v>1319</v>
      </c>
      <c r="D1443" t="s">
        <v>15</v>
      </c>
      <c r="E1443" t="str">
        <f>IF(F1443&lt;=Escenarios!$B$4,"ExclNum",(IF(AND(H1443&gt;=Escenarios!$B$3,(N1443&lt;=Escenarios!$B$2)),"ExclDur","Incluido")))</f>
        <v>ExclNum</v>
      </c>
      <c r="F1443" s="8">
        <f t="shared" si="286"/>
        <v>5</v>
      </c>
      <c r="G1443" s="6">
        <f t="shared" si="287"/>
        <v>1.2949758046720656E-6</v>
      </c>
      <c r="H1443" s="6">
        <f t="shared" si="288"/>
        <v>0.2</v>
      </c>
      <c r="I1443" s="6">
        <f t="shared" si="289"/>
        <v>0.8</v>
      </c>
      <c r="J1443" s="8">
        <f t="shared" si="290"/>
        <v>695</v>
      </c>
      <c r="K1443" s="6">
        <f t="shared" si="291"/>
        <v>3.8702671095195209E-6</v>
      </c>
      <c r="L1443" s="6">
        <f t="shared" si="292"/>
        <v>7.1942446043165471E-3</v>
      </c>
      <c r="M1443" s="6">
        <f t="shared" si="293"/>
        <v>0.9928057553956835</v>
      </c>
      <c r="N1443" s="4">
        <f t="shared" si="294"/>
        <v>139</v>
      </c>
      <c r="O1443" s="8">
        <v>1</v>
      </c>
      <c r="P1443" s="6">
        <f t="shared" si="295"/>
        <v>2.5899516093441313E-7</v>
      </c>
      <c r="Q1443" s="8">
        <v>4</v>
      </c>
      <c r="R1443" s="6">
        <f t="shared" si="296"/>
        <v>1.0359806437376525E-6</v>
      </c>
      <c r="S1443">
        <v>5</v>
      </c>
      <c r="T1443" s="6">
        <f t="shared" si="297"/>
        <v>2.7843648269924613E-8</v>
      </c>
      <c r="U1443">
        <v>690</v>
      </c>
      <c r="V1443" s="6">
        <f t="shared" si="298"/>
        <v>3.8424234612495962E-6</v>
      </c>
    </row>
    <row r="1444" spans="1:22" x14ac:dyDescent="0.3">
      <c r="A1444" t="s">
        <v>1564</v>
      </c>
      <c r="B1444" t="s">
        <v>1565</v>
      </c>
      <c r="C1444" t="s">
        <v>1319</v>
      </c>
      <c r="D1444" t="s">
        <v>15</v>
      </c>
      <c r="E1444" t="str">
        <f>IF(F1444&lt;=Escenarios!$B$4,"ExclNum",(IF(AND(H1444&gt;=Escenarios!$B$3,(N1444&lt;=Escenarios!$B$2)),"ExclDur","Incluido")))</f>
        <v>ExclNum</v>
      </c>
      <c r="F1444" s="8">
        <f t="shared" si="286"/>
        <v>5</v>
      </c>
      <c r="G1444" s="6">
        <f t="shared" si="287"/>
        <v>1.2949758046720656E-6</v>
      </c>
      <c r="H1444" s="6">
        <f t="shared" si="288"/>
        <v>0.2</v>
      </c>
      <c r="I1444" s="6">
        <f t="shared" si="289"/>
        <v>0.8</v>
      </c>
      <c r="J1444" s="8">
        <f t="shared" si="290"/>
        <v>407</v>
      </c>
      <c r="K1444" s="6">
        <f t="shared" si="291"/>
        <v>2.2664729691718633E-6</v>
      </c>
      <c r="L1444" s="6">
        <f t="shared" si="292"/>
        <v>2.7027027027027029E-2</v>
      </c>
      <c r="M1444" s="6">
        <f t="shared" si="293"/>
        <v>0.97297297297297303</v>
      </c>
      <c r="N1444" s="4">
        <f t="shared" si="294"/>
        <v>81.400000000000006</v>
      </c>
      <c r="O1444" s="8">
        <v>1</v>
      </c>
      <c r="P1444" s="6">
        <f t="shared" si="295"/>
        <v>2.5899516093441313E-7</v>
      </c>
      <c r="Q1444" s="8">
        <v>4</v>
      </c>
      <c r="R1444" s="6">
        <f t="shared" si="296"/>
        <v>1.0359806437376525E-6</v>
      </c>
      <c r="S1444">
        <v>11</v>
      </c>
      <c r="T1444" s="6">
        <f t="shared" si="297"/>
        <v>6.1256026193834151E-8</v>
      </c>
      <c r="U1444">
        <v>396</v>
      </c>
      <c r="V1444" s="6">
        <f t="shared" si="298"/>
        <v>2.2052169429780295E-6</v>
      </c>
    </row>
    <row r="1445" spans="1:22" x14ac:dyDescent="0.3">
      <c r="A1445" t="s">
        <v>1612</v>
      </c>
      <c r="B1445" t="s">
        <v>1613</v>
      </c>
      <c r="C1445" t="s">
        <v>1319</v>
      </c>
      <c r="D1445" t="s">
        <v>15</v>
      </c>
      <c r="E1445" t="str">
        <f>IF(F1445&lt;=Escenarios!$B$4,"ExclNum",(IF(AND(H1445&gt;=Escenarios!$B$3,(N1445&lt;=Escenarios!$B$2)),"ExclDur","Incluido")))</f>
        <v>ExclNum</v>
      </c>
      <c r="F1445" s="8">
        <f t="shared" si="286"/>
        <v>5</v>
      </c>
      <c r="G1445" s="6">
        <f t="shared" si="287"/>
        <v>1.2949758046720656E-6</v>
      </c>
      <c r="H1445" s="6">
        <f t="shared" si="288"/>
        <v>0.2</v>
      </c>
      <c r="I1445" s="6">
        <f t="shared" si="289"/>
        <v>0.8</v>
      </c>
      <c r="J1445" s="8">
        <f t="shared" si="290"/>
        <v>345</v>
      </c>
      <c r="K1445" s="6">
        <f t="shared" si="291"/>
        <v>1.9212117306247981E-6</v>
      </c>
      <c r="L1445" s="6">
        <f t="shared" si="292"/>
        <v>2.8985507246376812E-3</v>
      </c>
      <c r="M1445" s="6">
        <f t="shared" si="293"/>
        <v>0.99710144927536237</v>
      </c>
      <c r="N1445" s="4">
        <f t="shared" si="294"/>
        <v>69</v>
      </c>
      <c r="O1445" s="8">
        <v>1</v>
      </c>
      <c r="P1445" s="6">
        <f t="shared" si="295"/>
        <v>2.5899516093441313E-7</v>
      </c>
      <c r="Q1445" s="8">
        <v>4</v>
      </c>
      <c r="R1445" s="6">
        <f t="shared" si="296"/>
        <v>1.0359806437376525E-6</v>
      </c>
      <c r="S1445">
        <v>1</v>
      </c>
      <c r="T1445" s="6">
        <f t="shared" si="297"/>
        <v>5.5687296539849227E-9</v>
      </c>
      <c r="U1445">
        <v>344</v>
      </c>
      <c r="V1445" s="6">
        <f t="shared" si="298"/>
        <v>1.9156430009708133E-6</v>
      </c>
    </row>
    <row r="1446" spans="1:22" x14ac:dyDescent="0.3">
      <c r="A1446" t="s">
        <v>2499</v>
      </c>
      <c r="B1446" t="s">
        <v>2476</v>
      </c>
      <c r="C1446" t="s">
        <v>2477</v>
      </c>
      <c r="D1446" t="s">
        <v>1975</v>
      </c>
      <c r="E1446" t="str">
        <f>IF(F1446&lt;=Escenarios!$B$4,"ExclNum",(IF(AND(H1446&gt;=Escenarios!$B$3,(N1446&lt;=Escenarios!$B$2)),"ExclDur","Incluido")))</f>
        <v>ExclNum</v>
      </c>
      <c r="F1446" s="8">
        <f t="shared" si="286"/>
        <v>5</v>
      </c>
      <c r="G1446" s="6">
        <f t="shared" si="287"/>
        <v>1.2949758046720656E-6</v>
      </c>
      <c r="H1446" s="6">
        <f t="shared" si="288"/>
        <v>0.2</v>
      </c>
      <c r="I1446" s="6">
        <f t="shared" si="289"/>
        <v>0.8</v>
      </c>
      <c r="J1446" s="8">
        <f t="shared" si="290"/>
        <v>99</v>
      </c>
      <c r="K1446" s="6">
        <f t="shared" si="291"/>
        <v>5.5130423574450737E-7</v>
      </c>
      <c r="L1446" s="6">
        <f t="shared" si="292"/>
        <v>0.13131313131313133</v>
      </c>
      <c r="M1446" s="6">
        <f t="shared" si="293"/>
        <v>0.86868686868686873</v>
      </c>
      <c r="N1446" s="4">
        <f t="shared" si="294"/>
        <v>19.8</v>
      </c>
      <c r="O1446" s="8">
        <v>1</v>
      </c>
      <c r="P1446" s="6">
        <f t="shared" si="295"/>
        <v>2.5899516093441313E-7</v>
      </c>
      <c r="Q1446" s="8">
        <v>4</v>
      </c>
      <c r="R1446" s="6">
        <f t="shared" si="296"/>
        <v>1.0359806437376525E-6</v>
      </c>
      <c r="S1446">
        <v>13</v>
      </c>
      <c r="T1446" s="6">
        <f t="shared" si="297"/>
        <v>7.2393485501803988E-8</v>
      </c>
      <c r="U1446">
        <v>86</v>
      </c>
      <c r="V1446" s="6">
        <f t="shared" si="298"/>
        <v>4.7891075024270333E-7</v>
      </c>
    </row>
    <row r="1447" spans="1:22" x14ac:dyDescent="0.3">
      <c r="A1447" t="s">
        <v>2513</v>
      </c>
      <c r="B1447" t="s">
        <v>2476</v>
      </c>
      <c r="C1447" t="s">
        <v>2477</v>
      </c>
      <c r="D1447" t="s">
        <v>1975</v>
      </c>
      <c r="E1447" t="str">
        <f>IF(F1447&lt;=Escenarios!$B$4,"ExclNum",(IF(AND(H1447&gt;=Escenarios!$B$3,(N1447&lt;=Escenarios!$B$2)),"ExclDur","Incluido")))</f>
        <v>ExclNum</v>
      </c>
      <c r="F1447" s="8">
        <f t="shared" si="286"/>
        <v>5</v>
      </c>
      <c r="G1447" s="6">
        <f t="shared" si="287"/>
        <v>1.2949758046720656E-6</v>
      </c>
      <c r="H1447" s="6">
        <f t="shared" si="288"/>
        <v>0.2</v>
      </c>
      <c r="I1447" s="6">
        <f t="shared" si="289"/>
        <v>0.8</v>
      </c>
      <c r="J1447" s="8">
        <f t="shared" si="290"/>
        <v>536</v>
      </c>
      <c r="K1447" s="6">
        <f t="shared" si="291"/>
        <v>2.9848390945359185E-6</v>
      </c>
      <c r="L1447" s="6">
        <f t="shared" si="292"/>
        <v>1.6791044776119403E-2</v>
      </c>
      <c r="M1447" s="6">
        <f t="shared" si="293"/>
        <v>0.98320895522388063</v>
      </c>
      <c r="N1447" s="4">
        <f t="shared" si="294"/>
        <v>107.2</v>
      </c>
      <c r="O1447" s="8">
        <v>1</v>
      </c>
      <c r="P1447" s="6">
        <f t="shared" si="295"/>
        <v>2.5899516093441313E-7</v>
      </c>
      <c r="Q1447" s="8">
        <v>4</v>
      </c>
      <c r="R1447" s="6">
        <f t="shared" si="296"/>
        <v>1.0359806437376525E-6</v>
      </c>
      <c r="S1447">
        <v>9</v>
      </c>
      <c r="T1447" s="6">
        <f t="shared" si="297"/>
        <v>5.01185668858643E-8</v>
      </c>
      <c r="U1447">
        <v>527</v>
      </c>
      <c r="V1447" s="6">
        <f t="shared" si="298"/>
        <v>2.9347205276500542E-6</v>
      </c>
    </row>
    <row r="1448" spans="1:22" x14ac:dyDescent="0.3">
      <c r="A1448" t="s">
        <v>2886</v>
      </c>
      <c r="B1448" t="s">
        <v>2881</v>
      </c>
      <c r="C1448" t="s">
        <v>2882</v>
      </c>
      <c r="D1448" t="s">
        <v>1975</v>
      </c>
      <c r="E1448" t="str">
        <f>IF(F1448&lt;=Escenarios!$B$4,"ExclNum",(IF(AND(H1448&gt;=Escenarios!$B$3,(N1448&lt;=Escenarios!$B$2)),"ExclDur","Incluido")))</f>
        <v>ExclNum</v>
      </c>
      <c r="F1448" s="8">
        <f t="shared" si="286"/>
        <v>5</v>
      </c>
      <c r="G1448" s="6">
        <f t="shared" si="287"/>
        <v>1.2949758046720656E-6</v>
      </c>
      <c r="H1448" s="6">
        <f t="shared" si="288"/>
        <v>0.2</v>
      </c>
      <c r="I1448" s="6">
        <f t="shared" si="289"/>
        <v>0.8</v>
      </c>
      <c r="J1448" s="8">
        <f t="shared" si="290"/>
        <v>238</v>
      </c>
      <c r="K1448" s="6">
        <f t="shared" si="291"/>
        <v>1.3253576576484116E-6</v>
      </c>
      <c r="L1448" s="6">
        <f t="shared" si="292"/>
        <v>5.4621848739495799E-2</v>
      </c>
      <c r="M1448" s="6">
        <f t="shared" si="293"/>
        <v>0.94537815126050417</v>
      </c>
      <c r="N1448" s="4">
        <f t="shared" si="294"/>
        <v>47.6</v>
      </c>
      <c r="O1448" s="8">
        <v>1</v>
      </c>
      <c r="P1448" s="6">
        <f t="shared" si="295"/>
        <v>2.5899516093441313E-7</v>
      </c>
      <c r="Q1448" s="8">
        <v>4</v>
      </c>
      <c r="R1448" s="6">
        <f t="shared" si="296"/>
        <v>1.0359806437376525E-6</v>
      </c>
      <c r="S1448">
        <v>13</v>
      </c>
      <c r="T1448" s="6">
        <f t="shared" si="297"/>
        <v>7.2393485501803988E-8</v>
      </c>
      <c r="U1448">
        <v>225</v>
      </c>
      <c r="V1448" s="6">
        <f t="shared" si="298"/>
        <v>1.2529641721466076E-6</v>
      </c>
    </row>
    <row r="1449" spans="1:22" x14ac:dyDescent="0.3">
      <c r="A1449" t="s">
        <v>3126</v>
      </c>
      <c r="B1449" t="s">
        <v>3074</v>
      </c>
      <c r="C1449" t="s">
        <v>3075</v>
      </c>
      <c r="D1449" t="s">
        <v>1975</v>
      </c>
      <c r="E1449" t="str">
        <f>IF(F1449&lt;=Escenarios!$B$4,"ExclNum",(IF(AND(H1449&gt;=Escenarios!$B$3,(N1449&lt;=Escenarios!$B$2)),"ExclDur","Incluido")))</f>
        <v>ExclNum</v>
      </c>
      <c r="F1449" s="8">
        <f t="shared" si="286"/>
        <v>5</v>
      </c>
      <c r="G1449" s="6">
        <f t="shared" si="287"/>
        <v>1.2949758046720656E-6</v>
      </c>
      <c r="H1449" s="6">
        <f t="shared" si="288"/>
        <v>0.2</v>
      </c>
      <c r="I1449" s="6">
        <f t="shared" si="289"/>
        <v>0.8</v>
      </c>
      <c r="J1449" s="8">
        <f t="shared" si="290"/>
        <v>1602</v>
      </c>
      <c r="K1449" s="6">
        <f t="shared" si="291"/>
        <v>8.9211049056838456E-6</v>
      </c>
      <c r="L1449" s="6">
        <f t="shared" si="292"/>
        <v>1.2484394506866417E-3</v>
      </c>
      <c r="M1449" s="6">
        <f t="shared" si="293"/>
        <v>0.99875156054931336</v>
      </c>
      <c r="N1449" s="4">
        <f t="shared" si="294"/>
        <v>320.39999999999998</v>
      </c>
      <c r="O1449" s="8">
        <v>1</v>
      </c>
      <c r="P1449" s="6">
        <f t="shared" si="295"/>
        <v>2.5899516093441313E-7</v>
      </c>
      <c r="Q1449" s="8">
        <v>4</v>
      </c>
      <c r="R1449" s="6">
        <f t="shared" si="296"/>
        <v>1.0359806437376525E-6</v>
      </c>
      <c r="S1449">
        <v>2</v>
      </c>
      <c r="T1449" s="6">
        <f t="shared" si="297"/>
        <v>1.1137459307969845E-8</v>
      </c>
      <c r="U1449">
        <v>1600</v>
      </c>
      <c r="V1449" s="6">
        <f t="shared" si="298"/>
        <v>8.9099674463758761E-6</v>
      </c>
    </row>
    <row r="1450" spans="1:22" x14ac:dyDescent="0.3">
      <c r="A1450" t="s">
        <v>3133</v>
      </c>
      <c r="B1450" t="s">
        <v>3074</v>
      </c>
      <c r="C1450" t="s">
        <v>3075</v>
      </c>
      <c r="D1450" t="s">
        <v>1975</v>
      </c>
      <c r="E1450" t="str">
        <f>IF(F1450&lt;=Escenarios!$B$4,"ExclNum",(IF(AND(H1450&gt;=Escenarios!$B$3,(N1450&lt;=Escenarios!$B$2)),"ExclDur","Incluido")))</f>
        <v>ExclNum</v>
      </c>
      <c r="F1450" s="8">
        <f t="shared" si="286"/>
        <v>5</v>
      </c>
      <c r="G1450" s="6">
        <f t="shared" si="287"/>
        <v>1.2949758046720656E-6</v>
      </c>
      <c r="H1450" s="6">
        <f t="shared" si="288"/>
        <v>0.2</v>
      </c>
      <c r="I1450" s="6">
        <f t="shared" si="289"/>
        <v>0.8</v>
      </c>
      <c r="J1450" s="8">
        <f t="shared" si="290"/>
        <v>306</v>
      </c>
      <c r="K1450" s="6">
        <f t="shared" si="291"/>
        <v>1.7040312741193864E-6</v>
      </c>
      <c r="L1450" s="6">
        <f t="shared" si="292"/>
        <v>2.9411764705882353E-2</v>
      </c>
      <c r="M1450" s="6">
        <f t="shared" si="293"/>
        <v>0.97058823529411764</v>
      </c>
      <c r="N1450" s="4">
        <f t="shared" si="294"/>
        <v>61.2</v>
      </c>
      <c r="O1450" s="8">
        <v>1</v>
      </c>
      <c r="P1450" s="6">
        <f t="shared" si="295"/>
        <v>2.5899516093441313E-7</v>
      </c>
      <c r="Q1450" s="8">
        <v>4</v>
      </c>
      <c r="R1450" s="6">
        <f t="shared" si="296"/>
        <v>1.0359806437376525E-6</v>
      </c>
      <c r="S1450">
        <v>9</v>
      </c>
      <c r="T1450" s="6">
        <f t="shared" si="297"/>
        <v>5.01185668858643E-8</v>
      </c>
      <c r="U1450">
        <v>297</v>
      </c>
      <c r="V1450" s="6">
        <f t="shared" si="298"/>
        <v>1.6539127072335219E-6</v>
      </c>
    </row>
    <row r="1451" spans="1:22" x14ac:dyDescent="0.3">
      <c r="A1451" t="s">
        <v>172</v>
      </c>
      <c r="B1451" t="s">
        <v>173</v>
      </c>
      <c r="C1451" t="s">
        <v>14</v>
      </c>
      <c r="D1451" t="s">
        <v>15</v>
      </c>
      <c r="E1451" t="str">
        <f>IF(F1451&lt;=Escenarios!$B$4,"ExclNum",(IF(AND(H1451&gt;=Escenarios!$B$3,(N1451&lt;=Escenarios!$B$2)),"ExclDur","Incluido")))</f>
        <v>ExclNum</v>
      </c>
      <c r="F1451" s="8">
        <f t="shared" si="286"/>
        <v>5</v>
      </c>
      <c r="G1451" s="6">
        <f t="shared" si="287"/>
        <v>1.2949758046720656E-6</v>
      </c>
      <c r="H1451" s="6">
        <f t="shared" si="288"/>
        <v>0.4</v>
      </c>
      <c r="I1451" s="6">
        <f t="shared" si="289"/>
        <v>0.6</v>
      </c>
      <c r="J1451" s="8">
        <f t="shared" si="290"/>
        <v>176</v>
      </c>
      <c r="K1451" s="6">
        <f t="shared" si="291"/>
        <v>9.8009641910134641E-7</v>
      </c>
      <c r="L1451" s="6">
        <f t="shared" si="292"/>
        <v>9.6590909090909088E-2</v>
      </c>
      <c r="M1451" s="6">
        <f t="shared" si="293"/>
        <v>0.90340909090909094</v>
      </c>
      <c r="N1451" s="4">
        <f t="shared" si="294"/>
        <v>35.200000000000003</v>
      </c>
      <c r="O1451" s="8">
        <v>2</v>
      </c>
      <c r="P1451" s="6">
        <f t="shared" si="295"/>
        <v>5.1799032186882625E-7</v>
      </c>
      <c r="Q1451" s="8">
        <v>3</v>
      </c>
      <c r="R1451" s="6">
        <f t="shared" si="296"/>
        <v>7.7698548280323933E-7</v>
      </c>
      <c r="S1451">
        <v>17</v>
      </c>
      <c r="T1451" s="6">
        <f t="shared" si="297"/>
        <v>9.4668404117743688E-8</v>
      </c>
      <c r="U1451">
        <v>159</v>
      </c>
      <c r="V1451" s="6">
        <f t="shared" si="298"/>
        <v>8.8542801498360272E-7</v>
      </c>
    </row>
    <row r="1452" spans="1:22" x14ac:dyDescent="0.3">
      <c r="A1452" t="s">
        <v>1108</v>
      </c>
      <c r="B1452" t="s">
        <v>1109</v>
      </c>
      <c r="C1452" t="s">
        <v>1049</v>
      </c>
      <c r="D1452" t="s">
        <v>15</v>
      </c>
      <c r="E1452" t="str">
        <f>IF(F1452&lt;=Escenarios!$B$4,"ExclNum",(IF(AND(H1452&gt;=Escenarios!$B$3,(N1452&lt;=Escenarios!$B$2)),"ExclDur","Incluido")))</f>
        <v>ExclNum</v>
      </c>
      <c r="F1452" s="8">
        <f t="shared" si="286"/>
        <v>5</v>
      </c>
      <c r="G1452" s="6">
        <f t="shared" si="287"/>
        <v>1.2949758046720656E-6</v>
      </c>
      <c r="H1452" s="6">
        <f t="shared" si="288"/>
        <v>0.4</v>
      </c>
      <c r="I1452" s="6">
        <f t="shared" si="289"/>
        <v>0.6</v>
      </c>
      <c r="J1452" s="8">
        <f t="shared" si="290"/>
        <v>133</v>
      </c>
      <c r="K1452" s="6">
        <f t="shared" si="291"/>
        <v>7.4064104397999474E-7</v>
      </c>
      <c r="L1452" s="6">
        <f t="shared" si="292"/>
        <v>0.15789473684210525</v>
      </c>
      <c r="M1452" s="6">
        <f t="shared" si="293"/>
        <v>0.84210526315789469</v>
      </c>
      <c r="N1452" s="4">
        <f t="shared" si="294"/>
        <v>26.6</v>
      </c>
      <c r="O1452" s="8">
        <v>2</v>
      </c>
      <c r="P1452" s="6">
        <f t="shared" si="295"/>
        <v>5.1799032186882625E-7</v>
      </c>
      <c r="Q1452" s="8">
        <v>3</v>
      </c>
      <c r="R1452" s="6">
        <f t="shared" si="296"/>
        <v>7.7698548280323933E-7</v>
      </c>
      <c r="S1452">
        <v>21</v>
      </c>
      <c r="T1452" s="6">
        <f t="shared" si="297"/>
        <v>1.1694332273368338E-7</v>
      </c>
      <c r="U1452">
        <v>112</v>
      </c>
      <c r="V1452" s="6">
        <f t="shared" si="298"/>
        <v>6.236977212463113E-7</v>
      </c>
    </row>
    <row r="1453" spans="1:22" x14ac:dyDescent="0.3">
      <c r="A1453" t="s">
        <v>1790</v>
      </c>
      <c r="B1453" t="s">
        <v>1791</v>
      </c>
      <c r="C1453" t="s">
        <v>1792</v>
      </c>
      <c r="D1453" t="s">
        <v>15</v>
      </c>
      <c r="E1453" t="str">
        <f>IF(F1453&lt;=Escenarios!$B$4,"ExclNum",(IF(AND(H1453&gt;=Escenarios!$B$3,(N1453&lt;=Escenarios!$B$2)),"ExclDur","Incluido")))</f>
        <v>ExclNum</v>
      </c>
      <c r="F1453" s="8">
        <f t="shared" si="286"/>
        <v>5</v>
      </c>
      <c r="G1453" s="6">
        <f t="shared" si="287"/>
        <v>1.2949758046720656E-6</v>
      </c>
      <c r="H1453" s="6">
        <f t="shared" si="288"/>
        <v>0.4</v>
      </c>
      <c r="I1453" s="6">
        <f t="shared" si="289"/>
        <v>0.6</v>
      </c>
      <c r="J1453" s="8">
        <f t="shared" si="290"/>
        <v>159</v>
      </c>
      <c r="K1453" s="6">
        <f t="shared" si="291"/>
        <v>8.8542801498360272E-7</v>
      </c>
      <c r="L1453" s="6">
        <f t="shared" si="292"/>
        <v>0.14465408805031446</v>
      </c>
      <c r="M1453" s="6">
        <f t="shared" si="293"/>
        <v>0.85534591194968557</v>
      </c>
      <c r="N1453" s="4">
        <f t="shared" si="294"/>
        <v>31.8</v>
      </c>
      <c r="O1453" s="8">
        <v>2</v>
      </c>
      <c r="P1453" s="6">
        <f t="shared" si="295"/>
        <v>5.1799032186882625E-7</v>
      </c>
      <c r="Q1453" s="8">
        <v>3</v>
      </c>
      <c r="R1453" s="6">
        <f t="shared" si="296"/>
        <v>7.7698548280323933E-7</v>
      </c>
      <c r="S1453">
        <v>23</v>
      </c>
      <c r="T1453" s="6">
        <f t="shared" si="297"/>
        <v>1.2808078204165321E-7</v>
      </c>
      <c r="U1453">
        <v>136</v>
      </c>
      <c r="V1453" s="6">
        <f t="shared" si="298"/>
        <v>7.5734723294194951E-7</v>
      </c>
    </row>
    <row r="1454" spans="1:22" x14ac:dyDescent="0.3">
      <c r="A1454" t="s">
        <v>2104</v>
      </c>
      <c r="D1454" t="s">
        <v>1975</v>
      </c>
      <c r="E1454" t="str">
        <f>IF(F1454&lt;=Escenarios!$B$4,"ExclNum",(IF(AND(H1454&gt;=Escenarios!$B$3,(N1454&lt;=Escenarios!$B$2)),"ExclDur","Incluido")))</f>
        <v>ExclNum</v>
      </c>
      <c r="F1454" s="8">
        <f t="shared" si="286"/>
        <v>5</v>
      </c>
      <c r="G1454" s="6">
        <f t="shared" si="287"/>
        <v>1.2949758046720656E-6</v>
      </c>
      <c r="H1454" s="6">
        <f t="shared" si="288"/>
        <v>0.4</v>
      </c>
      <c r="I1454" s="6">
        <f t="shared" si="289"/>
        <v>0.6</v>
      </c>
      <c r="J1454" s="8">
        <f t="shared" si="290"/>
        <v>107</v>
      </c>
      <c r="K1454" s="6">
        <f t="shared" si="291"/>
        <v>5.9585407297638666E-7</v>
      </c>
      <c r="L1454" s="6">
        <f t="shared" si="292"/>
        <v>0.25233644859813081</v>
      </c>
      <c r="M1454" s="6">
        <f t="shared" si="293"/>
        <v>0.74766355140186913</v>
      </c>
      <c r="N1454" s="4">
        <f t="shared" si="294"/>
        <v>21.4</v>
      </c>
      <c r="O1454" s="8">
        <v>2</v>
      </c>
      <c r="P1454" s="6">
        <f t="shared" si="295"/>
        <v>5.1799032186882625E-7</v>
      </c>
      <c r="Q1454" s="8">
        <v>3</v>
      </c>
      <c r="R1454" s="6">
        <f t="shared" si="296"/>
        <v>7.7698548280323933E-7</v>
      </c>
      <c r="S1454">
        <v>27</v>
      </c>
      <c r="T1454" s="6">
        <f t="shared" si="297"/>
        <v>1.5035570065759291E-7</v>
      </c>
      <c r="U1454">
        <v>80</v>
      </c>
      <c r="V1454" s="6">
        <f t="shared" si="298"/>
        <v>4.454983723187938E-7</v>
      </c>
    </row>
    <row r="1455" spans="1:22" x14ac:dyDescent="0.3">
      <c r="A1455" t="s">
        <v>2286</v>
      </c>
      <c r="B1455" t="s">
        <v>2277</v>
      </c>
      <c r="C1455" t="s">
        <v>2278</v>
      </c>
      <c r="D1455" t="s">
        <v>1975</v>
      </c>
      <c r="E1455" t="str">
        <f>IF(F1455&lt;=Escenarios!$B$4,"ExclNum",(IF(AND(H1455&gt;=Escenarios!$B$3,(N1455&lt;=Escenarios!$B$2)),"ExclDur","Incluido")))</f>
        <v>ExclNum</v>
      </c>
      <c r="F1455" s="8">
        <f t="shared" si="286"/>
        <v>5</v>
      </c>
      <c r="G1455" s="6">
        <f t="shared" si="287"/>
        <v>1.2949758046720656E-6</v>
      </c>
      <c r="H1455" s="6">
        <f t="shared" si="288"/>
        <v>0.4</v>
      </c>
      <c r="I1455" s="6">
        <f t="shared" si="289"/>
        <v>0.6</v>
      </c>
      <c r="J1455" s="8">
        <f t="shared" si="290"/>
        <v>680</v>
      </c>
      <c r="K1455" s="6">
        <f t="shared" si="291"/>
        <v>3.7867361647097471E-6</v>
      </c>
      <c r="L1455" s="6">
        <f t="shared" si="292"/>
        <v>2.3529411764705882E-2</v>
      </c>
      <c r="M1455" s="6">
        <f t="shared" si="293"/>
        <v>0.97647058823529409</v>
      </c>
      <c r="N1455" s="4">
        <f t="shared" si="294"/>
        <v>136</v>
      </c>
      <c r="O1455" s="8">
        <v>2</v>
      </c>
      <c r="P1455" s="6">
        <f t="shared" si="295"/>
        <v>5.1799032186882625E-7</v>
      </c>
      <c r="Q1455" s="8">
        <v>3</v>
      </c>
      <c r="R1455" s="6">
        <f t="shared" si="296"/>
        <v>7.7698548280323933E-7</v>
      </c>
      <c r="S1455">
        <v>16</v>
      </c>
      <c r="T1455" s="6">
        <f t="shared" si="297"/>
        <v>8.9099674463758763E-8</v>
      </c>
      <c r="U1455">
        <v>664</v>
      </c>
      <c r="V1455" s="6">
        <f t="shared" si="298"/>
        <v>3.6976364902459885E-6</v>
      </c>
    </row>
    <row r="1456" spans="1:22" x14ac:dyDescent="0.3">
      <c r="A1456" t="s">
        <v>2467</v>
      </c>
      <c r="B1456" t="s">
        <v>2427</v>
      </c>
      <c r="C1456" t="s">
        <v>2428</v>
      </c>
      <c r="D1456" t="s">
        <v>1975</v>
      </c>
      <c r="E1456" t="str">
        <f>IF(F1456&lt;=Escenarios!$B$4,"ExclNum",(IF(AND(H1456&gt;=Escenarios!$B$3,(N1456&lt;=Escenarios!$B$2)),"ExclDur","Incluido")))</f>
        <v>ExclNum</v>
      </c>
      <c r="F1456" s="8">
        <f t="shared" si="286"/>
        <v>5</v>
      </c>
      <c r="G1456" s="6">
        <f t="shared" si="287"/>
        <v>1.2949758046720656E-6</v>
      </c>
      <c r="H1456" s="6">
        <f t="shared" si="288"/>
        <v>0.4</v>
      </c>
      <c r="I1456" s="6">
        <f t="shared" si="289"/>
        <v>0.6</v>
      </c>
      <c r="J1456" s="8">
        <f t="shared" si="290"/>
        <v>681</v>
      </c>
      <c r="K1456" s="6">
        <f t="shared" si="291"/>
        <v>3.7923048943637323E-6</v>
      </c>
      <c r="L1456" s="6">
        <f t="shared" si="292"/>
        <v>3.3773861967694566E-2</v>
      </c>
      <c r="M1456" s="6">
        <f t="shared" si="293"/>
        <v>0.96622613803230539</v>
      </c>
      <c r="N1456" s="4">
        <f t="shared" si="294"/>
        <v>136.19999999999999</v>
      </c>
      <c r="O1456" s="8">
        <v>2</v>
      </c>
      <c r="P1456" s="6">
        <f t="shared" si="295"/>
        <v>5.1799032186882625E-7</v>
      </c>
      <c r="Q1456" s="8">
        <v>3</v>
      </c>
      <c r="R1456" s="6">
        <f t="shared" si="296"/>
        <v>7.7698548280323933E-7</v>
      </c>
      <c r="S1456">
        <v>23</v>
      </c>
      <c r="T1456" s="6">
        <f t="shared" si="297"/>
        <v>1.2808078204165321E-7</v>
      </c>
      <c r="U1456">
        <v>658</v>
      </c>
      <c r="V1456" s="6">
        <f t="shared" si="298"/>
        <v>3.664224112322079E-6</v>
      </c>
    </row>
    <row r="1457" spans="1:22" x14ac:dyDescent="0.3">
      <c r="A1457" t="s">
        <v>2705</v>
      </c>
      <c r="B1457" t="s">
        <v>2678</v>
      </c>
      <c r="C1457" t="s">
        <v>2679</v>
      </c>
      <c r="D1457" t="s">
        <v>1975</v>
      </c>
      <c r="E1457" t="str">
        <f>IF(F1457&lt;=Escenarios!$B$4,"ExclNum",(IF(AND(H1457&gt;=Escenarios!$B$3,(N1457&lt;=Escenarios!$B$2)),"ExclDur","Incluido")))</f>
        <v>ExclNum</v>
      </c>
      <c r="F1457" s="8">
        <f t="shared" si="286"/>
        <v>5</v>
      </c>
      <c r="G1457" s="6">
        <f t="shared" si="287"/>
        <v>1.2949758046720656E-6</v>
      </c>
      <c r="H1457" s="6">
        <f t="shared" si="288"/>
        <v>0.4</v>
      </c>
      <c r="I1457" s="6">
        <f t="shared" si="289"/>
        <v>0.6</v>
      </c>
      <c r="J1457" s="8">
        <f t="shared" si="290"/>
        <v>93</v>
      </c>
      <c r="K1457" s="6">
        <f t="shared" si="291"/>
        <v>5.1789185782059784E-7</v>
      </c>
      <c r="L1457" s="6">
        <f t="shared" si="292"/>
        <v>0.16129032258064516</v>
      </c>
      <c r="M1457" s="6">
        <f t="shared" si="293"/>
        <v>0.83870967741935487</v>
      </c>
      <c r="N1457" s="4">
        <f t="shared" si="294"/>
        <v>18.600000000000001</v>
      </c>
      <c r="O1457" s="8">
        <v>2</v>
      </c>
      <c r="P1457" s="6">
        <f t="shared" si="295"/>
        <v>5.1799032186882625E-7</v>
      </c>
      <c r="Q1457" s="8">
        <v>3</v>
      </c>
      <c r="R1457" s="6">
        <f t="shared" si="296"/>
        <v>7.7698548280323933E-7</v>
      </c>
      <c r="S1457">
        <v>15</v>
      </c>
      <c r="T1457" s="6">
        <f t="shared" si="297"/>
        <v>8.3530944809773838E-8</v>
      </c>
      <c r="U1457">
        <v>78</v>
      </c>
      <c r="V1457" s="6">
        <f t="shared" si="298"/>
        <v>4.3436091301082398E-7</v>
      </c>
    </row>
    <row r="1458" spans="1:22" x14ac:dyDescent="0.3">
      <c r="A1458" t="s">
        <v>2720</v>
      </c>
      <c r="B1458" t="s">
        <v>2678</v>
      </c>
      <c r="C1458" t="s">
        <v>2679</v>
      </c>
      <c r="D1458" t="s">
        <v>1975</v>
      </c>
      <c r="E1458" t="str">
        <f>IF(F1458&lt;=Escenarios!$B$4,"ExclNum",(IF(AND(H1458&gt;=Escenarios!$B$3,(N1458&lt;=Escenarios!$B$2)),"ExclDur","Incluido")))</f>
        <v>ExclNum</v>
      </c>
      <c r="F1458" s="8">
        <f t="shared" si="286"/>
        <v>5</v>
      </c>
      <c r="G1458" s="6">
        <f t="shared" si="287"/>
        <v>1.2949758046720656E-6</v>
      </c>
      <c r="H1458" s="6">
        <f t="shared" si="288"/>
        <v>0.4</v>
      </c>
      <c r="I1458" s="6">
        <f t="shared" si="289"/>
        <v>0.6</v>
      </c>
      <c r="J1458" s="8">
        <f t="shared" si="290"/>
        <v>105</v>
      </c>
      <c r="K1458" s="6">
        <f t="shared" si="291"/>
        <v>5.8471661366841689E-7</v>
      </c>
      <c r="L1458" s="6">
        <f t="shared" si="292"/>
        <v>6.6666666666666666E-2</v>
      </c>
      <c r="M1458" s="6">
        <f t="shared" si="293"/>
        <v>0.93333333333333335</v>
      </c>
      <c r="N1458" s="4">
        <f t="shared" si="294"/>
        <v>21</v>
      </c>
      <c r="O1458" s="8">
        <v>2</v>
      </c>
      <c r="P1458" s="6">
        <f t="shared" si="295"/>
        <v>5.1799032186882625E-7</v>
      </c>
      <c r="Q1458" s="8">
        <v>3</v>
      </c>
      <c r="R1458" s="6">
        <f t="shared" si="296"/>
        <v>7.7698548280323933E-7</v>
      </c>
      <c r="S1458">
        <v>7</v>
      </c>
      <c r="T1458" s="6">
        <f t="shared" si="297"/>
        <v>3.8981107577894456E-8</v>
      </c>
      <c r="U1458">
        <v>98</v>
      </c>
      <c r="V1458" s="6">
        <f t="shared" si="298"/>
        <v>5.4573550609052238E-7</v>
      </c>
    </row>
    <row r="1459" spans="1:22" x14ac:dyDescent="0.3">
      <c r="A1459" t="s">
        <v>2907</v>
      </c>
      <c r="B1459" t="s">
        <v>2881</v>
      </c>
      <c r="C1459" t="s">
        <v>2882</v>
      </c>
      <c r="D1459" t="s">
        <v>1975</v>
      </c>
      <c r="E1459" t="str">
        <f>IF(F1459&lt;=Escenarios!$B$4,"ExclNum",(IF(AND(H1459&gt;=Escenarios!$B$3,(N1459&lt;=Escenarios!$B$2)),"ExclDur","Incluido")))</f>
        <v>ExclNum</v>
      </c>
      <c r="F1459" s="8">
        <f t="shared" si="286"/>
        <v>5</v>
      </c>
      <c r="G1459" s="6">
        <f t="shared" si="287"/>
        <v>1.2949758046720656E-6</v>
      </c>
      <c r="H1459" s="6">
        <f t="shared" si="288"/>
        <v>0.4</v>
      </c>
      <c r="I1459" s="6">
        <f t="shared" si="289"/>
        <v>0.6</v>
      </c>
      <c r="J1459" s="8">
        <f t="shared" si="290"/>
        <v>82</v>
      </c>
      <c r="K1459" s="6">
        <f t="shared" si="291"/>
        <v>4.5663583162676363E-7</v>
      </c>
      <c r="L1459" s="6">
        <f t="shared" si="292"/>
        <v>0.17073170731707318</v>
      </c>
      <c r="M1459" s="6">
        <f t="shared" si="293"/>
        <v>0.82926829268292679</v>
      </c>
      <c r="N1459" s="4">
        <f t="shared" si="294"/>
        <v>16.399999999999999</v>
      </c>
      <c r="O1459" s="8">
        <v>2</v>
      </c>
      <c r="P1459" s="6">
        <f t="shared" si="295"/>
        <v>5.1799032186882625E-7</v>
      </c>
      <c r="Q1459" s="8">
        <v>3</v>
      </c>
      <c r="R1459" s="6">
        <f t="shared" si="296"/>
        <v>7.7698548280323933E-7</v>
      </c>
      <c r="S1459">
        <v>14</v>
      </c>
      <c r="T1459" s="6">
        <f t="shared" si="297"/>
        <v>7.7962215155788913E-8</v>
      </c>
      <c r="U1459">
        <v>68</v>
      </c>
      <c r="V1459" s="6">
        <f t="shared" si="298"/>
        <v>3.7867361647097475E-7</v>
      </c>
    </row>
    <row r="1460" spans="1:22" x14ac:dyDescent="0.3">
      <c r="A1460" t="s">
        <v>2964</v>
      </c>
      <c r="B1460" t="s">
        <v>2881</v>
      </c>
      <c r="C1460" t="s">
        <v>2882</v>
      </c>
      <c r="D1460" t="s">
        <v>1975</v>
      </c>
      <c r="E1460" t="str">
        <f>IF(F1460&lt;=Escenarios!$B$4,"ExclNum",(IF(AND(H1460&gt;=Escenarios!$B$3,(N1460&lt;=Escenarios!$B$2)),"ExclDur","Incluido")))</f>
        <v>ExclNum</v>
      </c>
      <c r="F1460" s="8">
        <f t="shared" si="286"/>
        <v>5</v>
      </c>
      <c r="G1460" s="6">
        <f t="shared" si="287"/>
        <v>1.2949758046720656E-6</v>
      </c>
      <c r="H1460" s="6">
        <f t="shared" si="288"/>
        <v>0.4</v>
      </c>
      <c r="I1460" s="6">
        <f t="shared" si="289"/>
        <v>0.6</v>
      </c>
      <c r="J1460" s="8">
        <f t="shared" si="290"/>
        <v>458</v>
      </c>
      <c r="K1460" s="6">
        <f t="shared" si="291"/>
        <v>2.5504781815250947E-6</v>
      </c>
      <c r="L1460" s="6">
        <f t="shared" si="292"/>
        <v>3.7117903930131008E-2</v>
      </c>
      <c r="M1460" s="6">
        <f t="shared" si="293"/>
        <v>0.96288209606986896</v>
      </c>
      <c r="N1460" s="4">
        <f t="shared" si="294"/>
        <v>91.6</v>
      </c>
      <c r="O1460" s="8">
        <v>2</v>
      </c>
      <c r="P1460" s="6">
        <f t="shared" si="295"/>
        <v>5.1799032186882625E-7</v>
      </c>
      <c r="Q1460" s="8">
        <v>3</v>
      </c>
      <c r="R1460" s="6">
        <f t="shared" si="296"/>
        <v>7.7698548280323933E-7</v>
      </c>
      <c r="S1460">
        <v>17</v>
      </c>
      <c r="T1460" s="6">
        <f t="shared" si="297"/>
        <v>9.4668404117743688E-8</v>
      </c>
      <c r="U1460">
        <v>441</v>
      </c>
      <c r="V1460" s="6">
        <f t="shared" si="298"/>
        <v>2.4558097774073509E-6</v>
      </c>
    </row>
    <row r="1461" spans="1:22" x14ac:dyDescent="0.3">
      <c r="A1461" t="s">
        <v>1288</v>
      </c>
      <c r="B1461" t="s">
        <v>1289</v>
      </c>
      <c r="C1461" t="s">
        <v>1255</v>
      </c>
      <c r="D1461" t="s">
        <v>15</v>
      </c>
      <c r="E1461" t="str">
        <f>IF(F1461&lt;=Escenarios!$B$4,"ExclNum",(IF(AND(H1461&gt;=Escenarios!$B$3,(N1461&lt;=Escenarios!$B$2)),"ExclDur","Incluido")))</f>
        <v>ExclNum</v>
      </c>
      <c r="F1461" s="8">
        <f t="shared" si="286"/>
        <v>5</v>
      </c>
      <c r="G1461" s="6">
        <f t="shared" si="287"/>
        <v>1.2949758046720656E-6</v>
      </c>
      <c r="H1461" s="6">
        <f t="shared" si="288"/>
        <v>0.6</v>
      </c>
      <c r="I1461" s="6">
        <f t="shared" si="289"/>
        <v>0.4</v>
      </c>
      <c r="J1461" s="8">
        <f t="shared" si="290"/>
        <v>79</v>
      </c>
      <c r="K1461" s="6">
        <f t="shared" si="291"/>
        <v>4.3992964266480886E-7</v>
      </c>
      <c r="L1461" s="6">
        <f t="shared" si="292"/>
        <v>0.26582278481012656</v>
      </c>
      <c r="M1461" s="6">
        <f t="shared" si="293"/>
        <v>0.73417721518987344</v>
      </c>
      <c r="N1461" s="4">
        <f t="shared" si="294"/>
        <v>15.8</v>
      </c>
      <c r="O1461" s="8">
        <v>3</v>
      </c>
      <c r="P1461" s="6">
        <f t="shared" si="295"/>
        <v>7.7698548280323933E-7</v>
      </c>
      <c r="Q1461" s="8">
        <v>2</v>
      </c>
      <c r="R1461" s="6">
        <f t="shared" si="296"/>
        <v>5.1799032186882625E-7</v>
      </c>
      <c r="S1461">
        <v>21</v>
      </c>
      <c r="T1461" s="6">
        <f t="shared" si="297"/>
        <v>1.1694332273368338E-7</v>
      </c>
      <c r="U1461">
        <v>58</v>
      </c>
      <c r="V1461" s="6">
        <f t="shared" si="298"/>
        <v>3.2298631993112553E-7</v>
      </c>
    </row>
    <row r="1462" spans="1:22" x14ac:dyDescent="0.3">
      <c r="A1462" t="s">
        <v>1830</v>
      </c>
      <c r="D1462" t="s">
        <v>15</v>
      </c>
      <c r="E1462" t="str">
        <f>IF(F1462&lt;=Escenarios!$B$4,"ExclNum",(IF(AND(H1462&gt;=Escenarios!$B$3,(N1462&lt;=Escenarios!$B$2)),"ExclDur","Incluido")))</f>
        <v>ExclNum</v>
      </c>
      <c r="F1462" s="8">
        <f t="shared" si="286"/>
        <v>5</v>
      </c>
      <c r="G1462" s="6">
        <f t="shared" si="287"/>
        <v>1.2949758046720656E-6</v>
      </c>
      <c r="H1462" s="6">
        <f t="shared" si="288"/>
        <v>0.6</v>
      </c>
      <c r="I1462" s="6">
        <f t="shared" si="289"/>
        <v>0.4</v>
      </c>
      <c r="J1462" s="8">
        <f t="shared" si="290"/>
        <v>86</v>
      </c>
      <c r="K1462" s="6">
        <f t="shared" si="291"/>
        <v>4.7891075024270333E-7</v>
      </c>
      <c r="L1462" s="6">
        <f t="shared" si="292"/>
        <v>0.11627906976744186</v>
      </c>
      <c r="M1462" s="6">
        <f t="shared" si="293"/>
        <v>0.88372093023255816</v>
      </c>
      <c r="N1462" s="4">
        <f t="shared" si="294"/>
        <v>17.2</v>
      </c>
      <c r="O1462" s="8">
        <v>3</v>
      </c>
      <c r="P1462" s="6">
        <f t="shared" si="295"/>
        <v>7.7698548280323933E-7</v>
      </c>
      <c r="Q1462" s="8">
        <v>2</v>
      </c>
      <c r="R1462" s="6">
        <f t="shared" si="296"/>
        <v>5.1799032186882625E-7</v>
      </c>
      <c r="S1462">
        <v>10</v>
      </c>
      <c r="T1462" s="6">
        <f t="shared" si="297"/>
        <v>5.5687296539849225E-8</v>
      </c>
      <c r="U1462">
        <v>76</v>
      </c>
      <c r="V1462" s="6">
        <f t="shared" si="298"/>
        <v>4.232234537028541E-7</v>
      </c>
    </row>
    <row r="1463" spans="1:22" x14ac:dyDescent="0.3">
      <c r="A1463" t="s">
        <v>2005</v>
      </c>
      <c r="D1463" t="s">
        <v>1975</v>
      </c>
      <c r="E1463" t="str">
        <f>IF(F1463&lt;=Escenarios!$B$4,"ExclNum",(IF(AND(H1463&gt;=Escenarios!$B$3,(N1463&lt;=Escenarios!$B$2)),"ExclDur","Incluido")))</f>
        <v>ExclNum</v>
      </c>
      <c r="F1463" s="8">
        <f t="shared" si="286"/>
        <v>5</v>
      </c>
      <c r="G1463" s="6">
        <f t="shared" si="287"/>
        <v>1.2949758046720656E-6</v>
      </c>
      <c r="H1463" s="6">
        <f t="shared" si="288"/>
        <v>0.6</v>
      </c>
      <c r="I1463" s="6">
        <f t="shared" si="289"/>
        <v>0.4</v>
      </c>
      <c r="J1463" s="8">
        <f t="shared" si="290"/>
        <v>320</v>
      </c>
      <c r="K1463" s="6">
        <f t="shared" si="291"/>
        <v>1.7819934892751752E-6</v>
      </c>
      <c r="L1463" s="6">
        <f t="shared" si="292"/>
        <v>0.05</v>
      </c>
      <c r="M1463" s="6">
        <f t="shared" si="293"/>
        <v>0.95</v>
      </c>
      <c r="N1463" s="4">
        <f t="shared" si="294"/>
        <v>64</v>
      </c>
      <c r="O1463" s="8">
        <v>3</v>
      </c>
      <c r="P1463" s="6">
        <f t="shared" si="295"/>
        <v>7.7698548280323933E-7</v>
      </c>
      <c r="Q1463" s="8">
        <v>2</v>
      </c>
      <c r="R1463" s="6">
        <f t="shared" si="296"/>
        <v>5.1799032186882625E-7</v>
      </c>
      <c r="S1463">
        <v>16</v>
      </c>
      <c r="T1463" s="6">
        <f t="shared" si="297"/>
        <v>8.9099674463758763E-8</v>
      </c>
      <c r="U1463">
        <v>304</v>
      </c>
      <c r="V1463" s="6">
        <f t="shared" si="298"/>
        <v>1.6928938148114164E-6</v>
      </c>
    </row>
    <row r="1464" spans="1:22" x14ac:dyDescent="0.3">
      <c r="A1464" t="s">
        <v>2349</v>
      </c>
      <c r="B1464" t="s">
        <v>2336</v>
      </c>
      <c r="C1464" t="s">
        <v>2337</v>
      </c>
      <c r="D1464" t="s">
        <v>1975</v>
      </c>
      <c r="E1464" t="str">
        <f>IF(F1464&lt;=Escenarios!$B$4,"ExclNum",(IF(AND(H1464&gt;=Escenarios!$B$3,(N1464&lt;=Escenarios!$B$2)),"ExclDur","Incluido")))</f>
        <v>ExclNum</v>
      </c>
      <c r="F1464" s="8">
        <f t="shared" si="286"/>
        <v>5</v>
      </c>
      <c r="G1464" s="6">
        <f t="shared" si="287"/>
        <v>1.2949758046720656E-6</v>
      </c>
      <c r="H1464" s="6">
        <f t="shared" si="288"/>
        <v>0.6</v>
      </c>
      <c r="I1464" s="6">
        <f t="shared" si="289"/>
        <v>0.4</v>
      </c>
      <c r="J1464" s="8">
        <f t="shared" si="290"/>
        <v>202</v>
      </c>
      <c r="K1464" s="6">
        <f t="shared" si="291"/>
        <v>1.1248833901049543E-6</v>
      </c>
      <c r="L1464" s="6">
        <f t="shared" si="292"/>
        <v>0.12871287128712872</v>
      </c>
      <c r="M1464" s="6">
        <f t="shared" si="293"/>
        <v>0.87128712871287128</v>
      </c>
      <c r="N1464" s="4">
        <f t="shared" si="294"/>
        <v>40.4</v>
      </c>
      <c r="O1464" s="8">
        <v>3</v>
      </c>
      <c r="P1464" s="6">
        <f t="shared" si="295"/>
        <v>7.7698548280323933E-7</v>
      </c>
      <c r="Q1464" s="8">
        <v>2</v>
      </c>
      <c r="R1464" s="6">
        <f t="shared" si="296"/>
        <v>5.1799032186882625E-7</v>
      </c>
      <c r="S1464">
        <v>26</v>
      </c>
      <c r="T1464" s="6">
        <f t="shared" si="297"/>
        <v>1.4478697100360798E-7</v>
      </c>
      <c r="U1464">
        <v>176</v>
      </c>
      <c r="V1464" s="6">
        <f t="shared" si="298"/>
        <v>9.8009641910134641E-7</v>
      </c>
    </row>
    <row r="1465" spans="1:22" x14ac:dyDescent="0.3">
      <c r="A1465" t="s">
        <v>2350</v>
      </c>
      <c r="B1465" t="s">
        <v>2336</v>
      </c>
      <c r="C1465" t="s">
        <v>2337</v>
      </c>
      <c r="D1465" t="s">
        <v>1975</v>
      </c>
      <c r="E1465" t="str">
        <f>IF(F1465&lt;=Escenarios!$B$4,"ExclNum",(IF(AND(H1465&gt;=Escenarios!$B$3,(N1465&lt;=Escenarios!$B$2)),"ExclDur","Incluido")))</f>
        <v>ExclNum</v>
      </c>
      <c r="F1465" s="8">
        <f t="shared" si="286"/>
        <v>5</v>
      </c>
      <c r="G1465" s="6">
        <f t="shared" si="287"/>
        <v>1.2949758046720656E-6</v>
      </c>
      <c r="H1465" s="6">
        <f t="shared" si="288"/>
        <v>0.6</v>
      </c>
      <c r="I1465" s="6">
        <f t="shared" si="289"/>
        <v>0.4</v>
      </c>
      <c r="J1465" s="8">
        <f t="shared" si="290"/>
        <v>113</v>
      </c>
      <c r="K1465" s="6">
        <f t="shared" si="291"/>
        <v>6.2926645090029629E-7</v>
      </c>
      <c r="L1465" s="6">
        <f t="shared" si="292"/>
        <v>0.23893805309734514</v>
      </c>
      <c r="M1465" s="6">
        <f t="shared" si="293"/>
        <v>0.76106194690265483</v>
      </c>
      <c r="N1465" s="4">
        <f t="shared" si="294"/>
        <v>22.6</v>
      </c>
      <c r="O1465" s="8">
        <v>3</v>
      </c>
      <c r="P1465" s="6">
        <f t="shared" si="295"/>
        <v>7.7698548280323933E-7</v>
      </c>
      <c r="Q1465" s="8">
        <v>2</v>
      </c>
      <c r="R1465" s="6">
        <f t="shared" si="296"/>
        <v>5.1799032186882625E-7</v>
      </c>
      <c r="S1465">
        <v>27</v>
      </c>
      <c r="T1465" s="6">
        <f t="shared" si="297"/>
        <v>1.5035570065759291E-7</v>
      </c>
      <c r="U1465">
        <v>86</v>
      </c>
      <c r="V1465" s="6">
        <f t="shared" si="298"/>
        <v>4.7891075024270333E-7</v>
      </c>
    </row>
    <row r="1466" spans="1:22" x14ac:dyDescent="0.3">
      <c r="A1466" t="s">
        <v>2363</v>
      </c>
      <c r="B1466" t="s">
        <v>2336</v>
      </c>
      <c r="C1466" t="s">
        <v>2337</v>
      </c>
      <c r="D1466" t="s">
        <v>1975</v>
      </c>
      <c r="E1466" t="str">
        <f>IF(F1466&lt;=Escenarios!$B$4,"ExclNum",(IF(AND(H1466&gt;=Escenarios!$B$3,(N1466&lt;=Escenarios!$B$2)),"ExclDur","Incluido")))</f>
        <v>ExclNum</v>
      </c>
      <c r="F1466" s="8">
        <f t="shared" si="286"/>
        <v>5</v>
      </c>
      <c r="G1466" s="6">
        <f t="shared" si="287"/>
        <v>1.2949758046720656E-6</v>
      </c>
      <c r="H1466" s="6">
        <f t="shared" si="288"/>
        <v>0.6</v>
      </c>
      <c r="I1466" s="6">
        <f t="shared" si="289"/>
        <v>0.4</v>
      </c>
      <c r="J1466" s="8">
        <f t="shared" si="290"/>
        <v>244</v>
      </c>
      <c r="K1466" s="6">
        <f t="shared" si="291"/>
        <v>1.3587700355723212E-6</v>
      </c>
      <c r="L1466" s="6">
        <f t="shared" si="292"/>
        <v>7.7868852459016397E-2</v>
      </c>
      <c r="M1466" s="6">
        <f t="shared" si="293"/>
        <v>0.92213114754098358</v>
      </c>
      <c r="N1466" s="4">
        <f t="shared" si="294"/>
        <v>48.8</v>
      </c>
      <c r="O1466" s="8">
        <v>3</v>
      </c>
      <c r="P1466" s="6">
        <f t="shared" si="295"/>
        <v>7.7698548280323933E-7</v>
      </c>
      <c r="Q1466" s="8">
        <v>2</v>
      </c>
      <c r="R1466" s="6">
        <f t="shared" si="296"/>
        <v>5.1799032186882625E-7</v>
      </c>
      <c r="S1466">
        <v>19</v>
      </c>
      <c r="T1466" s="6">
        <f t="shared" si="297"/>
        <v>1.0580586342571353E-7</v>
      </c>
      <c r="U1466">
        <v>225</v>
      </c>
      <c r="V1466" s="6">
        <f t="shared" si="298"/>
        <v>1.2529641721466076E-6</v>
      </c>
    </row>
    <row r="1467" spans="1:22" x14ac:dyDescent="0.3">
      <c r="A1467" t="s">
        <v>2429</v>
      </c>
      <c r="B1467" t="s">
        <v>2427</v>
      </c>
      <c r="C1467" t="s">
        <v>2428</v>
      </c>
      <c r="D1467" t="s">
        <v>1975</v>
      </c>
      <c r="E1467" t="str">
        <f>IF(F1467&lt;=Escenarios!$B$4,"ExclNum",(IF(AND(H1467&gt;=Escenarios!$B$3,(N1467&lt;=Escenarios!$B$2)),"ExclDur","Incluido")))</f>
        <v>ExclNum</v>
      </c>
      <c r="F1467" s="8">
        <f t="shared" si="286"/>
        <v>5</v>
      </c>
      <c r="G1467" s="6">
        <f t="shared" si="287"/>
        <v>1.2949758046720656E-6</v>
      </c>
      <c r="H1467" s="6">
        <f t="shared" si="288"/>
        <v>0.6</v>
      </c>
      <c r="I1467" s="6">
        <f t="shared" si="289"/>
        <v>0.4</v>
      </c>
      <c r="J1467" s="8">
        <f t="shared" si="290"/>
        <v>352</v>
      </c>
      <c r="K1467" s="6">
        <f t="shared" si="291"/>
        <v>1.9601928382026928E-6</v>
      </c>
      <c r="L1467" s="6">
        <f t="shared" si="292"/>
        <v>6.8181818181818177E-2</v>
      </c>
      <c r="M1467" s="6">
        <f t="shared" si="293"/>
        <v>0.93181818181818177</v>
      </c>
      <c r="N1467" s="4">
        <f t="shared" si="294"/>
        <v>70.400000000000006</v>
      </c>
      <c r="O1467" s="8">
        <v>3</v>
      </c>
      <c r="P1467" s="6">
        <f t="shared" si="295"/>
        <v>7.7698548280323933E-7</v>
      </c>
      <c r="Q1467" s="8">
        <v>2</v>
      </c>
      <c r="R1467" s="6">
        <f t="shared" si="296"/>
        <v>5.1799032186882625E-7</v>
      </c>
      <c r="S1467">
        <v>24</v>
      </c>
      <c r="T1467" s="6">
        <f t="shared" si="297"/>
        <v>1.3364951169563815E-7</v>
      </c>
      <c r="U1467">
        <v>328</v>
      </c>
      <c r="V1467" s="6">
        <f t="shared" si="298"/>
        <v>1.8265433265070545E-6</v>
      </c>
    </row>
    <row r="1468" spans="1:22" x14ac:dyDescent="0.3">
      <c r="A1468" t="s">
        <v>2644</v>
      </c>
      <c r="B1468" t="s">
        <v>2609</v>
      </c>
      <c r="C1468" t="s">
        <v>2610</v>
      </c>
      <c r="D1468" t="s">
        <v>1975</v>
      </c>
      <c r="E1468" t="str">
        <f>IF(F1468&lt;=Escenarios!$B$4,"ExclNum",(IF(AND(H1468&gt;=Escenarios!$B$3,(N1468&lt;=Escenarios!$B$2)),"ExclDur","Incluido")))</f>
        <v>ExclNum</v>
      </c>
      <c r="F1468" s="8">
        <f t="shared" si="286"/>
        <v>5</v>
      </c>
      <c r="G1468" s="6">
        <f t="shared" si="287"/>
        <v>1.2949758046720656E-6</v>
      </c>
      <c r="H1468" s="6">
        <f t="shared" si="288"/>
        <v>0.6</v>
      </c>
      <c r="I1468" s="6">
        <f t="shared" si="289"/>
        <v>0.4</v>
      </c>
      <c r="J1468" s="8">
        <f t="shared" si="290"/>
        <v>164</v>
      </c>
      <c r="K1468" s="6">
        <f t="shared" si="291"/>
        <v>9.1327166325352725E-7</v>
      </c>
      <c r="L1468" s="6">
        <f t="shared" si="292"/>
        <v>9.7560975609756101E-2</v>
      </c>
      <c r="M1468" s="6">
        <f t="shared" si="293"/>
        <v>0.90243902439024393</v>
      </c>
      <c r="N1468" s="4">
        <f t="shared" si="294"/>
        <v>32.799999999999997</v>
      </c>
      <c r="O1468" s="8">
        <v>3</v>
      </c>
      <c r="P1468" s="6">
        <f t="shared" si="295"/>
        <v>7.7698548280323933E-7</v>
      </c>
      <c r="Q1468" s="8">
        <v>2</v>
      </c>
      <c r="R1468" s="6">
        <f t="shared" si="296"/>
        <v>5.1799032186882625E-7</v>
      </c>
      <c r="S1468">
        <v>16</v>
      </c>
      <c r="T1468" s="6">
        <f t="shared" si="297"/>
        <v>8.9099674463758763E-8</v>
      </c>
      <c r="U1468">
        <v>148</v>
      </c>
      <c r="V1468" s="6">
        <f t="shared" si="298"/>
        <v>8.2417198878976856E-7</v>
      </c>
    </row>
    <row r="1469" spans="1:22" x14ac:dyDescent="0.3">
      <c r="A1469" t="s">
        <v>2690</v>
      </c>
      <c r="B1469" t="s">
        <v>2678</v>
      </c>
      <c r="C1469" t="s">
        <v>2679</v>
      </c>
      <c r="D1469" t="s">
        <v>1975</v>
      </c>
      <c r="E1469" t="str">
        <f>IF(F1469&lt;=Escenarios!$B$4,"ExclNum",(IF(AND(H1469&gt;=Escenarios!$B$3,(N1469&lt;=Escenarios!$B$2)),"ExclDur","Incluido")))</f>
        <v>ExclNum</v>
      </c>
      <c r="F1469" s="8">
        <f t="shared" si="286"/>
        <v>5</v>
      </c>
      <c r="G1469" s="6">
        <f t="shared" si="287"/>
        <v>1.2949758046720656E-6</v>
      </c>
      <c r="H1469" s="6">
        <f t="shared" si="288"/>
        <v>0.6</v>
      </c>
      <c r="I1469" s="6">
        <f t="shared" si="289"/>
        <v>0.4</v>
      </c>
      <c r="J1469" s="8">
        <f t="shared" si="290"/>
        <v>201</v>
      </c>
      <c r="K1469" s="6">
        <f t="shared" si="291"/>
        <v>1.1193146604509695E-6</v>
      </c>
      <c r="L1469" s="6">
        <f t="shared" si="292"/>
        <v>7.4626865671641784E-2</v>
      </c>
      <c r="M1469" s="6">
        <f t="shared" si="293"/>
        <v>0.92537313432835822</v>
      </c>
      <c r="N1469" s="4">
        <f t="shared" si="294"/>
        <v>40.200000000000003</v>
      </c>
      <c r="O1469" s="8">
        <v>3</v>
      </c>
      <c r="P1469" s="6">
        <f t="shared" si="295"/>
        <v>7.7698548280323933E-7</v>
      </c>
      <c r="Q1469" s="8">
        <v>2</v>
      </c>
      <c r="R1469" s="6">
        <f t="shared" si="296"/>
        <v>5.1799032186882625E-7</v>
      </c>
      <c r="S1469">
        <v>15</v>
      </c>
      <c r="T1469" s="6">
        <f t="shared" si="297"/>
        <v>8.3530944809773838E-8</v>
      </c>
      <c r="U1469">
        <v>186</v>
      </c>
      <c r="V1469" s="6">
        <f t="shared" si="298"/>
        <v>1.0357837156411957E-6</v>
      </c>
    </row>
    <row r="1470" spans="1:22" x14ac:dyDescent="0.3">
      <c r="A1470" t="s">
        <v>3120</v>
      </c>
      <c r="B1470" t="s">
        <v>3074</v>
      </c>
      <c r="C1470" t="s">
        <v>3075</v>
      </c>
      <c r="D1470" t="s">
        <v>1975</v>
      </c>
      <c r="E1470" t="str">
        <f>IF(F1470&lt;=Escenarios!$B$4,"ExclNum",(IF(AND(H1470&gt;=Escenarios!$B$3,(N1470&lt;=Escenarios!$B$2)),"ExclDur","Incluido")))</f>
        <v>ExclNum</v>
      </c>
      <c r="F1470" s="8">
        <f t="shared" si="286"/>
        <v>5</v>
      </c>
      <c r="G1470" s="6">
        <f t="shared" si="287"/>
        <v>1.2949758046720656E-6</v>
      </c>
      <c r="H1470" s="6">
        <f t="shared" si="288"/>
        <v>0.6</v>
      </c>
      <c r="I1470" s="6">
        <f t="shared" si="289"/>
        <v>0.4</v>
      </c>
      <c r="J1470" s="8">
        <f t="shared" si="290"/>
        <v>476</v>
      </c>
      <c r="K1470" s="6">
        <f t="shared" si="291"/>
        <v>2.6507153152968233E-6</v>
      </c>
      <c r="L1470" s="6">
        <f t="shared" si="292"/>
        <v>2.3109243697478993E-2</v>
      </c>
      <c r="M1470" s="6">
        <f t="shared" si="293"/>
        <v>0.97689075630252098</v>
      </c>
      <c r="N1470" s="4">
        <f t="shared" si="294"/>
        <v>95.2</v>
      </c>
      <c r="O1470" s="8">
        <v>3</v>
      </c>
      <c r="P1470" s="6">
        <f t="shared" si="295"/>
        <v>7.7698548280323933E-7</v>
      </c>
      <c r="Q1470" s="8">
        <v>2</v>
      </c>
      <c r="R1470" s="6">
        <f t="shared" si="296"/>
        <v>5.1799032186882625E-7</v>
      </c>
      <c r="S1470">
        <v>11</v>
      </c>
      <c r="T1470" s="6">
        <f t="shared" si="297"/>
        <v>6.1256026193834151E-8</v>
      </c>
      <c r="U1470">
        <v>465</v>
      </c>
      <c r="V1470" s="6">
        <f t="shared" si="298"/>
        <v>2.589459289102989E-6</v>
      </c>
    </row>
    <row r="1471" spans="1:22" x14ac:dyDescent="0.3">
      <c r="A1471" t="s">
        <v>1986</v>
      </c>
      <c r="D1471" t="s">
        <v>1975</v>
      </c>
      <c r="E1471" t="str">
        <f>IF(F1471&lt;=Escenarios!$B$4,"ExclNum",(IF(AND(H1471&gt;=Escenarios!$B$3,(N1471&lt;=Escenarios!$B$2)),"ExclDur","Incluido")))</f>
        <v>ExclNum</v>
      </c>
      <c r="F1471" s="8">
        <f t="shared" si="286"/>
        <v>5</v>
      </c>
      <c r="G1471" s="6">
        <f t="shared" si="287"/>
        <v>1.2949758046720656E-6</v>
      </c>
      <c r="H1471" s="6">
        <f t="shared" si="288"/>
        <v>0.8</v>
      </c>
      <c r="I1471" s="6">
        <f t="shared" si="289"/>
        <v>0.2</v>
      </c>
      <c r="J1471" s="8">
        <f t="shared" si="290"/>
        <v>78</v>
      </c>
      <c r="K1471" s="6">
        <f t="shared" si="291"/>
        <v>4.3436091301082398E-7</v>
      </c>
      <c r="L1471" s="6">
        <f t="shared" si="292"/>
        <v>0.44871794871794873</v>
      </c>
      <c r="M1471" s="6">
        <f t="shared" si="293"/>
        <v>0.55128205128205132</v>
      </c>
      <c r="N1471" s="4">
        <f t="shared" si="294"/>
        <v>15.6</v>
      </c>
      <c r="O1471" s="8">
        <v>4</v>
      </c>
      <c r="P1471" s="6">
        <f t="shared" si="295"/>
        <v>1.0359806437376525E-6</v>
      </c>
      <c r="Q1471" s="8">
        <v>1</v>
      </c>
      <c r="R1471" s="6">
        <f t="shared" si="296"/>
        <v>2.5899516093441313E-7</v>
      </c>
      <c r="S1471">
        <v>35</v>
      </c>
      <c r="T1471" s="6">
        <f t="shared" si="297"/>
        <v>1.9490553788947229E-7</v>
      </c>
      <c r="U1471">
        <v>43</v>
      </c>
      <c r="V1471" s="6">
        <f t="shared" si="298"/>
        <v>2.3945537512135166E-7</v>
      </c>
    </row>
    <row r="1472" spans="1:22" x14ac:dyDescent="0.3">
      <c r="A1472" t="s">
        <v>2013</v>
      </c>
      <c r="D1472" t="s">
        <v>1975</v>
      </c>
      <c r="E1472" t="str">
        <f>IF(F1472&lt;=Escenarios!$B$4,"ExclNum",(IF(AND(H1472&gt;=Escenarios!$B$3,(N1472&lt;=Escenarios!$B$2)),"ExclDur","Incluido")))</f>
        <v>ExclNum</v>
      </c>
      <c r="F1472" s="8">
        <f t="shared" si="286"/>
        <v>5</v>
      </c>
      <c r="G1472" s="6">
        <f t="shared" si="287"/>
        <v>1.2949758046720656E-6</v>
      </c>
      <c r="H1472" s="6">
        <f t="shared" si="288"/>
        <v>0.8</v>
      </c>
      <c r="I1472" s="6">
        <f t="shared" si="289"/>
        <v>0.2</v>
      </c>
      <c r="J1472" s="8">
        <f t="shared" si="290"/>
        <v>81</v>
      </c>
      <c r="K1472" s="6">
        <f t="shared" si="291"/>
        <v>4.5106710197277874E-7</v>
      </c>
      <c r="L1472" s="6">
        <f t="shared" si="292"/>
        <v>0.27160493827160492</v>
      </c>
      <c r="M1472" s="6">
        <f t="shared" si="293"/>
        <v>0.72839506172839508</v>
      </c>
      <c r="N1472" s="4">
        <f t="shared" si="294"/>
        <v>16.2</v>
      </c>
      <c r="O1472" s="8">
        <v>4</v>
      </c>
      <c r="P1472" s="6">
        <f t="shared" si="295"/>
        <v>1.0359806437376525E-6</v>
      </c>
      <c r="Q1472" s="8">
        <v>1</v>
      </c>
      <c r="R1472" s="6">
        <f t="shared" si="296"/>
        <v>2.5899516093441313E-7</v>
      </c>
      <c r="S1472">
        <v>22</v>
      </c>
      <c r="T1472" s="6">
        <f t="shared" si="297"/>
        <v>1.225120523876683E-7</v>
      </c>
      <c r="U1472">
        <v>59</v>
      </c>
      <c r="V1472" s="6">
        <f t="shared" si="298"/>
        <v>3.2855504958511041E-7</v>
      </c>
    </row>
    <row r="1473" spans="1:22" x14ac:dyDescent="0.3">
      <c r="A1473" t="s">
        <v>2172</v>
      </c>
      <c r="B1473" t="s">
        <v>2149</v>
      </c>
      <c r="C1473" t="s">
        <v>2150</v>
      </c>
      <c r="D1473" t="s">
        <v>1975</v>
      </c>
      <c r="E1473" t="str">
        <f>IF(F1473&lt;=Escenarios!$B$4,"ExclNum",(IF(AND(H1473&gt;=Escenarios!$B$3,(N1473&lt;=Escenarios!$B$2)),"ExclDur","Incluido")))</f>
        <v>ExclNum</v>
      </c>
      <c r="F1473" s="8">
        <f t="shared" si="286"/>
        <v>5</v>
      </c>
      <c r="G1473" s="6">
        <f t="shared" si="287"/>
        <v>1.2949758046720656E-6</v>
      </c>
      <c r="H1473" s="6">
        <f t="shared" si="288"/>
        <v>0.8</v>
      </c>
      <c r="I1473" s="6">
        <f t="shared" si="289"/>
        <v>0.2</v>
      </c>
      <c r="J1473" s="8">
        <f t="shared" si="290"/>
        <v>63</v>
      </c>
      <c r="K1473" s="6">
        <f t="shared" si="291"/>
        <v>3.5082996820105011E-7</v>
      </c>
      <c r="L1473" s="6">
        <f t="shared" si="292"/>
        <v>0.53968253968253965</v>
      </c>
      <c r="M1473" s="6">
        <f t="shared" si="293"/>
        <v>0.46031746031746029</v>
      </c>
      <c r="N1473" s="4">
        <f t="shared" si="294"/>
        <v>12.6</v>
      </c>
      <c r="O1473" s="8">
        <v>4</v>
      </c>
      <c r="P1473" s="6">
        <f t="shared" si="295"/>
        <v>1.0359806437376525E-6</v>
      </c>
      <c r="Q1473" s="8">
        <v>1</v>
      </c>
      <c r="R1473" s="6">
        <f t="shared" si="296"/>
        <v>2.5899516093441313E-7</v>
      </c>
      <c r="S1473">
        <v>34</v>
      </c>
      <c r="T1473" s="6">
        <f t="shared" si="297"/>
        <v>1.8933680823548738E-7</v>
      </c>
      <c r="U1473">
        <v>29</v>
      </c>
      <c r="V1473" s="6">
        <f t="shared" si="298"/>
        <v>1.6149315996556276E-7</v>
      </c>
    </row>
    <row r="1474" spans="1:22" x14ac:dyDescent="0.3">
      <c r="A1474" t="s">
        <v>2203</v>
      </c>
      <c r="D1474" t="s">
        <v>1975</v>
      </c>
      <c r="E1474" t="str">
        <f>IF(F1474&lt;=Escenarios!$B$4,"ExclNum",(IF(AND(H1474&gt;=Escenarios!$B$3,(N1474&lt;=Escenarios!$B$2)),"ExclDur","Incluido")))</f>
        <v>ExclNum</v>
      </c>
      <c r="F1474" s="8">
        <f t="shared" ref="F1474:F1537" si="299">O1474+Q1474</f>
        <v>5</v>
      </c>
      <c r="G1474" s="6">
        <f t="shared" ref="G1474:G1537" si="300">F1474/3861076</f>
        <v>1.2949758046720656E-6</v>
      </c>
      <c r="H1474" s="6">
        <f t="shared" ref="H1474:H1537" si="301">O1474/F1474</f>
        <v>0.8</v>
      </c>
      <c r="I1474" s="6">
        <f t="shared" ref="I1474:I1537" si="302">Q1474/F1474</f>
        <v>0.2</v>
      </c>
      <c r="J1474" s="8">
        <f t="shared" ref="J1474:J1537" si="303">S1474+U1474</f>
        <v>31</v>
      </c>
      <c r="K1474" s="6">
        <f t="shared" ref="K1474:K1537" si="304">J1474/179574169</f>
        <v>1.7263061927353259E-7</v>
      </c>
      <c r="L1474" s="6">
        <f t="shared" ref="L1474:L1537" si="305">S1474/J1474</f>
        <v>0.22580645161290322</v>
      </c>
      <c r="M1474" s="6">
        <f t="shared" ref="M1474:M1537" si="306">U1474/J1474</f>
        <v>0.77419354838709675</v>
      </c>
      <c r="N1474" s="4">
        <f t="shared" ref="N1474:N1537" si="307">J1474/F1474</f>
        <v>6.2</v>
      </c>
      <c r="O1474" s="8">
        <v>4</v>
      </c>
      <c r="P1474" s="6">
        <f t="shared" ref="P1474:P1537" si="308">O1474/3861076</f>
        <v>1.0359806437376525E-6</v>
      </c>
      <c r="Q1474" s="8">
        <v>1</v>
      </c>
      <c r="R1474" s="6">
        <f t="shared" ref="R1474:R1537" si="309">Q1474/3861076</f>
        <v>2.5899516093441313E-7</v>
      </c>
      <c r="S1474">
        <v>7</v>
      </c>
      <c r="T1474" s="6">
        <f t="shared" ref="T1474:T1537" si="310">S1474/179574169</f>
        <v>3.8981107577894456E-8</v>
      </c>
      <c r="U1474">
        <v>24</v>
      </c>
      <c r="V1474" s="6">
        <f t="shared" ref="V1474:V1537" si="311">U1474/179574169</f>
        <v>1.3364951169563815E-7</v>
      </c>
    </row>
    <row r="1475" spans="1:22" x14ac:dyDescent="0.3">
      <c r="A1475" t="s">
        <v>2249</v>
      </c>
      <c r="B1475" t="s">
        <v>2212</v>
      </c>
      <c r="C1475" t="s">
        <v>2213</v>
      </c>
      <c r="D1475" t="s">
        <v>1975</v>
      </c>
      <c r="E1475" t="str">
        <f>IF(F1475&lt;=Escenarios!$B$4,"ExclNum",(IF(AND(H1475&gt;=Escenarios!$B$3,(N1475&lt;=Escenarios!$B$2)),"ExclDur","Incluido")))</f>
        <v>ExclNum</v>
      </c>
      <c r="F1475" s="8">
        <f t="shared" si="299"/>
        <v>5</v>
      </c>
      <c r="G1475" s="6">
        <f t="shared" si="300"/>
        <v>1.2949758046720656E-6</v>
      </c>
      <c r="H1475" s="6">
        <f t="shared" si="301"/>
        <v>0.8</v>
      </c>
      <c r="I1475" s="6">
        <f t="shared" si="302"/>
        <v>0.2</v>
      </c>
      <c r="J1475" s="8">
        <f t="shared" si="303"/>
        <v>42</v>
      </c>
      <c r="K1475" s="6">
        <f t="shared" si="304"/>
        <v>2.3388664546736675E-7</v>
      </c>
      <c r="L1475" s="6">
        <f t="shared" si="305"/>
        <v>0.47619047619047616</v>
      </c>
      <c r="M1475" s="6">
        <f t="shared" si="306"/>
        <v>0.52380952380952384</v>
      </c>
      <c r="N1475" s="4">
        <f t="shared" si="307"/>
        <v>8.4</v>
      </c>
      <c r="O1475" s="8">
        <v>4</v>
      </c>
      <c r="P1475" s="6">
        <f t="shared" si="308"/>
        <v>1.0359806437376525E-6</v>
      </c>
      <c r="Q1475" s="8">
        <v>1</v>
      </c>
      <c r="R1475" s="6">
        <f t="shared" si="309"/>
        <v>2.5899516093441313E-7</v>
      </c>
      <c r="S1475">
        <v>20</v>
      </c>
      <c r="T1475" s="6">
        <f t="shared" si="310"/>
        <v>1.1137459307969845E-7</v>
      </c>
      <c r="U1475">
        <v>22</v>
      </c>
      <c r="V1475" s="6">
        <f t="shared" si="311"/>
        <v>1.225120523876683E-7</v>
      </c>
    </row>
    <row r="1476" spans="1:22" x14ac:dyDescent="0.3">
      <c r="A1476" t="s">
        <v>2411</v>
      </c>
      <c r="B1476" t="s">
        <v>2403</v>
      </c>
      <c r="C1476" t="s">
        <v>2404</v>
      </c>
      <c r="D1476" t="s">
        <v>1975</v>
      </c>
      <c r="E1476" t="str">
        <f>IF(F1476&lt;=Escenarios!$B$4,"ExclNum",(IF(AND(H1476&gt;=Escenarios!$B$3,(N1476&lt;=Escenarios!$B$2)),"ExclDur","Incluido")))</f>
        <v>ExclNum</v>
      </c>
      <c r="F1476" s="8">
        <f t="shared" si="299"/>
        <v>5</v>
      </c>
      <c r="G1476" s="6">
        <f t="shared" si="300"/>
        <v>1.2949758046720656E-6</v>
      </c>
      <c r="H1476" s="6">
        <f t="shared" si="301"/>
        <v>0.8</v>
      </c>
      <c r="I1476" s="6">
        <f t="shared" si="302"/>
        <v>0.2</v>
      </c>
      <c r="J1476" s="8">
        <f t="shared" si="303"/>
        <v>63</v>
      </c>
      <c r="K1476" s="6">
        <f t="shared" si="304"/>
        <v>3.5082996820105011E-7</v>
      </c>
      <c r="L1476" s="6">
        <f t="shared" si="305"/>
        <v>0.19047619047619047</v>
      </c>
      <c r="M1476" s="6">
        <f t="shared" si="306"/>
        <v>0.80952380952380953</v>
      </c>
      <c r="N1476" s="4">
        <f t="shared" si="307"/>
        <v>12.6</v>
      </c>
      <c r="O1476" s="8">
        <v>4</v>
      </c>
      <c r="P1476" s="6">
        <f t="shared" si="308"/>
        <v>1.0359806437376525E-6</v>
      </c>
      <c r="Q1476" s="8">
        <v>1</v>
      </c>
      <c r="R1476" s="6">
        <f t="shared" si="309"/>
        <v>2.5899516093441313E-7</v>
      </c>
      <c r="S1476">
        <v>12</v>
      </c>
      <c r="T1476" s="6">
        <f t="shared" si="310"/>
        <v>6.6824755847819076E-8</v>
      </c>
      <c r="U1476">
        <v>51</v>
      </c>
      <c r="V1476" s="6">
        <f t="shared" si="311"/>
        <v>2.8400521235323107E-7</v>
      </c>
    </row>
    <row r="1477" spans="1:22" x14ac:dyDescent="0.3">
      <c r="A1477" t="s">
        <v>2496</v>
      </c>
      <c r="B1477" t="s">
        <v>2476</v>
      </c>
      <c r="C1477" t="s">
        <v>2477</v>
      </c>
      <c r="D1477" t="s">
        <v>1975</v>
      </c>
      <c r="E1477" t="str">
        <f>IF(F1477&lt;=Escenarios!$B$4,"ExclNum",(IF(AND(H1477&gt;=Escenarios!$B$3,(N1477&lt;=Escenarios!$B$2)),"ExclDur","Incluido")))</f>
        <v>ExclNum</v>
      </c>
      <c r="F1477" s="8">
        <f t="shared" si="299"/>
        <v>5</v>
      </c>
      <c r="G1477" s="6">
        <f t="shared" si="300"/>
        <v>1.2949758046720656E-6</v>
      </c>
      <c r="H1477" s="6">
        <f t="shared" si="301"/>
        <v>0.8</v>
      </c>
      <c r="I1477" s="6">
        <f t="shared" si="302"/>
        <v>0.2</v>
      </c>
      <c r="J1477" s="8">
        <f t="shared" si="303"/>
        <v>44</v>
      </c>
      <c r="K1477" s="6">
        <f t="shared" si="304"/>
        <v>2.450241047753366E-7</v>
      </c>
      <c r="L1477" s="6">
        <f t="shared" si="305"/>
        <v>0.63636363636363635</v>
      </c>
      <c r="M1477" s="6">
        <f t="shared" si="306"/>
        <v>0.36363636363636365</v>
      </c>
      <c r="N1477" s="4">
        <f t="shared" si="307"/>
        <v>8.8000000000000007</v>
      </c>
      <c r="O1477" s="8">
        <v>4</v>
      </c>
      <c r="P1477" s="6">
        <f t="shared" si="308"/>
        <v>1.0359806437376525E-6</v>
      </c>
      <c r="Q1477" s="8">
        <v>1</v>
      </c>
      <c r="R1477" s="6">
        <f t="shared" si="309"/>
        <v>2.5899516093441313E-7</v>
      </c>
      <c r="S1477">
        <v>28</v>
      </c>
      <c r="T1477" s="6">
        <f t="shared" si="310"/>
        <v>1.5592443031157783E-7</v>
      </c>
      <c r="U1477">
        <v>16</v>
      </c>
      <c r="V1477" s="6">
        <f t="shared" si="311"/>
        <v>8.9099674463758763E-8</v>
      </c>
    </row>
    <row r="1478" spans="1:22" x14ac:dyDescent="0.3">
      <c r="A1478" t="s">
        <v>2612</v>
      </c>
      <c r="B1478" t="s">
        <v>2609</v>
      </c>
      <c r="C1478" t="s">
        <v>2610</v>
      </c>
      <c r="D1478" t="s">
        <v>1975</v>
      </c>
      <c r="E1478" t="str">
        <f>IF(F1478&lt;=Escenarios!$B$4,"ExclNum",(IF(AND(H1478&gt;=Escenarios!$B$3,(N1478&lt;=Escenarios!$B$2)),"ExclDur","Incluido")))</f>
        <v>ExclNum</v>
      </c>
      <c r="F1478" s="8">
        <f t="shared" si="299"/>
        <v>5</v>
      </c>
      <c r="G1478" s="6">
        <f t="shared" si="300"/>
        <v>1.2949758046720656E-6</v>
      </c>
      <c r="H1478" s="6">
        <f t="shared" si="301"/>
        <v>0.8</v>
      </c>
      <c r="I1478" s="6">
        <f t="shared" si="302"/>
        <v>0.2</v>
      </c>
      <c r="J1478" s="8">
        <f t="shared" si="303"/>
        <v>44</v>
      </c>
      <c r="K1478" s="6">
        <f t="shared" si="304"/>
        <v>2.450241047753366E-7</v>
      </c>
      <c r="L1478" s="6">
        <f t="shared" si="305"/>
        <v>0.59090909090909094</v>
      </c>
      <c r="M1478" s="6">
        <f t="shared" si="306"/>
        <v>0.40909090909090912</v>
      </c>
      <c r="N1478" s="4">
        <f t="shared" si="307"/>
        <v>8.8000000000000007</v>
      </c>
      <c r="O1478" s="8">
        <v>4</v>
      </c>
      <c r="P1478" s="6">
        <f t="shared" si="308"/>
        <v>1.0359806437376525E-6</v>
      </c>
      <c r="Q1478" s="8">
        <v>1</v>
      </c>
      <c r="R1478" s="6">
        <f t="shared" si="309"/>
        <v>2.5899516093441313E-7</v>
      </c>
      <c r="S1478">
        <v>26</v>
      </c>
      <c r="T1478" s="6">
        <f t="shared" si="310"/>
        <v>1.4478697100360798E-7</v>
      </c>
      <c r="U1478">
        <v>18</v>
      </c>
      <c r="V1478" s="6">
        <f t="shared" si="311"/>
        <v>1.002371337717286E-7</v>
      </c>
    </row>
    <row r="1479" spans="1:22" x14ac:dyDescent="0.3">
      <c r="A1479" t="s">
        <v>2669</v>
      </c>
      <c r="B1479" t="s">
        <v>2609</v>
      </c>
      <c r="C1479" t="s">
        <v>2610</v>
      </c>
      <c r="D1479" t="s">
        <v>1975</v>
      </c>
      <c r="E1479" t="str">
        <f>IF(F1479&lt;=Escenarios!$B$4,"ExclNum",(IF(AND(H1479&gt;=Escenarios!$B$3,(N1479&lt;=Escenarios!$B$2)),"ExclDur","Incluido")))</f>
        <v>ExclNum</v>
      </c>
      <c r="F1479" s="8">
        <f t="shared" si="299"/>
        <v>5</v>
      </c>
      <c r="G1479" s="6">
        <f t="shared" si="300"/>
        <v>1.2949758046720656E-6</v>
      </c>
      <c r="H1479" s="6">
        <f t="shared" si="301"/>
        <v>0.8</v>
      </c>
      <c r="I1479" s="6">
        <f t="shared" si="302"/>
        <v>0.2</v>
      </c>
      <c r="J1479" s="8">
        <f t="shared" si="303"/>
        <v>31</v>
      </c>
      <c r="K1479" s="6">
        <f t="shared" si="304"/>
        <v>1.7263061927353259E-7</v>
      </c>
      <c r="L1479" s="6">
        <f t="shared" si="305"/>
        <v>0.35483870967741937</v>
      </c>
      <c r="M1479" s="6">
        <f t="shared" si="306"/>
        <v>0.64516129032258063</v>
      </c>
      <c r="N1479" s="4">
        <f t="shared" si="307"/>
        <v>6.2</v>
      </c>
      <c r="O1479" s="8">
        <v>4</v>
      </c>
      <c r="P1479" s="6">
        <f t="shared" si="308"/>
        <v>1.0359806437376525E-6</v>
      </c>
      <c r="Q1479" s="8">
        <v>1</v>
      </c>
      <c r="R1479" s="6">
        <f t="shared" si="309"/>
        <v>2.5899516093441313E-7</v>
      </c>
      <c r="S1479">
        <v>11</v>
      </c>
      <c r="T1479" s="6">
        <f t="shared" si="310"/>
        <v>6.1256026193834151E-8</v>
      </c>
      <c r="U1479">
        <v>20</v>
      </c>
      <c r="V1479" s="6">
        <f t="shared" si="311"/>
        <v>1.1137459307969845E-7</v>
      </c>
    </row>
    <row r="1480" spans="1:22" x14ac:dyDescent="0.3">
      <c r="A1480" t="s">
        <v>2729</v>
      </c>
      <c r="B1480" t="s">
        <v>2678</v>
      </c>
      <c r="C1480" t="s">
        <v>2679</v>
      </c>
      <c r="D1480" t="s">
        <v>1975</v>
      </c>
      <c r="E1480" t="str">
        <f>IF(F1480&lt;=Escenarios!$B$4,"ExclNum",(IF(AND(H1480&gt;=Escenarios!$B$3,(N1480&lt;=Escenarios!$B$2)),"ExclDur","Incluido")))</f>
        <v>ExclNum</v>
      </c>
      <c r="F1480" s="8">
        <f t="shared" si="299"/>
        <v>5</v>
      </c>
      <c r="G1480" s="6">
        <f t="shared" si="300"/>
        <v>1.2949758046720656E-6</v>
      </c>
      <c r="H1480" s="6">
        <f t="shared" si="301"/>
        <v>0.8</v>
      </c>
      <c r="I1480" s="6">
        <f t="shared" si="302"/>
        <v>0.2</v>
      </c>
      <c r="J1480" s="8">
        <f t="shared" si="303"/>
        <v>50</v>
      </c>
      <c r="K1480" s="6">
        <f t="shared" si="304"/>
        <v>2.7843648269924613E-7</v>
      </c>
      <c r="L1480" s="6">
        <f t="shared" si="305"/>
        <v>0.66</v>
      </c>
      <c r="M1480" s="6">
        <f t="shared" si="306"/>
        <v>0.34</v>
      </c>
      <c r="N1480" s="4">
        <f t="shared" si="307"/>
        <v>10</v>
      </c>
      <c r="O1480" s="8">
        <v>4</v>
      </c>
      <c r="P1480" s="6">
        <f t="shared" si="308"/>
        <v>1.0359806437376525E-6</v>
      </c>
      <c r="Q1480" s="8">
        <v>1</v>
      </c>
      <c r="R1480" s="6">
        <f t="shared" si="309"/>
        <v>2.5899516093441313E-7</v>
      </c>
      <c r="S1480">
        <v>33</v>
      </c>
      <c r="T1480" s="6">
        <f t="shared" si="310"/>
        <v>1.8376807858150244E-7</v>
      </c>
      <c r="U1480">
        <v>17</v>
      </c>
      <c r="V1480" s="6">
        <f t="shared" si="311"/>
        <v>9.4668404117743688E-8</v>
      </c>
    </row>
    <row r="1481" spans="1:22" x14ac:dyDescent="0.3">
      <c r="A1481" t="s">
        <v>2740</v>
      </c>
      <c r="B1481" t="s">
        <v>2736</v>
      </c>
      <c r="C1481" t="s">
        <v>2737</v>
      </c>
      <c r="D1481" t="s">
        <v>1975</v>
      </c>
      <c r="E1481" t="str">
        <f>IF(F1481&lt;=Escenarios!$B$4,"ExclNum",(IF(AND(H1481&gt;=Escenarios!$B$3,(N1481&lt;=Escenarios!$B$2)),"ExclDur","Incluido")))</f>
        <v>ExclNum</v>
      </c>
      <c r="F1481" s="8">
        <f t="shared" si="299"/>
        <v>5</v>
      </c>
      <c r="G1481" s="6">
        <f t="shared" si="300"/>
        <v>1.2949758046720656E-6</v>
      </c>
      <c r="H1481" s="6">
        <f t="shared" si="301"/>
        <v>0.8</v>
      </c>
      <c r="I1481" s="6">
        <f t="shared" si="302"/>
        <v>0.2</v>
      </c>
      <c r="J1481" s="8">
        <f t="shared" si="303"/>
        <v>194</v>
      </c>
      <c r="K1481" s="6">
        <f t="shared" si="304"/>
        <v>1.080333552873075E-6</v>
      </c>
      <c r="L1481" s="6">
        <f t="shared" si="305"/>
        <v>9.2783505154639179E-2</v>
      </c>
      <c r="M1481" s="6">
        <f t="shared" si="306"/>
        <v>0.90721649484536082</v>
      </c>
      <c r="N1481" s="4">
        <f t="shared" si="307"/>
        <v>38.799999999999997</v>
      </c>
      <c r="O1481" s="8">
        <v>4</v>
      </c>
      <c r="P1481" s="6">
        <f t="shared" si="308"/>
        <v>1.0359806437376525E-6</v>
      </c>
      <c r="Q1481" s="8">
        <v>1</v>
      </c>
      <c r="R1481" s="6">
        <f t="shared" si="309"/>
        <v>2.5899516093441313E-7</v>
      </c>
      <c r="S1481">
        <v>18</v>
      </c>
      <c r="T1481" s="6">
        <f t="shared" si="310"/>
        <v>1.002371337717286E-7</v>
      </c>
      <c r="U1481">
        <v>176</v>
      </c>
      <c r="V1481" s="6">
        <f t="shared" si="311"/>
        <v>9.8009641910134641E-7</v>
      </c>
    </row>
    <row r="1482" spans="1:22" x14ac:dyDescent="0.3">
      <c r="A1482" t="s">
        <v>2987</v>
      </c>
      <c r="B1482" t="s">
        <v>2881</v>
      </c>
      <c r="C1482" t="s">
        <v>2882</v>
      </c>
      <c r="D1482" t="s">
        <v>1975</v>
      </c>
      <c r="E1482" t="str">
        <f>IF(F1482&lt;=Escenarios!$B$4,"ExclNum",(IF(AND(H1482&gt;=Escenarios!$B$3,(N1482&lt;=Escenarios!$B$2)),"ExclDur","Incluido")))</f>
        <v>ExclNum</v>
      </c>
      <c r="F1482" s="8">
        <f t="shared" si="299"/>
        <v>5</v>
      </c>
      <c r="G1482" s="6">
        <f t="shared" si="300"/>
        <v>1.2949758046720656E-6</v>
      </c>
      <c r="H1482" s="6">
        <f t="shared" si="301"/>
        <v>0.8</v>
      </c>
      <c r="I1482" s="6">
        <f t="shared" si="302"/>
        <v>0.2</v>
      </c>
      <c r="J1482" s="8">
        <f t="shared" si="303"/>
        <v>61</v>
      </c>
      <c r="K1482" s="6">
        <f t="shared" si="304"/>
        <v>3.3969250889308029E-7</v>
      </c>
      <c r="L1482" s="6">
        <f t="shared" si="305"/>
        <v>8.1967213114754092E-2</v>
      </c>
      <c r="M1482" s="6">
        <f t="shared" si="306"/>
        <v>0.91803278688524592</v>
      </c>
      <c r="N1482" s="4">
        <f t="shared" si="307"/>
        <v>12.2</v>
      </c>
      <c r="O1482" s="8">
        <v>4</v>
      </c>
      <c r="P1482" s="6">
        <f t="shared" si="308"/>
        <v>1.0359806437376525E-6</v>
      </c>
      <c r="Q1482" s="8">
        <v>1</v>
      </c>
      <c r="R1482" s="6">
        <f t="shared" si="309"/>
        <v>2.5899516093441313E-7</v>
      </c>
      <c r="S1482">
        <v>5</v>
      </c>
      <c r="T1482" s="6">
        <f t="shared" si="310"/>
        <v>2.7843648269924613E-8</v>
      </c>
      <c r="U1482">
        <v>56</v>
      </c>
      <c r="V1482" s="6">
        <f t="shared" si="311"/>
        <v>3.1184886062315565E-7</v>
      </c>
    </row>
    <row r="1483" spans="1:22" x14ac:dyDescent="0.3">
      <c r="A1483" t="s">
        <v>1853</v>
      </c>
      <c r="B1483" t="s">
        <v>1854</v>
      </c>
      <c r="C1483" t="s">
        <v>1855</v>
      </c>
      <c r="D1483" t="s">
        <v>15</v>
      </c>
      <c r="E1483" t="str">
        <f>IF(F1483&lt;=Escenarios!$B$4,"ExclNum",(IF(AND(H1483&gt;=Escenarios!$B$3,(N1483&lt;=Escenarios!$B$2)),"ExclDur","Incluido")))</f>
        <v>ExclNum</v>
      </c>
      <c r="F1483" s="8">
        <f t="shared" si="299"/>
        <v>5</v>
      </c>
      <c r="G1483" s="6">
        <f t="shared" si="300"/>
        <v>1.2949758046720656E-6</v>
      </c>
      <c r="H1483" s="6">
        <f t="shared" si="301"/>
        <v>1</v>
      </c>
      <c r="I1483" s="6">
        <f t="shared" si="302"/>
        <v>0</v>
      </c>
      <c r="J1483" s="8">
        <f t="shared" si="303"/>
        <v>27</v>
      </c>
      <c r="K1483" s="6">
        <f t="shared" si="304"/>
        <v>1.5035570065759291E-7</v>
      </c>
      <c r="L1483" s="6">
        <f t="shared" si="305"/>
        <v>1</v>
      </c>
      <c r="M1483" s="6">
        <f t="shared" si="306"/>
        <v>0</v>
      </c>
      <c r="N1483" s="4">
        <f t="shared" si="307"/>
        <v>5.4</v>
      </c>
      <c r="O1483" s="8">
        <v>5</v>
      </c>
      <c r="P1483" s="6">
        <f t="shared" si="308"/>
        <v>1.2949758046720656E-6</v>
      </c>
      <c r="Q1483" s="8">
        <v>0</v>
      </c>
      <c r="R1483" s="6">
        <f t="shared" si="309"/>
        <v>0</v>
      </c>
      <c r="S1483">
        <v>27</v>
      </c>
      <c r="T1483" s="6">
        <f t="shared" si="310"/>
        <v>1.5035570065759291E-7</v>
      </c>
      <c r="U1483">
        <v>0</v>
      </c>
      <c r="V1483" s="6">
        <f t="shared" si="311"/>
        <v>0</v>
      </c>
    </row>
    <row r="1484" spans="1:22" x14ac:dyDescent="0.3">
      <c r="A1484" t="s">
        <v>1974</v>
      </c>
      <c r="D1484" t="s">
        <v>1975</v>
      </c>
      <c r="E1484" t="str">
        <f>IF(F1484&lt;=Escenarios!$B$4,"ExclNum",(IF(AND(H1484&gt;=Escenarios!$B$3,(N1484&lt;=Escenarios!$B$2)),"ExclDur","Incluido")))</f>
        <v>ExclNum</v>
      </c>
      <c r="F1484" s="8">
        <f t="shared" si="299"/>
        <v>5</v>
      </c>
      <c r="G1484" s="6">
        <f t="shared" si="300"/>
        <v>1.2949758046720656E-6</v>
      </c>
      <c r="H1484" s="6">
        <f t="shared" si="301"/>
        <v>1</v>
      </c>
      <c r="I1484" s="6">
        <f t="shared" si="302"/>
        <v>0</v>
      </c>
      <c r="J1484" s="8">
        <f t="shared" si="303"/>
        <v>28</v>
      </c>
      <c r="K1484" s="6">
        <f t="shared" si="304"/>
        <v>1.5592443031157783E-7</v>
      </c>
      <c r="L1484" s="6">
        <f t="shared" si="305"/>
        <v>1</v>
      </c>
      <c r="M1484" s="6">
        <f t="shared" si="306"/>
        <v>0</v>
      </c>
      <c r="N1484" s="4">
        <f t="shared" si="307"/>
        <v>5.6</v>
      </c>
      <c r="O1484" s="8">
        <v>5</v>
      </c>
      <c r="P1484" s="6">
        <f t="shared" si="308"/>
        <v>1.2949758046720656E-6</v>
      </c>
      <c r="Q1484" s="8">
        <v>0</v>
      </c>
      <c r="R1484" s="6">
        <f t="shared" si="309"/>
        <v>0</v>
      </c>
      <c r="S1484">
        <v>28</v>
      </c>
      <c r="T1484" s="6">
        <f t="shared" si="310"/>
        <v>1.5592443031157783E-7</v>
      </c>
      <c r="U1484">
        <v>0</v>
      </c>
      <c r="V1484" s="6">
        <f t="shared" si="311"/>
        <v>0</v>
      </c>
    </row>
    <row r="1485" spans="1:22" x14ac:dyDescent="0.3">
      <c r="A1485" t="s">
        <v>2009</v>
      </c>
      <c r="D1485" t="s">
        <v>1975</v>
      </c>
      <c r="E1485" t="str">
        <f>IF(F1485&lt;=Escenarios!$B$4,"ExclNum",(IF(AND(H1485&gt;=Escenarios!$B$3,(N1485&lt;=Escenarios!$B$2)),"ExclDur","Incluido")))</f>
        <v>ExclNum</v>
      </c>
      <c r="F1485" s="8">
        <f t="shared" si="299"/>
        <v>5</v>
      </c>
      <c r="G1485" s="6">
        <f t="shared" si="300"/>
        <v>1.2949758046720656E-6</v>
      </c>
      <c r="H1485" s="6">
        <f t="shared" si="301"/>
        <v>1</v>
      </c>
      <c r="I1485" s="6">
        <f t="shared" si="302"/>
        <v>0</v>
      </c>
      <c r="J1485" s="8">
        <f t="shared" si="303"/>
        <v>29</v>
      </c>
      <c r="K1485" s="6">
        <f t="shared" si="304"/>
        <v>1.6149315996556276E-7</v>
      </c>
      <c r="L1485" s="6">
        <f t="shared" si="305"/>
        <v>1</v>
      </c>
      <c r="M1485" s="6">
        <f t="shared" si="306"/>
        <v>0</v>
      </c>
      <c r="N1485" s="4">
        <f t="shared" si="307"/>
        <v>5.8</v>
      </c>
      <c r="O1485" s="8">
        <v>5</v>
      </c>
      <c r="P1485" s="6">
        <f t="shared" si="308"/>
        <v>1.2949758046720656E-6</v>
      </c>
      <c r="Q1485" s="8">
        <v>0</v>
      </c>
      <c r="R1485" s="6">
        <f t="shared" si="309"/>
        <v>0</v>
      </c>
      <c r="S1485">
        <v>29</v>
      </c>
      <c r="T1485" s="6">
        <f t="shared" si="310"/>
        <v>1.6149315996556276E-7</v>
      </c>
      <c r="U1485">
        <v>0</v>
      </c>
      <c r="V1485" s="6">
        <f t="shared" si="311"/>
        <v>0</v>
      </c>
    </row>
    <row r="1486" spans="1:22" x14ac:dyDescent="0.3">
      <c r="A1486" t="s">
        <v>2142</v>
      </c>
      <c r="D1486" t="s">
        <v>1975</v>
      </c>
      <c r="E1486" t="str">
        <f>IF(F1486&lt;=Escenarios!$B$4,"ExclNum",(IF(AND(H1486&gt;=Escenarios!$B$3,(N1486&lt;=Escenarios!$B$2)),"ExclDur","Incluido")))</f>
        <v>ExclNum</v>
      </c>
      <c r="F1486" s="8">
        <f t="shared" si="299"/>
        <v>5</v>
      </c>
      <c r="G1486" s="6">
        <f t="shared" si="300"/>
        <v>1.2949758046720656E-6</v>
      </c>
      <c r="H1486" s="6">
        <f t="shared" si="301"/>
        <v>1</v>
      </c>
      <c r="I1486" s="6">
        <f t="shared" si="302"/>
        <v>0</v>
      </c>
      <c r="J1486" s="8">
        <f t="shared" si="303"/>
        <v>38</v>
      </c>
      <c r="K1486" s="6">
        <f t="shared" si="304"/>
        <v>2.1161172685142705E-7</v>
      </c>
      <c r="L1486" s="6">
        <f t="shared" si="305"/>
        <v>1</v>
      </c>
      <c r="M1486" s="6">
        <f t="shared" si="306"/>
        <v>0</v>
      </c>
      <c r="N1486" s="4">
        <f t="shared" si="307"/>
        <v>7.6</v>
      </c>
      <c r="O1486" s="8">
        <v>5</v>
      </c>
      <c r="P1486" s="6">
        <f t="shared" si="308"/>
        <v>1.2949758046720656E-6</v>
      </c>
      <c r="Q1486" s="8">
        <v>0</v>
      </c>
      <c r="R1486" s="6">
        <f t="shared" si="309"/>
        <v>0</v>
      </c>
      <c r="S1486">
        <v>38</v>
      </c>
      <c r="T1486" s="6">
        <f t="shared" si="310"/>
        <v>2.1161172685142705E-7</v>
      </c>
      <c r="U1486">
        <v>0</v>
      </c>
      <c r="V1486" s="6">
        <f t="shared" si="311"/>
        <v>0</v>
      </c>
    </row>
    <row r="1487" spans="1:22" x14ac:dyDescent="0.3">
      <c r="A1487" t="s">
        <v>2188</v>
      </c>
      <c r="B1487" t="s">
        <v>2149</v>
      </c>
      <c r="C1487" t="s">
        <v>2150</v>
      </c>
      <c r="D1487" t="s">
        <v>1975</v>
      </c>
      <c r="E1487" t="str">
        <f>IF(F1487&lt;=Escenarios!$B$4,"ExclNum",(IF(AND(H1487&gt;=Escenarios!$B$3,(N1487&lt;=Escenarios!$B$2)),"ExclDur","Incluido")))</f>
        <v>ExclNum</v>
      </c>
      <c r="F1487" s="8">
        <f t="shared" si="299"/>
        <v>5</v>
      </c>
      <c r="G1487" s="6">
        <f t="shared" si="300"/>
        <v>1.2949758046720656E-6</v>
      </c>
      <c r="H1487" s="6">
        <f t="shared" si="301"/>
        <v>1</v>
      </c>
      <c r="I1487" s="6">
        <f t="shared" si="302"/>
        <v>0</v>
      </c>
      <c r="J1487" s="8">
        <f t="shared" si="303"/>
        <v>36</v>
      </c>
      <c r="K1487" s="6">
        <f t="shared" si="304"/>
        <v>2.004742675434572E-7</v>
      </c>
      <c r="L1487" s="6">
        <f t="shared" si="305"/>
        <v>1</v>
      </c>
      <c r="M1487" s="6">
        <f t="shared" si="306"/>
        <v>0</v>
      </c>
      <c r="N1487" s="4">
        <f t="shared" si="307"/>
        <v>7.2</v>
      </c>
      <c r="O1487" s="8">
        <v>5</v>
      </c>
      <c r="P1487" s="6">
        <f t="shared" si="308"/>
        <v>1.2949758046720656E-6</v>
      </c>
      <c r="Q1487" s="8">
        <v>0</v>
      </c>
      <c r="R1487" s="6">
        <f t="shared" si="309"/>
        <v>0</v>
      </c>
      <c r="S1487">
        <v>36</v>
      </c>
      <c r="T1487" s="6">
        <f t="shared" si="310"/>
        <v>2.004742675434572E-7</v>
      </c>
      <c r="U1487">
        <v>0</v>
      </c>
      <c r="V1487" s="6">
        <f t="shared" si="311"/>
        <v>0</v>
      </c>
    </row>
    <row r="1488" spans="1:22" x14ac:dyDescent="0.3">
      <c r="A1488" t="s">
        <v>2402</v>
      </c>
      <c r="B1488" t="s">
        <v>2403</v>
      </c>
      <c r="C1488" t="s">
        <v>2404</v>
      </c>
      <c r="D1488" t="s">
        <v>1975</v>
      </c>
      <c r="E1488" t="str">
        <f>IF(F1488&lt;=Escenarios!$B$4,"ExclNum",(IF(AND(H1488&gt;=Escenarios!$B$3,(N1488&lt;=Escenarios!$B$2)),"ExclDur","Incluido")))</f>
        <v>ExclNum</v>
      </c>
      <c r="F1488" s="8">
        <f t="shared" si="299"/>
        <v>5</v>
      </c>
      <c r="G1488" s="6">
        <f t="shared" si="300"/>
        <v>1.2949758046720656E-6</v>
      </c>
      <c r="H1488" s="6">
        <f t="shared" si="301"/>
        <v>1</v>
      </c>
      <c r="I1488" s="6">
        <f t="shared" si="302"/>
        <v>0</v>
      </c>
      <c r="J1488" s="8">
        <f t="shared" si="303"/>
        <v>29</v>
      </c>
      <c r="K1488" s="6">
        <f t="shared" si="304"/>
        <v>1.6149315996556276E-7</v>
      </c>
      <c r="L1488" s="6">
        <f t="shared" si="305"/>
        <v>1</v>
      </c>
      <c r="M1488" s="6">
        <f t="shared" si="306"/>
        <v>0</v>
      </c>
      <c r="N1488" s="4">
        <f t="shared" si="307"/>
        <v>5.8</v>
      </c>
      <c r="O1488" s="8">
        <v>5</v>
      </c>
      <c r="P1488" s="6">
        <f t="shared" si="308"/>
        <v>1.2949758046720656E-6</v>
      </c>
      <c r="Q1488" s="8">
        <v>0</v>
      </c>
      <c r="R1488" s="6">
        <f t="shared" si="309"/>
        <v>0</v>
      </c>
      <c r="S1488">
        <v>29</v>
      </c>
      <c r="T1488" s="6">
        <f t="shared" si="310"/>
        <v>1.6149315996556276E-7</v>
      </c>
      <c r="U1488">
        <v>0</v>
      </c>
      <c r="V1488" s="6">
        <f t="shared" si="311"/>
        <v>0</v>
      </c>
    </row>
    <row r="1489" spans="1:22" x14ac:dyDescent="0.3">
      <c r="A1489" t="s">
        <v>2514</v>
      </c>
      <c r="B1489" t="s">
        <v>2476</v>
      </c>
      <c r="C1489" t="s">
        <v>2477</v>
      </c>
      <c r="D1489" t="s">
        <v>1975</v>
      </c>
      <c r="E1489" t="str">
        <f>IF(F1489&lt;=Escenarios!$B$4,"ExclNum",(IF(AND(H1489&gt;=Escenarios!$B$3,(N1489&lt;=Escenarios!$B$2)),"ExclDur","Incluido")))</f>
        <v>ExclNum</v>
      </c>
      <c r="F1489" s="8">
        <f t="shared" si="299"/>
        <v>5</v>
      </c>
      <c r="G1489" s="6">
        <f t="shared" si="300"/>
        <v>1.2949758046720656E-6</v>
      </c>
      <c r="H1489" s="6">
        <f t="shared" si="301"/>
        <v>1</v>
      </c>
      <c r="I1489" s="6">
        <f t="shared" si="302"/>
        <v>0</v>
      </c>
      <c r="J1489" s="8">
        <f t="shared" si="303"/>
        <v>49</v>
      </c>
      <c r="K1489" s="6">
        <f t="shared" si="304"/>
        <v>2.7286775304526119E-7</v>
      </c>
      <c r="L1489" s="6">
        <f t="shared" si="305"/>
        <v>1</v>
      </c>
      <c r="M1489" s="6">
        <f t="shared" si="306"/>
        <v>0</v>
      </c>
      <c r="N1489" s="4">
        <f t="shared" si="307"/>
        <v>9.8000000000000007</v>
      </c>
      <c r="O1489" s="8">
        <v>5</v>
      </c>
      <c r="P1489" s="6">
        <f t="shared" si="308"/>
        <v>1.2949758046720656E-6</v>
      </c>
      <c r="Q1489" s="8">
        <v>0</v>
      </c>
      <c r="R1489" s="6">
        <f t="shared" si="309"/>
        <v>0</v>
      </c>
      <c r="S1489">
        <v>49</v>
      </c>
      <c r="T1489" s="6">
        <f t="shared" si="310"/>
        <v>2.7286775304526119E-7</v>
      </c>
      <c r="U1489">
        <v>0</v>
      </c>
      <c r="V1489" s="6">
        <f t="shared" si="311"/>
        <v>0</v>
      </c>
    </row>
    <row r="1490" spans="1:22" x14ac:dyDescent="0.3">
      <c r="A1490" t="s">
        <v>2955</v>
      </c>
      <c r="B1490" t="s">
        <v>2881</v>
      </c>
      <c r="C1490" t="s">
        <v>2882</v>
      </c>
      <c r="D1490" t="s">
        <v>1975</v>
      </c>
      <c r="E1490" t="str">
        <f>IF(F1490&lt;=Escenarios!$B$4,"ExclNum",(IF(AND(H1490&gt;=Escenarios!$B$3,(N1490&lt;=Escenarios!$B$2)),"ExclDur","Incluido")))</f>
        <v>ExclNum</v>
      </c>
      <c r="F1490" s="8">
        <f t="shared" si="299"/>
        <v>5</v>
      </c>
      <c r="G1490" s="6">
        <f t="shared" si="300"/>
        <v>1.2949758046720656E-6</v>
      </c>
      <c r="H1490" s="6">
        <f t="shared" si="301"/>
        <v>1</v>
      </c>
      <c r="I1490" s="6">
        <f t="shared" si="302"/>
        <v>0</v>
      </c>
      <c r="J1490" s="8">
        <f t="shared" si="303"/>
        <v>6</v>
      </c>
      <c r="K1490" s="6">
        <f t="shared" si="304"/>
        <v>3.3412377923909538E-8</v>
      </c>
      <c r="L1490" s="6">
        <f t="shared" si="305"/>
        <v>1</v>
      </c>
      <c r="M1490" s="6">
        <f t="shared" si="306"/>
        <v>0</v>
      </c>
      <c r="N1490" s="4">
        <f t="shared" si="307"/>
        <v>1.2</v>
      </c>
      <c r="O1490" s="8">
        <v>5</v>
      </c>
      <c r="P1490" s="6">
        <f t="shared" si="308"/>
        <v>1.2949758046720656E-6</v>
      </c>
      <c r="Q1490" s="8">
        <v>0</v>
      </c>
      <c r="R1490" s="6">
        <f t="shared" si="309"/>
        <v>0</v>
      </c>
      <c r="S1490">
        <v>6</v>
      </c>
      <c r="T1490" s="6">
        <f t="shared" si="310"/>
        <v>3.3412377923909538E-8</v>
      </c>
      <c r="U1490">
        <v>0</v>
      </c>
      <c r="V1490" s="6">
        <f t="shared" si="311"/>
        <v>0</v>
      </c>
    </row>
    <row r="1491" spans="1:22" x14ac:dyDescent="0.3">
      <c r="A1491" t="s">
        <v>3125</v>
      </c>
      <c r="B1491" t="s">
        <v>3074</v>
      </c>
      <c r="C1491" t="s">
        <v>3075</v>
      </c>
      <c r="D1491" t="s">
        <v>1975</v>
      </c>
      <c r="E1491" t="str">
        <f>IF(F1491&lt;=Escenarios!$B$4,"ExclNum",(IF(AND(H1491&gt;=Escenarios!$B$3,(N1491&lt;=Escenarios!$B$2)),"ExclDur","Incluido")))</f>
        <v>ExclNum</v>
      </c>
      <c r="F1491" s="8">
        <f t="shared" si="299"/>
        <v>5</v>
      </c>
      <c r="G1491" s="6">
        <f t="shared" si="300"/>
        <v>1.2949758046720656E-6</v>
      </c>
      <c r="H1491" s="6">
        <f t="shared" si="301"/>
        <v>1</v>
      </c>
      <c r="I1491" s="6">
        <f t="shared" si="302"/>
        <v>0</v>
      </c>
      <c r="J1491" s="8">
        <f t="shared" si="303"/>
        <v>21</v>
      </c>
      <c r="K1491" s="6">
        <f t="shared" si="304"/>
        <v>1.1694332273368338E-7</v>
      </c>
      <c r="L1491" s="6">
        <f t="shared" si="305"/>
        <v>1</v>
      </c>
      <c r="M1491" s="6">
        <f t="shared" si="306"/>
        <v>0</v>
      </c>
      <c r="N1491" s="4">
        <f t="shared" si="307"/>
        <v>4.2</v>
      </c>
      <c r="O1491" s="8">
        <v>5</v>
      </c>
      <c r="P1491" s="6">
        <f t="shared" si="308"/>
        <v>1.2949758046720656E-6</v>
      </c>
      <c r="Q1491" s="8">
        <v>0</v>
      </c>
      <c r="R1491" s="6">
        <f t="shared" si="309"/>
        <v>0</v>
      </c>
      <c r="S1491">
        <v>21</v>
      </c>
      <c r="T1491" s="6">
        <f t="shared" si="310"/>
        <v>1.1694332273368338E-7</v>
      </c>
      <c r="U1491">
        <v>0</v>
      </c>
      <c r="V1491" s="6">
        <f t="shared" si="311"/>
        <v>0</v>
      </c>
    </row>
    <row r="1492" spans="1:22" x14ac:dyDescent="0.3">
      <c r="A1492" t="s">
        <v>120</v>
      </c>
      <c r="B1492" t="s">
        <v>121</v>
      </c>
      <c r="C1492" t="s">
        <v>14</v>
      </c>
      <c r="D1492" t="s">
        <v>15</v>
      </c>
      <c r="E1492" t="str">
        <f>IF(F1492&lt;=Escenarios!$B$4,"ExclNum",(IF(AND(H1492&gt;=Escenarios!$B$3,(N1492&lt;=Escenarios!$B$2)),"ExclDur","Incluido")))</f>
        <v>ExclNum</v>
      </c>
      <c r="F1492" s="8">
        <f t="shared" si="299"/>
        <v>4</v>
      </c>
      <c r="G1492" s="6">
        <f t="shared" si="300"/>
        <v>1.0359806437376525E-6</v>
      </c>
      <c r="H1492" s="6">
        <f t="shared" si="301"/>
        <v>0</v>
      </c>
      <c r="I1492" s="6">
        <f t="shared" si="302"/>
        <v>1</v>
      </c>
      <c r="J1492" s="8">
        <f t="shared" si="303"/>
        <v>353</v>
      </c>
      <c r="K1492" s="6">
        <f t="shared" si="304"/>
        <v>1.9657615678566776E-6</v>
      </c>
      <c r="L1492" s="6">
        <f t="shared" si="305"/>
        <v>0</v>
      </c>
      <c r="M1492" s="6">
        <f t="shared" si="306"/>
        <v>1</v>
      </c>
      <c r="N1492" s="4">
        <f t="shared" si="307"/>
        <v>88.25</v>
      </c>
      <c r="O1492" s="8">
        <v>0</v>
      </c>
      <c r="P1492" s="6">
        <f t="shared" si="308"/>
        <v>0</v>
      </c>
      <c r="Q1492" s="8">
        <v>4</v>
      </c>
      <c r="R1492" s="6">
        <f t="shared" si="309"/>
        <v>1.0359806437376525E-6</v>
      </c>
      <c r="S1492">
        <v>0</v>
      </c>
      <c r="T1492" s="6">
        <f t="shared" si="310"/>
        <v>0</v>
      </c>
      <c r="U1492">
        <v>353</v>
      </c>
      <c r="V1492" s="6">
        <f t="shared" si="311"/>
        <v>1.9657615678566776E-6</v>
      </c>
    </row>
    <row r="1493" spans="1:22" x14ac:dyDescent="0.3">
      <c r="A1493" t="s">
        <v>1524</v>
      </c>
      <c r="B1493" t="s">
        <v>1525</v>
      </c>
      <c r="C1493" t="s">
        <v>1319</v>
      </c>
      <c r="D1493" t="s">
        <v>15</v>
      </c>
      <c r="E1493" t="str">
        <f>IF(F1493&lt;=Escenarios!$B$4,"ExclNum",(IF(AND(H1493&gt;=Escenarios!$B$3,(N1493&lt;=Escenarios!$B$2)),"ExclDur","Incluido")))</f>
        <v>ExclNum</v>
      </c>
      <c r="F1493" s="8">
        <f t="shared" si="299"/>
        <v>4</v>
      </c>
      <c r="G1493" s="6">
        <f t="shared" si="300"/>
        <v>1.0359806437376525E-6</v>
      </c>
      <c r="H1493" s="6">
        <f t="shared" si="301"/>
        <v>0</v>
      </c>
      <c r="I1493" s="6">
        <f t="shared" si="302"/>
        <v>1</v>
      </c>
      <c r="J1493" s="8">
        <f t="shared" si="303"/>
        <v>334</v>
      </c>
      <c r="K1493" s="6">
        <f t="shared" si="304"/>
        <v>1.859955704430964E-6</v>
      </c>
      <c r="L1493" s="6">
        <f t="shared" si="305"/>
        <v>0</v>
      </c>
      <c r="M1493" s="6">
        <f t="shared" si="306"/>
        <v>1</v>
      </c>
      <c r="N1493" s="4">
        <f t="shared" si="307"/>
        <v>83.5</v>
      </c>
      <c r="O1493" s="8">
        <v>0</v>
      </c>
      <c r="P1493" s="6">
        <f t="shared" si="308"/>
        <v>0</v>
      </c>
      <c r="Q1493" s="8">
        <v>4</v>
      </c>
      <c r="R1493" s="6">
        <f t="shared" si="309"/>
        <v>1.0359806437376525E-6</v>
      </c>
      <c r="S1493">
        <v>0</v>
      </c>
      <c r="T1493" s="6">
        <f t="shared" si="310"/>
        <v>0</v>
      </c>
      <c r="U1493">
        <v>334</v>
      </c>
      <c r="V1493" s="6">
        <f t="shared" si="311"/>
        <v>1.859955704430964E-6</v>
      </c>
    </row>
    <row r="1494" spans="1:22" x14ac:dyDescent="0.3">
      <c r="A1494" t="s">
        <v>1979</v>
      </c>
      <c r="D1494" t="s">
        <v>1975</v>
      </c>
      <c r="E1494" t="str">
        <f>IF(F1494&lt;=Escenarios!$B$4,"ExclNum",(IF(AND(H1494&gt;=Escenarios!$B$3,(N1494&lt;=Escenarios!$B$2)),"ExclDur","Incluido")))</f>
        <v>ExclNum</v>
      </c>
      <c r="F1494" s="8">
        <f t="shared" si="299"/>
        <v>4</v>
      </c>
      <c r="G1494" s="6">
        <f t="shared" si="300"/>
        <v>1.0359806437376525E-6</v>
      </c>
      <c r="H1494" s="6">
        <f t="shared" si="301"/>
        <v>0</v>
      </c>
      <c r="I1494" s="6">
        <f t="shared" si="302"/>
        <v>1</v>
      </c>
      <c r="J1494" s="8">
        <f t="shared" si="303"/>
        <v>403</v>
      </c>
      <c r="K1494" s="6">
        <f t="shared" si="304"/>
        <v>2.2441980505559238E-6</v>
      </c>
      <c r="L1494" s="6">
        <f t="shared" si="305"/>
        <v>0</v>
      </c>
      <c r="M1494" s="6">
        <f t="shared" si="306"/>
        <v>1</v>
      </c>
      <c r="N1494" s="4">
        <f t="shared" si="307"/>
        <v>100.75</v>
      </c>
      <c r="O1494" s="8">
        <v>0</v>
      </c>
      <c r="P1494" s="6">
        <f t="shared" si="308"/>
        <v>0</v>
      </c>
      <c r="Q1494" s="8">
        <v>4</v>
      </c>
      <c r="R1494" s="6">
        <f t="shared" si="309"/>
        <v>1.0359806437376525E-6</v>
      </c>
      <c r="S1494">
        <v>0</v>
      </c>
      <c r="T1494" s="6">
        <f t="shared" si="310"/>
        <v>0</v>
      </c>
      <c r="U1494">
        <v>403</v>
      </c>
      <c r="V1494" s="6">
        <f t="shared" si="311"/>
        <v>2.2441980505559238E-6</v>
      </c>
    </row>
    <row r="1495" spans="1:22" x14ac:dyDescent="0.3">
      <c r="A1495" t="s">
        <v>2473</v>
      </c>
      <c r="B1495" t="s">
        <v>2427</v>
      </c>
      <c r="C1495" t="s">
        <v>2428</v>
      </c>
      <c r="D1495" t="s">
        <v>1975</v>
      </c>
      <c r="E1495" t="str">
        <f>IF(F1495&lt;=Escenarios!$B$4,"ExclNum",(IF(AND(H1495&gt;=Escenarios!$B$3,(N1495&lt;=Escenarios!$B$2)),"ExclDur","Incluido")))</f>
        <v>ExclNum</v>
      </c>
      <c r="F1495" s="8">
        <f t="shared" si="299"/>
        <v>4</v>
      </c>
      <c r="G1495" s="6">
        <f t="shared" si="300"/>
        <v>1.0359806437376525E-6</v>
      </c>
      <c r="H1495" s="6">
        <f t="shared" si="301"/>
        <v>0</v>
      </c>
      <c r="I1495" s="6">
        <f t="shared" si="302"/>
        <v>1</v>
      </c>
      <c r="J1495" s="8">
        <f t="shared" si="303"/>
        <v>113</v>
      </c>
      <c r="K1495" s="6">
        <f t="shared" si="304"/>
        <v>6.2926645090029629E-7</v>
      </c>
      <c r="L1495" s="6">
        <f t="shared" si="305"/>
        <v>0</v>
      </c>
      <c r="M1495" s="6">
        <f t="shared" si="306"/>
        <v>1</v>
      </c>
      <c r="N1495" s="4">
        <f t="shared" si="307"/>
        <v>28.25</v>
      </c>
      <c r="O1495" s="8">
        <v>0</v>
      </c>
      <c r="P1495" s="6">
        <f t="shared" si="308"/>
        <v>0</v>
      </c>
      <c r="Q1495" s="8">
        <v>4</v>
      </c>
      <c r="R1495" s="6">
        <f t="shared" si="309"/>
        <v>1.0359806437376525E-6</v>
      </c>
      <c r="S1495">
        <v>0</v>
      </c>
      <c r="T1495" s="6">
        <f t="shared" si="310"/>
        <v>0</v>
      </c>
      <c r="U1495">
        <v>113</v>
      </c>
      <c r="V1495" s="6">
        <f t="shared" si="311"/>
        <v>6.2926645090029629E-7</v>
      </c>
    </row>
    <row r="1496" spans="1:22" x14ac:dyDescent="0.3">
      <c r="A1496" t="s">
        <v>3096</v>
      </c>
      <c r="B1496" t="s">
        <v>3074</v>
      </c>
      <c r="C1496" t="s">
        <v>3075</v>
      </c>
      <c r="D1496" t="s">
        <v>1975</v>
      </c>
      <c r="E1496" t="str">
        <f>IF(F1496&lt;=Escenarios!$B$4,"ExclNum",(IF(AND(H1496&gt;=Escenarios!$B$3,(N1496&lt;=Escenarios!$B$2)),"ExclDur","Incluido")))</f>
        <v>ExclNum</v>
      </c>
      <c r="F1496" s="8">
        <f t="shared" si="299"/>
        <v>4</v>
      </c>
      <c r="G1496" s="6">
        <f t="shared" si="300"/>
        <v>1.0359806437376525E-6</v>
      </c>
      <c r="H1496" s="6">
        <f t="shared" si="301"/>
        <v>0</v>
      </c>
      <c r="I1496" s="6">
        <f t="shared" si="302"/>
        <v>1</v>
      </c>
      <c r="J1496" s="8">
        <f t="shared" si="303"/>
        <v>595</v>
      </c>
      <c r="K1496" s="6">
        <f t="shared" si="304"/>
        <v>3.313394144121029E-6</v>
      </c>
      <c r="L1496" s="6">
        <f t="shared" si="305"/>
        <v>0</v>
      </c>
      <c r="M1496" s="6">
        <f t="shared" si="306"/>
        <v>1</v>
      </c>
      <c r="N1496" s="4">
        <f t="shared" si="307"/>
        <v>148.75</v>
      </c>
      <c r="O1496" s="8">
        <v>0</v>
      </c>
      <c r="P1496" s="6">
        <f t="shared" si="308"/>
        <v>0</v>
      </c>
      <c r="Q1496" s="8">
        <v>4</v>
      </c>
      <c r="R1496" s="6">
        <f t="shared" si="309"/>
        <v>1.0359806437376525E-6</v>
      </c>
      <c r="S1496">
        <v>0</v>
      </c>
      <c r="T1496" s="6">
        <f t="shared" si="310"/>
        <v>0</v>
      </c>
      <c r="U1496">
        <v>595</v>
      </c>
      <c r="V1496" s="6">
        <f t="shared" si="311"/>
        <v>3.313394144121029E-6</v>
      </c>
    </row>
    <row r="1497" spans="1:22" x14ac:dyDescent="0.3">
      <c r="A1497" t="s">
        <v>3100</v>
      </c>
      <c r="B1497" t="s">
        <v>3074</v>
      </c>
      <c r="C1497" t="s">
        <v>3075</v>
      </c>
      <c r="D1497" t="s">
        <v>1975</v>
      </c>
      <c r="E1497" t="str">
        <f>IF(F1497&lt;=Escenarios!$B$4,"ExclNum",(IF(AND(H1497&gt;=Escenarios!$B$3,(N1497&lt;=Escenarios!$B$2)),"ExclDur","Incluido")))</f>
        <v>ExclNum</v>
      </c>
      <c r="F1497" s="8">
        <f t="shared" si="299"/>
        <v>4</v>
      </c>
      <c r="G1497" s="6">
        <f t="shared" si="300"/>
        <v>1.0359806437376525E-6</v>
      </c>
      <c r="H1497" s="6">
        <f t="shared" si="301"/>
        <v>0</v>
      </c>
      <c r="I1497" s="6">
        <f t="shared" si="302"/>
        <v>1</v>
      </c>
      <c r="J1497" s="8">
        <f t="shared" si="303"/>
        <v>390</v>
      </c>
      <c r="K1497" s="6">
        <f t="shared" si="304"/>
        <v>2.1718045650541199E-6</v>
      </c>
      <c r="L1497" s="6">
        <f t="shared" si="305"/>
        <v>0</v>
      </c>
      <c r="M1497" s="6">
        <f t="shared" si="306"/>
        <v>1</v>
      </c>
      <c r="N1497" s="4">
        <f t="shared" si="307"/>
        <v>97.5</v>
      </c>
      <c r="O1497" s="8">
        <v>0</v>
      </c>
      <c r="P1497" s="6">
        <f t="shared" si="308"/>
        <v>0</v>
      </c>
      <c r="Q1497" s="8">
        <v>4</v>
      </c>
      <c r="R1497" s="6">
        <f t="shared" si="309"/>
        <v>1.0359806437376525E-6</v>
      </c>
      <c r="S1497">
        <v>0</v>
      </c>
      <c r="T1497" s="6">
        <f t="shared" si="310"/>
        <v>0</v>
      </c>
      <c r="U1497">
        <v>390</v>
      </c>
      <c r="V1497" s="6">
        <f t="shared" si="311"/>
        <v>2.1718045650541199E-6</v>
      </c>
    </row>
    <row r="1498" spans="1:22" x14ac:dyDescent="0.3">
      <c r="A1498" t="s">
        <v>56</v>
      </c>
      <c r="B1498" t="s">
        <v>57</v>
      </c>
      <c r="C1498" t="s">
        <v>14</v>
      </c>
      <c r="D1498" t="s">
        <v>15</v>
      </c>
      <c r="E1498" t="str">
        <f>IF(F1498&lt;=Escenarios!$B$4,"ExclNum",(IF(AND(H1498&gt;=Escenarios!$B$3,(N1498&lt;=Escenarios!$B$2)),"ExclDur","Incluido")))</f>
        <v>ExclNum</v>
      </c>
      <c r="F1498" s="8">
        <f t="shared" si="299"/>
        <v>4</v>
      </c>
      <c r="G1498" s="6">
        <f t="shared" si="300"/>
        <v>1.0359806437376525E-6</v>
      </c>
      <c r="H1498" s="6">
        <f t="shared" si="301"/>
        <v>0.25</v>
      </c>
      <c r="I1498" s="6">
        <f t="shared" si="302"/>
        <v>0.75</v>
      </c>
      <c r="J1498" s="8">
        <f t="shared" si="303"/>
        <v>210</v>
      </c>
      <c r="K1498" s="6">
        <f t="shared" si="304"/>
        <v>1.1694332273368338E-6</v>
      </c>
      <c r="L1498" s="6">
        <f t="shared" si="305"/>
        <v>9.5238095238095247E-3</v>
      </c>
      <c r="M1498" s="6">
        <f t="shared" si="306"/>
        <v>0.99047619047619051</v>
      </c>
      <c r="N1498" s="4">
        <f t="shared" si="307"/>
        <v>52.5</v>
      </c>
      <c r="O1498" s="8">
        <v>1</v>
      </c>
      <c r="P1498" s="6">
        <f t="shared" si="308"/>
        <v>2.5899516093441313E-7</v>
      </c>
      <c r="Q1498" s="8">
        <v>3</v>
      </c>
      <c r="R1498" s="6">
        <f t="shared" si="309"/>
        <v>7.7698548280323933E-7</v>
      </c>
      <c r="S1498">
        <v>2</v>
      </c>
      <c r="T1498" s="6">
        <f t="shared" si="310"/>
        <v>1.1137459307969845E-8</v>
      </c>
      <c r="U1498">
        <v>208</v>
      </c>
      <c r="V1498" s="6">
        <f t="shared" si="311"/>
        <v>1.1582957680288638E-6</v>
      </c>
    </row>
    <row r="1499" spans="1:22" x14ac:dyDescent="0.3">
      <c r="A1499" t="s">
        <v>96</v>
      </c>
      <c r="B1499" t="s">
        <v>97</v>
      </c>
      <c r="C1499" t="s">
        <v>14</v>
      </c>
      <c r="D1499" t="s">
        <v>15</v>
      </c>
      <c r="E1499" t="str">
        <f>IF(F1499&lt;=Escenarios!$B$4,"ExclNum",(IF(AND(H1499&gt;=Escenarios!$B$3,(N1499&lt;=Escenarios!$B$2)),"ExclDur","Incluido")))</f>
        <v>ExclNum</v>
      </c>
      <c r="F1499" s="8">
        <f t="shared" si="299"/>
        <v>4</v>
      </c>
      <c r="G1499" s="6">
        <f t="shared" si="300"/>
        <v>1.0359806437376525E-6</v>
      </c>
      <c r="H1499" s="6">
        <f t="shared" si="301"/>
        <v>0.25</v>
      </c>
      <c r="I1499" s="6">
        <f t="shared" si="302"/>
        <v>0.75</v>
      </c>
      <c r="J1499" s="8">
        <f t="shared" si="303"/>
        <v>72</v>
      </c>
      <c r="K1499" s="6">
        <f t="shared" si="304"/>
        <v>4.009485350869144E-7</v>
      </c>
      <c r="L1499" s="6">
        <f t="shared" si="305"/>
        <v>0.15277777777777779</v>
      </c>
      <c r="M1499" s="6">
        <f t="shared" si="306"/>
        <v>0.84722222222222221</v>
      </c>
      <c r="N1499" s="4">
        <f t="shared" si="307"/>
        <v>18</v>
      </c>
      <c r="O1499" s="8">
        <v>1</v>
      </c>
      <c r="P1499" s="6">
        <f t="shared" si="308"/>
        <v>2.5899516093441313E-7</v>
      </c>
      <c r="Q1499" s="8">
        <v>3</v>
      </c>
      <c r="R1499" s="6">
        <f t="shared" si="309"/>
        <v>7.7698548280323933E-7</v>
      </c>
      <c r="S1499">
        <v>11</v>
      </c>
      <c r="T1499" s="6">
        <f t="shared" si="310"/>
        <v>6.1256026193834151E-8</v>
      </c>
      <c r="U1499">
        <v>61</v>
      </c>
      <c r="V1499" s="6">
        <f t="shared" si="311"/>
        <v>3.3969250889308029E-7</v>
      </c>
    </row>
    <row r="1500" spans="1:22" x14ac:dyDescent="0.3">
      <c r="A1500" t="s">
        <v>460</v>
      </c>
      <c r="B1500" t="s">
        <v>461</v>
      </c>
      <c r="C1500" t="s">
        <v>425</v>
      </c>
      <c r="D1500" t="s">
        <v>15</v>
      </c>
      <c r="E1500" t="str">
        <f>IF(F1500&lt;=Escenarios!$B$4,"ExclNum",(IF(AND(H1500&gt;=Escenarios!$B$3,(N1500&lt;=Escenarios!$B$2)),"ExclDur","Incluido")))</f>
        <v>ExclNum</v>
      </c>
      <c r="F1500" s="8">
        <f t="shared" si="299"/>
        <v>4</v>
      </c>
      <c r="G1500" s="6">
        <f t="shared" si="300"/>
        <v>1.0359806437376525E-6</v>
      </c>
      <c r="H1500" s="6">
        <f t="shared" si="301"/>
        <v>0.25</v>
      </c>
      <c r="I1500" s="6">
        <f t="shared" si="302"/>
        <v>0.75</v>
      </c>
      <c r="J1500" s="8">
        <f t="shared" si="303"/>
        <v>1277</v>
      </c>
      <c r="K1500" s="6">
        <f t="shared" si="304"/>
        <v>7.1112677681387457E-6</v>
      </c>
      <c r="L1500" s="6">
        <f t="shared" si="305"/>
        <v>1.5661707126076742E-3</v>
      </c>
      <c r="M1500" s="6">
        <f t="shared" si="306"/>
        <v>0.99843382928739233</v>
      </c>
      <c r="N1500" s="4">
        <f t="shared" si="307"/>
        <v>319.25</v>
      </c>
      <c r="O1500" s="8">
        <v>1</v>
      </c>
      <c r="P1500" s="6">
        <f t="shared" si="308"/>
        <v>2.5899516093441313E-7</v>
      </c>
      <c r="Q1500" s="8">
        <v>3</v>
      </c>
      <c r="R1500" s="6">
        <f t="shared" si="309"/>
        <v>7.7698548280323933E-7</v>
      </c>
      <c r="S1500">
        <v>2</v>
      </c>
      <c r="T1500" s="6">
        <f t="shared" si="310"/>
        <v>1.1137459307969845E-8</v>
      </c>
      <c r="U1500">
        <v>1275</v>
      </c>
      <c r="V1500" s="6">
        <f t="shared" si="311"/>
        <v>7.1001303088307761E-6</v>
      </c>
    </row>
    <row r="1501" spans="1:22" x14ac:dyDescent="0.3">
      <c r="A1501" t="s">
        <v>1793</v>
      </c>
      <c r="B1501" t="s">
        <v>1794</v>
      </c>
      <c r="C1501" t="s">
        <v>1792</v>
      </c>
      <c r="D1501" t="s">
        <v>15</v>
      </c>
      <c r="E1501" t="str">
        <f>IF(F1501&lt;=Escenarios!$B$4,"ExclNum",(IF(AND(H1501&gt;=Escenarios!$B$3,(N1501&lt;=Escenarios!$B$2)),"ExclDur","Incluido")))</f>
        <v>ExclNum</v>
      </c>
      <c r="F1501" s="8">
        <f t="shared" si="299"/>
        <v>4</v>
      </c>
      <c r="G1501" s="6">
        <f t="shared" si="300"/>
        <v>1.0359806437376525E-6</v>
      </c>
      <c r="H1501" s="6">
        <f t="shared" si="301"/>
        <v>0.25</v>
      </c>
      <c r="I1501" s="6">
        <f t="shared" si="302"/>
        <v>0.75</v>
      </c>
      <c r="J1501" s="8">
        <f t="shared" si="303"/>
        <v>354</v>
      </c>
      <c r="K1501" s="6">
        <f t="shared" si="304"/>
        <v>1.9713302975106624E-6</v>
      </c>
      <c r="L1501" s="6">
        <f t="shared" si="305"/>
        <v>1.4124293785310734E-2</v>
      </c>
      <c r="M1501" s="6">
        <f t="shared" si="306"/>
        <v>0.98587570621468923</v>
      </c>
      <c r="N1501" s="4">
        <f t="shared" si="307"/>
        <v>88.5</v>
      </c>
      <c r="O1501" s="8">
        <v>1</v>
      </c>
      <c r="P1501" s="6">
        <f t="shared" si="308"/>
        <v>2.5899516093441313E-7</v>
      </c>
      <c r="Q1501" s="8">
        <v>3</v>
      </c>
      <c r="R1501" s="6">
        <f t="shared" si="309"/>
        <v>7.7698548280323933E-7</v>
      </c>
      <c r="S1501">
        <v>5</v>
      </c>
      <c r="T1501" s="6">
        <f t="shared" si="310"/>
        <v>2.7843648269924613E-8</v>
      </c>
      <c r="U1501">
        <v>349</v>
      </c>
      <c r="V1501" s="6">
        <f t="shared" si="311"/>
        <v>1.9434866492407381E-6</v>
      </c>
    </row>
    <row r="1502" spans="1:22" x14ac:dyDescent="0.3">
      <c r="A1502" t="s">
        <v>1959</v>
      </c>
      <c r="B1502" t="s">
        <v>1960</v>
      </c>
      <c r="C1502" t="s">
        <v>1961</v>
      </c>
      <c r="D1502" t="s">
        <v>15</v>
      </c>
      <c r="E1502" t="str">
        <f>IF(F1502&lt;=Escenarios!$B$4,"ExclNum",(IF(AND(H1502&gt;=Escenarios!$B$3,(N1502&lt;=Escenarios!$B$2)),"ExclDur","Incluido")))</f>
        <v>ExclNum</v>
      </c>
      <c r="F1502" s="8">
        <f t="shared" si="299"/>
        <v>4</v>
      </c>
      <c r="G1502" s="6">
        <f t="shared" si="300"/>
        <v>1.0359806437376525E-6</v>
      </c>
      <c r="H1502" s="6">
        <f t="shared" si="301"/>
        <v>0.25</v>
      </c>
      <c r="I1502" s="6">
        <f t="shared" si="302"/>
        <v>0.75</v>
      </c>
      <c r="J1502" s="8">
        <f t="shared" si="303"/>
        <v>162</v>
      </c>
      <c r="K1502" s="6">
        <f t="shared" si="304"/>
        <v>9.0213420394555748E-7</v>
      </c>
      <c r="L1502" s="6">
        <f t="shared" si="305"/>
        <v>8.6419753086419748E-2</v>
      </c>
      <c r="M1502" s="6">
        <f t="shared" si="306"/>
        <v>0.9135802469135802</v>
      </c>
      <c r="N1502" s="4">
        <f t="shared" si="307"/>
        <v>40.5</v>
      </c>
      <c r="O1502" s="8">
        <v>1</v>
      </c>
      <c r="P1502" s="6">
        <f t="shared" si="308"/>
        <v>2.5899516093441313E-7</v>
      </c>
      <c r="Q1502" s="8">
        <v>3</v>
      </c>
      <c r="R1502" s="6">
        <f t="shared" si="309"/>
        <v>7.7698548280323933E-7</v>
      </c>
      <c r="S1502">
        <v>14</v>
      </c>
      <c r="T1502" s="6">
        <f t="shared" si="310"/>
        <v>7.7962215155788913E-8</v>
      </c>
      <c r="U1502">
        <v>148</v>
      </c>
      <c r="V1502" s="6">
        <f t="shared" si="311"/>
        <v>8.2417198878976856E-7</v>
      </c>
    </row>
    <row r="1503" spans="1:22" x14ac:dyDescent="0.3">
      <c r="A1503" t="s">
        <v>1978</v>
      </c>
      <c r="D1503" t="s">
        <v>1975</v>
      </c>
      <c r="E1503" t="str">
        <f>IF(F1503&lt;=Escenarios!$B$4,"ExclNum",(IF(AND(H1503&gt;=Escenarios!$B$3,(N1503&lt;=Escenarios!$B$2)),"ExclDur","Incluido")))</f>
        <v>ExclNum</v>
      </c>
      <c r="F1503" s="8">
        <f t="shared" si="299"/>
        <v>4</v>
      </c>
      <c r="G1503" s="6">
        <f t="shared" si="300"/>
        <v>1.0359806437376525E-6</v>
      </c>
      <c r="H1503" s="6">
        <f t="shared" si="301"/>
        <v>0.25</v>
      </c>
      <c r="I1503" s="6">
        <f t="shared" si="302"/>
        <v>0.75</v>
      </c>
      <c r="J1503" s="8">
        <f t="shared" si="303"/>
        <v>96</v>
      </c>
      <c r="K1503" s="6">
        <f t="shared" si="304"/>
        <v>5.3459804678255261E-7</v>
      </c>
      <c r="L1503" s="6">
        <f t="shared" si="305"/>
        <v>4.1666666666666664E-2</v>
      </c>
      <c r="M1503" s="6">
        <f t="shared" si="306"/>
        <v>0.95833333333333337</v>
      </c>
      <c r="N1503" s="4">
        <f t="shared" si="307"/>
        <v>24</v>
      </c>
      <c r="O1503" s="8">
        <v>1</v>
      </c>
      <c r="P1503" s="6">
        <f t="shared" si="308"/>
        <v>2.5899516093441313E-7</v>
      </c>
      <c r="Q1503" s="8">
        <v>3</v>
      </c>
      <c r="R1503" s="6">
        <f t="shared" si="309"/>
        <v>7.7698548280323933E-7</v>
      </c>
      <c r="S1503">
        <v>4</v>
      </c>
      <c r="T1503" s="6">
        <f t="shared" si="310"/>
        <v>2.2274918615939691E-8</v>
      </c>
      <c r="U1503">
        <v>92</v>
      </c>
      <c r="V1503" s="6">
        <f t="shared" si="311"/>
        <v>5.1232312816661285E-7</v>
      </c>
    </row>
    <row r="1504" spans="1:22" x14ac:dyDescent="0.3">
      <c r="A1504" t="s">
        <v>1984</v>
      </c>
      <c r="D1504" t="s">
        <v>1975</v>
      </c>
      <c r="E1504" t="str">
        <f>IF(F1504&lt;=Escenarios!$B$4,"ExclNum",(IF(AND(H1504&gt;=Escenarios!$B$3,(N1504&lt;=Escenarios!$B$2)),"ExclDur","Incluido")))</f>
        <v>ExclNum</v>
      </c>
      <c r="F1504" s="8">
        <f t="shared" si="299"/>
        <v>4</v>
      </c>
      <c r="G1504" s="6">
        <f t="shared" si="300"/>
        <v>1.0359806437376525E-6</v>
      </c>
      <c r="H1504" s="6">
        <f t="shared" si="301"/>
        <v>0.25</v>
      </c>
      <c r="I1504" s="6">
        <f t="shared" si="302"/>
        <v>0.75</v>
      </c>
      <c r="J1504" s="8">
        <f t="shared" si="303"/>
        <v>103</v>
      </c>
      <c r="K1504" s="6">
        <f t="shared" si="304"/>
        <v>5.7357915436044702E-7</v>
      </c>
      <c r="L1504" s="6">
        <f t="shared" si="305"/>
        <v>2.9126213592233011E-2</v>
      </c>
      <c r="M1504" s="6">
        <f t="shared" si="306"/>
        <v>0.970873786407767</v>
      </c>
      <c r="N1504" s="4">
        <f t="shared" si="307"/>
        <v>25.75</v>
      </c>
      <c r="O1504" s="8">
        <v>1</v>
      </c>
      <c r="P1504" s="6">
        <f t="shared" si="308"/>
        <v>2.5899516093441313E-7</v>
      </c>
      <c r="Q1504" s="8">
        <v>3</v>
      </c>
      <c r="R1504" s="6">
        <f t="shared" si="309"/>
        <v>7.7698548280323933E-7</v>
      </c>
      <c r="S1504">
        <v>3</v>
      </c>
      <c r="T1504" s="6">
        <f t="shared" si="310"/>
        <v>1.6706188961954769E-8</v>
      </c>
      <c r="U1504">
        <v>100</v>
      </c>
      <c r="V1504" s="6">
        <f t="shared" si="311"/>
        <v>5.5687296539849225E-7</v>
      </c>
    </row>
    <row r="1505" spans="1:22" x14ac:dyDescent="0.3">
      <c r="A1505" t="s">
        <v>2052</v>
      </c>
      <c r="D1505" t="s">
        <v>1975</v>
      </c>
      <c r="E1505" t="str">
        <f>IF(F1505&lt;=Escenarios!$B$4,"ExclNum",(IF(AND(H1505&gt;=Escenarios!$B$3,(N1505&lt;=Escenarios!$B$2)),"ExclDur","Incluido")))</f>
        <v>ExclNum</v>
      </c>
      <c r="F1505" s="8">
        <f t="shared" si="299"/>
        <v>4</v>
      </c>
      <c r="G1505" s="6">
        <f t="shared" si="300"/>
        <v>1.0359806437376525E-6</v>
      </c>
      <c r="H1505" s="6">
        <f t="shared" si="301"/>
        <v>0.25</v>
      </c>
      <c r="I1505" s="6">
        <f t="shared" si="302"/>
        <v>0.75</v>
      </c>
      <c r="J1505" s="8">
        <f t="shared" si="303"/>
        <v>116</v>
      </c>
      <c r="K1505" s="6">
        <f t="shared" si="304"/>
        <v>6.4597263986225106E-7</v>
      </c>
      <c r="L1505" s="6">
        <f t="shared" si="305"/>
        <v>3.4482758620689655E-2</v>
      </c>
      <c r="M1505" s="6">
        <f t="shared" si="306"/>
        <v>0.96551724137931039</v>
      </c>
      <c r="N1505" s="4">
        <f t="shared" si="307"/>
        <v>29</v>
      </c>
      <c r="O1505" s="8">
        <v>1</v>
      </c>
      <c r="P1505" s="6">
        <f t="shared" si="308"/>
        <v>2.5899516093441313E-7</v>
      </c>
      <c r="Q1505" s="8">
        <v>3</v>
      </c>
      <c r="R1505" s="6">
        <f t="shared" si="309"/>
        <v>7.7698548280323933E-7</v>
      </c>
      <c r="S1505">
        <v>4</v>
      </c>
      <c r="T1505" s="6">
        <f t="shared" si="310"/>
        <v>2.2274918615939691E-8</v>
      </c>
      <c r="U1505">
        <v>112</v>
      </c>
      <c r="V1505" s="6">
        <f t="shared" si="311"/>
        <v>6.236977212463113E-7</v>
      </c>
    </row>
    <row r="1506" spans="1:22" x14ac:dyDescent="0.3">
      <c r="A1506" t="s">
        <v>2089</v>
      </c>
      <c r="D1506" t="s">
        <v>1975</v>
      </c>
      <c r="E1506" t="str">
        <f>IF(F1506&lt;=Escenarios!$B$4,"ExclNum",(IF(AND(H1506&gt;=Escenarios!$B$3,(N1506&lt;=Escenarios!$B$2)),"ExclDur","Incluido")))</f>
        <v>ExclNum</v>
      </c>
      <c r="F1506" s="8">
        <f t="shared" si="299"/>
        <v>4</v>
      </c>
      <c r="G1506" s="6">
        <f t="shared" si="300"/>
        <v>1.0359806437376525E-6</v>
      </c>
      <c r="H1506" s="6">
        <f t="shared" si="301"/>
        <v>0.25</v>
      </c>
      <c r="I1506" s="6">
        <f t="shared" si="302"/>
        <v>0.75</v>
      </c>
      <c r="J1506" s="8">
        <f t="shared" si="303"/>
        <v>104</v>
      </c>
      <c r="K1506" s="6">
        <f t="shared" si="304"/>
        <v>5.791478840144319E-7</v>
      </c>
      <c r="L1506" s="6">
        <f t="shared" si="305"/>
        <v>4.807692307692308E-2</v>
      </c>
      <c r="M1506" s="6">
        <f t="shared" si="306"/>
        <v>0.95192307692307687</v>
      </c>
      <c r="N1506" s="4">
        <f t="shared" si="307"/>
        <v>26</v>
      </c>
      <c r="O1506" s="8">
        <v>1</v>
      </c>
      <c r="P1506" s="6">
        <f t="shared" si="308"/>
        <v>2.5899516093441313E-7</v>
      </c>
      <c r="Q1506" s="8">
        <v>3</v>
      </c>
      <c r="R1506" s="6">
        <f t="shared" si="309"/>
        <v>7.7698548280323933E-7</v>
      </c>
      <c r="S1506">
        <v>5</v>
      </c>
      <c r="T1506" s="6">
        <f t="shared" si="310"/>
        <v>2.7843648269924613E-8</v>
      </c>
      <c r="U1506">
        <v>99</v>
      </c>
      <c r="V1506" s="6">
        <f t="shared" si="311"/>
        <v>5.5130423574450737E-7</v>
      </c>
    </row>
    <row r="1507" spans="1:22" x14ac:dyDescent="0.3">
      <c r="A1507" t="s">
        <v>2109</v>
      </c>
      <c r="D1507" t="s">
        <v>1975</v>
      </c>
      <c r="E1507" t="str">
        <f>IF(F1507&lt;=Escenarios!$B$4,"ExclNum",(IF(AND(H1507&gt;=Escenarios!$B$3,(N1507&lt;=Escenarios!$B$2)),"ExclDur","Incluido")))</f>
        <v>ExclNum</v>
      </c>
      <c r="F1507" s="8">
        <f t="shared" si="299"/>
        <v>4</v>
      </c>
      <c r="G1507" s="6">
        <f t="shared" si="300"/>
        <v>1.0359806437376525E-6</v>
      </c>
      <c r="H1507" s="6">
        <f t="shared" si="301"/>
        <v>0.25</v>
      </c>
      <c r="I1507" s="6">
        <f t="shared" si="302"/>
        <v>0.75</v>
      </c>
      <c r="J1507" s="8">
        <f t="shared" si="303"/>
        <v>414</v>
      </c>
      <c r="K1507" s="6">
        <f t="shared" si="304"/>
        <v>2.305454076749758E-6</v>
      </c>
      <c r="L1507" s="6">
        <f t="shared" si="305"/>
        <v>2.4154589371980676E-2</v>
      </c>
      <c r="M1507" s="6">
        <f t="shared" si="306"/>
        <v>0.97584541062801933</v>
      </c>
      <c r="N1507" s="4">
        <f t="shared" si="307"/>
        <v>103.5</v>
      </c>
      <c r="O1507" s="8">
        <v>1</v>
      </c>
      <c r="P1507" s="6">
        <f t="shared" si="308"/>
        <v>2.5899516093441313E-7</v>
      </c>
      <c r="Q1507" s="8">
        <v>3</v>
      </c>
      <c r="R1507" s="6">
        <f t="shared" si="309"/>
        <v>7.7698548280323933E-7</v>
      </c>
      <c r="S1507">
        <v>10</v>
      </c>
      <c r="T1507" s="6">
        <f t="shared" si="310"/>
        <v>5.5687296539849225E-8</v>
      </c>
      <c r="U1507">
        <v>404</v>
      </c>
      <c r="V1507" s="6">
        <f t="shared" si="311"/>
        <v>2.2497667802099086E-6</v>
      </c>
    </row>
    <row r="1508" spans="1:22" x14ac:dyDescent="0.3">
      <c r="A1508" t="s">
        <v>2159</v>
      </c>
      <c r="B1508" t="s">
        <v>2149</v>
      </c>
      <c r="C1508" t="s">
        <v>2150</v>
      </c>
      <c r="D1508" t="s">
        <v>1975</v>
      </c>
      <c r="E1508" t="str">
        <f>IF(F1508&lt;=Escenarios!$B$4,"ExclNum",(IF(AND(H1508&gt;=Escenarios!$B$3,(N1508&lt;=Escenarios!$B$2)),"ExclDur","Incluido")))</f>
        <v>ExclNum</v>
      </c>
      <c r="F1508" s="8">
        <f t="shared" si="299"/>
        <v>4</v>
      </c>
      <c r="G1508" s="6">
        <f t="shared" si="300"/>
        <v>1.0359806437376525E-6</v>
      </c>
      <c r="H1508" s="6">
        <f t="shared" si="301"/>
        <v>0.25</v>
      </c>
      <c r="I1508" s="6">
        <f t="shared" si="302"/>
        <v>0.75</v>
      </c>
      <c r="J1508" s="8">
        <f t="shared" si="303"/>
        <v>136</v>
      </c>
      <c r="K1508" s="6">
        <f t="shared" si="304"/>
        <v>7.5734723294194951E-7</v>
      </c>
      <c r="L1508" s="6">
        <f t="shared" si="305"/>
        <v>0.11029411764705882</v>
      </c>
      <c r="M1508" s="6">
        <f t="shared" si="306"/>
        <v>0.88970588235294112</v>
      </c>
      <c r="N1508" s="4">
        <f t="shared" si="307"/>
        <v>34</v>
      </c>
      <c r="O1508" s="8">
        <v>1</v>
      </c>
      <c r="P1508" s="6">
        <f t="shared" si="308"/>
        <v>2.5899516093441313E-7</v>
      </c>
      <c r="Q1508" s="8">
        <v>3</v>
      </c>
      <c r="R1508" s="6">
        <f t="shared" si="309"/>
        <v>7.7698548280323933E-7</v>
      </c>
      <c r="S1508">
        <v>15</v>
      </c>
      <c r="T1508" s="6">
        <f t="shared" si="310"/>
        <v>8.3530944809773838E-8</v>
      </c>
      <c r="U1508">
        <v>121</v>
      </c>
      <c r="V1508" s="6">
        <f t="shared" si="311"/>
        <v>6.7381628813217559E-7</v>
      </c>
    </row>
    <row r="1509" spans="1:22" x14ac:dyDescent="0.3">
      <c r="A1509" t="s">
        <v>2224</v>
      </c>
      <c r="B1509" t="s">
        <v>2212</v>
      </c>
      <c r="C1509" t="s">
        <v>2213</v>
      </c>
      <c r="D1509" t="s">
        <v>1975</v>
      </c>
      <c r="E1509" t="str">
        <f>IF(F1509&lt;=Escenarios!$B$4,"ExclNum",(IF(AND(H1509&gt;=Escenarios!$B$3,(N1509&lt;=Escenarios!$B$2)),"ExclDur","Incluido")))</f>
        <v>ExclNum</v>
      </c>
      <c r="F1509" s="8">
        <f t="shared" si="299"/>
        <v>4</v>
      </c>
      <c r="G1509" s="6">
        <f t="shared" si="300"/>
        <v>1.0359806437376525E-6</v>
      </c>
      <c r="H1509" s="6">
        <f t="shared" si="301"/>
        <v>0.25</v>
      </c>
      <c r="I1509" s="6">
        <f t="shared" si="302"/>
        <v>0.75</v>
      </c>
      <c r="J1509" s="8">
        <f t="shared" si="303"/>
        <v>346</v>
      </c>
      <c r="K1509" s="6">
        <f t="shared" si="304"/>
        <v>1.9267804602787833E-6</v>
      </c>
      <c r="L1509" s="6">
        <f t="shared" si="305"/>
        <v>5.7803468208092483E-3</v>
      </c>
      <c r="M1509" s="6">
        <f t="shared" si="306"/>
        <v>0.9942196531791907</v>
      </c>
      <c r="N1509" s="4">
        <f t="shared" si="307"/>
        <v>86.5</v>
      </c>
      <c r="O1509" s="8">
        <v>1</v>
      </c>
      <c r="P1509" s="6">
        <f t="shared" si="308"/>
        <v>2.5899516093441313E-7</v>
      </c>
      <c r="Q1509" s="8">
        <v>3</v>
      </c>
      <c r="R1509" s="6">
        <f t="shared" si="309"/>
        <v>7.7698548280323933E-7</v>
      </c>
      <c r="S1509">
        <v>2</v>
      </c>
      <c r="T1509" s="6">
        <f t="shared" si="310"/>
        <v>1.1137459307969845E-8</v>
      </c>
      <c r="U1509">
        <v>344</v>
      </c>
      <c r="V1509" s="6">
        <f t="shared" si="311"/>
        <v>1.9156430009708133E-6</v>
      </c>
    </row>
    <row r="1510" spans="1:22" x14ac:dyDescent="0.3">
      <c r="A1510" t="s">
        <v>2288</v>
      </c>
      <c r="B1510" t="s">
        <v>2277</v>
      </c>
      <c r="C1510" t="s">
        <v>2278</v>
      </c>
      <c r="D1510" t="s">
        <v>1975</v>
      </c>
      <c r="E1510" t="str">
        <f>IF(F1510&lt;=Escenarios!$B$4,"ExclNum",(IF(AND(H1510&gt;=Escenarios!$B$3,(N1510&lt;=Escenarios!$B$2)),"ExclDur","Incluido")))</f>
        <v>ExclNum</v>
      </c>
      <c r="F1510" s="8">
        <f t="shared" si="299"/>
        <v>4</v>
      </c>
      <c r="G1510" s="6">
        <f t="shared" si="300"/>
        <v>1.0359806437376525E-6</v>
      </c>
      <c r="H1510" s="6">
        <f t="shared" si="301"/>
        <v>0.25</v>
      </c>
      <c r="I1510" s="6">
        <f t="shared" si="302"/>
        <v>0.75</v>
      </c>
      <c r="J1510" s="8">
        <f t="shared" si="303"/>
        <v>726</v>
      </c>
      <c r="K1510" s="6">
        <f t="shared" si="304"/>
        <v>4.0428977287930533E-6</v>
      </c>
      <c r="L1510" s="6">
        <f t="shared" si="305"/>
        <v>1.3774104683195593E-3</v>
      </c>
      <c r="M1510" s="6">
        <f t="shared" si="306"/>
        <v>0.99862258953168048</v>
      </c>
      <c r="N1510" s="4">
        <f t="shared" si="307"/>
        <v>181.5</v>
      </c>
      <c r="O1510" s="8">
        <v>1</v>
      </c>
      <c r="P1510" s="6">
        <f t="shared" si="308"/>
        <v>2.5899516093441313E-7</v>
      </c>
      <c r="Q1510" s="8">
        <v>3</v>
      </c>
      <c r="R1510" s="6">
        <f t="shared" si="309"/>
        <v>7.7698548280323933E-7</v>
      </c>
      <c r="S1510">
        <v>1</v>
      </c>
      <c r="T1510" s="6">
        <f t="shared" si="310"/>
        <v>5.5687296539849227E-9</v>
      </c>
      <c r="U1510">
        <v>725</v>
      </c>
      <c r="V1510" s="6">
        <f t="shared" si="311"/>
        <v>4.0373289991390685E-6</v>
      </c>
    </row>
    <row r="1511" spans="1:22" x14ac:dyDescent="0.3">
      <c r="A1511" t="s">
        <v>2304</v>
      </c>
      <c r="B1511" t="s">
        <v>2292</v>
      </c>
      <c r="C1511" t="s">
        <v>2293</v>
      </c>
      <c r="D1511" t="s">
        <v>1975</v>
      </c>
      <c r="E1511" t="str">
        <f>IF(F1511&lt;=Escenarios!$B$4,"ExclNum",(IF(AND(H1511&gt;=Escenarios!$B$3,(N1511&lt;=Escenarios!$B$2)),"ExclDur","Incluido")))</f>
        <v>ExclNum</v>
      </c>
      <c r="F1511" s="8">
        <f t="shared" si="299"/>
        <v>4</v>
      </c>
      <c r="G1511" s="6">
        <f t="shared" si="300"/>
        <v>1.0359806437376525E-6</v>
      </c>
      <c r="H1511" s="6">
        <f t="shared" si="301"/>
        <v>0.25</v>
      </c>
      <c r="I1511" s="6">
        <f t="shared" si="302"/>
        <v>0.75</v>
      </c>
      <c r="J1511" s="8">
        <f t="shared" si="303"/>
        <v>911</v>
      </c>
      <c r="K1511" s="6">
        <f t="shared" si="304"/>
        <v>5.0731127147802647E-6</v>
      </c>
      <c r="L1511" s="6">
        <f t="shared" si="305"/>
        <v>1.0976948408342481E-3</v>
      </c>
      <c r="M1511" s="6">
        <f t="shared" si="306"/>
        <v>0.99890230515916578</v>
      </c>
      <c r="N1511" s="4">
        <f t="shared" si="307"/>
        <v>227.75</v>
      </c>
      <c r="O1511" s="8">
        <v>1</v>
      </c>
      <c r="P1511" s="6">
        <f t="shared" si="308"/>
        <v>2.5899516093441313E-7</v>
      </c>
      <c r="Q1511" s="8">
        <v>3</v>
      </c>
      <c r="R1511" s="6">
        <f t="shared" si="309"/>
        <v>7.7698548280323933E-7</v>
      </c>
      <c r="S1511">
        <v>1</v>
      </c>
      <c r="T1511" s="6">
        <f t="shared" si="310"/>
        <v>5.5687296539849227E-9</v>
      </c>
      <c r="U1511">
        <v>910</v>
      </c>
      <c r="V1511" s="6">
        <f t="shared" si="311"/>
        <v>5.0675439851262799E-6</v>
      </c>
    </row>
    <row r="1512" spans="1:22" x14ac:dyDescent="0.3">
      <c r="A1512" t="s">
        <v>2435</v>
      </c>
      <c r="B1512" t="s">
        <v>2427</v>
      </c>
      <c r="C1512" t="s">
        <v>2428</v>
      </c>
      <c r="D1512" t="s">
        <v>1975</v>
      </c>
      <c r="E1512" t="str">
        <f>IF(F1512&lt;=Escenarios!$B$4,"ExclNum",(IF(AND(H1512&gt;=Escenarios!$B$3,(N1512&lt;=Escenarios!$B$2)),"ExclDur","Incluido")))</f>
        <v>ExclNum</v>
      </c>
      <c r="F1512" s="8">
        <f t="shared" si="299"/>
        <v>4</v>
      </c>
      <c r="G1512" s="6">
        <f t="shared" si="300"/>
        <v>1.0359806437376525E-6</v>
      </c>
      <c r="H1512" s="6">
        <f t="shared" si="301"/>
        <v>0.25</v>
      </c>
      <c r="I1512" s="6">
        <f t="shared" si="302"/>
        <v>0.75</v>
      </c>
      <c r="J1512" s="8">
        <f t="shared" si="303"/>
        <v>238</v>
      </c>
      <c r="K1512" s="6">
        <f t="shared" si="304"/>
        <v>1.3253576576484116E-6</v>
      </c>
      <c r="L1512" s="6">
        <f t="shared" si="305"/>
        <v>4.2016806722689079E-2</v>
      </c>
      <c r="M1512" s="6">
        <f t="shared" si="306"/>
        <v>0.95798319327731096</v>
      </c>
      <c r="N1512" s="4">
        <f t="shared" si="307"/>
        <v>59.5</v>
      </c>
      <c r="O1512" s="8">
        <v>1</v>
      </c>
      <c r="P1512" s="6">
        <f t="shared" si="308"/>
        <v>2.5899516093441313E-7</v>
      </c>
      <c r="Q1512" s="8">
        <v>3</v>
      </c>
      <c r="R1512" s="6">
        <f t="shared" si="309"/>
        <v>7.7698548280323933E-7</v>
      </c>
      <c r="S1512">
        <v>10</v>
      </c>
      <c r="T1512" s="6">
        <f t="shared" si="310"/>
        <v>5.5687296539849225E-8</v>
      </c>
      <c r="U1512">
        <v>228</v>
      </c>
      <c r="V1512" s="6">
        <f t="shared" si="311"/>
        <v>1.2696703611085624E-6</v>
      </c>
    </row>
    <row r="1513" spans="1:22" x14ac:dyDescent="0.3">
      <c r="A1513" t="s">
        <v>2605</v>
      </c>
      <c r="B1513" t="s">
        <v>2577</v>
      </c>
      <c r="C1513" t="s">
        <v>2578</v>
      </c>
      <c r="D1513" t="s">
        <v>1975</v>
      </c>
      <c r="E1513" t="str">
        <f>IF(F1513&lt;=Escenarios!$B$4,"ExclNum",(IF(AND(H1513&gt;=Escenarios!$B$3,(N1513&lt;=Escenarios!$B$2)),"ExclDur","Incluido")))</f>
        <v>ExclNum</v>
      </c>
      <c r="F1513" s="8">
        <f t="shared" si="299"/>
        <v>4</v>
      </c>
      <c r="G1513" s="6">
        <f t="shared" si="300"/>
        <v>1.0359806437376525E-6</v>
      </c>
      <c r="H1513" s="6">
        <f t="shared" si="301"/>
        <v>0.25</v>
      </c>
      <c r="I1513" s="6">
        <f t="shared" si="302"/>
        <v>0.75</v>
      </c>
      <c r="J1513" s="8">
        <f t="shared" si="303"/>
        <v>331</v>
      </c>
      <c r="K1513" s="6">
        <f t="shared" si="304"/>
        <v>1.8432495154690093E-6</v>
      </c>
      <c r="L1513" s="6">
        <f t="shared" si="305"/>
        <v>2.4169184290030211E-2</v>
      </c>
      <c r="M1513" s="6">
        <f t="shared" si="306"/>
        <v>0.97583081570996977</v>
      </c>
      <c r="N1513" s="4">
        <f t="shared" si="307"/>
        <v>82.75</v>
      </c>
      <c r="O1513" s="8">
        <v>1</v>
      </c>
      <c r="P1513" s="6">
        <f t="shared" si="308"/>
        <v>2.5899516093441313E-7</v>
      </c>
      <c r="Q1513" s="8">
        <v>3</v>
      </c>
      <c r="R1513" s="6">
        <f t="shared" si="309"/>
        <v>7.7698548280323933E-7</v>
      </c>
      <c r="S1513">
        <v>8</v>
      </c>
      <c r="T1513" s="6">
        <f t="shared" si="310"/>
        <v>4.4549837231879382E-8</v>
      </c>
      <c r="U1513">
        <v>323</v>
      </c>
      <c r="V1513" s="6">
        <f t="shared" si="311"/>
        <v>1.79869967823713E-6</v>
      </c>
    </row>
    <row r="1514" spans="1:22" x14ac:dyDescent="0.3">
      <c r="A1514" t="s">
        <v>2806</v>
      </c>
      <c r="B1514" t="s">
        <v>2788</v>
      </c>
      <c r="C1514" t="s">
        <v>2789</v>
      </c>
      <c r="D1514" t="s">
        <v>1975</v>
      </c>
      <c r="E1514" t="str">
        <f>IF(F1514&lt;=Escenarios!$B$4,"ExclNum",(IF(AND(H1514&gt;=Escenarios!$B$3,(N1514&lt;=Escenarios!$B$2)),"ExclDur","Incluido")))</f>
        <v>ExclNum</v>
      </c>
      <c r="F1514" s="8">
        <f t="shared" si="299"/>
        <v>4</v>
      </c>
      <c r="G1514" s="6">
        <f t="shared" si="300"/>
        <v>1.0359806437376525E-6</v>
      </c>
      <c r="H1514" s="6">
        <f t="shared" si="301"/>
        <v>0.25</v>
      </c>
      <c r="I1514" s="6">
        <f t="shared" si="302"/>
        <v>0.75</v>
      </c>
      <c r="J1514" s="8">
        <f t="shared" si="303"/>
        <v>93</v>
      </c>
      <c r="K1514" s="6">
        <f t="shared" si="304"/>
        <v>5.1789185782059784E-7</v>
      </c>
      <c r="L1514" s="6">
        <f t="shared" si="305"/>
        <v>4.3010752688172046E-2</v>
      </c>
      <c r="M1514" s="6">
        <f t="shared" si="306"/>
        <v>0.956989247311828</v>
      </c>
      <c r="N1514" s="4">
        <f t="shared" si="307"/>
        <v>23.25</v>
      </c>
      <c r="O1514" s="8">
        <v>1</v>
      </c>
      <c r="P1514" s="6">
        <f t="shared" si="308"/>
        <v>2.5899516093441313E-7</v>
      </c>
      <c r="Q1514" s="8">
        <v>3</v>
      </c>
      <c r="R1514" s="6">
        <f t="shared" si="309"/>
        <v>7.7698548280323933E-7</v>
      </c>
      <c r="S1514">
        <v>4</v>
      </c>
      <c r="T1514" s="6">
        <f t="shared" si="310"/>
        <v>2.2274918615939691E-8</v>
      </c>
      <c r="U1514">
        <v>89</v>
      </c>
      <c r="V1514" s="6">
        <f t="shared" si="311"/>
        <v>4.9561693920465809E-7</v>
      </c>
    </row>
    <row r="1515" spans="1:22" x14ac:dyDescent="0.3">
      <c r="A1515" t="s">
        <v>2849</v>
      </c>
      <c r="B1515" t="s">
        <v>2823</v>
      </c>
      <c r="C1515" t="s">
        <v>2824</v>
      </c>
      <c r="D1515" t="s">
        <v>1975</v>
      </c>
      <c r="E1515" t="str">
        <f>IF(F1515&lt;=Escenarios!$B$4,"ExclNum",(IF(AND(H1515&gt;=Escenarios!$B$3,(N1515&lt;=Escenarios!$B$2)),"ExclDur","Incluido")))</f>
        <v>ExclNum</v>
      </c>
      <c r="F1515" s="8">
        <f t="shared" si="299"/>
        <v>4</v>
      </c>
      <c r="G1515" s="6">
        <f t="shared" si="300"/>
        <v>1.0359806437376525E-6</v>
      </c>
      <c r="H1515" s="6">
        <f t="shared" si="301"/>
        <v>0.25</v>
      </c>
      <c r="I1515" s="6">
        <f t="shared" si="302"/>
        <v>0.75</v>
      </c>
      <c r="J1515" s="8">
        <f t="shared" si="303"/>
        <v>590</v>
      </c>
      <c r="K1515" s="6">
        <f t="shared" si="304"/>
        <v>3.2855504958511042E-6</v>
      </c>
      <c r="L1515" s="6">
        <f t="shared" si="305"/>
        <v>5.084745762711864E-3</v>
      </c>
      <c r="M1515" s="6">
        <f t="shared" si="306"/>
        <v>0.9949152542372881</v>
      </c>
      <c r="N1515" s="4">
        <f t="shared" si="307"/>
        <v>147.5</v>
      </c>
      <c r="O1515" s="8">
        <v>1</v>
      </c>
      <c r="P1515" s="6">
        <f t="shared" si="308"/>
        <v>2.5899516093441313E-7</v>
      </c>
      <c r="Q1515" s="8">
        <v>3</v>
      </c>
      <c r="R1515" s="6">
        <f t="shared" si="309"/>
        <v>7.7698548280323933E-7</v>
      </c>
      <c r="S1515">
        <v>3</v>
      </c>
      <c r="T1515" s="6">
        <f t="shared" si="310"/>
        <v>1.6706188961954769E-8</v>
      </c>
      <c r="U1515">
        <v>587</v>
      </c>
      <c r="V1515" s="6">
        <f t="shared" si="311"/>
        <v>3.2688443068891495E-6</v>
      </c>
    </row>
    <row r="1516" spans="1:22" x14ac:dyDescent="0.3">
      <c r="A1516" t="s">
        <v>577</v>
      </c>
      <c r="B1516" t="s">
        <v>578</v>
      </c>
      <c r="C1516" t="s">
        <v>562</v>
      </c>
      <c r="D1516" t="s">
        <v>15</v>
      </c>
      <c r="E1516" t="str">
        <f>IF(F1516&lt;=Escenarios!$B$4,"ExclNum",(IF(AND(H1516&gt;=Escenarios!$B$3,(N1516&lt;=Escenarios!$B$2)),"ExclDur","Incluido")))</f>
        <v>ExclNum</v>
      </c>
      <c r="F1516" s="8">
        <f t="shared" si="299"/>
        <v>4</v>
      </c>
      <c r="G1516" s="6">
        <f t="shared" si="300"/>
        <v>1.0359806437376525E-6</v>
      </c>
      <c r="H1516" s="6">
        <f t="shared" si="301"/>
        <v>0.5</v>
      </c>
      <c r="I1516" s="6">
        <f t="shared" si="302"/>
        <v>0.5</v>
      </c>
      <c r="J1516" s="8">
        <f t="shared" si="303"/>
        <v>214</v>
      </c>
      <c r="K1516" s="6">
        <f t="shared" si="304"/>
        <v>1.1917081459527733E-6</v>
      </c>
      <c r="L1516" s="6">
        <f t="shared" si="305"/>
        <v>5.1401869158878503E-2</v>
      </c>
      <c r="M1516" s="6">
        <f t="shared" si="306"/>
        <v>0.94859813084112155</v>
      </c>
      <c r="N1516" s="4">
        <f t="shared" si="307"/>
        <v>53.5</v>
      </c>
      <c r="O1516" s="8">
        <v>2</v>
      </c>
      <c r="P1516" s="6">
        <f t="shared" si="308"/>
        <v>5.1799032186882625E-7</v>
      </c>
      <c r="Q1516" s="8">
        <v>2</v>
      </c>
      <c r="R1516" s="6">
        <f t="shared" si="309"/>
        <v>5.1799032186882625E-7</v>
      </c>
      <c r="S1516">
        <v>11</v>
      </c>
      <c r="T1516" s="6">
        <f t="shared" si="310"/>
        <v>6.1256026193834151E-8</v>
      </c>
      <c r="U1516">
        <v>203</v>
      </c>
      <c r="V1516" s="6">
        <f t="shared" si="311"/>
        <v>1.1304521197589393E-6</v>
      </c>
    </row>
    <row r="1517" spans="1:22" x14ac:dyDescent="0.3">
      <c r="A1517" t="s">
        <v>690</v>
      </c>
      <c r="B1517" t="s">
        <v>691</v>
      </c>
      <c r="C1517" t="s">
        <v>687</v>
      </c>
      <c r="D1517" t="s">
        <v>15</v>
      </c>
      <c r="E1517" t="str">
        <f>IF(F1517&lt;=Escenarios!$B$4,"ExclNum",(IF(AND(H1517&gt;=Escenarios!$B$3,(N1517&lt;=Escenarios!$B$2)),"ExclDur","Incluido")))</f>
        <v>ExclNum</v>
      </c>
      <c r="F1517" s="8">
        <f t="shared" si="299"/>
        <v>4</v>
      </c>
      <c r="G1517" s="6">
        <f t="shared" si="300"/>
        <v>1.0359806437376525E-6</v>
      </c>
      <c r="H1517" s="6">
        <f t="shared" si="301"/>
        <v>0.5</v>
      </c>
      <c r="I1517" s="6">
        <f t="shared" si="302"/>
        <v>0.5</v>
      </c>
      <c r="J1517" s="8">
        <f t="shared" si="303"/>
        <v>148</v>
      </c>
      <c r="K1517" s="6">
        <f t="shared" si="304"/>
        <v>8.2417198878976856E-7</v>
      </c>
      <c r="L1517" s="6">
        <f t="shared" si="305"/>
        <v>0.12837837837837837</v>
      </c>
      <c r="M1517" s="6">
        <f t="shared" si="306"/>
        <v>0.8716216216216216</v>
      </c>
      <c r="N1517" s="4">
        <f t="shared" si="307"/>
        <v>37</v>
      </c>
      <c r="O1517" s="8">
        <v>2</v>
      </c>
      <c r="P1517" s="6">
        <f t="shared" si="308"/>
        <v>5.1799032186882625E-7</v>
      </c>
      <c r="Q1517" s="8">
        <v>2</v>
      </c>
      <c r="R1517" s="6">
        <f t="shared" si="309"/>
        <v>5.1799032186882625E-7</v>
      </c>
      <c r="S1517">
        <v>19</v>
      </c>
      <c r="T1517" s="6">
        <f t="shared" si="310"/>
        <v>1.0580586342571353E-7</v>
      </c>
      <c r="U1517">
        <v>129</v>
      </c>
      <c r="V1517" s="6">
        <f t="shared" si="311"/>
        <v>7.1836612536405499E-7</v>
      </c>
    </row>
    <row r="1518" spans="1:22" x14ac:dyDescent="0.3">
      <c r="A1518" t="s">
        <v>1532</v>
      </c>
      <c r="B1518" t="s">
        <v>1533</v>
      </c>
      <c r="C1518" t="s">
        <v>1319</v>
      </c>
      <c r="D1518" t="s">
        <v>15</v>
      </c>
      <c r="E1518" t="str">
        <f>IF(F1518&lt;=Escenarios!$B$4,"ExclNum",(IF(AND(H1518&gt;=Escenarios!$B$3,(N1518&lt;=Escenarios!$B$2)),"ExclDur","Incluido")))</f>
        <v>ExclNum</v>
      </c>
      <c r="F1518" s="8">
        <f t="shared" si="299"/>
        <v>4</v>
      </c>
      <c r="G1518" s="6">
        <f t="shared" si="300"/>
        <v>1.0359806437376525E-6</v>
      </c>
      <c r="H1518" s="6">
        <f t="shared" si="301"/>
        <v>0.5</v>
      </c>
      <c r="I1518" s="6">
        <f t="shared" si="302"/>
        <v>0.5</v>
      </c>
      <c r="J1518" s="8">
        <f t="shared" si="303"/>
        <v>51</v>
      </c>
      <c r="K1518" s="6">
        <f t="shared" si="304"/>
        <v>2.8400521235323107E-7</v>
      </c>
      <c r="L1518" s="6">
        <f t="shared" si="305"/>
        <v>5.8823529411764705E-2</v>
      </c>
      <c r="M1518" s="6">
        <f t="shared" si="306"/>
        <v>0.94117647058823528</v>
      </c>
      <c r="N1518" s="4">
        <f t="shared" si="307"/>
        <v>12.75</v>
      </c>
      <c r="O1518" s="8">
        <v>2</v>
      </c>
      <c r="P1518" s="6">
        <f t="shared" si="308"/>
        <v>5.1799032186882625E-7</v>
      </c>
      <c r="Q1518" s="8">
        <v>2</v>
      </c>
      <c r="R1518" s="6">
        <f t="shared" si="309"/>
        <v>5.1799032186882625E-7</v>
      </c>
      <c r="S1518">
        <v>3</v>
      </c>
      <c r="T1518" s="6">
        <f t="shared" si="310"/>
        <v>1.6706188961954769E-8</v>
      </c>
      <c r="U1518">
        <v>48</v>
      </c>
      <c r="V1518" s="6">
        <f t="shared" si="311"/>
        <v>2.672990233912763E-7</v>
      </c>
    </row>
    <row r="1519" spans="1:22" x14ac:dyDescent="0.3">
      <c r="A1519" t="s">
        <v>1795</v>
      </c>
      <c r="B1519" t="s">
        <v>1796</v>
      </c>
      <c r="C1519" t="s">
        <v>1797</v>
      </c>
      <c r="D1519" t="s">
        <v>15</v>
      </c>
      <c r="E1519" t="str">
        <f>IF(F1519&lt;=Escenarios!$B$4,"ExclNum",(IF(AND(H1519&gt;=Escenarios!$B$3,(N1519&lt;=Escenarios!$B$2)),"ExclDur","Incluido")))</f>
        <v>ExclNum</v>
      </c>
      <c r="F1519" s="8">
        <f t="shared" si="299"/>
        <v>4</v>
      </c>
      <c r="G1519" s="6">
        <f t="shared" si="300"/>
        <v>1.0359806437376525E-6</v>
      </c>
      <c r="H1519" s="6">
        <f t="shared" si="301"/>
        <v>0.5</v>
      </c>
      <c r="I1519" s="6">
        <f t="shared" si="302"/>
        <v>0.5</v>
      </c>
      <c r="J1519" s="8">
        <f t="shared" si="303"/>
        <v>109</v>
      </c>
      <c r="K1519" s="6">
        <f t="shared" si="304"/>
        <v>6.0699153228435654E-7</v>
      </c>
      <c r="L1519" s="6">
        <f t="shared" si="305"/>
        <v>0.24770642201834864</v>
      </c>
      <c r="M1519" s="6">
        <f t="shared" si="306"/>
        <v>0.75229357798165142</v>
      </c>
      <c r="N1519" s="4">
        <f t="shared" si="307"/>
        <v>27.25</v>
      </c>
      <c r="O1519" s="8">
        <v>2</v>
      </c>
      <c r="P1519" s="6">
        <f t="shared" si="308"/>
        <v>5.1799032186882625E-7</v>
      </c>
      <c r="Q1519" s="8">
        <v>2</v>
      </c>
      <c r="R1519" s="6">
        <f t="shared" si="309"/>
        <v>5.1799032186882625E-7</v>
      </c>
      <c r="S1519">
        <v>27</v>
      </c>
      <c r="T1519" s="6">
        <f t="shared" si="310"/>
        <v>1.5035570065759291E-7</v>
      </c>
      <c r="U1519">
        <v>82</v>
      </c>
      <c r="V1519" s="6">
        <f t="shared" si="311"/>
        <v>4.5663583162676363E-7</v>
      </c>
    </row>
    <row r="1520" spans="1:22" x14ac:dyDescent="0.3">
      <c r="A1520" t="s">
        <v>2174</v>
      </c>
      <c r="B1520" t="s">
        <v>2149</v>
      </c>
      <c r="C1520" t="s">
        <v>2150</v>
      </c>
      <c r="D1520" t="s">
        <v>1975</v>
      </c>
      <c r="E1520" t="str">
        <f>IF(F1520&lt;=Escenarios!$B$4,"ExclNum",(IF(AND(H1520&gt;=Escenarios!$B$3,(N1520&lt;=Escenarios!$B$2)),"ExclDur","Incluido")))</f>
        <v>ExclNum</v>
      </c>
      <c r="F1520" s="8">
        <f t="shared" si="299"/>
        <v>4</v>
      </c>
      <c r="G1520" s="6">
        <f t="shared" si="300"/>
        <v>1.0359806437376525E-6</v>
      </c>
      <c r="H1520" s="6">
        <f t="shared" si="301"/>
        <v>0.5</v>
      </c>
      <c r="I1520" s="6">
        <f t="shared" si="302"/>
        <v>0.5</v>
      </c>
      <c r="J1520" s="8">
        <f t="shared" si="303"/>
        <v>61</v>
      </c>
      <c r="K1520" s="6">
        <f t="shared" si="304"/>
        <v>3.3969250889308029E-7</v>
      </c>
      <c r="L1520" s="6">
        <f t="shared" si="305"/>
        <v>0.27868852459016391</v>
      </c>
      <c r="M1520" s="6">
        <f t="shared" si="306"/>
        <v>0.72131147540983609</v>
      </c>
      <c r="N1520" s="4">
        <f t="shared" si="307"/>
        <v>15.25</v>
      </c>
      <c r="O1520" s="8">
        <v>2</v>
      </c>
      <c r="P1520" s="6">
        <f t="shared" si="308"/>
        <v>5.1799032186882625E-7</v>
      </c>
      <c r="Q1520" s="8">
        <v>2</v>
      </c>
      <c r="R1520" s="6">
        <f t="shared" si="309"/>
        <v>5.1799032186882625E-7</v>
      </c>
      <c r="S1520">
        <v>17</v>
      </c>
      <c r="T1520" s="6">
        <f t="shared" si="310"/>
        <v>9.4668404117743688E-8</v>
      </c>
      <c r="U1520">
        <v>44</v>
      </c>
      <c r="V1520" s="6">
        <f t="shared" si="311"/>
        <v>2.450241047753366E-7</v>
      </c>
    </row>
    <row r="1521" spans="1:22" x14ac:dyDescent="0.3">
      <c r="A1521" t="s">
        <v>2263</v>
      </c>
      <c r="B1521" t="s">
        <v>2212</v>
      </c>
      <c r="C1521" t="s">
        <v>2213</v>
      </c>
      <c r="D1521" t="s">
        <v>1975</v>
      </c>
      <c r="E1521" t="str">
        <f>IF(F1521&lt;=Escenarios!$B$4,"ExclNum",(IF(AND(H1521&gt;=Escenarios!$B$3,(N1521&lt;=Escenarios!$B$2)),"ExclDur","Incluido")))</f>
        <v>ExclNum</v>
      </c>
      <c r="F1521" s="8">
        <f t="shared" si="299"/>
        <v>4</v>
      </c>
      <c r="G1521" s="6">
        <f t="shared" si="300"/>
        <v>1.0359806437376525E-6</v>
      </c>
      <c r="H1521" s="6">
        <f t="shared" si="301"/>
        <v>0.5</v>
      </c>
      <c r="I1521" s="6">
        <f t="shared" si="302"/>
        <v>0.5</v>
      </c>
      <c r="J1521" s="8">
        <f t="shared" si="303"/>
        <v>82</v>
      </c>
      <c r="K1521" s="6">
        <f t="shared" si="304"/>
        <v>4.5663583162676363E-7</v>
      </c>
      <c r="L1521" s="6">
        <f t="shared" si="305"/>
        <v>0.24390243902439024</v>
      </c>
      <c r="M1521" s="6">
        <f t="shared" si="306"/>
        <v>0.75609756097560976</v>
      </c>
      <c r="N1521" s="4">
        <f t="shared" si="307"/>
        <v>20.5</v>
      </c>
      <c r="O1521" s="8">
        <v>2</v>
      </c>
      <c r="P1521" s="6">
        <f t="shared" si="308"/>
        <v>5.1799032186882625E-7</v>
      </c>
      <c r="Q1521" s="8">
        <v>2</v>
      </c>
      <c r="R1521" s="6">
        <f t="shared" si="309"/>
        <v>5.1799032186882625E-7</v>
      </c>
      <c r="S1521">
        <v>20</v>
      </c>
      <c r="T1521" s="6">
        <f t="shared" si="310"/>
        <v>1.1137459307969845E-7</v>
      </c>
      <c r="U1521">
        <v>62</v>
      </c>
      <c r="V1521" s="6">
        <f t="shared" si="311"/>
        <v>3.4526123854706518E-7</v>
      </c>
    </row>
    <row r="1522" spans="1:22" x14ac:dyDescent="0.3">
      <c r="A1522" t="s">
        <v>2282</v>
      </c>
      <c r="B1522" t="s">
        <v>2277</v>
      </c>
      <c r="C1522" t="s">
        <v>2278</v>
      </c>
      <c r="D1522" t="s">
        <v>1975</v>
      </c>
      <c r="E1522" t="str">
        <f>IF(F1522&lt;=Escenarios!$B$4,"ExclNum",(IF(AND(H1522&gt;=Escenarios!$B$3,(N1522&lt;=Escenarios!$B$2)),"ExclDur","Incluido")))</f>
        <v>ExclNum</v>
      </c>
      <c r="F1522" s="8">
        <f t="shared" si="299"/>
        <v>4</v>
      </c>
      <c r="G1522" s="6">
        <f t="shared" si="300"/>
        <v>1.0359806437376525E-6</v>
      </c>
      <c r="H1522" s="6">
        <f t="shared" si="301"/>
        <v>0.5</v>
      </c>
      <c r="I1522" s="6">
        <f t="shared" si="302"/>
        <v>0.5</v>
      </c>
      <c r="J1522" s="8">
        <f t="shared" si="303"/>
        <v>54</v>
      </c>
      <c r="K1522" s="6">
        <f t="shared" si="304"/>
        <v>3.0071140131518583E-7</v>
      </c>
      <c r="L1522" s="6">
        <f t="shared" si="305"/>
        <v>0.27777777777777779</v>
      </c>
      <c r="M1522" s="6">
        <f t="shared" si="306"/>
        <v>0.72222222222222221</v>
      </c>
      <c r="N1522" s="4">
        <f t="shared" si="307"/>
        <v>13.5</v>
      </c>
      <c r="O1522" s="8">
        <v>2</v>
      </c>
      <c r="P1522" s="6">
        <f t="shared" si="308"/>
        <v>5.1799032186882625E-7</v>
      </c>
      <c r="Q1522" s="8">
        <v>2</v>
      </c>
      <c r="R1522" s="6">
        <f t="shared" si="309"/>
        <v>5.1799032186882625E-7</v>
      </c>
      <c r="S1522">
        <v>15</v>
      </c>
      <c r="T1522" s="6">
        <f t="shared" si="310"/>
        <v>8.3530944809773838E-8</v>
      </c>
      <c r="U1522">
        <v>39</v>
      </c>
      <c r="V1522" s="6">
        <f t="shared" si="311"/>
        <v>2.1718045650541199E-7</v>
      </c>
    </row>
    <row r="1523" spans="1:22" x14ac:dyDescent="0.3">
      <c r="A1523" t="s">
        <v>2382</v>
      </c>
      <c r="B1523" t="s">
        <v>2371</v>
      </c>
      <c r="C1523" t="s">
        <v>2372</v>
      </c>
      <c r="D1523" t="s">
        <v>1975</v>
      </c>
      <c r="E1523" t="str">
        <f>IF(F1523&lt;=Escenarios!$B$4,"ExclNum",(IF(AND(H1523&gt;=Escenarios!$B$3,(N1523&lt;=Escenarios!$B$2)),"ExclDur","Incluido")))</f>
        <v>ExclNum</v>
      </c>
      <c r="F1523" s="8">
        <f t="shared" si="299"/>
        <v>4</v>
      </c>
      <c r="G1523" s="6">
        <f t="shared" si="300"/>
        <v>1.0359806437376525E-6</v>
      </c>
      <c r="H1523" s="6">
        <f t="shared" si="301"/>
        <v>0.5</v>
      </c>
      <c r="I1523" s="6">
        <f t="shared" si="302"/>
        <v>0.5</v>
      </c>
      <c r="J1523" s="8">
        <f t="shared" si="303"/>
        <v>124</v>
      </c>
      <c r="K1523" s="6">
        <f t="shared" si="304"/>
        <v>6.9052247709413035E-7</v>
      </c>
      <c r="L1523" s="6">
        <f t="shared" si="305"/>
        <v>0.20967741935483872</v>
      </c>
      <c r="M1523" s="6">
        <f t="shared" si="306"/>
        <v>0.79032258064516125</v>
      </c>
      <c r="N1523" s="4">
        <f t="shared" si="307"/>
        <v>31</v>
      </c>
      <c r="O1523" s="8">
        <v>2</v>
      </c>
      <c r="P1523" s="6">
        <f t="shared" si="308"/>
        <v>5.1799032186882625E-7</v>
      </c>
      <c r="Q1523" s="8">
        <v>2</v>
      </c>
      <c r="R1523" s="6">
        <f t="shared" si="309"/>
        <v>5.1799032186882625E-7</v>
      </c>
      <c r="S1523">
        <v>26</v>
      </c>
      <c r="T1523" s="6">
        <f t="shared" si="310"/>
        <v>1.4478697100360798E-7</v>
      </c>
      <c r="U1523">
        <v>98</v>
      </c>
      <c r="V1523" s="6">
        <f t="shared" si="311"/>
        <v>5.4573550609052238E-7</v>
      </c>
    </row>
    <row r="1524" spans="1:22" x14ac:dyDescent="0.3">
      <c r="A1524" t="s">
        <v>2463</v>
      </c>
      <c r="B1524" t="s">
        <v>2427</v>
      </c>
      <c r="C1524" t="s">
        <v>2428</v>
      </c>
      <c r="D1524" t="s">
        <v>1975</v>
      </c>
      <c r="E1524" t="str">
        <f>IF(F1524&lt;=Escenarios!$B$4,"ExclNum",(IF(AND(H1524&gt;=Escenarios!$B$3,(N1524&lt;=Escenarios!$B$2)),"ExclDur","Incluido")))</f>
        <v>ExclNum</v>
      </c>
      <c r="F1524" s="8">
        <f t="shared" si="299"/>
        <v>4</v>
      </c>
      <c r="G1524" s="6">
        <f t="shared" si="300"/>
        <v>1.0359806437376525E-6</v>
      </c>
      <c r="H1524" s="6">
        <f t="shared" si="301"/>
        <v>0.5</v>
      </c>
      <c r="I1524" s="6">
        <f t="shared" si="302"/>
        <v>0.5</v>
      </c>
      <c r="J1524" s="8">
        <f t="shared" si="303"/>
        <v>126</v>
      </c>
      <c r="K1524" s="6">
        <f t="shared" si="304"/>
        <v>7.0165993640210023E-7</v>
      </c>
      <c r="L1524" s="6">
        <f t="shared" si="305"/>
        <v>0.20634920634920634</v>
      </c>
      <c r="M1524" s="6">
        <f t="shared" si="306"/>
        <v>0.79365079365079361</v>
      </c>
      <c r="N1524" s="4">
        <f t="shared" si="307"/>
        <v>31.5</v>
      </c>
      <c r="O1524" s="8">
        <v>2</v>
      </c>
      <c r="P1524" s="6">
        <f t="shared" si="308"/>
        <v>5.1799032186882625E-7</v>
      </c>
      <c r="Q1524" s="8">
        <v>2</v>
      </c>
      <c r="R1524" s="6">
        <f t="shared" si="309"/>
        <v>5.1799032186882625E-7</v>
      </c>
      <c r="S1524">
        <v>26</v>
      </c>
      <c r="T1524" s="6">
        <f t="shared" si="310"/>
        <v>1.4478697100360798E-7</v>
      </c>
      <c r="U1524">
        <v>100</v>
      </c>
      <c r="V1524" s="6">
        <f t="shared" si="311"/>
        <v>5.5687296539849225E-7</v>
      </c>
    </row>
    <row r="1525" spans="1:22" x14ac:dyDescent="0.3">
      <c r="A1525" t="s">
        <v>2487</v>
      </c>
      <c r="B1525" t="s">
        <v>2476</v>
      </c>
      <c r="C1525" t="s">
        <v>2477</v>
      </c>
      <c r="D1525" t="s">
        <v>1975</v>
      </c>
      <c r="E1525" t="str">
        <f>IF(F1525&lt;=Escenarios!$B$4,"ExclNum",(IF(AND(H1525&gt;=Escenarios!$B$3,(N1525&lt;=Escenarios!$B$2)),"ExclDur","Incluido")))</f>
        <v>ExclNum</v>
      </c>
      <c r="F1525" s="8">
        <f t="shared" si="299"/>
        <v>4</v>
      </c>
      <c r="G1525" s="6">
        <f t="shared" si="300"/>
        <v>1.0359806437376525E-6</v>
      </c>
      <c r="H1525" s="6">
        <f t="shared" si="301"/>
        <v>0.5</v>
      </c>
      <c r="I1525" s="6">
        <f t="shared" si="302"/>
        <v>0.5</v>
      </c>
      <c r="J1525" s="8">
        <f t="shared" si="303"/>
        <v>74</v>
      </c>
      <c r="K1525" s="6">
        <f t="shared" si="304"/>
        <v>4.1208599439488428E-7</v>
      </c>
      <c r="L1525" s="6">
        <f t="shared" si="305"/>
        <v>0.33783783783783783</v>
      </c>
      <c r="M1525" s="6">
        <f t="shared" si="306"/>
        <v>0.66216216216216217</v>
      </c>
      <c r="N1525" s="4">
        <f t="shared" si="307"/>
        <v>18.5</v>
      </c>
      <c r="O1525" s="8">
        <v>2</v>
      </c>
      <c r="P1525" s="6">
        <f t="shared" si="308"/>
        <v>5.1799032186882625E-7</v>
      </c>
      <c r="Q1525" s="8">
        <v>2</v>
      </c>
      <c r="R1525" s="6">
        <f t="shared" si="309"/>
        <v>5.1799032186882625E-7</v>
      </c>
      <c r="S1525">
        <v>25</v>
      </c>
      <c r="T1525" s="6">
        <f t="shared" si="310"/>
        <v>1.3921824134962306E-7</v>
      </c>
      <c r="U1525">
        <v>49</v>
      </c>
      <c r="V1525" s="6">
        <f t="shared" si="311"/>
        <v>2.7286775304526119E-7</v>
      </c>
    </row>
    <row r="1526" spans="1:22" x14ac:dyDescent="0.3">
      <c r="A1526" t="s">
        <v>2536</v>
      </c>
      <c r="B1526" t="s">
        <v>2520</v>
      </c>
      <c r="C1526" t="s">
        <v>2521</v>
      </c>
      <c r="D1526" t="s">
        <v>1975</v>
      </c>
      <c r="E1526" t="str">
        <f>IF(F1526&lt;=Escenarios!$B$4,"ExclNum",(IF(AND(H1526&gt;=Escenarios!$B$3,(N1526&lt;=Escenarios!$B$2)),"ExclDur","Incluido")))</f>
        <v>ExclNum</v>
      </c>
      <c r="F1526" s="8">
        <f t="shared" si="299"/>
        <v>4</v>
      </c>
      <c r="G1526" s="6">
        <f t="shared" si="300"/>
        <v>1.0359806437376525E-6</v>
      </c>
      <c r="H1526" s="6">
        <f t="shared" si="301"/>
        <v>0.5</v>
      </c>
      <c r="I1526" s="6">
        <f t="shared" si="302"/>
        <v>0.5</v>
      </c>
      <c r="J1526" s="8">
        <f t="shared" si="303"/>
        <v>165</v>
      </c>
      <c r="K1526" s="6">
        <f t="shared" si="304"/>
        <v>9.1884039290751224E-7</v>
      </c>
      <c r="L1526" s="6">
        <f t="shared" si="305"/>
        <v>2.4242424242424242E-2</v>
      </c>
      <c r="M1526" s="6">
        <f t="shared" si="306"/>
        <v>0.97575757575757571</v>
      </c>
      <c r="N1526" s="4">
        <f t="shared" si="307"/>
        <v>41.25</v>
      </c>
      <c r="O1526" s="8">
        <v>2</v>
      </c>
      <c r="P1526" s="6">
        <f t="shared" si="308"/>
        <v>5.1799032186882625E-7</v>
      </c>
      <c r="Q1526" s="8">
        <v>2</v>
      </c>
      <c r="R1526" s="6">
        <f t="shared" si="309"/>
        <v>5.1799032186882625E-7</v>
      </c>
      <c r="S1526">
        <v>4</v>
      </c>
      <c r="T1526" s="6">
        <f t="shared" si="310"/>
        <v>2.2274918615939691E-8</v>
      </c>
      <c r="U1526">
        <v>161</v>
      </c>
      <c r="V1526" s="6">
        <f t="shared" si="311"/>
        <v>8.9656547429157249E-7</v>
      </c>
    </row>
    <row r="1527" spans="1:22" x14ac:dyDescent="0.3">
      <c r="A1527" t="s">
        <v>2571</v>
      </c>
      <c r="B1527" t="s">
        <v>2520</v>
      </c>
      <c r="C1527" t="s">
        <v>2521</v>
      </c>
      <c r="D1527" t="s">
        <v>1975</v>
      </c>
      <c r="E1527" t="str">
        <f>IF(F1527&lt;=Escenarios!$B$4,"ExclNum",(IF(AND(H1527&gt;=Escenarios!$B$3,(N1527&lt;=Escenarios!$B$2)),"ExclDur","Incluido")))</f>
        <v>ExclNum</v>
      </c>
      <c r="F1527" s="8">
        <f t="shared" si="299"/>
        <v>4</v>
      </c>
      <c r="G1527" s="6">
        <f t="shared" si="300"/>
        <v>1.0359806437376525E-6</v>
      </c>
      <c r="H1527" s="6">
        <f t="shared" si="301"/>
        <v>0.5</v>
      </c>
      <c r="I1527" s="6">
        <f t="shared" si="302"/>
        <v>0.5</v>
      </c>
      <c r="J1527" s="8">
        <f t="shared" si="303"/>
        <v>148</v>
      </c>
      <c r="K1527" s="6">
        <f t="shared" si="304"/>
        <v>8.2417198878976856E-7</v>
      </c>
      <c r="L1527" s="6">
        <f t="shared" si="305"/>
        <v>0.11486486486486487</v>
      </c>
      <c r="M1527" s="6">
        <f t="shared" si="306"/>
        <v>0.88513513513513509</v>
      </c>
      <c r="N1527" s="4">
        <f t="shared" si="307"/>
        <v>37</v>
      </c>
      <c r="O1527" s="8">
        <v>2</v>
      </c>
      <c r="P1527" s="6">
        <f t="shared" si="308"/>
        <v>5.1799032186882625E-7</v>
      </c>
      <c r="Q1527" s="8">
        <v>2</v>
      </c>
      <c r="R1527" s="6">
        <f t="shared" si="309"/>
        <v>5.1799032186882625E-7</v>
      </c>
      <c r="S1527">
        <v>17</v>
      </c>
      <c r="T1527" s="6">
        <f t="shared" si="310"/>
        <v>9.4668404117743688E-8</v>
      </c>
      <c r="U1527">
        <v>131</v>
      </c>
      <c r="V1527" s="6">
        <f t="shared" si="311"/>
        <v>7.2950358467202487E-7</v>
      </c>
    </row>
    <row r="1528" spans="1:22" x14ac:dyDescent="0.3">
      <c r="A1528" t="s">
        <v>2572</v>
      </c>
      <c r="B1528" t="s">
        <v>2520</v>
      </c>
      <c r="C1528" t="s">
        <v>2521</v>
      </c>
      <c r="D1528" t="s">
        <v>1975</v>
      </c>
      <c r="E1528" t="str">
        <f>IF(F1528&lt;=Escenarios!$B$4,"ExclNum",(IF(AND(H1528&gt;=Escenarios!$B$3,(N1528&lt;=Escenarios!$B$2)),"ExclDur","Incluido")))</f>
        <v>ExclNum</v>
      </c>
      <c r="F1528" s="8">
        <f t="shared" si="299"/>
        <v>4</v>
      </c>
      <c r="G1528" s="6">
        <f t="shared" si="300"/>
        <v>1.0359806437376525E-6</v>
      </c>
      <c r="H1528" s="6">
        <f t="shared" si="301"/>
        <v>0.5</v>
      </c>
      <c r="I1528" s="6">
        <f t="shared" si="302"/>
        <v>0.5</v>
      </c>
      <c r="J1528" s="8">
        <f t="shared" si="303"/>
        <v>191</v>
      </c>
      <c r="K1528" s="6">
        <f t="shared" si="304"/>
        <v>1.0636273639111202E-6</v>
      </c>
      <c r="L1528" s="6">
        <f t="shared" si="305"/>
        <v>3.6649214659685861E-2</v>
      </c>
      <c r="M1528" s="6">
        <f t="shared" si="306"/>
        <v>0.96335078534031415</v>
      </c>
      <c r="N1528" s="4">
        <f t="shared" si="307"/>
        <v>47.75</v>
      </c>
      <c r="O1528" s="8">
        <v>2</v>
      </c>
      <c r="P1528" s="6">
        <f t="shared" si="308"/>
        <v>5.1799032186882625E-7</v>
      </c>
      <c r="Q1528" s="8">
        <v>2</v>
      </c>
      <c r="R1528" s="6">
        <f t="shared" si="309"/>
        <v>5.1799032186882625E-7</v>
      </c>
      <c r="S1528">
        <v>7</v>
      </c>
      <c r="T1528" s="6">
        <f t="shared" si="310"/>
        <v>3.8981107577894456E-8</v>
      </c>
      <c r="U1528">
        <v>184</v>
      </c>
      <c r="V1528" s="6">
        <f t="shared" si="311"/>
        <v>1.0246462563332257E-6</v>
      </c>
    </row>
    <row r="1529" spans="1:22" x14ac:dyDescent="0.3">
      <c r="A1529" t="s">
        <v>2618</v>
      </c>
      <c r="B1529" t="s">
        <v>2609</v>
      </c>
      <c r="C1529" t="s">
        <v>2610</v>
      </c>
      <c r="D1529" t="s">
        <v>1975</v>
      </c>
      <c r="E1529" t="str">
        <f>IF(F1529&lt;=Escenarios!$B$4,"ExclNum",(IF(AND(H1529&gt;=Escenarios!$B$3,(N1529&lt;=Escenarios!$B$2)),"ExclDur","Incluido")))</f>
        <v>ExclNum</v>
      </c>
      <c r="F1529" s="8">
        <f t="shared" si="299"/>
        <v>4</v>
      </c>
      <c r="G1529" s="6">
        <f t="shared" si="300"/>
        <v>1.0359806437376525E-6</v>
      </c>
      <c r="H1529" s="6">
        <f t="shared" si="301"/>
        <v>0.5</v>
      </c>
      <c r="I1529" s="6">
        <f t="shared" si="302"/>
        <v>0.5</v>
      </c>
      <c r="J1529" s="8">
        <f t="shared" si="303"/>
        <v>69</v>
      </c>
      <c r="K1529" s="6">
        <f t="shared" si="304"/>
        <v>3.8424234612495964E-7</v>
      </c>
      <c r="L1529" s="6">
        <f t="shared" si="305"/>
        <v>0.21739130434782608</v>
      </c>
      <c r="M1529" s="6">
        <f t="shared" si="306"/>
        <v>0.78260869565217395</v>
      </c>
      <c r="N1529" s="4">
        <f t="shared" si="307"/>
        <v>17.25</v>
      </c>
      <c r="O1529" s="8">
        <v>2</v>
      </c>
      <c r="P1529" s="6">
        <f t="shared" si="308"/>
        <v>5.1799032186882625E-7</v>
      </c>
      <c r="Q1529" s="8">
        <v>2</v>
      </c>
      <c r="R1529" s="6">
        <f t="shared" si="309"/>
        <v>5.1799032186882625E-7</v>
      </c>
      <c r="S1529">
        <v>15</v>
      </c>
      <c r="T1529" s="6">
        <f t="shared" si="310"/>
        <v>8.3530944809773838E-8</v>
      </c>
      <c r="U1529">
        <v>54</v>
      </c>
      <c r="V1529" s="6">
        <f t="shared" si="311"/>
        <v>3.0071140131518583E-7</v>
      </c>
    </row>
    <row r="1530" spans="1:22" x14ac:dyDescent="0.3">
      <c r="A1530" t="s">
        <v>2673</v>
      </c>
      <c r="B1530" t="s">
        <v>2609</v>
      </c>
      <c r="C1530" t="s">
        <v>2610</v>
      </c>
      <c r="D1530" t="s">
        <v>1975</v>
      </c>
      <c r="E1530" t="str">
        <f>IF(F1530&lt;=Escenarios!$B$4,"ExclNum",(IF(AND(H1530&gt;=Escenarios!$B$3,(N1530&lt;=Escenarios!$B$2)),"ExclDur","Incluido")))</f>
        <v>ExclNum</v>
      </c>
      <c r="F1530" s="8">
        <f t="shared" si="299"/>
        <v>4</v>
      </c>
      <c r="G1530" s="6">
        <f t="shared" si="300"/>
        <v>1.0359806437376525E-6</v>
      </c>
      <c r="H1530" s="6">
        <f t="shared" si="301"/>
        <v>0.5</v>
      </c>
      <c r="I1530" s="6">
        <f t="shared" si="302"/>
        <v>0.5</v>
      </c>
      <c r="J1530" s="8">
        <f t="shared" si="303"/>
        <v>344</v>
      </c>
      <c r="K1530" s="6">
        <f t="shared" si="304"/>
        <v>1.9156430009708133E-6</v>
      </c>
      <c r="L1530" s="6">
        <f t="shared" si="305"/>
        <v>3.7790697674418602E-2</v>
      </c>
      <c r="M1530" s="6">
        <f t="shared" si="306"/>
        <v>0.96220930232558144</v>
      </c>
      <c r="N1530" s="4">
        <f t="shared" si="307"/>
        <v>86</v>
      </c>
      <c r="O1530" s="8">
        <v>2</v>
      </c>
      <c r="P1530" s="6">
        <f t="shared" si="308"/>
        <v>5.1799032186882625E-7</v>
      </c>
      <c r="Q1530" s="8">
        <v>2</v>
      </c>
      <c r="R1530" s="6">
        <f t="shared" si="309"/>
        <v>5.1799032186882625E-7</v>
      </c>
      <c r="S1530">
        <v>13</v>
      </c>
      <c r="T1530" s="6">
        <f t="shared" si="310"/>
        <v>7.2393485501803988E-8</v>
      </c>
      <c r="U1530">
        <v>331</v>
      </c>
      <c r="V1530" s="6">
        <f t="shared" si="311"/>
        <v>1.8432495154690093E-6</v>
      </c>
    </row>
    <row r="1531" spans="1:22" x14ac:dyDescent="0.3">
      <c r="A1531" t="s">
        <v>2805</v>
      </c>
      <c r="B1531" t="s">
        <v>2788</v>
      </c>
      <c r="C1531" t="s">
        <v>2789</v>
      </c>
      <c r="D1531" t="s">
        <v>1975</v>
      </c>
      <c r="E1531" t="str">
        <f>IF(F1531&lt;=Escenarios!$B$4,"ExclNum",(IF(AND(H1531&gt;=Escenarios!$B$3,(N1531&lt;=Escenarios!$B$2)),"ExclDur","Incluido")))</f>
        <v>ExclNum</v>
      </c>
      <c r="F1531" s="8">
        <f t="shared" si="299"/>
        <v>4</v>
      </c>
      <c r="G1531" s="6">
        <f t="shared" si="300"/>
        <v>1.0359806437376525E-6</v>
      </c>
      <c r="H1531" s="6">
        <f t="shared" si="301"/>
        <v>0.5</v>
      </c>
      <c r="I1531" s="6">
        <f t="shared" si="302"/>
        <v>0.5</v>
      </c>
      <c r="J1531" s="8">
        <f t="shared" si="303"/>
        <v>109</v>
      </c>
      <c r="K1531" s="6">
        <f t="shared" si="304"/>
        <v>6.0699153228435654E-7</v>
      </c>
      <c r="L1531" s="6">
        <f t="shared" si="305"/>
        <v>0.1834862385321101</v>
      </c>
      <c r="M1531" s="6">
        <f t="shared" si="306"/>
        <v>0.8165137614678899</v>
      </c>
      <c r="N1531" s="4">
        <f t="shared" si="307"/>
        <v>27.25</v>
      </c>
      <c r="O1531" s="8">
        <v>2</v>
      </c>
      <c r="P1531" s="6">
        <f t="shared" si="308"/>
        <v>5.1799032186882625E-7</v>
      </c>
      <c r="Q1531" s="8">
        <v>2</v>
      </c>
      <c r="R1531" s="6">
        <f t="shared" si="309"/>
        <v>5.1799032186882625E-7</v>
      </c>
      <c r="S1531">
        <v>20</v>
      </c>
      <c r="T1531" s="6">
        <f t="shared" si="310"/>
        <v>1.1137459307969845E-7</v>
      </c>
      <c r="U1531">
        <v>89</v>
      </c>
      <c r="V1531" s="6">
        <f t="shared" si="311"/>
        <v>4.9561693920465809E-7</v>
      </c>
    </row>
    <row r="1532" spans="1:22" x14ac:dyDescent="0.3">
      <c r="A1532" t="s">
        <v>2808</v>
      </c>
      <c r="B1532" t="s">
        <v>2788</v>
      </c>
      <c r="C1532" t="s">
        <v>2789</v>
      </c>
      <c r="D1532" t="s">
        <v>1975</v>
      </c>
      <c r="E1532" t="str">
        <f>IF(F1532&lt;=Escenarios!$B$4,"ExclNum",(IF(AND(H1532&gt;=Escenarios!$B$3,(N1532&lt;=Escenarios!$B$2)),"ExclDur","Incluido")))</f>
        <v>ExclNum</v>
      </c>
      <c r="F1532" s="8">
        <f t="shared" si="299"/>
        <v>4</v>
      </c>
      <c r="G1532" s="6">
        <f t="shared" si="300"/>
        <v>1.0359806437376525E-6</v>
      </c>
      <c r="H1532" s="6">
        <f t="shared" si="301"/>
        <v>0.5</v>
      </c>
      <c r="I1532" s="6">
        <f t="shared" si="302"/>
        <v>0.5</v>
      </c>
      <c r="J1532" s="8">
        <f t="shared" si="303"/>
        <v>69</v>
      </c>
      <c r="K1532" s="6">
        <f t="shared" si="304"/>
        <v>3.8424234612495964E-7</v>
      </c>
      <c r="L1532" s="6">
        <f t="shared" si="305"/>
        <v>0.21739130434782608</v>
      </c>
      <c r="M1532" s="6">
        <f t="shared" si="306"/>
        <v>0.78260869565217395</v>
      </c>
      <c r="N1532" s="4">
        <f t="shared" si="307"/>
        <v>17.25</v>
      </c>
      <c r="O1532" s="8">
        <v>2</v>
      </c>
      <c r="P1532" s="6">
        <f t="shared" si="308"/>
        <v>5.1799032186882625E-7</v>
      </c>
      <c r="Q1532" s="8">
        <v>2</v>
      </c>
      <c r="R1532" s="6">
        <f t="shared" si="309"/>
        <v>5.1799032186882625E-7</v>
      </c>
      <c r="S1532">
        <v>15</v>
      </c>
      <c r="T1532" s="6">
        <f t="shared" si="310"/>
        <v>8.3530944809773838E-8</v>
      </c>
      <c r="U1532">
        <v>54</v>
      </c>
      <c r="V1532" s="6">
        <f t="shared" si="311"/>
        <v>3.0071140131518583E-7</v>
      </c>
    </row>
    <row r="1533" spans="1:22" x14ac:dyDescent="0.3">
      <c r="A1533" t="s">
        <v>2859</v>
      </c>
      <c r="B1533" t="s">
        <v>2823</v>
      </c>
      <c r="C1533" t="s">
        <v>2824</v>
      </c>
      <c r="D1533" t="s">
        <v>1975</v>
      </c>
      <c r="E1533" t="str">
        <f>IF(F1533&lt;=Escenarios!$B$4,"ExclNum",(IF(AND(H1533&gt;=Escenarios!$B$3,(N1533&lt;=Escenarios!$B$2)),"ExclDur","Incluido")))</f>
        <v>ExclNum</v>
      </c>
      <c r="F1533" s="8">
        <f t="shared" si="299"/>
        <v>4</v>
      </c>
      <c r="G1533" s="6">
        <f t="shared" si="300"/>
        <v>1.0359806437376525E-6</v>
      </c>
      <c r="H1533" s="6">
        <f t="shared" si="301"/>
        <v>0.5</v>
      </c>
      <c r="I1533" s="6">
        <f t="shared" si="302"/>
        <v>0.5</v>
      </c>
      <c r="J1533" s="8">
        <f t="shared" si="303"/>
        <v>58</v>
      </c>
      <c r="K1533" s="6">
        <f t="shared" si="304"/>
        <v>3.2298631993112553E-7</v>
      </c>
      <c r="L1533" s="6">
        <f t="shared" si="305"/>
        <v>0.17241379310344829</v>
      </c>
      <c r="M1533" s="6">
        <f t="shared" si="306"/>
        <v>0.82758620689655171</v>
      </c>
      <c r="N1533" s="4">
        <f t="shared" si="307"/>
        <v>14.5</v>
      </c>
      <c r="O1533" s="8">
        <v>2</v>
      </c>
      <c r="P1533" s="6">
        <f t="shared" si="308"/>
        <v>5.1799032186882625E-7</v>
      </c>
      <c r="Q1533" s="8">
        <v>2</v>
      </c>
      <c r="R1533" s="6">
        <f t="shared" si="309"/>
        <v>5.1799032186882625E-7</v>
      </c>
      <c r="S1533">
        <v>10</v>
      </c>
      <c r="T1533" s="6">
        <f t="shared" si="310"/>
        <v>5.5687296539849225E-8</v>
      </c>
      <c r="U1533">
        <v>48</v>
      </c>
      <c r="V1533" s="6">
        <f t="shared" si="311"/>
        <v>2.672990233912763E-7</v>
      </c>
    </row>
    <row r="1534" spans="1:22" x14ac:dyDescent="0.3">
      <c r="A1534" t="s">
        <v>3039</v>
      </c>
      <c r="B1534" t="s">
        <v>3009</v>
      </c>
      <c r="C1534" t="s">
        <v>3010</v>
      </c>
      <c r="D1534" t="s">
        <v>1975</v>
      </c>
      <c r="E1534" t="str">
        <f>IF(F1534&lt;=Escenarios!$B$4,"ExclNum",(IF(AND(H1534&gt;=Escenarios!$B$3,(N1534&lt;=Escenarios!$B$2)),"ExclDur","Incluido")))</f>
        <v>ExclNum</v>
      </c>
      <c r="F1534" s="8">
        <f t="shared" si="299"/>
        <v>4</v>
      </c>
      <c r="G1534" s="6">
        <f t="shared" si="300"/>
        <v>1.0359806437376525E-6</v>
      </c>
      <c r="H1534" s="6">
        <f t="shared" si="301"/>
        <v>0.5</v>
      </c>
      <c r="I1534" s="6">
        <f t="shared" si="302"/>
        <v>0.5</v>
      </c>
      <c r="J1534" s="8">
        <f t="shared" si="303"/>
        <v>292</v>
      </c>
      <c r="K1534" s="6">
        <f t="shared" si="304"/>
        <v>1.6260690589635974E-6</v>
      </c>
      <c r="L1534" s="6">
        <f t="shared" si="305"/>
        <v>2.3972602739726026E-2</v>
      </c>
      <c r="M1534" s="6">
        <f t="shared" si="306"/>
        <v>0.97602739726027399</v>
      </c>
      <c r="N1534" s="4">
        <f t="shared" si="307"/>
        <v>73</v>
      </c>
      <c r="O1534" s="8">
        <v>2</v>
      </c>
      <c r="P1534" s="6">
        <f t="shared" si="308"/>
        <v>5.1799032186882625E-7</v>
      </c>
      <c r="Q1534" s="8">
        <v>2</v>
      </c>
      <c r="R1534" s="6">
        <f t="shared" si="309"/>
        <v>5.1799032186882625E-7</v>
      </c>
      <c r="S1534">
        <v>7</v>
      </c>
      <c r="T1534" s="6">
        <f t="shared" si="310"/>
        <v>3.8981107577894456E-8</v>
      </c>
      <c r="U1534">
        <v>285</v>
      </c>
      <c r="V1534" s="6">
        <f t="shared" si="311"/>
        <v>1.5870879513857028E-6</v>
      </c>
    </row>
    <row r="1535" spans="1:22" x14ac:dyDescent="0.3">
      <c r="A1535" t="s">
        <v>3059</v>
      </c>
      <c r="B1535" t="s">
        <v>3009</v>
      </c>
      <c r="C1535" t="s">
        <v>3010</v>
      </c>
      <c r="D1535" t="s">
        <v>1975</v>
      </c>
      <c r="E1535" t="str">
        <f>IF(F1535&lt;=Escenarios!$B$4,"ExclNum",(IF(AND(H1535&gt;=Escenarios!$B$3,(N1535&lt;=Escenarios!$B$2)),"ExclDur","Incluido")))</f>
        <v>ExclNum</v>
      </c>
      <c r="F1535" s="8">
        <f t="shared" si="299"/>
        <v>4</v>
      </c>
      <c r="G1535" s="6">
        <f t="shared" si="300"/>
        <v>1.0359806437376525E-6</v>
      </c>
      <c r="H1535" s="6">
        <f t="shared" si="301"/>
        <v>0.5</v>
      </c>
      <c r="I1535" s="6">
        <f t="shared" si="302"/>
        <v>0.5</v>
      </c>
      <c r="J1535" s="8">
        <f t="shared" si="303"/>
        <v>689</v>
      </c>
      <c r="K1535" s="6">
        <f t="shared" si="304"/>
        <v>3.8368547315956114E-6</v>
      </c>
      <c r="L1535" s="6">
        <f t="shared" si="305"/>
        <v>1.4513788098693759E-2</v>
      </c>
      <c r="M1535" s="6">
        <f t="shared" si="306"/>
        <v>0.98548621190130625</v>
      </c>
      <c r="N1535" s="4">
        <f t="shared" si="307"/>
        <v>172.25</v>
      </c>
      <c r="O1535" s="8">
        <v>2</v>
      </c>
      <c r="P1535" s="6">
        <f t="shared" si="308"/>
        <v>5.1799032186882625E-7</v>
      </c>
      <c r="Q1535" s="8">
        <v>2</v>
      </c>
      <c r="R1535" s="6">
        <f t="shared" si="309"/>
        <v>5.1799032186882625E-7</v>
      </c>
      <c r="S1535">
        <v>10</v>
      </c>
      <c r="T1535" s="6">
        <f t="shared" si="310"/>
        <v>5.5687296539849225E-8</v>
      </c>
      <c r="U1535">
        <v>679</v>
      </c>
      <c r="V1535" s="6">
        <f t="shared" si="311"/>
        <v>3.7811674350557623E-6</v>
      </c>
    </row>
    <row r="1536" spans="1:22" x14ac:dyDescent="0.3">
      <c r="A1536" t="s">
        <v>1580</v>
      </c>
      <c r="B1536" t="s">
        <v>1581</v>
      </c>
      <c r="C1536" t="s">
        <v>1319</v>
      </c>
      <c r="D1536" t="s">
        <v>15</v>
      </c>
      <c r="E1536" t="str">
        <f>IF(F1536&lt;=Escenarios!$B$4,"ExclNum",(IF(AND(H1536&gt;=Escenarios!$B$3,(N1536&lt;=Escenarios!$B$2)),"ExclDur","Incluido")))</f>
        <v>ExclNum</v>
      </c>
      <c r="F1536" s="8">
        <f t="shared" si="299"/>
        <v>4</v>
      </c>
      <c r="G1536" s="6">
        <f t="shared" si="300"/>
        <v>1.0359806437376525E-6</v>
      </c>
      <c r="H1536" s="6">
        <f t="shared" si="301"/>
        <v>0.75</v>
      </c>
      <c r="I1536" s="6">
        <f t="shared" si="302"/>
        <v>0.25</v>
      </c>
      <c r="J1536" s="8">
        <f t="shared" si="303"/>
        <v>28</v>
      </c>
      <c r="K1536" s="6">
        <f t="shared" si="304"/>
        <v>1.5592443031157783E-7</v>
      </c>
      <c r="L1536" s="6">
        <f t="shared" si="305"/>
        <v>0.32142857142857145</v>
      </c>
      <c r="M1536" s="6">
        <f t="shared" si="306"/>
        <v>0.6785714285714286</v>
      </c>
      <c r="N1536" s="4">
        <f t="shared" si="307"/>
        <v>7</v>
      </c>
      <c r="O1536" s="8">
        <v>3</v>
      </c>
      <c r="P1536" s="6">
        <f t="shared" si="308"/>
        <v>7.7698548280323933E-7</v>
      </c>
      <c r="Q1536" s="8">
        <v>1</v>
      </c>
      <c r="R1536" s="6">
        <f t="shared" si="309"/>
        <v>2.5899516093441313E-7</v>
      </c>
      <c r="S1536">
        <v>9</v>
      </c>
      <c r="T1536" s="6">
        <f t="shared" si="310"/>
        <v>5.01185668858643E-8</v>
      </c>
      <c r="U1536">
        <v>19</v>
      </c>
      <c r="V1536" s="6">
        <f t="shared" si="311"/>
        <v>1.0580586342571353E-7</v>
      </c>
    </row>
    <row r="1537" spans="1:22" x14ac:dyDescent="0.3">
      <c r="A1537" t="s">
        <v>1675</v>
      </c>
      <c r="B1537" t="s">
        <v>1676</v>
      </c>
      <c r="C1537" t="s">
        <v>1658</v>
      </c>
      <c r="D1537" t="s">
        <v>15</v>
      </c>
      <c r="E1537" t="str">
        <f>IF(F1537&lt;=Escenarios!$B$4,"ExclNum",(IF(AND(H1537&gt;=Escenarios!$B$3,(N1537&lt;=Escenarios!$B$2)),"ExclDur","Incluido")))</f>
        <v>ExclNum</v>
      </c>
      <c r="F1537" s="8">
        <f t="shared" si="299"/>
        <v>4</v>
      </c>
      <c r="G1537" s="6">
        <f t="shared" si="300"/>
        <v>1.0359806437376525E-6</v>
      </c>
      <c r="H1537" s="6">
        <f t="shared" si="301"/>
        <v>0.75</v>
      </c>
      <c r="I1537" s="6">
        <f t="shared" si="302"/>
        <v>0.25</v>
      </c>
      <c r="J1537" s="8">
        <f t="shared" si="303"/>
        <v>34</v>
      </c>
      <c r="K1537" s="6">
        <f t="shared" si="304"/>
        <v>1.8933680823548738E-7</v>
      </c>
      <c r="L1537" s="6">
        <f t="shared" si="305"/>
        <v>0.41176470588235292</v>
      </c>
      <c r="M1537" s="6">
        <f t="shared" si="306"/>
        <v>0.58823529411764708</v>
      </c>
      <c r="N1537" s="4">
        <f t="shared" si="307"/>
        <v>8.5</v>
      </c>
      <c r="O1537" s="8">
        <v>3</v>
      </c>
      <c r="P1537" s="6">
        <f t="shared" si="308"/>
        <v>7.7698548280323933E-7</v>
      </c>
      <c r="Q1537" s="8">
        <v>1</v>
      </c>
      <c r="R1537" s="6">
        <f t="shared" si="309"/>
        <v>2.5899516093441313E-7</v>
      </c>
      <c r="S1537">
        <v>14</v>
      </c>
      <c r="T1537" s="6">
        <f t="shared" si="310"/>
        <v>7.7962215155788913E-8</v>
      </c>
      <c r="U1537">
        <v>20</v>
      </c>
      <c r="V1537" s="6">
        <f t="shared" si="311"/>
        <v>1.1137459307969845E-7</v>
      </c>
    </row>
    <row r="1538" spans="1:22" x14ac:dyDescent="0.3">
      <c r="A1538" t="s">
        <v>2061</v>
      </c>
      <c r="D1538" t="s">
        <v>1975</v>
      </c>
      <c r="E1538" t="str">
        <f>IF(F1538&lt;=Escenarios!$B$4,"ExclNum",(IF(AND(H1538&gt;=Escenarios!$B$3,(N1538&lt;=Escenarios!$B$2)),"ExclDur","Incluido")))</f>
        <v>ExclNum</v>
      </c>
      <c r="F1538" s="8">
        <f t="shared" ref="F1538:F1601" si="312">O1538+Q1538</f>
        <v>4</v>
      </c>
      <c r="G1538" s="6">
        <f t="shared" ref="G1538:G1601" si="313">F1538/3861076</f>
        <v>1.0359806437376525E-6</v>
      </c>
      <c r="H1538" s="6">
        <f t="shared" ref="H1538:H1601" si="314">O1538/F1538</f>
        <v>0.75</v>
      </c>
      <c r="I1538" s="6">
        <f t="shared" ref="I1538:I1601" si="315">Q1538/F1538</f>
        <v>0.25</v>
      </c>
      <c r="J1538" s="8">
        <f t="shared" ref="J1538:J1601" si="316">S1538+U1538</f>
        <v>43</v>
      </c>
      <c r="K1538" s="6">
        <f t="shared" ref="K1538:K1601" si="317">J1538/179574169</f>
        <v>2.3945537512135166E-7</v>
      </c>
      <c r="L1538" s="6">
        <f t="shared" ref="L1538:L1601" si="318">S1538/J1538</f>
        <v>0.30232558139534882</v>
      </c>
      <c r="M1538" s="6">
        <f t="shared" ref="M1538:M1601" si="319">U1538/J1538</f>
        <v>0.69767441860465118</v>
      </c>
      <c r="N1538" s="4">
        <f t="shared" ref="N1538:N1601" si="320">J1538/F1538</f>
        <v>10.75</v>
      </c>
      <c r="O1538" s="8">
        <v>3</v>
      </c>
      <c r="P1538" s="6">
        <f t="shared" ref="P1538:P1601" si="321">O1538/3861076</f>
        <v>7.7698548280323933E-7</v>
      </c>
      <c r="Q1538" s="8">
        <v>1</v>
      </c>
      <c r="R1538" s="6">
        <f t="shared" ref="R1538:R1601" si="322">Q1538/3861076</f>
        <v>2.5899516093441313E-7</v>
      </c>
      <c r="S1538">
        <v>13</v>
      </c>
      <c r="T1538" s="6">
        <f t="shared" ref="T1538:T1601" si="323">S1538/179574169</f>
        <v>7.2393485501803988E-8</v>
      </c>
      <c r="U1538">
        <v>30</v>
      </c>
      <c r="V1538" s="6">
        <f t="shared" ref="V1538:V1601" si="324">U1538/179574169</f>
        <v>1.6706188961954768E-7</v>
      </c>
    </row>
    <row r="1539" spans="1:22" x14ac:dyDescent="0.3">
      <c r="A1539" t="s">
        <v>2082</v>
      </c>
      <c r="D1539" t="s">
        <v>1975</v>
      </c>
      <c r="E1539" t="str">
        <f>IF(F1539&lt;=Escenarios!$B$4,"ExclNum",(IF(AND(H1539&gt;=Escenarios!$B$3,(N1539&lt;=Escenarios!$B$2)),"ExclDur","Incluido")))</f>
        <v>ExclNum</v>
      </c>
      <c r="F1539" s="8">
        <f t="shared" si="312"/>
        <v>4</v>
      </c>
      <c r="G1539" s="6">
        <f t="shared" si="313"/>
        <v>1.0359806437376525E-6</v>
      </c>
      <c r="H1539" s="6">
        <f t="shared" si="314"/>
        <v>0.75</v>
      </c>
      <c r="I1539" s="6">
        <f t="shared" si="315"/>
        <v>0.25</v>
      </c>
      <c r="J1539" s="8">
        <f t="shared" si="316"/>
        <v>48</v>
      </c>
      <c r="K1539" s="6">
        <f t="shared" si="317"/>
        <v>2.672990233912763E-7</v>
      </c>
      <c r="L1539" s="6">
        <f t="shared" si="318"/>
        <v>0.41666666666666669</v>
      </c>
      <c r="M1539" s="6">
        <f t="shared" si="319"/>
        <v>0.58333333333333337</v>
      </c>
      <c r="N1539" s="4">
        <f t="shared" si="320"/>
        <v>12</v>
      </c>
      <c r="O1539" s="8">
        <v>3</v>
      </c>
      <c r="P1539" s="6">
        <f t="shared" si="321"/>
        <v>7.7698548280323933E-7</v>
      </c>
      <c r="Q1539" s="8">
        <v>1</v>
      </c>
      <c r="R1539" s="6">
        <f t="shared" si="322"/>
        <v>2.5899516093441313E-7</v>
      </c>
      <c r="S1539">
        <v>20</v>
      </c>
      <c r="T1539" s="6">
        <f t="shared" si="323"/>
        <v>1.1137459307969845E-7</v>
      </c>
      <c r="U1539">
        <v>28</v>
      </c>
      <c r="V1539" s="6">
        <f t="shared" si="324"/>
        <v>1.5592443031157783E-7</v>
      </c>
    </row>
    <row r="1540" spans="1:22" x14ac:dyDescent="0.3">
      <c r="A1540" t="s">
        <v>2118</v>
      </c>
      <c r="D1540" t="s">
        <v>1975</v>
      </c>
      <c r="E1540" t="str">
        <f>IF(F1540&lt;=Escenarios!$B$4,"ExclNum",(IF(AND(H1540&gt;=Escenarios!$B$3,(N1540&lt;=Escenarios!$B$2)),"ExclDur","Incluido")))</f>
        <v>ExclNum</v>
      </c>
      <c r="F1540" s="8">
        <f t="shared" si="312"/>
        <v>4</v>
      </c>
      <c r="G1540" s="6">
        <f t="shared" si="313"/>
        <v>1.0359806437376525E-6</v>
      </c>
      <c r="H1540" s="6">
        <f t="shared" si="314"/>
        <v>0.75</v>
      </c>
      <c r="I1540" s="6">
        <f t="shared" si="315"/>
        <v>0.25</v>
      </c>
      <c r="J1540" s="8">
        <f t="shared" si="316"/>
        <v>43</v>
      </c>
      <c r="K1540" s="6">
        <f t="shared" si="317"/>
        <v>2.3945537512135166E-7</v>
      </c>
      <c r="L1540" s="6">
        <f t="shared" si="318"/>
        <v>0.32558139534883723</v>
      </c>
      <c r="M1540" s="6">
        <f t="shared" si="319"/>
        <v>0.67441860465116277</v>
      </c>
      <c r="N1540" s="4">
        <f t="shared" si="320"/>
        <v>10.75</v>
      </c>
      <c r="O1540" s="8">
        <v>3</v>
      </c>
      <c r="P1540" s="6">
        <f t="shared" si="321"/>
        <v>7.7698548280323933E-7</v>
      </c>
      <c r="Q1540" s="8">
        <v>1</v>
      </c>
      <c r="R1540" s="6">
        <f t="shared" si="322"/>
        <v>2.5899516093441313E-7</v>
      </c>
      <c r="S1540">
        <v>14</v>
      </c>
      <c r="T1540" s="6">
        <f t="shared" si="323"/>
        <v>7.7962215155788913E-8</v>
      </c>
      <c r="U1540">
        <v>29</v>
      </c>
      <c r="V1540" s="6">
        <f t="shared" si="324"/>
        <v>1.6149315996556276E-7</v>
      </c>
    </row>
    <row r="1541" spans="1:22" x14ac:dyDescent="0.3">
      <c r="A1541" t="s">
        <v>2124</v>
      </c>
      <c r="D1541" t="s">
        <v>1975</v>
      </c>
      <c r="E1541" t="str">
        <f>IF(F1541&lt;=Escenarios!$B$4,"ExclNum",(IF(AND(H1541&gt;=Escenarios!$B$3,(N1541&lt;=Escenarios!$B$2)),"ExclDur","Incluido")))</f>
        <v>ExclNum</v>
      </c>
      <c r="F1541" s="8">
        <f t="shared" si="312"/>
        <v>4</v>
      </c>
      <c r="G1541" s="6">
        <f t="shared" si="313"/>
        <v>1.0359806437376525E-6</v>
      </c>
      <c r="H1541" s="6">
        <f t="shared" si="314"/>
        <v>0.75</v>
      </c>
      <c r="I1541" s="6">
        <f t="shared" si="315"/>
        <v>0.25</v>
      </c>
      <c r="J1541" s="8">
        <f t="shared" si="316"/>
        <v>95</v>
      </c>
      <c r="K1541" s="6">
        <f t="shared" si="317"/>
        <v>5.2902931712856761E-7</v>
      </c>
      <c r="L1541" s="6">
        <f t="shared" si="318"/>
        <v>0.16842105263157894</v>
      </c>
      <c r="M1541" s="6">
        <f t="shared" si="319"/>
        <v>0.83157894736842108</v>
      </c>
      <c r="N1541" s="4">
        <f t="shared" si="320"/>
        <v>23.75</v>
      </c>
      <c r="O1541" s="8">
        <v>3</v>
      </c>
      <c r="P1541" s="6">
        <f t="shared" si="321"/>
        <v>7.7698548280323933E-7</v>
      </c>
      <c r="Q1541" s="8">
        <v>1</v>
      </c>
      <c r="R1541" s="6">
        <f t="shared" si="322"/>
        <v>2.5899516093441313E-7</v>
      </c>
      <c r="S1541">
        <v>16</v>
      </c>
      <c r="T1541" s="6">
        <f t="shared" si="323"/>
        <v>8.9099674463758763E-8</v>
      </c>
      <c r="U1541">
        <v>79</v>
      </c>
      <c r="V1541" s="6">
        <f t="shared" si="324"/>
        <v>4.3992964266480886E-7</v>
      </c>
    </row>
    <row r="1542" spans="1:22" x14ac:dyDescent="0.3">
      <c r="A1542" t="s">
        <v>2141</v>
      </c>
      <c r="D1542" t="s">
        <v>1975</v>
      </c>
      <c r="E1542" t="str">
        <f>IF(F1542&lt;=Escenarios!$B$4,"ExclNum",(IF(AND(H1542&gt;=Escenarios!$B$3,(N1542&lt;=Escenarios!$B$2)),"ExclDur","Incluido")))</f>
        <v>ExclNum</v>
      </c>
      <c r="F1542" s="8">
        <f t="shared" si="312"/>
        <v>4</v>
      </c>
      <c r="G1542" s="6">
        <f t="shared" si="313"/>
        <v>1.0359806437376525E-6</v>
      </c>
      <c r="H1542" s="6">
        <f t="shared" si="314"/>
        <v>0.75</v>
      </c>
      <c r="I1542" s="6">
        <f t="shared" si="315"/>
        <v>0.25</v>
      </c>
      <c r="J1542" s="8">
        <f t="shared" si="316"/>
        <v>115</v>
      </c>
      <c r="K1542" s="6">
        <f t="shared" si="317"/>
        <v>6.4040391020826606E-7</v>
      </c>
      <c r="L1542" s="6">
        <f t="shared" si="318"/>
        <v>0.11304347826086956</v>
      </c>
      <c r="M1542" s="6">
        <f t="shared" si="319"/>
        <v>0.88695652173913042</v>
      </c>
      <c r="N1542" s="4">
        <f t="shared" si="320"/>
        <v>28.75</v>
      </c>
      <c r="O1542" s="8">
        <v>3</v>
      </c>
      <c r="P1542" s="6">
        <f t="shared" si="321"/>
        <v>7.7698548280323933E-7</v>
      </c>
      <c r="Q1542" s="8">
        <v>1</v>
      </c>
      <c r="R1542" s="6">
        <f t="shared" si="322"/>
        <v>2.5899516093441313E-7</v>
      </c>
      <c r="S1542">
        <v>13</v>
      </c>
      <c r="T1542" s="6">
        <f t="shared" si="323"/>
        <v>7.2393485501803988E-8</v>
      </c>
      <c r="U1542">
        <v>102</v>
      </c>
      <c r="V1542" s="6">
        <f t="shared" si="324"/>
        <v>5.6801042470646213E-7</v>
      </c>
    </row>
    <row r="1543" spans="1:22" x14ac:dyDescent="0.3">
      <c r="A1543" t="s">
        <v>2180</v>
      </c>
      <c r="D1543" t="s">
        <v>1975</v>
      </c>
      <c r="E1543" t="str">
        <f>IF(F1543&lt;=Escenarios!$B$4,"ExclNum",(IF(AND(H1543&gt;=Escenarios!$B$3,(N1543&lt;=Escenarios!$B$2)),"ExclDur","Incluido")))</f>
        <v>ExclNum</v>
      </c>
      <c r="F1543" s="8">
        <f t="shared" si="312"/>
        <v>4</v>
      </c>
      <c r="G1543" s="6">
        <f t="shared" si="313"/>
        <v>1.0359806437376525E-6</v>
      </c>
      <c r="H1543" s="6">
        <f t="shared" si="314"/>
        <v>0.75</v>
      </c>
      <c r="I1543" s="6">
        <f t="shared" si="315"/>
        <v>0.25</v>
      </c>
      <c r="J1543" s="8">
        <f t="shared" si="316"/>
        <v>44</v>
      </c>
      <c r="K1543" s="6">
        <f t="shared" si="317"/>
        <v>2.450241047753366E-7</v>
      </c>
      <c r="L1543" s="6">
        <f t="shared" si="318"/>
        <v>0.40909090909090912</v>
      </c>
      <c r="M1543" s="6">
        <f t="shared" si="319"/>
        <v>0.59090909090909094</v>
      </c>
      <c r="N1543" s="4">
        <f t="shared" si="320"/>
        <v>11</v>
      </c>
      <c r="O1543" s="8">
        <v>3</v>
      </c>
      <c r="P1543" s="6">
        <f t="shared" si="321"/>
        <v>7.7698548280323933E-7</v>
      </c>
      <c r="Q1543" s="8">
        <v>1</v>
      </c>
      <c r="R1543" s="6">
        <f t="shared" si="322"/>
        <v>2.5899516093441313E-7</v>
      </c>
      <c r="S1543">
        <v>18</v>
      </c>
      <c r="T1543" s="6">
        <f t="shared" si="323"/>
        <v>1.002371337717286E-7</v>
      </c>
      <c r="U1543">
        <v>26</v>
      </c>
      <c r="V1543" s="6">
        <f t="shared" si="324"/>
        <v>1.4478697100360798E-7</v>
      </c>
    </row>
    <row r="1544" spans="1:22" x14ac:dyDescent="0.3">
      <c r="A1544" t="s">
        <v>2300</v>
      </c>
      <c r="B1544" t="s">
        <v>2292</v>
      </c>
      <c r="C1544" t="s">
        <v>2293</v>
      </c>
      <c r="D1544" t="s">
        <v>1975</v>
      </c>
      <c r="E1544" t="str">
        <f>IF(F1544&lt;=Escenarios!$B$4,"ExclNum",(IF(AND(H1544&gt;=Escenarios!$B$3,(N1544&lt;=Escenarios!$B$2)),"ExclDur","Incluido")))</f>
        <v>ExclNum</v>
      </c>
      <c r="F1544" s="8">
        <f t="shared" si="312"/>
        <v>4</v>
      </c>
      <c r="G1544" s="6">
        <f t="shared" si="313"/>
        <v>1.0359806437376525E-6</v>
      </c>
      <c r="H1544" s="6">
        <f t="shared" si="314"/>
        <v>0.75</v>
      </c>
      <c r="I1544" s="6">
        <f t="shared" si="315"/>
        <v>0.25</v>
      </c>
      <c r="J1544" s="8">
        <f t="shared" si="316"/>
        <v>50</v>
      </c>
      <c r="K1544" s="6">
        <f t="shared" si="317"/>
        <v>2.7843648269924613E-7</v>
      </c>
      <c r="L1544" s="6">
        <f t="shared" si="318"/>
        <v>0.36</v>
      </c>
      <c r="M1544" s="6">
        <f t="shared" si="319"/>
        <v>0.64</v>
      </c>
      <c r="N1544" s="4">
        <f t="shared" si="320"/>
        <v>12.5</v>
      </c>
      <c r="O1544" s="8">
        <v>3</v>
      </c>
      <c r="P1544" s="6">
        <f t="shared" si="321"/>
        <v>7.7698548280323933E-7</v>
      </c>
      <c r="Q1544" s="8">
        <v>1</v>
      </c>
      <c r="R1544" s="6">
        <f t="shared" si="322"/>
        <v>2.5899516093441313E-7</v>
      </c>
      <c r="S1544">
        <v>18</v>
      </c>
      <c r="T1544" s="6">
        <f t="shared" si="323"/>
        <v>1.002371337717286E-7</v>
      </c>
      <c r="U1544">
        <v>32</v>
      </c>
      <c r="V1544" s="6">
        <f t="shared" si="324"/>
        <v>1.7819934892751753E-7</v>
      </c>
    </row>
    <row r="1545" spans="1:22" x14ac:dyDescent="0.3">
      <c r="A1545" t="s">
        <v>2301</v>
      </c>
      <c r="B1545" t="s">
        <v>2292</v>
      </c>
      <c r="C1545" t="s">
        <v>2293</v>
      </c>
      <c r="D1545" t="s">
        <v>1975</v>
      </c>
      <c r="E1545" t="str">
        <f>IF(F1545&lt;=Escenarios!$B$4,"ExclNum",(IF(AND(H1545&gt;=Escenarios!$B$3,(N1545&lt;=Escenarios!$B$2)),"ExclDur","Incluido")))</f>
        <v>ExclNum</v>
      </c>
      <c r="F1545" s="8">
        <f t="shared" si="312"/>
        <v>4</v>
      </c>
      <c r="G1545" s="6">
        <f t="shared" si="313"/>
        <v>1.0359806437376525E-6</v>
      </c>
      <c r="H1545" s="6">
        <f t="shared" si="314"/>
        <v>0.75</v>
      </c>
      <c r="I1545" s="6">
        <f t="shared" si="315"/>
        <v>0.25</v>
      </c>
      <c r="J1545" s="8">
        <f t="shared" si="316"/>
        <v>91</v>
      </c>
      <c r="K1545" s="6">
        <f t="shared" si="317"/>
        <v>5.0675439851262797E-7</v>
      </c>
      <c r="L1545" s="6">
        <f t="shared" si="318"/>
        <v>0.25274725274725274</v>
      </c>
      <c r="M1545" s="6">
        <f t="shared" si="319"/>
        <v>0.74725274725274726</v>
      </c>
      <c r="N1545" s="4">
        <f t="shared" si="320"/>
        <v>22.75</v>
      </c>
      <c r="O1545" s="8">
        <v>3</v>
      </c>
      <c r="P1545" s="6">
        <f t="shared" si="321"/>
        <v>7.7698548280323933E-7</v>
      </c>
      <c r="Q1545" s="8">
        <v>1</v>
      </c>
      <c r="R1545" s="6">
        <f t="shared" si="322"/>
        <v>2.5899516093441313E-7</v>
      </c>
      <c r="S1545">
        <v>23</v>
      </c>
      <c r="T1545" s="6">
        <f t="shared" si="323"/>
        <v>1.2808078204165321E-7</v>
      </c>
      <c r="U1545">
        <v>68</v>
      </c>
      <c r="V1545" s="6">
        <f t="shared" si="324"/>
        <v>3.7867361647097475E-7</v>
      </c>
    </row>
    <row r="1546" spans="1:22" x14ac:dyDescent="0.3">
      <c r="A1546" t="s">
        <v>2316</v>
      </c>
      <c r="B1546" t="s">
        <v>2292</v>
      </c>
      <c r="C1546" t="s">
        <v>2293</v>
      </c>
      <c r="D1546" t="s">
        <v>1975</v>
      </c>
      <c r="E1546" t="str">
        <f>IF(F1546&lt;=Escenarios!$B$4,"ExclNum",(IF(AND(H1546&gt;=Escenarios!$B$3,(N1546&lt;=Escenarios!$B$2)),"ExclDur","Incluido")))</f>
        <v>ExclNum</v>
      </c>
      <c r="F1546" s="8">
        <f t="shared" si="312"/>
        <v>4</v>
      </c>
      <c r="G1546" s="6">
        <f t="shared" si="313"/>
        <v>1.0359806437376525E-6</v>
      </c>
      <c r="H1546" s="6">
        <f t="shared" si="314"/>
        <v>0.75</v>
      </c>
      <c r="I1546" s="6">
        <f t="shared" si="315"/>
        <v>0.25</v>
      </c>
      <c r="J1546" s="8">
        <f t="shared" si="316"/>
        <v>161</v>
      </c>
      <c r="K1546" s="6">
        <f t="shared" si="317"/>
        <v>8.9656547429157249E-7</v>
      </c>
      <c r="L1546" s="6">
        <f t="shared" si="318"/>
        <v>0.19875776397515527</v>
      </c>
      <c r="M1546" s="6">
        <f t="shared" si="319"/>
        <v>0.80124223602484468</v>
      </c>
      <c r="N1546" s="4">
        <f t="shared" si="320"/>
        <v>40.25</v>
      </c>
      <c r="O1546" s="8">
        <v>3</v>
      </c>
      <c r="P1546" s="6">
        <f t="shared" si="321"/>
        <v>7.7698548280323933E-7</v>
      </c>
      <c r="Q1546" s="8">
        <v>1</v>
      </c>
      <c r="R1546" s="6">
        <f t="shared" si="322"/>
        <v>2.5899516093441313E-7</v>
      </c>
      <c r="S1546">
        <v>32</v>
      </c>
      <c r="T1546" s="6">
        <f t="shared" si="323"/>
        <v>1.7819934892751753E-7</v>
      </c>
      <c r="U1546">
        <v>129</v>
      </c>
      <c r="V1546" s="6">
        <f t="shared" si="324"/>
        <v>7.1836612536405499E-7</v>
      </c>
    </row>
    <row r="1547" spans="1:22" x14ac:dyDescent="0.3">
      <c r="A1547" t="s">
        <v>2376</v>
      </c>
      <c r="B1547" t="s">
        <v>2371</v>
      </c>
      <c r="C1547" t="s">
        <v>2372</v>
      </c>
      <c r="D1547" t="s">
        <v>1975</v>
      </c>
      <c r="E1547" t="str">
        <f>IF(F1547&lt;=Escenarios!$B$4,"ExclNum",(IF(AND(H1547&gt;=Escenarios!$B$3,(N1547&lt;=Escenarios!$B$2)),"ExclDur","Incluido")))</f>
        <v>ExclNum</v>
      </c>
      <c r="F1547" s="8">
        <f t="shared" si="312"/>
        <v>4</v>
      </c>
      <c r="G1547" s="6">
        <f t="shared" si="313"/>
        <v>1.0359806437376525E-6</v>
      </c>
      <c r="H1547" s="6">
        <f t="shared" si="314"/>
        <v>0.75</v>
      </c>
      <c r="I1547" s="6">
        <f t="shared" si="315"/>
        <v>0.25</v>
      </c>
      <c r="J1547" s="8">
        <f t="shared" si="316"/>
        <v>35</v>
      </c>
      <c r="K1547" s="6">
        <f t="shared" si="317"/>
        <v>1.9490553788947229E-7</v>
      </c>
      <c r="L1547" s="6">
        <f t="shared" si="318"/>
        <v>0.54285714285714282</v>
      </c>
      <c r="M1547" s="6">
        <f t="shared" si="319"/>
        <v>0.45714285714285713</v>
      </c>
      <c r="N1547" s="4">
        <f t="shared" si="320"/>
        <v>8.75</v>
      </c>
      <c r="O1547" s="8">
        <v>3</v>
      </c>
      <c r="P1547" s="6">
        <f t="shared" si="321"/>
        <v>7.7698548280323933E-7</v>
      </c>
      <c r="Q1547" s="8">
        <v>1</v>
      </c>
      <c r="R1547" s="6">
        <f t="shared" si="322"/>
        <v>2.5899516093441313E-7</v>
      </c>
      <c r="S1547">
        <v>19</v>
      </c>
      <c r="T1547" s="6">
        <f t="shared" si="323"/>
        <v>1.0580586342571353E-7</v>
      </c>
      <c r="U1547">
        <v>16</v>
      </c>
      <c r="V1547" s="6">
        <f t="shared" si="324"/>
        <v>8.9099674463758763E-8</v>
      </c>
    </row>
    <row r="1548" spans="1:22" x14ac:dyDescent="0.3">
      <c r="A1548" t="s">
        <v>2426</v>
      </c>
      <c r="B1548" t="s">
        <v>2427</v>
      </c>
      <c r="C1548" t="s">
        <v>2428</v>
      </c>
      <c r="D1548" t="s">
        <v>1975</v>
      </c>
      <c r="E1548" t="str">
        <f>IF(F1548&lt;=Escenarios!$B$4,"ExclNum",(IF(AND(H1548&gt;=Escenarios!$B$3,(N1548&lt;=Escenarios!$B$2)),"ExclDur","Incluido")))</f>
        <v>ExclNum</v>
      </c>
      <c r="F1548" s="8">
        <f t="shared" si="312"/>
        <v>4</v>
      </c>
      <c r="G1548" s="6">
        <f t="shared" si="313"/>
        <v>1.0359806437376525E-6</v>
      </c>
      <c r="H1548" s="6">
        <f t="shared" si="314"/>
        <v>0.75</v>
      </c>
      <c r="I1548" s="6">
        <f t="shared" si="315"/>
        <v>0.25</v>
      </c>
      <c r="J1548" s="8">
        <f t="shared" si="316"/>
        <v>446</v>
      </c>
      <c r="K1548" s="6">
        <f t="shared" si="317"/>
        <v>2.4836534256772757E-6</v>
      </c>
      <c r="L1548" s="6">
        <f t="shared" si="318"/>
        <v>3.5874439461883408E-2</v>
      </c>
      <c r="M1548" s="6">
        <f t="shared" si="319"/>
        <v>0.9641255605381166</v>
      </c>
      <c r="N1548" s="4">
        <f t="shared" si="320"/>
        <v>111.5</v>
      </c>
      <c r="O1548" s="8">
        <v>3</v>
      </c>
      <c r="P1548" s="6">
        <f t="shared" si="321"/>
        <v>7.7698548280323933E-7</v>
      </c>
      <c r="Q1548" s="8">
        <v>1</v>
      </c>
      <c r="R1548" s="6">
        <f t="shared" si="322"/>
        <v>2.5899516093441313E-7</v>
      </c>
      <c r="S1548">
        <v>16</v>
      </c>
      <c r="T1548" s="6">
        <f t="shared" si="323"/>
        <v>8.9099674463758763E-8</v>
      </c>
      <c r="U1548">
        <v>430</v>
      </c>
      <c r="V1548" s="6">
        <f t="shared" si="324"/>
        <v>2.3945537512135166E-6</v>
      </c>
    </row>
    <row r="1549" spans="1:22" x14ac:dyDescent="0.3">
      <c r="A1549" t="s">
        <v>2500</v>
      </c>
      <c r="B1549" t="s">
        <v>2476</v>
      </c>
      <c r="C1549" t="s">
        <v>2477</v>
      </c>
      <c r="D1549" t="s">
        <v>1975</v>
      </c>
      <c r="E1549" t="str">
        <f>IF(F1549&lt;=Escenarios!$B$4,"ExclNum",(IF(AND(H1549&gt;=Escenarios!$B$3,(N1549&lt;=Escenarios!$B$2)),"ExclDur","Incluido")))</f>
        <v>ExclNum</v>
      </c>
      <c r="F1549" s="8">
        <f t="shared" si="312"/>
        <v>4</v>
      </c>
      <c r="G1549" s="6">
        <f t="shared" si="313"/>
        <v>1.0359806437376525E-6</v>
      </c>
      <c r="H1549" s="6">
        <f t="shared" si="314"/>
        <v>0.75</v>
      </c>
      <c r="I1549" s="6">
        <f t="shared" si="315"/>
        <v>0.25</v>
      </c>
      <c r="J1549" s="8">
        <f t="shared" si="316"/>
        <v>64</v>
      </c>
      <c r="K1549" s="6">
        <f t="shared" si="317"/>
        <v>3.5639869785503505E-7</v>
      </c>
      <c r="L1549" s="6">
        <f t="shared" si="318"/>
        <v>0.140625</v>
      </c>
      <c r="M1549" s="6">
        <f t="shared" si="319"/>
        <v>0.859375</v>
      </c>
      <c r="N1549" s="4">
        <f t="shared" si="320"/>
        <v>16</v>
      </c>
      <c r="O1549" s="8">
        <v>3</v>
      </c>
      <c r="P1549" s="6">
        <f t="shared" si="321"/>
        <v>7.7698548280323933E-7</v>
      </c>
      <c r="Q1549" s="8">
        <v>1</v>
      </c>
      <c r="R1549" s="6">
        <f t="shared" si="322"/>
        <v>2.5899516093441313E-7</v>
      </c>
      <c r="S1549">
        <v>9</v>
      </c>
      <c r="T1549" s="6">
        <f t="shared" si="323"/>
        <v>5.01185668858643E-8</v>
      </c>
      <c r="U1549">
        <v>55</v>
      </c>
      <c r="V1549" s="6">
        <f t="shared" si="324"/>
        <v>3.0628013096917071E-7</v>
      </c>
    </row>
    <row r="1550" spans="1:22" x14ac:dyDescent="0.3">
      <c r="A1550" t="s">
        <v>2526</v>
      </c>
      <c r="B1550" t="s">
        <v>2520</v>
      </c>
      <c r="C1550" t="s">
        <v>2521</v>
      </c>
      <c r="D1550" t="s">
        <v>1975</v>
      </c>
      <c r="E1550" t="str">
        <f>IF(F1550&lt;=Escenarios!$B$4,"ExclNum",(IF(AND(H1550&gt;=Escenarios!$B$3,(N1550&lt;=Escenarios!$B$2)),"ExclDur","Incluido")))</f>
        <v>ExclNum</v>
      </c>
      <c r="F1550" s="8">
        <f t="shared" si="312"/>
        <v>4</v>
      </c>
      <c r="G1550" s="6">
        <f t="shared" si="313"/>
        <v>1.0359806437376525E-6</v>
      </c>
      <c r="H1550" s="6">
        <f t="shared" si="314"/>
        <v>0.75</v>
      </c>
      <c r="I1550" s="6">
        <f t="shared" si="315"/>
        <v>0.25</v>
      </c>
      <c r="J1550" s="8">
        <f t="shared" si="316"/>
        <v>22</v>
      </c>
      <c r="K1550" s="6">
        <f t="shared" si="317"/>
        <v>1.225120523876683E-7</v>
      </c>
      <c r="L1550" s="6">
        <f t="shared" si="318"/>
        <v>0.27272727272727271</v>
      </c>
      <c r="M1550" s="6">
        <f t="shared" si="319"/>
        <v>0.72727272727272729</v>
      </c>
      <c r="N1550" s="4">
        <f t="shared" si="320"/>
        <v>5.5</v>
      </c>
      <c r="O1550" s="8">
        <v>3</v>
      </c>
      <c r="P1550" s="6">
        <f t="shared" si="321"/>
        <v>7.7698548280323933E-7</v>
      </c>
      <c r="Q1550" s="8">
        <v>1</v>
      </c>
      <c r="R1550" s="6">
        <f t="shared" si="322"/>
        <v>2.5899516093441313E-7</v>
      </c>
      <c r="S1550">
        <v>6</v>
      </c>
      <c r="T1550" s="6">
        <f t="shared" si="323"/>
        <v>3.3412377923909538E-8</v>
      </c>
      <c r="U1550">
        <v>16</v>
      </c>
      <c r="V1550" s="6">
        <f t="shared" si="324"/>
        <v>8.9099674463758763E-8</v>
      </c>
    </row>
    <row r="1551" spans="1:22" x14ac:dyDescent="0.3">
      <c r="A1551" t="s">
        <v>2565</v>
      </c>
      <c r="B1551" t="s">
        <v>2520</v>
      </c>
      <c r="C1551" t="s">
        <v>2521</v>
      </c>
      <c r="D1551" t="s">
        <v>1975</v>
      </c>
      <c r="E1551" t="str">
        <f>IF(F1551&lt;=Escenarios!$B$4,"ExclNum",(IF(AND(H1551&gt;=Escenarios!$B$3,(N1551&lt;=Escenarios!$B$2)),"ExclDur","Incluido")))</f>
        <v>ExclNum</v>
      </c>
      <c r="F1551" s="8">
        <f t="shared" si="312"/>
        <v>4</v>
      </c>
      <c r="G1551" s="6">
        <f t="shared" si="313"/>
        <v>1.0359806437376525E-6</v>
      </c>
      <c r="H1551" s="6">
        <f t="shared" si="314"/>
        <v>0.75</v>
      </c>
      <c r="I1551" s="6">
        <f t="shared" si="315"/>
        <v>0.25</v>
      </c>
      <c r="J1551" s="8">
        <f t="shared" si="316"/>
        <v>212</v>
      </c>
      <c r="K1551" s="6">
        <f t="shared" si="317"/>
        <v>1.1805706866448036E-6</v>
      </c>
      <c r="L1551" s="6">
        <f t="shared" si="318"/>
        <v>0.10377358490566038</v>
      </c>
      <c r="M1551" s="6">
        <f t="shared" si="319"/>
        <v>0.89622641509433965</v>
      </c>
      <c r="N1551" s="4">
        <f t="shared" si="320"/>
        <v>53</v>
      </c>
      <c r="O1551" s="8">
        <v>3</v>
      </c>
      <c r="P1551" s="6">
        <f t="shared" si="321"/>
        <v>7.7698548280323933E-7</v>
      </c>
      <c r="Q1551" s="8">
        <v>1</v>
      </c>
      <c r="R1551" s="6">
        <f t="shared" si="322"/>
        <v>2.5899516093441313E-7</v>
      </c>
      <c r="S1551">
        <v>22</v>
      </c>
      <c r="T1551" s="6">
        <f t="shared" si="323"/>
        <v>1.225120523876683E-7</v>
      </c>
      <c r="U1551">
        <v>190</v>
      </c>
      <c r="V1551" s="6">
        <f t="shared" si="324"/>
        <v>1.0580586342571352E-6</v>
      </c>
    </row>
    <row r="1552" spans="1:22" x14ac:dyDescent="0.3">
      <c r="A1552" t="s">
        <v>2688</v>
      </c>
      <c r="B1552" t="s">
        <v>2678</v>
      </c>
      <c r="C1552" t="s">
        <v>2679</v>
      </c>
      <c r="D1552" t="s">
        <v>1975</v>
      </c>
      <c r="E1552" t="str">
        <f>IF(F1552&lt;=Escenarios!$B$4,"ExclNum",(IF(AND(H1552&gt;=Escenarios!$B$3,(N1552&lt;=Escenarios!$B$2)),"ExclDur","Incluido")))</f>
        <v>ExclNum</v>
      </c>
      <c r="F1552" s="8">
        <f t="shared" si="312"/>
        <v>4</v>
      </c>
      <c r="G1552" s="6">
        <f t="shared" si="313"/>
        <v>1.0359806437376525E-6</v>
      </c>
      <c r="H1552" s="6">
        <f t="shared" si="314"/>
        <v>0.75</v>
      </c>
      <c r="I1552" s="6">
        <f t="shared" si="315"/>
        <v>0.25</v>
      </c>
      <c r="J1552" s="8">
        <f t="shared" si="316"/>
        <v>420</v>
      </c>
      <c r="K1552" s="6">
        <f t="shared" si="317"/>
        <v>2.3388664546736676E-6</v>
      </c>
      <c r="L1552" s="6">
        <f t="shared" si="318"/>
        <v>3.3333333333333333E-2</v>
      </c>
      <c r="M1552" s="6">
        <f t="shared" si="319"/>
        <v>0.96666666666666667</v>
      </c>
      <c r="N1552" s="4">
        <f t="shared" si="320"/>
        <v>105</v>
      </c>
      <c r="O1552" s="8">
        <v>3</v>
      </c>
      <c r="P1552" s="6">
        <f t="shared" si="321"/>
        <v>7.7698548280323933E-7</v>
      </c>
      <c r="Q1552" s="8">
        <v>1</v>
      </c>
      <c r="R1552" s="6">
        <f t="shared" si="322"/>
        <v>2.5899516093441313E-7</v>
      </c>
      <c r="S1552">
        <v>14</v>
      </c>
      <c r="T1552" s="6">
        <f t="shared" si="323"/>
        <v>7.7962215155788913E-8</v>
      </c>
      <c r="U1552">
        <v>406</v>
      </c>
      <c r="V1552" s="6">
        <f t="shared" si="324"/>
        <v>2.2609042395178785E-6</v>
      </c>
    </row>
    <row r="1553" spans="1:22" x14ac:dyDescent="0.3">
      <c r="A1553" t="s">
        <v>2793</v>
      </c>
      <c r="B1553" t="s">
        <v>2788</v>
      </c>
      <c r="C1553" t="s">
        <v>2789</v>
      </c>
      <c r="D1553" t="s">
        <v>1975</v>
      </c>
      <c r="E1553" t="str">
        <f>IF(F1553&lt;=Escenarios!$B$4,"ExclNum",(IF(AND(H1553&gt;=Escenarios!$B$3,(N1553&lt;=Escenarios!$B$2)),"ExclDur","Incluido")))</f>
        <v>ExclNum</v>
      </c>
      <c r="F1553" s="8">
        <f t="shared" si="312"/>
        <v>4</v>
      </c>
      <c r="G1553" s="6">
        <f t="shared" si="313"/>
        <v>1.0359806437376525E-6</v>
      </c>
      <c r="H1553" s="6">
        <f t="shared" si="314"/>
        <v>0.75</v>
      </c>
      <c r="I1553" s="6">
        <f t="shared" si="315"/>
        <v>0.25</v>
      </c>
      <c r="J1553" s="8">
        <f t="shared" si="316"/>
        <v>157</v>
      </c>
      <c r="K1553" s="6">
        <f t="shared" si="317"/>
        <v>8.7429055567563284E-7</v>
      </c>
      <c r="L1553" s="6">
        <f t="shared" si="318"/>
        <v>7.6433121019108277E-2</v>
      </c>
      <c r="M1553" s="6">
        <f t="shared" si="319"/>
        <v>0.92356687898089174</v>
      </c>
      <c r="N1553" s="4">
        <f t="shared" si="320"/>
        <v>39.25</v>
      </c>
      <c r="O1553" s="8">
        <v>3</v>
      </c>
      <c r="P1553" s="6">
        <f t="shared" si="321"/>
        <v>7.7698548280323933E-7</v>
      </c>
      <c r="Q1553" s="8">
        <v>1</v>
      </c>
      <c r="R1553" s="6">
        <f t="shared" si="322"/>
        <v>2.5899516093441313E-7</v>
      </c>
      <c r="S1553">
        <v>12</v>
      </c>
      <c r="T1553" s="6">
        <f t="shared" si="323"/>
        <v>6.6824755847819076E-8</v>
      </c>
      <c r="U1553">
        <v>145</v>
      </c>
      <c r="V1553" s="6">
        <f t="shared" si="324"/>
        <v>8.0746579982781379E-7</v>
      </c>
    </row>
    <row r="1554" spans="1:22" x14ac:dyDescent="0.3">
      <c r="A1554" t="s">
        <v>2840</v>
      </c>
      <c r="B1554" t="s">
        <v>2823</v>
      </c>
      <c r="C1554" t="s">
        <v>2824</v>
      </c>
      <c r="D1554" t="s">
        <v>1975</v>
      </c>
      <c r="E1554" t="str">
        <f>IF(F1554&lt;=Escenarios!$B$4,"ExclNum",(IF(AND(H1554&gt;=Escenarios!$B$3,(N1554&lt;=Escenarios!$B$2)),"ExclDur","Incluido")))</f>
        <v>ExclNum</v>
      </c>
      <c r="F1554" s="8">
        <f t="shared" si="312"/>
        <v>4</v>
      </c>
      <c r="G1554" s="6">
        <f t="shared" si="313"/>
        <v>1.0359806437376525E-6</v>
      </c>
      <c r="H1554" s="6">
        <f t="shared" si="314"/>
        <v>0.75</v>
      </c>
      <c r="I1554" s="6">
        <f t="shared" si="315"/>
        <v>0.25</v>
      </c>
      <c r="J1554" s="8">
        <f t="shared" si="316"/>
        <v>687</v>
      </c>
      <c r="K1554" s="6">
        <f t="shared" si="317"/>
        <v>3.8257172722876418E-6</v>
      </c>
      <c r="L1554" s="6">
        <f t="shared" si="318"/>
        <v>2.0378457059679767E-2</v>
      </c>
      <c r="M1554" s="6">
        <f t="shared" si="319"/>
        <v>0.97962154294032022</v>
      </c>
      <c r="N1554" s="4">
        <f t="shared" si="320"/>
        <v>171.75</v>
      </c>
      <c r="O1554" s="8">
        <v>3</v>
      </c>
      <c r="P1554" s="6">
        <f t="shared" si="321"/>
        <v>7.7698548280323933E-7</v>
      </c>
      <c r="Q1554" s="8">
        <v>1</v>
      </c>
      <c r="R1554" s="6">
        <f t="shared" si="322"/>
        <v>2.5899516093441313E-7</v>
      </c>
      <c r="S1554">
        <v>14</v>
      </c>
      <c r="T1554" s="6">
        <f t="shared" si="323"/>
        <v>7.7962215155788913E-8</v>
      </c>
      <c r="U1554">
        <v>673</v>
      </c>
      <c r="V1554" s="6">
        <f t="shared" si="324"/>
        <v>3.7477550571318528E-6</v>
      </c>
    </row>
    <row r="1555" spans="1:22" x14ac:dyDescent="0.3">
      <c r="A1555" t="s">
        <v>2961</v>
      </c>
      <c r="B1555" t="s">
        <v>2881</v>
      </c>
      <c r="C1555" t="s">
        <v>2882</v>
      </c>
      <c r="D1555" t="s">
        <v>1975</v>
      </c>
      <c r="E1555" t="str">
        <f>IF(F1555&lt;=Escenarios!$B$4,"ExclNum",(IF(AND(H1555&gt;=Escenarios!$B$3,(N1555&lt;=Escenarios!$B$2)),"ExclDur","Incluido")))</f>
        <v>ExclNum</v>
      </c>
      <c r="F1555" s="8">
        <f t="shared" si="312"/>
        <v>4</v>
      </c>
      <c r="G1555" s="6">
        <f t="shared" si="313"/>
        <v>1.0359806437376525E-6</v>
      </c>
      <c r="H1555" s="6">
        <f t="shared" si="314"/>
        <v>0.75</v>
      </c>
      <c r="I1555" s="6">
        <f t="shared" si="315"/>
        <v>0.25</v>
      </c>
      <c r="J1555" s="8">
        <f t="shared" si="316"/>
        <v>47</v>
      </c>
      <c r="K1555" s="6">
        <f t="shared" si="317"/>
        <v>2.6173029373729136E-7</v>
      </c>
      <c r="L1555" s="6">
        <f t="shared" si="318"/>
        <v>0.57446808510638303</v>
      </c>
      <c r="M1555" s="6">
        <f t="shared" si="319"/>
        <v>0.42553191489361702</v>
      </c>
      <c r="N1555" s="4">
        <f t="shared" si="320"/>
        <v>11.75</v>
      </c>
      <c r="O1555" s="8">
        <v>3</v>
      </c>
      <c r="P1555" s="6">
        <f t="shared" si="321"/>
        <v>7.7698548280323933E-7</v>
      </c>
      <c r="Q1555" s="8">
        <v>1</v>
      </c>
      <c r="R1555" s="6">
        <f t="shared" si="322"/>
        <v>2.5899516093441313E-7</v>
      </c>
      <c r="S1555">
        <v>27</v>
      </c>
      <c r="T1555" s="6">
        <f t="shared" si="323"/>
        <v>1.5035570065759291E-7</v>
      </c>
      <c r="U1555">
        <v>20</v>
      </c>
      <c r="V1555" s="6">
        <f t="shared" si="324"/>
        <v>1.1137459307969845E-7</v>
      </c>
    </row>
    <row r="1556" spans="1:22" x14ac:dyDescent="0.3">
      <c r="A1556" t="s">
        <v>2967</v>
      </c>
      <c r="B1556" t="s">
        <v>2881</v>
      </c>
      <c r="C1556" t="s">
        <v>2882</v>
      </c>
      <c r="D1556" t="s">
        <v>1975</v>
      </c>
      <c r="E1556" t="str">
        <f>IF(F1556&lt;=Escenarios!$B$4,"ExclNum",(IF(AND(H1556&gt;=Escenarios!$B$3,(N1556&lt;=Escenarios!$B$2)),"ExclDur","Incluido")))</f>
        <v>ExclNum</v>
      </c>
      <c r="F1556" s="8">
        <f t="shared" si="312"/>
        <v>4</v>
      </c>
      <c r="G1556" s="6">
        <f t="shared" si="313"/>
        <v>1.0359806437376525E-6</v>
      </c>
      <c r="H1556" s="6">
        <f t="shared" si="314"/>
        <v>0.75</v>
      </c>
      <c r="I1556" s="6">
        <f t="shared" si="315"/>
        <v>0.25</v>
      </c>
      <c r="J1556" s="8">
        <f t="shared" si="316"/>
        <v>70</v>
      </c>
      <c r="K1556" s="6">
        <f t="shared" si="317"/>
        <v>3.8981107577894458E-7</v>
      </c>
      <c r="L1556" s="6">
        <f t="shared" si="318"/>
        <v>0.3</v>
      </c>
      <c r="M1556" s="6">
        <f t="shared" si="319"/>
        <v>0.7</v>
      </c>
      <c r="N1556" s="4">
        <f t="shared" si="320"/>
        <v>17.5</v>
      </c>
      <c r="O1556" s="8">
        <v>3</v>
      </c>
      <c r="P1556" s="6">
        <f t="shared" si="321"/>
        <v>7.7698548280323933E-7</v>
      </c>
      <c r="Q1556" s="8">
        <v>1</v>
      </c>
      <c r="R1556" s="6">
        <f t="shared" si="322"/>
        <v>2.5899516093441313E-7</v>
      </c>
      <c r="S1556">
        <v>21</v>
      </c>
      <c r="T1556" s="6">
        <f t="shared" si="323"/>
        <v>1.1694332273368338E-7</v>
      </c>
      <c r="U1556">
        <v>49</v>
      </c>
      <c r="V1556" s="6">
        <f t="shared" si="324"/>
        <v>2.7286775304526119E-7</v>
      </c>
    </row>
    <row r="1557" spans="1:22" x14ac:dyDescent="0.3">
      <c r="A1557" t="s">
        <v>2983</v>
      </c>
      <c r="B1557" t="s">
        <v>2881</v>
      </c>
      <c r="C1557" t="s">
        <v>2882</v>
      </c>
      <c r="D1557" t="s">
        <v>1975</v>
      </c>
      <c r="E1557" t="str">
        <f>IF(F1557&lt;=Escenarios!$B$4,"ExclNum",(IF(AND(H1557&gt;=Escenarios!$B$3,(N1557&lt;=Escenarios!$B$2)),"ExclDur","Incluido")))</f>
        <v>ExclNum</v>
      </c>
      <c r="F1557" s="8">
        <f t="shared" si="312"/>
        <v>4</v>
      </c>
      <c r="G1557" s="6">
        <f t="shared" si="313"/>
        <v>1.0359806437376525E-6</v>
      </c>
      <c r="H1557" s="6">
        <f t="shared" si="314"/>
        <v>0.75</v>
      </c>
      <c r="I1557" s="6">
        <f t="shared" si="315"/>
        <v>0.25</v>
      </c>
      <c r="J1557" s="8">
        <f t="shared" si="316"/>
        <v>39</v>
      </c>
      <c r="K1557" s="6">
        <f t="shared" si="317"/>
        <v>2.1718045650541199E-7</v>
      </c>
      <c r="L1557" s="6">
        <f t="shared" si="318"/>
        <v>0.28205128205128205</v>
      </c>
      <c r="M1557" s="6">
        <f t="shared" si="319"/>
        <v>0.71794871794871795</v>
      </c>
      <c r="N1557" s="4">
        <f t="shared" si="320"/>
        <v>9.75</v>
      </c>
      <c r="O1557" s="8">
        <v>3</v>
      </c>
      <c r="P1557" s="6">
        <f t="shared" si="321"/>
        <v>7.7698548280323933E-7</v>
      </c>
      <c r="Q1557" s="8">
        <v>1</v>
      </c>
      <c r="R1557" s="6">
        <f t="shared" si="322"/>
        <v>2.5899516093441313E-7</v>
      </c>
      <c r="S1557">
        <v>11</v>
      </c>
      <c r="T1557" s="6">
        <f t="shared" si="323"/>
        <v>6.1256026193834151E-8</v>
      </c>
      <c r="U1557">
        <v>28</v>
      </c>
      <c r="V1557" s="6">
        <f t="shared" si="324"/>
        <v>1.5592443031157783E-7</v>
      </c>
    </row>
    <row r="1558" spans="1:22" x14ac:dyDescent="0.3">
      <c r="A1558" t="s">
        <v>3069</v>
      </c>
      <c r="B1558" t="s">
        <v>3009</v>
      </c>
      <c r="C1558" t="s">
        <v>3010</v>
      </c>
      <c r="D1558" t="s">
        <v>1975</v>
      </c>
      <c r="E1558" t="str">
        <f>IF(F1558&lt;=Escenarios!$B$4,"ExclNum",(IF(AND(H1558&gt;=Escenarios!$B$3,(N1558&lt;=Escenarios!$B$2)),"ExclDur","Incluido")))</f>
        <v>ExclNum</v>
      </c>
      <c r="F1558" s="8">
        <f t="shared" si="312"/>
        <v>4</v>
      </c>
      <c r="G1558" s="6">
        <f t="shared" si="313"/>
        <v>1.0359806437376525E-6</v>
      </c>
      <c r="H1558" s="6">
        <f t="shared" si="314"/>
        <v>0.75</v>
      </c>
      <c r="I1558" s="6">
        <f t="shared" si="315"/>
        <v>0.25</v>
      </c>
      <c r="J1558" s="8">
        <f t="shared" si="316"/>
        <v>97</v>
      </c>
      <c r="K1558" s="6">
        <f t="shared" si="317"/>
        <v>5.4016677643653749E-7</v>
      </c>
      <c r="L1558" s="6">
        <f t="shared" si="318"/>
        <v>0.35051546391752575</v>
      </c>
      <c r="M1558" s="6">
        <f t="shared" si="319"/>
        <v>0.64948453608247425</v>
      </c>
      <c r="N1558" s="4">
        <f t="shared" si="320"/>
        <v>24.25</v>
      </c>
      <c r="O1558" s="8">
        <v>3</v>
      </c>
      <c r="P1558" s="6">
        <f t="shared" si="321"/>
        <v>7.7698548280323933E-7</v>
      </c>
      <c r="Q1558" s="8">
        <v>1</v>
      </c>
      <c r="R1558" s="6">
        <f t="shared" si="322"/>
        <v>2.5899516093441313E-7</v>
      </c>
      <c r="S1558">
        <v>34</v>
      </c>
      <c r="T1558" s="6">
        <f t="shared" si="323"/>
        <v>1.8933680823548738E-7</v>
      </c>
      <c r="U1558">
        <v>63</v>
      </c>
      <c r="V1558" s="6">
        <f t="shared" si="324"/>
        <v>3.5082996820105011E-7</v>
      </c>
    </row>
    <row r="1559" spans="1:22" x14ac:dyDescent="0.3">
      <c r="A1559" t="s">
        <v>910</v>
      </c>
      <c r="B1559" t="s">
        <v>911</v>
      </c>
      <c r="C1559" t="s">
        <v>875</v>
      </c>
      <c r="D1559" t="s">
        <v>15</v>
      </c>
      <c r="E1559" t="str">
        <f>IF(F1559&lt;=Escenarios!$B$4,"ExclNum",(IF(AND(H1559&gt;=Escenarios!$B$3,(N1559&lt;=Escenarios!$B$2)),"ExclDur","Incluido")))</f>
        <v>ExclNum</v>
      </c>
      <c r="F1559" s="8">
        <f t="shared" si="312"/>
        <v>4</v>
      </c>
      <c r="G1559" s="6">
        <f t="shared" si="313"/>
        <v>1.0359806437376525E-6</v>
      </c>
      <c r="H1559" s="6">
        <f t="shared" si="314"/>
        <v>1</v>
      </c>
      <c r="I1559" s="6">
        <f t="shared" si="315"/>
        <v>0</v>
      </c>
      <c r="J1559" s="8">
        <f t="shared" si="316"/>
        <v>34</v>
      </c>
      <c r="K1559" s="6">
        <f t="shared" si="317"/>
        <v>1.8933680823548738E-7</v>
      </c>
      <c r="L1559" s="6">
        <f t="shared" si="318"/>
        <v>1</v>
      </c>
      <c r="M1559" s="6">
        <f t="shared" si="319"/>
        <v>0</v>
      </c>
      <c r="N1559" s="4">
        <f t="shared" si="320"/>
        <v>8.5</v>
      </c>
      <c r="O1559" s="8">
        <v>4</v>
      </c>
      <c r="P1559" s="6">
        <f t="shared" si="321"/>
        <v>1.0359806437376525E-6</v>
      </c>
      <c r="Q1559" s="8">
        <v>0</v>
      </c>
      <c r="R1559" s="6">
        <f t="shared" si="322"/>
        <v>0</v>
      </c>
      <c r="S1559">
        <v>34</v>
      </c>
      <c r="T1559" s="6">
        <f t="shared" si="323"/>
        <v>1.8933680823548738E-7</v>
      </c>
      <c r="U1559">
        <v>0</v>
      </c>
      <c r="V1559" s="6">
        <f t="shared" si="324"/>
        <v>0</v>
      </c>
    </row>
    <row r="1560" spans="1:22" x14ac:dyDescent="0.3">
      <c r="A1560" t="s">
        <v>1698</v>
      </c>
      <c r="B1560" t="s">
        <v>1699</v>
      </c>
      <c r="C1560" t="s">
        <v>1700</v>
      </c>
      <c r="D1560" t="s">
        <v>15</v>
      </c>
      <c r="E1560" t="str">
        <f>IF(F1560&lt;=Escenarios!$B$4,"ExclNum",(IF(AND(H1560&gt;=Escenarios!$B$3,(N1560&lt;=Escenarios!$B$2)),"ExclDur","Incluido")))</f>
        <v>ExclNum</v>
      </c>
      <c r="F1560" s="8">
        <f t="shared" si="312"/>
        <v>4</v>
      </c>
      <c r="G1560" s="6">
        <f t="shared" si="313"/>
        <v>1.0359806437376525E-6</v>
      </c>
      <c r="H1560" s="6">
        <f t="shared" si="314"/>
        <v>1</v>
      </c>
      <c r="I1560" s="6">
        <f t="shared" si="315"/>
        <v>0</v>
      </c>
      <c r="J1560" s="8">
        <f t="shared" si="316"/>
        <v>21</v>
      </c>
      <c r="K1560" s="6">
        <f t="shared" si="317"/>
        <v>1.1694332273368338E-7</v>
      </c>
      <c r="L1560" s="6">
        <f t="shared" si="318"/>
        <v>1</v>
      </c>
      <c r="M1560" s="6">
        <f t="shared" si="319"/>
        <v>0</v>
      </c>
      <c r="N1560" s="4">
        <f t="shared" si="320"/>
        <v>5.25</v>
      </c>
      <c r="O1560" s="8">
        <v>4</v>
      </c>
      <c r="P1560" s="6">
        <f t="shared" si="321"/>
        <v>1.0359806437376525E-6</v>
      </c>
      <c r="Q1560" s="8">
        <v>0</v>
      </c>
      <c r="R1560" s="6">
        <f t="shared" si="322"/>
        <v>0</v>
      </c>
      <c r="S1560">
        <v>21</v>
      </c>
      <c r="T1560" s="6">
        <f t="shared" si="323"/>
        <v>1.1694332273368338E-7</v>
      </c>
      <c r="U1560">
        <v>0</v>
      </c>
      <c r="V1560" s="6">
        <f t="shared" si="324"/>
        <v>0</v>
      </c>
    </row>
    <row r="1561" spans="1:22" x14ac:dyDescent="0.3">
      <c r="A1561" t="s">
        <v>1701</v>
      </c>
      <c r="B1561" t="s">
        <v>1702</v>
      </c>
      <c r="C1561" t="s">
        <v>1700</v>
      </c>
      <c r="D1561" t="s">
        <v>15</v>
      </c>
      <c r="E1561" t="str">
        <f>IF(F1561&lt;=Escenarios!$B$4,"ExclNum",(IF(AND(H1561&gt;=Escenarios!$B$3,(N1561&lt;=Escenarios!$B$2)),"ExclDur","Incluido")))</f>
        <v>ExclNum</v>
      </c>
      <c r="F1561" s="8">
        <f t="shared" si="312"/>
        <v>4</v>
      </c>
      <c r="G1561" s="6">
        <f t="shared" si="313"/>
        <v>1.0359806437376525E-6</v>
      </c>
      <c r="H1561" s="6">
        <f t="shared" si="314"/>
        <v>1</v>
      </c>
      <c r="I1561" s="6">
        <f t="shared" si="315"/>
        <v>0</v>
      </c>
      <c r="J1561" s="8">
        <f t="shared" si="316"/>
        <v>38</v>
      </c>
      <c r="K1561" s="6">
        <f t="shared" si="317"/>
        <v>2.1161172685142705E-7</v>
      </c>
      <c r="L1561" s="6">
        <f t="shared" si="318"/>
        <v>1</v>
      </c>
      <c r="M1561" s="6">
        <f t="shared" si="319"/>
        <v>0</v>
      </c>
      <c r="N1561" s="4">
        <f t="shared" si="320"/>
        <v>9.5</v>
      </c>
      <c r="O1561" s="8">
        <v>4</v>
      </c>
      <c r="P1561" s="6">
        <f t="shared" si="321"/>
        <v>1.0359806437376525E-6</v>
      </c>
      <c r="Q1561" s="8">
        <v>0</v>
      </c>
      <c r="R1561" s="6">
        <f t="shared" si="322"/>
        <v>0</v>
      </c>
      <c r="S1561">
        <v>38</v>
      </c>
      <c r="T1561" s="6">
        <f t="shared" si="323"/>
        <v>2.1161172685142705E-7</v>
      </c>
      <c r="U1561">
        <v>0</v>
      </c>
      <c r="V1561" s="6">
        <f t="shared" si="324"/>
        <v>0</v>
      </c>
    </row>
    <row r="1562" spans="1:22" x14ac:dyDescent="0.3">
      <c r="A1562" t="s">
        <v>1752</v>
      </c>
      <c r="B1562" t="s">
        <v>1753</v>
      </c>
      <c r="C1562" t="s">
        <v>1745</v>
      </c>
      <c r="D1562" t="s">
        <v>15</v>
      </c>
      <c r="E1562" t="str">
        <f>IF(F1562&lt;=Escenarios!$B$4,"ExclNum",(IF(AND(H1562&gt;=Escenarios!$B$3,(N1562&lt;=Escenarios!$B$2)),"ExclDur","Incluido")))</f>
        <v>ExclNum</v>
      </c>
      <c r="F1562" s="8">
        <f t="shared" si="312"/>
        <v>4</v>
      </c>
      <c r="G1562" s="6">
        <f t="shared" si="313"/>
        <v>1.0359806437376525E-6</v>
      </c>
      <c r="H1562" s="6">
        <f t="shared" si="314"/>
        <v>1</v>
      </c>
      <c r="I1562" s="6">
        <f t="shared" si="315"/>
        <v>0</v>
      </c>
      <c r="J1562" s="8">
        <f t="shared" si="316"/>
        <v>30</v>
      </c>
      <c r="K1562" s="6">
        <f t="shared" si="317"/>
        <v>1.6706188961954768E-7</v>
      </c>
      <c r="L1562" s="6">
        <f t="shared" si="318"/>
        <v>1</v>
      </c>
      <c r="M1562" s="6">
        <f t="shared" si="319"/>
        <v>0</v>
      </c>
      <c r="N1562" s="4">
        <f t="shared" si="320"/>
        <v>7.5</v>
      </c>
      <c r="O1562" s="8">
        <v>4</v>
      </c>
      <c r="P1562" s="6">
        <f t="shared" si="321"/>
        <v>1.0359806437376525E-6</v>
      </c>
      <c r="Q1562" s="8">
        <v>0</v>
      </c>
      <c r="R1562" s="6">
        <f t="shared" si="322"/>
        <v>0</v>
      </c>
      <c r="S1562">
        <v>30</v>
      </c>
      <c r="T1562" s="6">
        <f t="shared" si="323"/>
        <v>1.6706188961954768E-7</v>
      </c>
      <c r="U1562">
        <v>0</v>
      </c>
      <c r="V1562" s="6">
        <f t="shared" si="324"/>
        <v>0</v>
      </c>
    </row>
    <row r="1563" spans="1:22" x14ac:dyDescent="0.3">
      <c r="A1563" t="s">
        <v>1786</v>
      </c>
      <c r="B1563" t="s">
        <v>1787</v>
      </c>
      <c r="C1563" t="s">
        <v>1763</v>
      </c>
      <c r="D1563" t="s">
        <v>15</v>
      </c>
      <c r="E1563" t="str">
        <f>IF(F1563&lt;=Escenarios!$B$4,"ExclNum",(IF(AND(H1563&gt;=Escenarios!$B$3,(N1563&lt;=Escenarios!$B$2)),"ExclDur","Incluido")))</f>
        <v>ExclNum</v>
      </c>
      <c r="F1563" s="8">
        <f t="shared" si="312"/>
        <v>4</v>
      </c>
      <c r="G1563" s="6">
        <f t="shared" si="313"/>
        <v>1.0359806437376525E-6</v>
      </c>
      <c r="H1563" s="6">
        <f t="shared" si="314"/>
        <v>1</v>
      </c>
      <c r="I1563" s="6">
        <f t="shared" si="315"/>
        <v>0</v>
      </c>
      <c r="J1563" s="8">
        <f t="shared" si="316"/>
        <v>11</v>
      </c>
      <c r="K1563" s="6">
        <f t="shared" si="317"/>
        <v>6.1256026193834151E-8</v>
      </c>
      <c r="L1563" s="6">
        <f t="shared" si="318"/>
        <v>1</v>
      </c>
      <c r="M1563" s="6">
        <f t="shared" si="319"/>
        <v>0</v>
      </c>
      <c r="N1563" s="4">
        <f t="shared" si="320"/>
        <v>2.75</v>
      </c>
      <c r="O1563" s="8">
        <v>4</v>
      </c>
      <c r="P1563" s="6">
        <f t="shared" si="321"/>
        <v>1.0359806437376525E-6</v>
      </c>
      <c r="Q1563" s="8">
        <v>0</v>
      </c>
      <c r="R1563" s="6">
        <f t="shared" si="322"/>
        <v>0</v>
      </c>
      <c r="S1563">
        <v>11</v>
      </c>
      <c r="T1563" s="6">
        <f t="shared" si="323"/>
        <v>6.1256026193834151E-8</v>
      </c>
      <c r="U1563">
        <v>0</v>
      </c>
      <c r="V1563" s="6">
        <f t="shared" si="324"/>
        <v>0</v>
      </c>
    </row>
    <row r="1564" spans="1:22" x14ac:dyDescent="0.3">
      <c r="A1564" t="s">
        <v>2024</v>
      </c>
      <c r="D1564" t="s">
        <v>1975</v>
      </c>
      <c r="E1564" t="str">
        <f>IF(F1564&lt;=Escenarios!$B$4,"ExclNum",(IF(AND(H1564&gt;=Escenarios!$B$3,(N1564&lt;=Escenarios!$B$2)),"ExclDur","Incluido")))</f>
        <v>ExclNum</v>
      </c>
      <c r="F1564" s="8">
        <f t="shared" si="312"/>
        <v>4</v>
      </c>
      <c r="G1564" s="6">
        <f t="shared" si="313"/>
        <v>1.0359806437376525E-6</v>
      </c>
      <c r="H1564" s="6">
        <f t="shared" si="314"/>
        <v>1</v>
      </c>
      <c r="I1564" s="6">
        <f t="shared" si="315"/>
        <v>0</v>
      </c>
      <c r="J1564" s="8">
        <f t="shared" si="316"/>
        <v>22</v>
      </c>
      <c r="K1564" s="6">
        <f t="shared" si="317"/>
        <v>1.225120523876683E-7</v>
      </c>
      <c r="L1564" s="6">
        <f t="shared" si="318"/>
        <v>1</v>
      </c>
      <c r="M1564" s="6">
        <f t="shared" si="319"/>
        <v>0</v>
      </c>
      <c r="N1564" s="4">
        <f t="shared" si="320"/>
        <v>5.5</v>
      </c>
      <c r="O1564" s="8">
        <v>4</v>
      </c>
      <c r="P1564" s="6">
        <f t="shared" si="321"/>
        <v>1.0359806437376525E-6</v>
      </c>
      <c r="Q1564" s="8">
        <v>0</v>
      </c>
      <c r="R1564" s="6">
        <f t="shared" si="322"/>
        <v>0</v>
      </c>
      <c r="S1564">
        <v>22</v>
      </c>
      <c r="T1564" s="6">
        <f t="shared" si="323"/>
        <v>1.225120523876683E-7</v>
      </c>
      <c r="U1564">
        <v>0</v>
      </c>
      <c r="V1564" s="6">
        <f t="shared" si="324"/>
        <v>0</v>
      </c>
    </row>
    <row r="1565" spans="1:22" x14ac:dyDescent="0.3">
      <c r="A1565" t="s">
        <v>2170</v>
      </c>
      <c r="B1565" t="s">
        <v>2149</v>
      </c>
      <c r="C1565" t="s">
        <v>2150</v>
      </c>
      <c r="D1565" t="s">
        <v>1975</v>
      </c>
      <c r="E1565" t="str">
        <f>IF(F1565&lt;=Escenarios!$B$4,"ExclNum",(IF(AND(H1565&gt;=Escenarios!$B$3,(N1565&lt;=Escenarios!$B$2)),"ExclDur","Incluido")))</f>
        <v>ExclNum</v>
      </c>
      <c r="F1565" s="8">
        <f t="shared" si="312"/>
        <v>4</v>
      </c>
      <c r="G1565" s="6">
        <f t="shared" si="313"/>
        <v>1.0359806437376525E-6</v>
      </c>
      <c r="H1565" s="6">
        <f t="shared" si="314"/>
        <v>1</v>
      </c>
      <c r="I1565" s="6">
        <f t="shared" si="315"/>
        <v>0</v>
      </c>
      <c r="J1565" s="8">
        <f t="shared" si="316"/>
        <v>8</v>
      </c>
      <c r="K1565" s="6">
        <f t="shared" si="317"/>
        <v>4.4549837231879382E-8</v>
      </c>
      <c r="L1565" s="6">
        <f t="shared" si="318"/>
        <v>1</v>
      </c>
      <c r="M1565" s="6">
        <f t="shared" si="319"/>
        <v>0</v>
      </c>
      <c r="N1565" s="4">
        <f t="shared" si="320"/>
        <v>2</v>
      </c>
      <c r="O1565" s="8">
        <v>4</v>
      </c>
      <c r="P1565" s="6">
        <f t="shared" si="321"/>
        <v>1.0359806437376525E-6</v>
      </c>
      <c r="Q1565" s="8">
        <v>0</v>
      </c>
      <c r="R1565" s="6">
        <f t="shared" si="322"/>
        <v>0</v>
      </c>
      <c r="S1565">
        <v>8</v>
      </c>
      <c r="T1565" s="6">
        <f t="shared" si="323"/>
        <v>4.4549837231879382E-8</v>
      </c>
      <c r="U1565">
        <v>0</v>
      </c>
      <c r="V1565" s="6">
        <f t="shared" si="324"/>
        <v>0</v>
      </c>
    </row>
    <row r="1566" spans="1:22" x14ac:dyDescent="0.3">
      <c r="A1566" t="s">
        <v>2190</v>
      </c>
      <c r="B1566" t="s">
        <v>2149</v>
      </c>
      <c r="C1566" t="s">
        <v>2150</v>
      </c>
      <c r="D1566" t="s">
        <v>1975</v>
      </c>
      <c r="E1566" t="str">
        <f>IF(F1566&lt;=Escenarios!$B$4,"ExclNum",(IF(AND(H1566&gt;=Escenarios!$B$3,(N1566&lt;=Escenarios!$B$2)),"ExclDur","Incluido")))</f>
        <v>ExclNum</v>
      </c>
      <c r="F1566" s="8">
        <f t="shared" si="312"/>
        <v>4</v>
      </c>
      <c r="G1566" s="6">
        <f t="shared" si="313"/>
        <v>1.0359806437376525E-6</v>
      </c>
      <c r="H1566" s="6">
        <f t="shared" si="314"/>
        <v>1</v>
      </c>
      <c r="I1566" s="6">
        <f t="shared" si="315"/>
        <v>0</v>
      </c>
      <c r="J1566" s="8">
        <f t="shared" si="316"/>
        <v>8</v>
      </c>
      <c r="K1566" s="6">
        <f t="shared" si="317"/>
        <v>4.4549837231879382E-8</v>
      </c>
      <c r="L1566" s="6">
        <f t="shared" si="318"/>
        <v>1</v>
      </c>
      <c r="M1566" s="6">
        <f t="shared" si="319"/>
        <v>0</v>
      </c>
      <c r="N1566" s="4">
        <f t="shared" si="320"/>
        <v>2</v>
      </c>
      <c r="O1566" s="8">
        <v>4</v>
      </c>
      <c r="P1566" s="6">
        <f t="shared" si="321"/>
        <v>1.0359806437376525E-6</v>
      </c>
      <c r="Q1566" s="8">
        <v>0</v>
      </c>
      <c r="R1566" s="6">
        <f t="shared" si="322"/>
        <v>0</v>
      </c>
      <c r="S1566">
        <v>8</v>
      </c>
      <c r="T1566" s="6">
        <f t="shared" si="323"/>
        <v>4.4549837231879382E-8</v>
      </c>
      <c r="U1566">
        <v>0</v>
      </c>
      <c r="V1566" s="6">
        <f t="shared" si="324"/>
        <v>0</v>
      </c>
    </row>
    <row r="1567" spans="1:22" x14ac:dyDescent="0.3">
      <c r="A1567" t="s">
        <v>2533</v>
      </c>
      <c r="B1567" t="s">
        <v>2520</v>
      </c>
      <c r="C1567" t="s">
        <v>2521</v>
      </c>
      <c r="D1567" t="s">
        <v>1975</v>
      </c>
      <c r="E1567" t="str">
        <f>IF(F1567&lt;=Escenarios!$B$4,"ExclNum",(IF(AND(H1567&gt;=Escenarios!$B$3,(N1567&lt;=Escenarios!$B$2)),"ExclDur","Incluido")))</f>
        <v>ExclNum</v>
      </c>
      <c r="F1567" s="8">
        <f t="shared" si="312"/>
        <v>4</v>
      </c>
      <c r="G1567" s="6">
        <f t="shared" si="313"/>
        <v>1.0359806437376525E-6</v>
      </c>
      <c r="H1567" s="6">
        <f t="shared" si="314"/>
        <v>1</v>
      </c>
      <c r="I1567" s="6">
        <f t="shared" si="315"/>
        <v>0</v>
      </c>
      <c r="J1567" s="8">
        <f t="shared" si="316"/>
        <v>13</v>
      </c>
      <c r="K1567" s="6">
        <f t="shared" si="317"/>
        <v>7.2393485501803988E-8</v>
      </c>
      <c r="L1567" s="6">
        <f t="shared" si="318"/>
        <v>1</v>
      </c>
      <c r="M1567" s="6">
        <f t="shared" si="319"/>
        <v>0</v>
      </c>
      <c r="N1567" s="4">
        <f t="shared" si="320"/>
        <v>3.25</v>
      </c>
      <c r="O1567" s="8">
        <v>4</v>
      </c>
      <c r="P1567" s="6">
        <f t="shared" si="321"/>
        <v>1.0359806437376525E-6</v>
      </c>
      <c r="Q1567" s="8">
        <v>0</v>
      </c>
      <c r="R1567" s="6">
        <f t="shared" si="322"/>
        <v>0</v>
      </c>
      <c r="S1567">
        <v>13</v>
      </c>
      <c r="T1567" s="6">
        <f t="shared" si="323"/>
        <v>7.2393485501803988E-8</v>
      </c>
      <c r="U1567">
        <v>0</v>
      </c>
      <c r="V1567" s="6">
        <f t="shared" si="324"/>
        <v>0</v>
      </c>
    </row>
    <row r="1568" spans="1:22" x14ac:dyDescent="0.3">
      <c r="A1568" t="s">
        <v>2555</v>
      </c>
      <c r="B1568" t="s">
        <v>2520</v>
      </c>
      <c r="C1568" t="s">
        <v>2521</v>
      </c>
      <c r="D1568" t="s">
        <v>1975</v>
      </c>
      <c r="E1568" t="str">
        <f>IF(F1568&lt;=Escenarios!$B$4,"ExclNum",(IF(AND(H1568&gt;=Escenarios!$B$3,(N1568&lt;=Escenarios!$B$2)),"ExclDur","Incluido")))</f>
        <v>ExclNum</v>
      </c>
      <c r="F1568" s="8">
        <f t="shared" si="312"/>
        <v>4</v>
      </c>
      <c r="G1568" s="6">
        <f t="shared" si="313"/>
        <v>1.0359806437376525E-6</v>
      </c>
      <c r="H1568" s="6">
        <f t="shared" si="314"/>
        <v>1</v>
      </c>
      <c r="I1568" s="6">
        <f t="shared" si="315"/>
        <v>0</v>
      </c>
      <c r="J1568" s="8">
        <f t="shared" si="316"/>
        <v>18</v>
      </c>
      <c r="K1568" s="6">
        <f t="shared" si="317"/>
        <v>1.002371337717286E-7</v>
      </c>
      <c r="L1568" s="6">
        <f t="shared" si="318"/>
        <v>1</v>
      </c>
      <c r="M1568" s="6">
        <f t="shared" si="319"/>
        <v>0</v>
      </c>
      <c r="N1568" s="4">
        <f t="shared" si="320"/>
        <v>4.5</v>
      </c>
      <c r="O1568" s="8">
        <v>4</v>
      </c>
      <c r="P1568" s="6">
        <f t="shared" si="321"/>
        <v>1.0359806437376525E-6</v>
      </c>
      <c r="Q1568" s="8">
        <v>0</v>
      </c>
      <c r="R1568" s="6">
        <f t="shared" si="322"/>
        <v>0</v>
      </c>
      <c r="S1568">
        <v>18</v>
      </c>
      <c r="T1568" s="6">
        <f t="shared" si="323"/>
        <v>1.002371337717286E-7</v>
      </c>
      <c r="U1568">
        <v>0</v>
      </c>
      <c r="V1568" s="6">
        <f t="shared" si="324"/>
        <v>0</v>
      </c>
    </row>
    <row r="1569" spans="1:22" x14ac:dyDescent="0.3">
      <c r="A1569" t="s">
        <v>2559</v>
      </c>
      <c r="B1569" t="s">
        <v>2520</v>
      </c>
      <c r="C1569" t="s">
        <v>2521</v>
      </c>
      <c r="D1569" t="s">
        <v>1975</v>
      </c>
      <c r="E1569" t="str">
        <f>IF(F1569&lt;=Escenarios!$B$4,"ExclNum",(IF(AND(H1569&gt;=Escenarios!$B$3,(N1569&lt;=Escenarios!$B$2)),"ExclDur","Incluido")))</f>
        <v>ExclNum</v>
      </c>
      <c r="F1569" s="8">
        <f t="shared" si="312"/>
        <v>4</v>
      </c>
      <c r="G1569" s="6">
        <f t="shared" si="313"/>
        <v>1.0359806437376525E-6</v>
      </c>
      <c r="H1569" s="6">
        <f t="shared" si="314"/>
        <v>1</v>
      </c>
      <c r="I1569" s="6">
        <f t="shared" si="315"/>
        <v>0</v>
      </c>
      <c r="J1569" s="8">
        <f t="shared" si="316"/>
        <v>13</v>
      </c>
      <c r="K1569" s="6">
        <f t="shared" si="317"/>
        <v>7.2393485501803988E-8</v>
      </c>
      <c r="L1569" s="6">
        <f t="shared" si="318"/>
        <v>1</v>
      </c>
      <c r="M1569" s="6">
        <f t="shared" si="319"/>
        <v>0</v>
      </c>
      <c r="N1569" s="4">
        <f t="shared" si="320"/>
        <v>3.25</v>
      </c>
      <c r="O1569" s="8">
        <v>4</v>
      </c>
      <c r="P1569" s="6">
        <f t="shared" si="321"/>
        <v>1.0359806437376525E-6</v>
      </c>
      <c r="Q1569" s="8">
        <v>0</v>
      </c>
      <c r="R1569" s="6">
        <f t="shared" si="322"/>
        <v>0</v>
      </c>
      <c r="S1569">
        <v>13</v>
      </c>
      <c r="T1569" s="6">
        <f t="shared" si="323"/>
        <v>7.2393485501803988E-8</v>
      </c>
      <c r="U1569">
        <v>0</v>
      </c>
      <c r="V1569" s="6">
        <f t="shared" si="324"/>
        <v>0</v>
      </c>
    </row>
    <row r="1570" spans="1:22" x14ac:dyDescent="0.3">
      <c r="A1570" t="s">
        <v>2683</v>
      </c>
      <c r="B1570" t="s">
        <v>2678</v>
      </c>
      <c r="C1570" t="s">
        <v>2679</v>
      </c>
      <c r="D1570" t="s">
        <v>1975</v>
      </c>
      <c r="E1570" t="str">
        <f>IF(F1570&lt;=Escenarios!$B$4,"ExclNum",(IF(AND(H1570&gt;=Escenarios!$B$3,(N1570&lt;=Escenarios!$B$2)),"ExclDur","Incluido")))</f>
        <v>ExclNum</v>
      </c>
      <c r="F1570" s="8">
        <f t="shared" si="312"/>
        <v>4</v>
      </c>
      <c r="G1570" s="6">
        <f t="shared" si="313"/>
        <v>1.0359806437376525E-6</v>
      </c>
      <c r="H1570" s="6">
        <f t="shared" si="314"/>
        <v>1</v>
      </c>
      <c r="I1570" s="6">
        <f t="shared" si="315"/>
        <v>0</v>
      </c>
      <c r="J1570" s="8">
        <f t="shared" si="316"/>
        <v>27</v>
      </c>
      <c r="K1570" s="6">
        <f t="shared" si="317"/>
        <v>1.5035570065759291E-7</v>
      </c>
      <c r="L1570" s="6">
        <f t="shared" si="318"/>
        <v>1</v>
      </c>
      <c r="M1570" s="6">
        <f t="shared" si="319"/>
        <v>0</v>
      </c>
      <c r="N1570" s="4">
        <f t="shared" si="320"/>
        <v>6.75</v>
      </c>
      <c r="O1570" s="8">
        <v>4</v>
      </c>
      <c r="P1570" s="6">
        <f t="shared" si="321"/>
        <v>1.0359806437376525E-6</v>
      </c>
      <c r="Q1570" s="8">
        <v>0</v>
      </c>
      <c r="R1570" s="6">
        <f t="shared" si="322"/>
        <v>0</v>
      </c>
      <c r="S1570">
        <v>27</v>
      </c>
      <c r="T1570" s="6">
        <f t="shared" si="323"/>
        <v>1.5035570065759291E-7</v>
      </c>
      <c r="U1570">
        <v>0</v>
      </c>
      <c r="V1570" s="6">
        <f t="shared" si="324"/>
        <v>0</v>
      </c>
    </row>
    <row r="1571" spans="1:22" x14ac:dyDescent="0.3">
      <c r="A1571" t="s">
        <v>2686</v>
      </c>
      <c r="B1571" t="s">
        <v>2678</v>
      </c>
      <c r="C1571" t="s">
        <v>2679</v>
      </c>
      <c r="D1571" t="s">
        <v>1975</v>
      </c>
      <c r="E1571" t="str">
        <f>IF(F1571&lt;=Escenarios!$B$4,"ExclNum",(IF(AND(H1571&gt;=Escenarios!$B$3,(N1571&lt;=Escenarios!$B$2)),"ExclDur","Incluido")))</f>
        <v>ExclNum</v>
      </c>
      <c r="F1571" s="8">
        <f t="shared" si="312"/>
        <v>4</v>
      </c>
      <c r="G1571" s="6">
        <f t="shared" si="313"/>
        <v>1.0359806437376525E-6</v>
      </c>
      <c r="H1571" s="6">
        <f t="shared" si="314"/>
        <v>1</v>
      </c>
      <c r="I1571" s="6">
        <f t="shared" si="315"/>
        <v>0</v>
      </c>
      <c r="J1571" s="8">
        <f t="shared" si="316"/>
        <v>23</v>
      </c>
      <c r="K1571" s="6">
        <f t="shared" si="317"/>
        <v>1.2808078204165321E-7</v>
      </c>
      <c r="L1571" s="6">
        <f t="shared" si="318"/>
        <v>1</v>
      </c>
      <c r="M1571" s="6">
        <f t="shared" si="319"/>
        <v>0</v>
      </c>
      <c r="N1571" s="4">
        <f t="shared" si="320"/>
        <v>5.75</v>
      </c>
      <c r="O1571" s="8">
        <v>4</v>
      </c>
      <c r="P1571" s="6">
        <f t="shared" si="321"/>
        <v>1.0359806437376525E-6</v>
      </c>
      <c r="Q1571" s="8">
        <v>0</v>
      </c>
      <c r="R1571" s="6">
        <f t="shared" si="322"/>
        <v>0</v>
      </c>
      <c r="S1571">
        <v>23</v>
      </c>
      <c r="T1571" s="6">
        <f t="shared" si="323"/>
        <v>1.2808078204165321E-7</v>
      </c>
      <c r="U1571">
        <v>0</v>
      </c>
      <c r="V1571" s="6">
        <f t="shared" si="324"/>
        <v>0</v>
      </c>
    </row>
    <row r="1572" spans="1:22" x14ac:dyDescent="0.3">
      <c r="A1572" t="s">
        <v>2798</v>
      </c>
      <c r="B1572" t="s">
        <v>2788</v>
      </c>
      <c r="C1572" t="s">
        <v>2789</v>
      </c>
      <c r="D1572" t="s">
        <v>1975</v>
      </c>
      <c r="E1572" t="str">
        <f>IF(F1572&lt;=Escenarios!$B$4,"ExclNum",(IF(AND(H1572&gt;=Escenarios!$B$3,(N1572&lt;=Escenarios!$B$2)),"ExclDur","Incluido")))</f>
        <v>ExclNum</v>
      </c>
      <c r="F1572" s="8">
        <f t="shared" si="312"/>
        <v>4</v>
      </c>
      <c r="G1572" s="6">
        <f t="shared" si="313"/>
        <v>1.0359806437376525E-6</v>
      </c>
      <c r="H1572" s="6">
        <f t="shared" si="314"/>
        <v>1</v>
      </c>
      <c r="I1572" s="6">
        <f t="shared" si="315"/>
        <v>0</v>
      </c>
      <c r="J1572" s="8">
        <f t="shared" si="316"/>
        <v>39</v>
      </c>
      <c r="K1572" s="6">
        <f t="shared" si="317"/>
        <v>2.1718045650541199E-7</v>
      </c>
      <c r="L1572" s="6">
        <f t="shared" si="318"/>
        <v>1</v>
      </c>
      <c r="M1572" s="6">
        <f t="shared" si="319"/>
        <v>0</v>
      </c>
      <c r="N1572" s="4">
        <f t="shared" si="320"/>
        <v>9.75</v>
      </c>
      <c r="O1572" s="8">
        <v>4</v>
      </c>
      <c r="P1572" s="6">
        <f t="shared" si="321"/>
        <v>1.0359806437376525E-6</v>
      </c>
      <c r="Q1572" s="8">
        <v>0</v>
      </c>
      <c r="R1572" s="6">
        <f t="shared" si="322"/>
        <v>0</v>
      </c>
      <c r="S1572">
        <v>39</v>
      </c>
      <c r="T1572" s="6">
        <f t="shared" si="323"/>
        <v>2.1718045650541199E-7</v>
      </c>
      <c r="U1572">
        <v>0</v>
      </c>
      <c r="V1572" s="6">
        <f t="shared" si="324"/>
        <v>0</v>
      </c>
    </row>
    <row r="1573" spans="1:22" x14ac:dyDescent="0.3">
      <c r="A1573" t="s">
        <v>2825</v>
      </c>
      <c r="B1573" t="s">
        <v>2823</v>
      </c>
      <c r="C1573" t="s">
        <v>2824</v>
      </c>
      <c r="D1573" t="s">
        <v>1975</v>
      </c>
      <c r="E1573" t="str">
        <f>IF(F1573&lt;=Escenarios!$B$4,"ExclNum",(IF(AND(H1573&gt;=Escenarios!$B$3,(N1573&lt;=Escenarios!$B$2)),"ExclDur","Incluido")))</f>
        <v>ExclNum</v>
      </c>
      <c r="F1573" s="8">
        <f t="shared" si="312"/>
        <v>4</v>
      </c>
      <c r="G1573" s="6">
        <f t="shared" si="313"/>
        <v>1.0359806437376525E-6</v>
      </c>
      <c r="H1573" s="6">
        <f t="shared" si="314"/>
        <v>1</v>
      </c>
      <c r="I1573" s="6">
        <f t="shared" si="315"/>
        <v>0</v>
      </c>
      <c r="J1573" s="8">
        <f t="shared" si="316"/>
        <v>14</v>
      </c>
      <c r="K1573" s="6">
        <f t="shared" si="317"/>
        <v>7.7962215155788913E-8</v>
      </c>
      <c r="L1573" s="6">
        <f t="shared" si="318"/>
        <v>1</v>
      </c>
      <c r="M1573" s="6">
        <f t="shared" si="319"/>
        <v>0</v>
      </c>
      <c r="N1573" s="4">
        <f t="shared" si="320"/>
        <v>3.5</v>
      </c>
      <c r="O1573" s="8">
        <v>4</v>
      </c>
      <c r="P1573" s="6">
        <f t="shared" si="321"/>
        <v>1.0359806437376525E-6</v>
      </c>
      <c r="Q1573" s="8">
        <v>0</v>
      </c>
      <c r="R1573" s="6">
        <f t="shared" si="322"/>
        <v>0</v>
      </c>
      <c r="S1573">
        <v>14</v>
      </c>
      <c r="T1573" s="6">
        <f t="shared" si="323"/>
        <v>7.7962215155788913E-8</v>
      </c>
      <c r="U1573">
        <v>0</v>
      </c>
      <c r="V1573" s="6">
        <f t="shared" si="324"/>
        <v>0</v>
      </c>
    </row>
    <row r="1574" spans="1:22" x14ac:dyDescent="0.3">
      <c r="A1574" t="s">
        <v>2830</v>
      </c>
      <c r="B1574" t="s">
        <v>2823</v>
      </c>
      <c r="C1574" t="s">
        <v>2824</v>
      </c>
      <c r="D1574" t="s">
        <v>1975</v>
      </c>
      <c r="E1574" t="str">
        <f>IF(F1574&lt;=Escenarios!$B$4,"ExclNum",(IF(AND(H1574&gt;=Escenarios!$B$3,(N1574&lt;=Escenarios!$B$2)),"ExclDur","Incluido")))</f>
        <v>ExclNum</v>
      </c>
      <c r="F1574" s="8">
        <f t="shared" si="312"/>
        <v>4</v>
      </c>
      <c r="G1574" s="6">
        <f t="shared" si="313"/>
        <v>1.0359806437376525E-6</v>
      </c>
      <c r="H1574" s="6">
        <f t="shared" si="314"/>
        <v>1</v>
      </c>
      <c r="I1574" s="6">
        <f t="shared" si="315"/>
        <v>0</v>
      </c>
      <c r="J1574" s="8">
        <f t="shared" si="316"/>
        <v>24</v>
      </c>
      <c r="K1574" s="6">
        <f t="shared" si="317"/>
        <v>1.3364951169563815E-7</v>
      </c>
      <c r="L1574" s="6">
        <f t="shared" si="318"/>
        <v>1</v>
      </c>
      <c r="M1574" s="6">
        <f t="shared" si="319"/>
        <v>0</v>
      </c>
      <c r="N1574" s="4">
        <f t="shared" si="320"/>
        <v>6</v>
      </c>
      <c r="O1574" s="8">
        <v>4</v>
      </c>
      <c r="P1574" s="6">
        <f t="shared" si="321"/>
        <v>1.0359806437376525E-6</v>
      </c>
      <c r="Q1574" s="8">
        <v>0</v>
      </c>
      <c r="R1574" s="6">
        <f t="shared" si="322"/>
        <v>0</v>
      </c>
      <c r="S1574">
        <v>24</v>
      </c>
      <c r="T1574" s="6">
        <f t="shared" si="323"/>
        <v>1.3364951169563815E-7</v>
      </c>
      <c r="U1574">
        <v>0</v>
      </c>
      <c r="V1574" s="6">
        <f t="shared" si="324"/>
        <v>0</v>
      </c>
    </row>
    <row r="1575" spans="1:22" x14ac:dyDescent="0.3">
      <c r="A1575" t="s">
        <v>2834</v>
      </c>
      <c r="B1575" t="s">
        <v>2823</v>
      </c>
      <c r="C1575" t="s">
        <v>2824</v>
      </c>
      <c r="D1575" t="s">
        <v>1975</v>
      </c>
      <c r="E1575" t="str">
        <f>IF(F1575&lt;=Escenarios!$B$4,"ExclNum",(IF(AND(H1575&gt;=Escenarios!$B$3,(N1575&lt;=Escenarios!$B$2)),"ExclDur","Incluido")))</f>
        <v>ExclNum</v>
      </c>
      <c r="F1575" s="8">
        <f t="shared" si="312"/>
        <v>4</v>
      </c>
      <c r="G1575" s="6">
        <f t="shared" si="313"/>
        <v>1.0359806437376525E-6</v>
      </c>
      <c r="H1575" s="6">
        <f t="shared" si="314"/>
        <v>1</v>
      </c>
      <c r="I1575" s="6">
        <f t="shared" si="315"/>
        <v>0</v>
      </c>
      <c r="J1575" s="8">
        <f t="shared" si="316"/>
        <v>14</v>
      </c>
      <c r="K1575" s="6">
        <f t="shared" si="317"/>
        <v>7.7962215155788913E-8</v>
      </c>
      <c r="L1575" s="6">
        <f t="shared" si="318"/>
        <v>1</v>
      </c>
      <c r="M1575" s="6">
        <f t="shared" si="319"/>
        <v>0</v>
      </c>
      <c r="N1575" s="4">
        <f t="shared" si="320"/>
        <v>3.5</v>
      </c>
      <c r="O1575" s="8">
        <v>4</v>
      </c>
      <c r="P1575" s="6">
        <f t="shared" si="321"/>
        <v>1.0359806437376525E-6</v>
      </c>
      <c r="Q1575" s="8">
        <v>0</v>
      </c>
      <c r="R1575" s="6">
        <f t="shared" si="322"/>
        <v>0</v>
      </c>
      <c r="S1575">
        <v>14</v>
      </c>
      <c r="T1575" s="6">
        <f t="shared" si="323"/>
        <v>7.7962215155788913E-8</v>
      </c>
      <c r="U1575">
        <v>0</v>
      </c>
      <c r="V1575" s="6">
        <f t="shared" si="324"/>
        <v>0</v>
      </c>
    </row>
    <row r="1576" spans="1:22" x14ac:dyDescent="0.3">
      <c r="A1576" t="s">
        <v>2875</v>
      </c>
      <c r="B1576" t="s">
        <v>2823</v>
      </c>
      <c r="C1576" t="s">
        <v>2824</v>
      </c>
      <c r="D1576" t="s">
        <v>1975</v>
      </c>
      <c r="E1576" t="str">
        <f>IF(F1576&lt;=Escenarios!$B$4,"ExclNum",(IF(AND(H1576&gt;=Escenarios!$B$3,(N1576&lt;=Escenarios!$B$2)),"ExclDur","Incluido")))</f>
        <v>ExclNum</v>
      </c>
      <c r="F1576" s="8">
        <f t="shared" si="312"/>
        <v>4</v>
      </c>
      <c r="G1576" s="6">
        <f t="shared" si="313"/>
        <v>1.0359806437376525E-6</v>
      </c>
      <c r="H1576" s="6">
        <f t="shared" si="314"/>
        <v>1</v>
      </c>
      <c r="I1576" s="6">
        <f t="shared" si="315"/>
        <v>0</v>
      </c>
      <c r="J1576" s="8">
        <f t="shared" si="316"/>
        <v>17</v>
      </c>
      <c r="K1576" s="6">
        <f t="shared" si="317"/>
        <v>9.4668404117743688E-8</v>
      </c>
      <c r="L1576" s="6">
        <f t="shared" si="318"/>
        <v>1</v>
      </c>
      <c r="M1576" s="6">
        <f t="shared" si="319"/>
        <v>0</v>
      </c>
      <c r="N1576" s="4">
        <f t="shared" si="320"/>
        <v>4.25</v>
      </c>
      <c r="O1576" s="8">
        <v>4</v>
      </c>
      <c r="P1576" s="6">
        <f t="shared" si="321"/>
        <v>1.0359806437376525E-6</v>
      </c>
      <c r="Q1576" s="8">
        <v>0</v>
      </c>
      <c r="R1576" s="6">
        <f t="shared" si="322"/>
        <v>0</v>
      </c>
      <c r="S1576">
        <v>17</v>
      </c>
      <c r="T1576" s="6">
        <f t="shared" si="323"/>
        <v>9.4668404117743688E-8</v>
      </c>
      <c r="U1576">
        <v>0</v>
      </c>
      <c r="V1576" s="6">
        <f t="shared" si="324"/>
        <v>0</v>
      </c>
    </row>
    <row r="1577" spans="1:22" x14ac:dyDescent="0.3">
      <c r="A1577" t="s">
        <v>3033</v>
      </c>
      <c r="B1577" t="s">
        <v>3009</v>
      </c>
      <c r="C1577" t="s">
        <v>3010</v>
      </c>
      <c r="D1577" t="s">
        <v>1975</v>
      </c>
      <c r="E1577" t="str">
        <f>IF(F1577&lt;=Escenarios!$B$4,"ExclNum",(IF(AND(H1577&gt;=Escenarios!$B$3,(N1577&lt;=Escenarios!$B$2)),"ExclDur","Incluido")))</f>
        <v>ExclNum</v>
      </c>
      <c r="F1577" s="8">
        <f t="shared" si="312"/>
        <v>4</v>
      </c>
      <c r="G1577" s="6">
        <f t="shared" si="313"/>
        <v>1.0359806437376525E-6</v>
      </c>
      <c r="H1577" s="6">
        <f t="shared" si="314"/>
        <v>1</v>
      </c>
      <c r="I1577" s="6">
        <f t="shared" si="315"/>
        <v>0</v>
      </c>
      <c r="J1577" s="8">
        <f t="shared" si="316"/>
        <v>23</v>
      </c>
      <c r="K1577" s="6">
        <f t="shared" si="317"/>
        <v>1.2808078204165321E-7</v>
      </c>
      <c r="L1577" s="6">
        <f t="shared" si="318"/>
        <v>1</v>
      </c>
      <c r="M1577" s="6">
        <f t="shared" si="319"/>
        <v>0</v>
      </c>
      <c r="N1577" s="4">
        <f t="shared" si="320"/>
        <v>5.75</v>
      </c>
      <c r="O1577" s="8">
        <v>4</v>
      </c>
      <c r="P1577" s="6">
        <f t="shared" si="321"/>
        <v>1.0359806437376525E-6</v>
      </c>
      <c r="Q1577" s="8">
        <v>0</v>
      </c>
      <c r="R1577" s="6">
        <f t="shared" si="322"/>
        <v>0</v>
      </c>
      <c r="S1577">
        <v>23</v>
      </c>
      <c r="T1577" s="6">
        <f t="shared" si="323"/>
        <v>1.2808078204165321E-7</v>
      </c>
      <c r="U1577">
        <v>0</v>
      </c>
      <c r="V1577" s="6">
        <f t="shared" si="324"/>
        <v>0</v>
      </c>
    </row>
    <row r="1578" spans="1:22" x14ac:dyDescent="0.3">
      <c r="A1578" t="s">
        <v>3049</v>
      </c>
      <c r="B1578" t="s">
        <v>3009</v>
      </c>
      <c r="C1578" t="s">
        <v>3010</v>
      </c>
      <c r="D1578" t="s">
        <v>1975</v>
      </c>
      <c r="E1578" t="str">
        <f>IF(F1578&lt;=Escenarios!$B$4,"ExclNum",(IF(AND(H1578&gt;=Escenarios!$B$3,(N1578&lt;=Escenarios!$B$2)),"ExclDur","Incluido")))</f>
        <v>ExclNum</v>
      </c>
      <c r="F1578" s="8">
        <f t="shared" si="312"/>
        <v>4</v>
      </c>
      <c r="G1578" s="6">
        <f t="shared" si="313"/>
        <v>1.0359806437376525E-6</v>
      </c>
      <c r="H1578" s="6">
        <f t="shared" si="314"/>
        <v>1</v>
      </c>
      <c r="I1578" s="6">
        <f t="shared" si="315"/>
        <v>0</v>
      </c>
      <c r="J1578" s="8">
        <f t="shared" si="316"/>
        <v>19</v>
      </c>
      <c r="K1578" s="6">
        <f t="shared" si="317"/>
        <v>1.0580586342571353E-7</v>
      </c>
      <c r="L1578" s="6">
        <f t="shared" si="318"/>
        <v>1</v>
      </c>
      <c r="M1578" s="6">
        <f t="shared" si="319"/>
        <v>0</v>
      </c>
      <c r="N1578" s="4">
        <f t="shared" si="320"/>
        <v>4.75</v>
      </c>
      <c r="O1578" s="8">
        <v>4</v>
      </c>
      <c r="P1578" s="6">
        <f t="shared" si="321"/>
        <v>1.0359806437376525E-6</v>
      </c>
      <c r="Q1578" s="8">
        <v>0</v>
      </c>
      <c r="R1578" s="6">
        <f t="shared" si="322"/>
        <v>0</v>
      </c>
      <c r="S1578">
        <v>19</v>
      </c>
      <c r="T1578" s="6">
        <f t="shared" si="323"/>
        <v>1.0580586342571353E-7</v>
      </c>
      <c r="U1578">
        <v>0</v>
      </c>
      <c r="V1578" s="6">
        <f t="shared" si="324"/>
        <v>0</v>
      </c>
    </row>
    <row r="1579" spans="1:22" x14ac:dyDescent="0.3">
      <c r="A1579" t="s">
        <v>3056</v>
      </c>
      <c r="B1579" t="s">
        <v>3009</v>
      </c>
      <c r="C1579" t="s">
        <v>3010</v>
      </c>
      <c r="D1579" t="s">
        <v>1975</v>
      </c>
      <c r="E1579" t="str">
        <f>IF(F1579&lt;=Escenarios!$B$4,"ExclNum",(IF(AND(H1579&gt;=Escenarios!$B$3,(N1579&lt;=Escenarios!$B$2)),"ExclDur","Incluido")))</f>
        <v>ExclNum</v>
      </c>
      <c r="F1579" s="8">
        <f t="shared" si="312"/>
        <v>4</v>
      </c>
      <c r="G1579" s="6">
        <f t="shared" si="313"/>
        <v>1.0359806437376525E-6</v>
      </c>
      <c r="H1579" s="6">
        <f t="shared" si="314"/>
        <v>1</v>
      </c>
      <c r="I1579" s="6">
        <f t="shared" si="315"/>
        <v>0</v>
      </c>
      <c r="J1579" s="8">
        <f t="shared" si="316"/>
        <v>9</v>
      </c>
      <c r="K1579" s="6">
        <f t="shared" si="317"/>
        <v>5.01185668858643E-8</v>
      </c>
      <c r="L1579" s="6">
        <f t="shared" si="318"/>
        <v>1</v>
      </c>
      <c r="M1579" s="6">
        <f t="shared" si="319"/>
        <v>0</v>
      </c>
      <c r="N1579" s="4">
        <f t="shared" si="320"/>
        <v>2.25</v>
      </c>
      <c r="O1579" s="8">
        <v>4</v>
      </c>
      <c r="P1579" s="6">
        <f t="shared" si="321"/>
        <v>1.0359806437376525E-6</v>
      </c>
      <c r="Q1579" s="8">
        <v>0</v>
      </c>
      <c r="R1579" s="6">
        <f t="shared" si="322"/>
        <v>0</v>
      </c>
      <c r="S1579">
        <v>9</v>
      </c>
      <c r="T1579" s="6">
        <f t="shared" si="323"/>
        <v>5.01185668858643E-8</v>
      </c>
      <c r="U1579">
        <v>0</v>
      </c>
      <c r="V1579" s="6">
        <f t="shared" si="324"/>
        <v>0</v>
      </c>
    </row>
    <row r="1580" spans="1:22" x14ac:dyDescent="0.3">
      <c r="A1580" t="s">
        <v>3076</v>
      </c>
      <c r="B1580" t="s">
        <v>3074</v>
      </c>
      <c r="C1580" t="s">
        <v>3075</v>
      </c>
      <c r="D1580" t="s">
        <v>1975</v>
      </c>
      <c r="E1580" t="str">
        <f>IF(F1580&lt;=Escenarios!$B$4,"ExclNum",(IF(AND(H1580&gt;=Escenarios!$B$3,(N1580&lt;=Escenarios!$B$2)),"ExclDur","Incluido")))</f>
        <v>ExclNum</v>
      </c>
      <c r="F1580" s="8">
        <f t="shared" si="312"/>
        <v>4</v>
      </c>
      <c r="G1580" s="6">
        <f t="shared" si="313"/>
        <v>1.0359806437376525E-6</v>
      </c>
      <c r="H1580" s="6">
        <f t="shared" si="314"/>
        <v>1</v>
      </c>
      <c r="I1580" s="6">
        <f t="shared" si="315"/>
        <v>0</v>
      </c>
      <c r="J1580" s="8">
        <f t="shared" si="316"/>
        <v>12</v>
      </c>
      <c r="K1580" s="6">
        <f t="shared" si="317"/>
        <v>6.6824755847819076E-8</v>
      </c>
      <c r="L1580" s="6">
        <f t="shared" si="318"/>
        <v>1</v>
      </c>
      <c r="M1580" s="6">
        <f t="shared" si="319"/>
        <v>0</v>
      </c>
      <c r="N1580" s="4">
        <f t="shared" si="320"/>
        <v>3</v>
      </c>
      <c r="O1580" s="8">
        <v>4</v>
      </c>
      <c r="P1580" s="6">
        <f t="shared" si="321"/>
        <v>1.0359806437376525E-6</v>
      </c>
      <c r="Q1580" s="8">
        <v>0</v>
      </c>
      <c r="R1580" s="6">
        <f t="shared" si="322"/>
        <v>0</v>
      </c>
      <c r="S1580">
        <v>12</v>
      </c>
      <c r="T1580" s="6">
        <f t="shared" si="323"/>
        <v>6.6824755847819076E-8</v>
      </c>
      <c r="U1580">
        <v>0</v>
      </c>
      <c r="V1580" s="6">
        <f t="shared" si="324"/>
        <v>0</v>
      </c>
    </row>
    <row r="1581" spans="1:22" x14ac:dyDescent="0.3">
      <c r="A1581" t="s">
        <v>556</v>
      </c>
      <c r="B1581" t="s">
        <v>557</v>
      </c>
      <c r="C1581" t="s">
        <v>517</v>
      </c>
      <c r="D1581" t="s">
        <v>15</v>
      </c>
      <c r="E1581" t="str">
        <f>IF(F1581&lt;=Escenarios!$B$4,"ExclNum",(IF(AND(H1581&gt;=Escenarios!$B$3,(N1581&lt;=Escenarios!$B$2)),"ExclDur","Incluido")))</f>
        <v>ExclNum</v>
      </c>
      <c r="F1581" s="8">
        <f t="shared" si="312"/>
        <v>3</v>
      </c>
      <c r="G1581" s="6">
        <f t="shared" si="313"/>
        <v>7.7698548280323933E-7</v>
      </c>
      <c r="H1581" s="6">
        <f t="shared" si="314"/>
        <v>0</v>
      </c>
      <c r="I1581" s="6">
        <f t="shared" si="315"/>
        <v>1</v>
      </c>
      <c r="J1581" s="8">
        <f t="shared" si="316"/>
        <v>790</v>
      </c>
      <c r="K1581" s="6">
        <f t="shared" si="317"/>
        <v>4.3992964266480885E-6</v>
      </c>
      <c r="L1581" s="6">
        <f t="shared" si="318"/>
        <v>0</v>
      </c>
      <c r="M1581" s="6">
        <f t="shared" si="319"/>
        <v>1</v>
      </c>
      <c r="N1581" s="4">
        <f t="shared" si="320"/>
        <v>263.33333333333331</v>
      </c>
      <c r="O1581" s="8">
        <v>0</v>
      </c>
      <c r="P1581" s="6">
        <f t="shared" si="321"/>
        <v>0</v>
      </c>
      <c r="Q1581" s="8">
        <v>3</v>
      </c>
      <c r="R1581" s="6">
        <f t="shared" si="322"/>
        <v>7.7698548280323933E-7</v>
      </c>
      <c r="S1581">
        <v>0</v>
      </c>
      <c r="T1581" s="6">
        <f t="shared" si="323"/>
        <v>0</v>
      </c>
      <c r="U1581">
        <v>790</v>
      </c>
      <c r="V1581" s="6">
        <f t="shared" si="324"/>
        <v>4.3992964266480885E-6</v>
      </c>
    </row>
    <row r="1582" spans="1:22" x14ac:dyDescent="0.3">
      <c r="A1582" t="s">
        <v>1132</v>
      </c>
      <c r="B1582" t="s">
        <v>1133</v>
      </c>
      <c r="C1582" t="s">
        <v>1049</v>
      </c>
      <c r="D1582" t="s">
        <v>15</v>
      </c>
      <c r="E1582" t="str">
        <f>IF(F1582&lt;=Escenarios!$B$4,"ExclNum",(IF(AND(H1582&gt;=Escenarios!$B$3,(N1582&lt;=Escenarios!$B$2)),"ExclDur","Incluido")))</f>
        <v>ExclNum</v>
      </c>
      <c r="F1582" s="8">
        <f t="shared" si="312"/>
        <v>3</v>
      </c>
      <c r="G1582" s="6">
        <f t="shared" si="313"/>
        <v>7.7698548280323933E-7</v>
      </c>
      <c r="H1582" s="6">
        <f t="shared" si="314"/>
        <v>0</v>
      </c>
      <c r="I1582" s="6">
        <f t="shared" si="315"/>
        <v>1</v>
      </c>
      <c r="J1582" s="8">
        <f t="shared" si="316"/>
        <v>178</v>
      </c>
      <c r="K1582" s="6">
        <f t="shared" si="317"/>
        <v>9.9123387840931618E-7</v>
      </c>
      <c r="L1582" s="6">
        <f t="shared" si="318"/>
        <v>0</v>
      </c>
      <c r="M1582" s="6">
        <f t="shared" si="319"/>
        <v>1</v>
      </c>
      <c r="N1582" s="4">
        <f t="shared" si="320"/>
        <v>59.333333333333336</v>
      </c>
      <c r="O1582" s="8">
        <v>0</v>
      </c>
      <c r="P1582" s="6">
        <f t="shared" si="321"/>
        <v>0</v>
      </c>
      <c r="Q1582" s="8">
        <v>3</v>
      </c>
      <c r="R1582" s="6">
        <f t="shared" si="322"/>
        <v>7.7698548280323933E-7</v>
      </c>
      <c r="S1582">
        <v>0</v>
      </c>
      <c r="T1582" s="6">
        <f t="shared" si="323"/>
        <v>0</v>
      </c>
      <c r="U1582">
        <v>178</v>
      </c>
      <c r="V1582" s="6">
        <f t="shared" si="324"/>
        <v>9.9123387840931618E-7</v>
      </c>
    </row>
    <row r="1583" spans="1:22" x14ac:dyDescent="0.3">
      <c r="A1583" t="s">
        <v>1530</v>
      </c>
      <c r="B1583" t="s">
        <v>1531</v>
      </c>
      <c r="C1583" t="s">
        <v>1319</v>
      </c>
      <c r="D1583" t="s">
        <v>15</v>
      </c>
      <c r="E1583" t="str">
        <f>IF(F1583&lt;=Escenarios!$B$4,"ExclNum",(IF(AND(H1583&gt;=Escenarios!$B$3,(N1583&lt;=Escenarios!$B$2)),"ExclDur","Incluido")))</f>
        <v>ExclNum</v>
      </c>
      <c r="F1583" s="8">
        <f t="shared" si="312"/>
        <v>3</v>
      </c>
      <c r="G1583" s="6">
        <f t="shared" si="313"/>
        <v>7.7698548280323933E-7</v>
      </c>
      <c r="H1583" s="6">
        <f t="shared" si="314"/>
        <v>0</v>
      </c>
      <c r="I1583" s="6">
        <f t="shared" si="315"/>
        <v>1</v>
      </c>
      <c r="J1583" s="8">
        <f t="shared" si="316"/>
        <v>129</v>
      </c>
      <c r="K1583" s="6">
        <f t="shared" si="317"/>
        <v>7.1836612536405499E-7</v>
      </c>
      <c r="L1583" s="6">
        <f t="shared" si="318"/>
        <v>0</v>
      </c>
      <c r="M1583" s="6">
        <f t="shared" si="319"/>
        <v>1</v>
      </c>
      <c r="N1583" s="4">
        <f t="shared" si="320"/>
        <v>43</v>
      </c>
      <c r="O1583" s="8">
        <v>0</v>
      </c>
      <c r="P1583" s="6">
        <f t="shared" si="321"/>
        <v>0</v>
      </c>
      <c r="Q1583" s="8">
        <v>3</v>
      </c>
      <c r="R1583" s="6">
        <f t="shared" si="322"/>
        <v>7.7698548280323933E-7</v>
      </c>
      <c r="S1583">
        <v>0</v>
      </c>
      <c r="T1583" s="6">
        <f t="shared" si="323"/>
        <v>0</v>
      </c>
      <c r="U1583">
        <v>129</v>
      </c>
      <c r="V1583" s="6">
        <f t="shared" si="324"/>
        <v>7.1836612536405499E-7</v>
      </c>
    </row>
    <row r="1584" spans="1:22" x14ac:dyDescent="0.3">
      <c r="A1584" t="s">
        <v>1980</v>
      </c>
      <c r="D1584" t="s">
        <v>1975</v>
      </c>
      <c r="E1584" t="str">
        <f>IF(F1584&lt;=Escenarios!$B$4,"ExclNum",(IF(AND(H1584&gt;=Escenarios!$B$3,(N1584&lt;=Escenarios!$B$2)),"ExclDur","Incluido")))</f>
        <v>ExclNum</v>
      </c>
      <c r="F1584" s="8">
        <f t="shared" si="312"/>
        <v>3</v>
      </c>
      <c r="G1584" s="6">
        <f t="shared" si="313"/>
        <v>7.7698548280323933E-7</v>
      </c>
      <c r="H1584" s="6">
        <f t="shared" si="314"/>
        <v>0</v>
      </c>
      <c r="I1584" s="6">
        <f t="shared" si="315"/>
        <v>1</v>
      </c>
      <c r="J1584" s="8">
        <f t="shared" si="316"/>
        <v>359</v>
      </c>
      <c r="K1584" s="6">
        <f t="shared" si="317"/>
        <v>1.9991739457805871E-6</v>
      </c>
      <c r="L1584" s="6">
        <f t="shared" si="318"/>
        <v>0</v>
      </c>
      <c r="M1584" s="6">
        <f t="shared" si="319"/>
        <v>1</v>
      </c>
      <c r="N1584" s="4">
        <f t="shared" si="320"/>
        <v>119.66666666666667</v>
      </c>
      <c r="O1584" s="8">
        <v>0</v>
      </c>
      <c r="P1584" s="6">
        <f t="shared" si="321"/>
        <v>0</v>
      </c>
      <c r="Q1584" s="8">
        <v>3</v>
      </c>
      <c r="R1584" s="6">
        <f t="shared" si="322"/>
        <v>7.7698548280323933E-7</v>
      </c>
      <c r="S1584">
        <v>0</v>
      </c>
      <c r="T1584" s="6">
        <f t="shared" si="323"/>
        <v>0</v>
      </c>
      <c r="U1584">
        <v>359</v>
      </c>
      <c r="V1584" s="6">
        <f t="shared" si="324"/>
        <v>1.9991739457805871E-6</v>
      </c>
    </row>
    <row r="1585" spans="1:22" x14ac:dyDescent="0.3">
      <c r="A1585" t="s">
        <v>1981</v>
      </c>
      <c r="D1585" t="s">
        <v>1975</v>
      </c>
      <c r="E1585" t="str">
        <f>IF(F1585&lt;=Escenarios!$B$4,"ExclNum",(IF(AND(H1585&gt;=Escenarios!$B$3,(N1585&lt;=Escenarios!$B$2)),"ExclDur","Incluido")))</f>
        <v>ExclNum</v>
      </c>
      <c r="F1585" s="8">
        <f t="shared" si="312"/>
        <v>3</v>
      </c>
      <c r="G1585" s="6">
        <f t="shared" si="313"/>
        <v>7.7698548280323933E-7</v>
      </c>
      <c r="H1585" s="6">
        <f t="shared" si="314"/>
        <v>0</v>
      </c>
      <c r="I1585" s="6">
        <f t="shared" si="315"/>
        <v>1</v>
      </c>
      <c r="J1585" s="8">
        <f t="shared" si="316"/>
        <v>495</v>
      </c>
      <c r="K1585" s="6">
        <f t="shared" si="317"/>
        <v>2.7565211787225366E-6</v>
      </c>
      <c r="L1585" s="6">
        <f t="shared" si="318"/>
        <v>0</v>
      </c>
      <c r="M1585" s="6">
        <f t="shared" si="319"/>
        <v>1</v>
      </c>
      <c r="N1585" s="4">
        <f t="shared" si="320"/>
        <v>165</v>
      </c>
      <c r="O1585" s="8">
        <v>0</v>
      </c>
      <c r="P1585" s="6">
        <f t="shared" si="321"/>
        <v>0</v>
      </c>
      <c r="Q1585" s="8">
        <v>3</v>
      </c>
      <c r="R1585" s="6">
        <f t="shared" si="322"/>
        <v>7.7698548280323933E-7</v>
      </c>
      <c r="S1585">
        <v>0</v>
      </c>
      <c r="T1585" s="6">
        <f t="shared" si="323"/>
        <v>0</v>
      </c>
      <c r="U1585">
        <v>495</v>
      </c>
      <c r="V1585" s="6">
        <f t="shared" si="324"/>
        <v>2.7565211787225366E-6</v>
      </c>
    </row>
    <row r="1586" spans="1:22" x14ac:dyDescent="0.3">
      <c r="A1586" t="s">
        <v>2038</v>
      </c>
      <c r="D1586" t="s">
        <v>1975</v>
      </c>
      <c r="E1586" t="str">
        <f>IF(F1586&lt;=Escenarios!$B$4,"ExclNum",(IF(AND(H1586&gt;=Escenarios!$B$3,(N1586&lt;=Escenarios!$B$2)),"ExclDur","Incluido")))</f>
        <v>ExclNum</v>
      </c>
      <c r="F1586" s="8">
        <f t="shared" si="312"/>
        <v>3</v>
      </c>
      <c r="G1586" s="6">
        <f t="shared" si="313"/>
        <v>7.7698548280323933E-7</v>
      </c>
      <c r="H1586" s="6">
        <f t="shared" si="314"/>
        <v>0</v>
      </c>
      <c r="I1586" s="6">
        <f t="shared" si="315"/>
        <v>1</v>
      </c>
      <c r="J1586" s="8">
        <f t="shared" si="316"/>
        <v>68</v>
      </c>
      <c r="K1586" s="6">
        <f t="shared" si="317"/>
        <v>3.7867361647097475E-7</v>
      </c>
      <c r="L1586" s="6">
        <f t="shared" si="318"/>
        <v>0</v>
      </c>
      <c r="M1586" s="6">
        <f t="shared" si="319"/>
        <v>1</v>
      </c>
      <c r="N1586" s="4">
        <f t="shared" si="320"/>
        <v>22.666666666666668</v>
      </c>
      <c r="O1586" s="8">
        <v>0</v>
      </c>
      <c r="P1586" s="6">
        <f t="shared" si="321"/>
        <v>0</v>
      </c>
      <c r="Q1586" s="8">
        <v>3</v>
      </c>
      <c r="R1586" s="6">
        <f t="shared" si="322"/>
        <v>7.7698548280323933E-7</v>
      </c>
      <c r="S1586">
        <v>0</v>
      </c>
      <c r="T1586" s="6">
        <f t="shared" si="323"/>
        <v>0</v>
      </c>
      <c r="U1586">
        <v>68</v>
      </c>
      <c r="V1586" s="6">
        <f t="shared" si="324"/>
        <v>3.7867361647097475E-7</v>
      </c>
    </row>
    <row r="1587" spans="1:22" x14ac:dyDescent="0.3">
      <c r="A1587" t="s">
        <v>2072</v>
      </c>
      <c r="D1587" t="s">
        <v>1975</v>
      </c>
      <c r="E1587" t="str">
        <f>IF(F1587&lt;=Escenarios!$B$4,"ExclNum",(IF(AND(H1587&gt;=Escenarios!$B$3,(N1587&lt;=Escenarios!$B$2)),"ExclDur","Incluido")))</f>
        <v>ExclNum</v>
      </c>
      <c r="F1587" s="8">
        <f t="shared" si="312"/>
        <v>3</v>
      </c>
      <c r="G1587" s="6">
        <f t="shared" si="313"/>
        <v>7.7698548280323933E-7</v>
      </c>
      <c r="H1587" s="6">
        <f t="shared" si="314"/>
        <v>0</v>
      </c>
      <c r="I1587" s="6">
        <f t="shared" si="315"/>
        <v>1</v>
      </c>
      <c r="J1587" s="8">
        <f t="shared" si="316"/>
        <v>404</v>
      </c>
      <c r="K1587" s="6">
        <f t="shared" si="317"/>
        <v>2.2497667802099086E-6</v>
      </c>
      <c r="L1587" s="6">
        <f t="shared" si="318"/>
        <v>0</v>
      </c>
      <c r="M1587" s="6">
        <f t="shared" si="319"/>
        <v>1</v>
      </c>
      <c r="N1587" s="4">
        <f t="shared" si="320"/>
        <v>134.66666666666666</v>
      </c>
      <c r="O1587" s="8">
        <v>0</v>
      </c>
      <c r="P1587" s="6">
        <f t="shared" si="321"/>
        <v>0</v>
      </c>
      <c r="Q1587" s="8">
        <v>3</v>
      </c>
      <c r="R1587" s="6">
        <f t="shared" si="322"/>
        <v>7.7698548280323933E-7</v>
      </c>
      <c r="S1587">
        <v>0</v>
      </c>
      <c r="T1587" s="6">
        <f t="shared" si="323"/>
        <v>0</v>
      </c>
      <c r="U1587">
        <v>404</v>
      </c>
      <c r="V1587" s="6">
        <f t="shared" si="324"/>
        <v>2.2497667802099086E-6</v>
      </c>
    </row>
    <row r="1588" spans="1:22" x14ac:dyDescent="0.3">
      <c r="A1588" t="s">
        <v>2096</v>
      </c>
      <c r="D1588" t="s">
        <v>1975</v>
      </c>
      <c r="E1588" t="str">
        <f>IF(F1588&lt;=Escenarios!$B$4,"ExclNum",(IF(AND(H1588&gt;=Escenarios!$B$3,(N1588&lt;=Escenarios!$B$2)),"ExclDur","Incluido")))</f>
        <v>ExclNum</v>
      </c>
      <c r="F1588" s="8">
        <f t="shared" si="312"/>
        <v>3</v>
      </c>
      <c r="G1588" s="6">
        <f t="shared" si="313"/>
        <v>7.7698548280323933E-7</v>
      </c>
      <c r="H1588" s="6">
        <f t="shared" si="314"/>
        <v>0</v>
      </c>
      <c r="I1588" s="6">
        <f t="shared" si="315"/>
        <v>1</v>
      </c>
      <c r="J1588" s="8">
        <f t="shared" si="316"/>
        <v>451</v>
      </c>
      <c r="K1588" s="6">
        <f t="shared" si="317"/>
        <v>2.5114970739472E-6</v>
      </c>
      <c r="L1588" s="6">
        <f t="shared" si="318"/>
        <v>0</v>
      </c>
      <c r="M1588" s="6">
        <f t="shared" si="319"/>
        <v>1</v>
      </c>
      <c r="N1588" s="4">
        <f t="shared" si="320"/>
        <v>150.33333333333334</v>
      </c>
      <c r="O1588" s="8">
        <v>0</v>
      </c>
      <c r="P1588" s="6">
        <f t="shared" si="321"/>
        <v>0</v>
      </c>
      <c r="Q1588" s="8">
        <v>3</v>
      </c>
      <c r="R1588" s="6">
        <f t="shared" si="322"/>
        <v>7.7698548280323933E-7</v>
      </c>
      <c r="S1588">
        <v>0</v>
      </c>
      <c r="T1588" s="6">
        <f t="shared" si="323"/>
        <v>0</v>
      </c>
      <c r="U1588">
        <v>451</v>
      </c>
      <c r="V1588" s="6">
        <f t="shared" si="324"/>
        <v>2.5114970739472E-6</v>
      </c>
    </row>
    <row r="1589" spans="1:22" x14ac:dyDescent="0.3">
      <c r="A1589" t="s">
        <v>2217</v>
      </c>
      <c r="B1589" t="s">
        <v>2212</v>
      </c>
      <c r="C1589" t="s">
        <v>2213</v>
      </c>
      <c r="D1589" t="s">
        <v>1975</v>
      </c>
      <c r="E1589" t="str">
        <f>IF(F1589&lt;=Escenarios!$B$4,"ExclNum",(IF(AND(H1589&gt;=Escenarios!$B$3,(N1589&lt;=Escenarios!$B$2)),"ExclDur","Incluido")))</f>
        <v>ExclNum</v>
      </c>
      <c r="F1589" s="8">
        <f t="shared" si="312"/>
        <v>3</v>
      </c>
      <c r="G1589" s="6">
        <f t="shared" si="313"/>
        <v>7.7698548280323933E-7</v>
      </c>
      <c r="H1589" s="6">
        <f t="shared" si="314"/>
        <v>0</v>
      </c>
      <c r="I1589" s="6">
        <f t="shared" si="315"/>
        <v>1</v>
      </c>
      <c r="J1589" s="8">
        <f t="shared" si="316"/>
        <v>351</v>
      </c>
      <c r="K1589" s="6">
        <f t="shared" si="317"/>
        <v>1.9546241085487076E-6</v>
      </c>
      <c r="L1589" s="6">
        <f t="shared" si="318"/>
        <v>0</v>
      </c>
      <c r="M1589" s="6">
        <f t="shared" si="319"/>
        <v>1</v>
      </c>
      <c r="N1589" s="4">
        <f t="shared" si="320"/>
        <v>117</v>
      </c>
      <c r="O1589" s="8">
        <v>0</v>
      </c>
      <c r="P1589" s="6">
        <f t="shared" si="321"/>
        <v>0</v>
      </c>
      <c r="Q1589" s="8">
        <v>3</v>
      </c>
      <c r="R1589" s="6">
        <f t="shared" si="322"/>
        <v>7.7698548280323933E-7</v>
      </c>
      <c r="S1589">
        <v>0</v>
      </c>
      <c r="T1589" s="6">
        <f t="shared" si="323"/>
        <v>0</v>
      </c>
      <c r="U1589">
        <v>351</v>
      </c>
      <c r="V1589" s="6">
        <f t="shared" si="324"/>
        <v>1.9546241085487076E-6</v>
      </c>
    </row>
    <row r="1590" spans="1:22" x14ac:dyDescent="0.3">
      <c r="A1590" t="s">
        <v>2220</v>
      </c>
      <c r="B1590" t="s">
        <v>2212</v>
      </c>
      <c r="C1590" t="s">
        <v>2213</v>
      </c>
      <c r="D1590" t="s">
        <v>1975</v>
      </c>
      <c r="E1590" t="str">
        <f>IF(F1590&lt;=Escenarios!$B$4,"ExclNum",(IF(AND(H1590&gt;=Escenarios!$B$3,(N1590&lt;=Escenarios!$B$2)),"ExclDur","Incluido")))</f>
        <v>ExclNum</v>
      </c>
      <c r="F1590" s="8">
        <f t="shared" si="312"/>
        <v>3</v>
      </c>
      <c r="G1590" s="6">
        <f t="shared" si="313"/>
        <v>7.7698548280323933E-7</v>
      </c>
      <c r="H1590" s="6">
        <f t="shared" si="314"/>
        <v>0</v>
      </c>
      <c r="I1590" s="6">
        <f t="shared" si="315"/>
        <v>1</v>
      </c>
      <c r="J1590" s="8">
        <f t="shared" si="316"/>
        <v>729</v>
      </c>
      <c r="K1590" s="6">
        <f t="shared" si="317"/>
        <v>4.0596039177550085E-6</v>
      </c>
      <c r="L1590" s="6">
        <f t="shared" si="318"/>
        <v>0</v>
      </c>
      <c r="M1590" s="6">
        <f t="shared" si="319"/>
        <v>1</v>
      </c>
      <c r="N1590" s="4">
        <f t="shared" si="320"/>
        <v>243</v>
      </c>
      <c r="O1590" s="8">
        <v>0</v>
      </c>
      <c r="P1590" s="6">
        <f t="shared" si="321"/>
        <v>0</v>
      </c>
      <c r="Q1590" s="8">
        <v>3</v>
      </c>
      <c r="R1590" s="6">
        <f t="shared" si="322"/>
        <v>7.7698548280323933E-7</v>
      </c>
      <c r="S1590">
        <v>0</v>
      </c>
      <c r="T1590" s="6">
        <f t="shared" si="323"/>
        <v>0</v>
      </c>
      <c r="U1590">
        <v>729</v>
      </c>
      <c r="V1590" s="6">
        <f t="shared" si="324"/>
        <v>4.0596039177550085E-6</v>
      </c>
    </row>
    <row r="1591" spans="1:22" x14ac:dyDescent="0.3">
      <c r="A1591" t="s">
        <v>2229</v>
      </c>
      <c r="B1591" t="s">
        <v>2212</v>
      </c>
      <c r="C1591" t="s">
        <v>2213</v>
      </c>
      <c r="D1591" t="s">
        <v>1975</v>
      </c>
      <c r="E1591" t="str">
        <f>IF(F1591&lt;=Escenarios!$B$4,"ExclNum",(IF(AND(H1591&gt;=Escenarios!$B$3,(N1591&lt;=Escenarios!$B$2)),"ExclDur","Incluido")))</f>
        <v>ExclNum</v>
      </c>
      <c r="F1591" s="8">
        <f t="shared" si="312"/>
        <v>3</v>
      </c>
      <c r="G1591" s="6">
        <f t="shared" si="313"/>
        <v>7.7698548280323933E-7</v>
      </c>
      <c r="H1591" s="6">
        <f t="shared" si="314"/>
        <v>0</v>
      </c>
      <c r="I1591" s="6">
        <f t="shared" si="315"/>
        <v>1</v>
      </c>
      <c r="J1591" s="8">
        <f t="shared" si="316"/>
        <v>885</v>
      </c>
      <c r="K1591" s="6">
        <f t="shared" si="317"/>
        <v>4.9283257437766562E-6</v>
      </c>
      <c r="L1591" s="6">
        <f t="shared" si="318"/>
        <v>0</v>
      </c>
      <c r="M1591" s="6">
        <f t="shared" si="319"/>
        <v>1</v>
      </c>
      <c r="N1591" s="4">
        <f t="shared" si="320"/>
        <v>295</v>
      </c>
      <c r="O1591" s="8">
        <v>0</v>
      </c>
      <c r="P1591" s="6">
        <f t="shared" si="321"/>
        <v>0</v>
      </c>
      <c r="Q1591" s="8">
        <v>3</v>
      </c>
      <c r="R1591" s="6">
        <f t="shared" si="322"/>
        <v>7.7698548280323933E-7</v>
      </c>
      <c r="S1591">
        <v>0</v>
      </c>
      <c r="T1591" s="6">
        <f t="shared" si="323"/>
        <v>0</v>
      </c>
      <c r="U1591">
        <v>885</v>
      </c>
      <c r="V1591" s="6">
        <f t="shared" si="324"/>
        <v>4.9283257437766562E-6</v>
      </c>
    </row>
    <row r="1592" spans="1:22" x14ac:dyDescent="0.3">
      <c r="A1592" t="s">
        <v>2239</v>
      </c>
      <c r="B1592" t="s">
        <v>2212</v>
      </c>
      <c r="C1592" t="s">
        <v>2213</v>
      </c>
      <c r="D1592" t="s">
        <v>1975</v>
      </c>
      <c r="E1592" t="str">
        <f>IF(F1592&lt;=Escenarios!$B$4,"ExclNum",(IF(AND(H1592&gt;=Escenarios!$B$3,(N1592&lt;=Escenarios!$B$2)),"ExclDur","Incluido")))</f>
        <v>ExclNum</v>
      </c>
      <c r="F1592" s="8">
        <f t="shared" si="312"/>
        <v>3</v>
      </c>
      <c r="G1592" s="6">
        <f t="shared" si="313"/>
        <v>7.7698548280323933E-7</v>
      </c>
      <c r="H1592" s="6">
        <f t="shared" si="314"/>
        <v>0</v>
      </c>
      <c r="I1592" s="6">
        <f t="shared" si="315"/>
        <v>1</v>
      </c>
      <c r="J1592" s="8">
        <f t="shared" si="316"/>
        <v>1385</v>
      </c>
      <c r="K1592" s="6">
        <f t="shared" si="317"/>
        <v>7.7126905707691171E-6</v>
      </c>
      <c r="L1592" s="6">
        <f t="shared" si="318"/>
        <v>0</v>
      </c>
      <c r="M1592" s="6">
        <f t="shared" si="319"/>
        <v>1</v>
      </c>
      <c r="N1592" s="4">
        <f t="shared" si="320"/>
        <v>461.66666666666669</v>
      </c>
      <c r="O1592" s="8">
        <v>0</v>
      </c>
      <c r="P1592" s="6">
        <f t="shared" si="321"/>
        <v>0</v>
      </c>
      <c r="Q1592" s="8">
        <v>3</v>
      </c>
      <c r="R1592" s="6">
        <f t="shared" si="322"/>
        <v>7.7698548280323933E-7</v>
      </c>
      <c r="S1592">
        <v>0</v>
      </c>
      <c r="T1592" s="6">
        <f t="shared" si="323"/>
        <v>0</v>
      </c>
      <c r="U1592">
        <v>1385</v>
      </c>
      <c r="V1592" s="6">
        <f t="shared" si="324"/>
        <v>7.7126905707691171E-6</v>
      </c>
    </row>
    <row r="1593" spans="1:22" x14ac:dyDescent="0.3">
      <c r="A1593" t="s">
        <v>2240</v>
      </c>
      <c r="B1593" t="s">
        <v>2212</v>
      </c>
      <c r="C1593" t="s">
        <v>2213</v>
      </c>
      <c r="D1593" t="s">
        <v>1975</v>
      </c>
      <c r="E1593" t="str">
        <f>IF(F1593&lt;=Escenarios!$B$4,"ExclNum",(IF(AND(H1593&gt;=Escenarios!$B$3,(N1593&lt;=Escenarios!$B$2)),"ExclDur","Incluido")))</f>
        <v>ExclNum</v>
      </c>
      <c r="F1593" s="8">
        <f t="shared" si="312"/>
        <v>3</v>
      </c>
      <c r="G1593" s="6">
        <f t="shared" si="313"/>
        <v>7.7698548280323933E-7</v>
      </c>
      <c r="H1593" s="6">
        <f t="shared" si="314"/>
        <v>0</v>
      </c>
      <c r="I1593" s="6">
        <f t="shared" si="315"/>
        <v>1</v>
      </c>
      <c r="J1593" s="8">
        <f t="shared" si="316"/>
        <v>167</v>
      </c>
      <c r="K1593" s="6">
        <f t="shared" si="317"/>
        <v>9.2997785221548202E-7</v>
      </c>
      <c r="L1593" s="6">
        <f t="shared" si="318"/>
        <v>0</v>
      </c>
      <c r="M1593" s="6">
        <f t="shared" si="319"/>
        <v>1</v>
      </c>
      <c r="N1593" s="4">
        <f t="shared" si="320"/>
        <v>55.666666666666664</v>
      </c>
      <c r="O1593" s="8">
        <v>0</v>
      </c>
      <c r="P1593" s="6">
        <f t="shared" si="321"/>
        <v>0</v>
      </c>
      <c r="Q1593" s="8">
        <v>3</v>
      </c>
      <c r="R1593" s="6">
        <f t="shared" si="322"/>
        <v>7.7698548280323933E-7</v>
      </c>
      <c r="S1593">
        <v>0</v>
      </c>
      <c r="T1593" s="6">
        <f t="shared" si="323"/>
        <v>0</v>
      </c>
      <c r="U1593">
        <v>167</v>
      </c>
      <c r="V1593" s="6">
        <f t="shared" si="324"/>
        <v>9.2997785221548202E-7</v>
      </c>
    </row>
    <row r="1594" spans="1:22" x14ac:dyDescent="0.3">
      <c r="A1594" t="s">
        <v>2338</v>
      </c>
      <c r="B1594" t="s">
        <v>2336</v>
      </c>
      <c r="C1594" t="s">
        <v>2337</v>
      </c>
      <c r="D1594" t="s">
        <v>1975</v>
      </c>
      <c r="E1594" t="str">
        <f>IF(F1594&lt;=Escenarios!$B$4,"ExclNum",(IF(AND(H1594&gt;=Escenarios!$B$3,(N1594&lt;=Escenarios!$B$2)),"ExclDur","Incluido")))</f>
        <v>ExclNum</v>
      </c>
      <c r="F1594" s="8">
        <f t="shared" si="312"/>
        <v>3</v>
      </c>
      <c r="G1594" s="6">
        <f t="shared" si="313"/>
        <v>7.7698548280323933E-7</v>
      </c>
      <c r="H1594" s="6">
        <f t="shared" si="314"/>
        <v>0</v>
      </c>
      <c r="I1594" s="6">
        <f t="shared" si="315"/>
        <v>1</v>
      </c>
      <c r="J1594" s="8">
        <f t="shared" si="316"/>
        <v>560</v>
      </c>
      <c r="K1594" s="6">
        <f t="shared" si="317"/>
        <v>3.1184886062315566E-6</v>
      </c>
      <c r="L1594" s="6">
        <f t="shared" si="318"/>
        <v>0</v>
      </c>
      <c r="M1594" s="6">
        <f t="shared" si="319"/>
        <v>1</v>
      </c>
      <c r="N1594" s="4">
        <f t="shared" si="320"/>
        <v>186.66666666666666</v>
      </c>
      <c r="O1594" s="8">
        <v>0</v>
      </c>
      <c r="P1594" s="6">
        <f t="shared" si="321"/>
        <v>0</v>
      </c>
      <c r="Q1594" s="8">
        <v>3</v>
      </c>
      <c r="R1594" s="6">
        <f t="shared" si="322"/>
        <v>7.7698548280323933E-7</v>
      </c>
      <c r="S1594">
        <v>0</v>
      </c>
      <c r="T1594" s="6">
        <f t="shared" si="323"/>
        <v>0</v>
      </c>
      <c r="U1594">
        <v>560</v>
      </c>
      <c r="V1594" s="6">
        <f t="shared" si="324"/>
        <v>3.1184886062315566E-6</v>
      </c>
    </row>
    <row r="1595" spans="1:22" x14ac:dyDescent="0.3">
      <c r="A1595" t="s">
        <v>2367</v>
      </c>
      <c r="B1595" t="s">
        <v>2336</v>
      </c>
      <c r="C1595" t="s">
        <v>2337</v>
      </c>
      <c r="D1595" t="s">
        <v>1975</v>
      </c>
      <c r="E1595" t="str">
        <f>IF(F1595&lt;=Escenarios!$B$4,"ExclNum",(IF(AND(H1595&gt;=Escenarios!$B$3,(N1595&lt;=Escenarios!$B$2)),"ExclDur","Incluido")))</f>
        <v>ExclNum</v>
      </c>
      <c r="F1595" s="8">
        <f t="shared" si="312"/>
        <v>3</v>
      </c>
      <c r="G1595" s="6">
        <f t="shared" si="313"/>
        <v>7.7698548280323933E-7</v>
      </c>
      <c r="H1595" s="6">
        <f t="shared" si="314"/>
        <v>0</v>
      </c>
      <c r="I1595" s="6">
        <f t="shared" si="315"/>
        <v>1</v>
      </c>
      <c r="J1595" s="8">
        <f t="shared" si="316"/>
        <v>120</v>
      </c>
      <c r="K1595" s="6">
        <f t="shared" si="317"/>
        <v>6.682475584781907E-7</v>
      </c>
      <c r="L1595" s="6">
        <f t="shared" si="318"/>
        <v>0</v>
      </c>
      <c r="M1595" s="6">
        <f t="shared" si="319"/>
        <v>1</v>
      </c>
      <c r="N1595" s="4">
        <f t="shared" si="320"/>
        <v>40</v>
      </c>
      <c r="O1595" s="8">
        <v>0</v>
      </c>
      <c r="P1595" s="6">
        <f t="shared" si="321"/>
        <v>0</v>
      </c>
      <c r="Q1595" s="8">
        <v>3</v>
      </c>
      <c r="R1595" s="6">
        <f t="shared" si="322"/>
        <v>7.7698548280323933E-7</v>
      </c>
      <c r="S1595">
        <v>0</v>
      </c>
      <c r="T1595" s="6">
        <f t="shared" si="323"/>
        <v>0</v>
      </c>
      <c r="U1595">
        <v>120</v>
      </c>
      <c r="V1595" s="6">
        <f t="shared" si="324"/>
        <v>6.682475584781907E-7</v>
      </c>
    </row>
    <row r="1596" spans="1:22" x14ac:dyDescent="0.3">
      <c r="A1596" t="s">
        <v>2464</v>
      </c>
      <c r="B1596" t="s">
        <v>2427</v>
      </c>
      <c r="C1596" t="s">
        <v>2428</v>
      </c>
      <c r="D1596" t="s">
        <v>1975</v>
      </c>
      <c r="E1596" t="str">
        <f>IF(F1596&lt;=Escenarios!$B$4,"ExclNum",(IF(AND(H1596&gt;=Escenarios!$B$3,(N1596&lt;=Escenarios!$B$2)),"ExclDur","Incluido")))</f>
        <v>ExclNum</v>
      </c>
      <c r="F1596" s="8">
        <f t="shared" si="312"/>
        <v>3</v>
      </c>
      <c r="G1596" s="6">
        <f t="shared" si="313"/>
        <v>7.7698548280323933E-7</v>
      </c>
      <c r="H1596" s="6">
        <f t="shared" si="314"/>
        <v>0</v>
      </c>
      <c r="I1596" s="6">
        <f t="shared" si="315"/>
        <v>1</v>
      </c>
      <c r="J1596" s="8">
        <f t="shared" si="316"/>
        <v>228</v>
      </c>
      <c r="K1596" s="6">
        <f t="shared" si="317"/>
        <v>1.2696703611085624E-6</v>
      </c>
      <c r="L1596" s="6">
        <f t="shared" si="318"/>
        <v>0</v>
      </c>
      <c r="M1596" s="6">
        <f t="shared" si="319"/>
        <v>1</v>
      </c>
      <c r="N1596" s="4">
        <f t="shared" si="320"/>
        <v>76</v>
      </c>
      <c r="O1596" s="8">
        <v>0</v>
      </c>
      <c r="P1596" s="6">
        <f t="shared" si="321"/>
        <v>0</v>
      </c>
      <c r="Q1596" s="8">
        <v>3</v>
      </c>
      <c r="R1596" s="6">
        <f t="shared" si="322"/>
        <v>7.7698548280323933E-7</v>
      </c>
      <c r="S1596">
        <v>0</v>
      </c>
      <c r="T1596" s="6">
        <f t="shared" si="323"/>
        <v>0</v>
      </c>
      <c r="U1596">
        <v>228</v>
      </c>
      <c r="V1596" s="6">
        <f t="shared" si="324"/>
        <v>1.2696703611085624E-6</v>
      </c>
    </row>
    <row r="1597" spans="1:22" x14ac:dyDescent="0.3">
      <c r="A1597" t="s">
        <v>2652</v>
      </c>
      <c r="B1597" t="s">
        <v>2609</v>
      </c>
      <c r="C1597" t="s">
        <v>2610</v>
      </c>
      <c r="D1597" t="s">
        <v>1975</v>
      </c>
      <c r="E1597" t="str">
        <f>IF(F1597&lt;=Escenarios!$B$4,"ExclNum",(IF(AND(H1597&gt;=Escenarios!$B$3,(N1597&lt;=Escenarios!$B$2)),"ExclDur","Incluido")))</f>
        <v>ExclNum</v>
      </c>
      <c r="F1597" s="8">
        <f t="shared" si="312"/>
        <v>3</v>
      </c>
      <c r="G1597" s="6">
        <f t="shared" si="313"/>
        <v>7.7698548280323933E-7</v>
      </c>
      <c r="H1597" s="6">
        <f t="shared" si="314"/>
        <v>0</v>
      </c>
      <c r="I1597" s="6">
        <f t="shared" si="315"/>
        <v>1</v>
      </c>
      <c r="J1597" s="8">
        <f t="shared" si="316"/>
        <v>315</v>
      </c>
      <c r="K1597" s="6">
        <f t="shared" si="317"/>
        <v>1.7541498410052507E-6</v>
      </c>
      <c r="L1597" s="6">
        <f t="shared" si="318"/>
        <v>0</v>
      </c>
      <c r="M1597" s="6">
        <f t="shared" si="319"/>
        <v>1</v>
      </c>
      <c r="N1597" s="4">
        <f t="shared" si="320"/>
        <v>105</v>
      </c>
      <c r="O1597" s="8">
        <v>0</v>
      </c>
      <c r="P1597" s="6">
        <f t="shared" si="321"/>
        <v>0</v>
      </c>
      <c r="Q1597" s="8">
        <v>3</v>
      </c>
      <c r="R1597" s="6">
        <f t="shared" si="322"/>
        <v>7.7698548280323933E-7</v>
      </c>
      <c r="S1597">
        <v>0</v>
      </c>
      <c r="T1597" s="6">
        <f t="shared" si="323"/>
        <v>0</v>
      </c>
      <c r="U1597">
        <v>315</v>
      </c>
      <c r="V1597" s="6">
        <f t="shared" si="324"/>
        <v>1.7541498410052507E-6</v>
      </c>
    </row>
    <row r="1598" spans="1:22" x14ac:dyDescent="0.3">
      <c r="A1598" t="s">
        <v>2719</v>
      </c>
      <c r="B1598" t="s">
        <v>2678</v>
      </c>
      <c r="C1598" t="s">
        <v>2679</v>
      </c>
      <c r="D1598" t="s">
        <v>1975</v>
      </c>
      <c r="E1598" t="str">
        <f>IF(F1598&lt;=Escenarios!$B$4,"ExclNum",(IF(AND(H1598&gt;=Escenarios!$B$3,(N1598&lt;=Escenarios!$B$2)),"ExclDur","Incluido")))</f>
        <v>ExclNum</v>
      </c>
      <c r="F1598" s="8">
        <f t="shared" si="312"/>
        <v>3</v>
      </c>
      <c r="G1598" s="6">
        <f t="shared" si="313"/>
        <v>7.7698548280323933E-7</v>
      </c>
      <c r="H1598" s="6">
        <f t="shared" si="314"/>
        <v>0</v>
      </c>
      <c r="I1598" s="6">
        <f t="shared" si="315"/>
        <v>1</v>
      </c>
      <c r="J1598" s="8">
        <f t="shared" si="316"/>
        <v>159</v>
      </c>
      <c r="K1598" s="6">
        <f t="shared" si="317"/>
        <v>8.8542801498360272E-7</v>
      </c>
      <c r="L1598" s="6">
        <f t="shared" si="318"/>
        <v>0</v>
      </c>
      <c r="M1598" s="6">
        <f t="shared" si="319"/>
        <v>1</v>
      </c>
      <c r="N1598" s="4">
        <f t="shared" si="320"/>
        <v>53</v>
      </c>
      <c r="O1598" s="8">
        <v>0</v>
      </c>
      <c r="P1598" s="6">
        <f t="shared" si="321"/>
        <v>0</v>
      </c>
      <c r="Q1598" s="8">
        <v>3</v>
      </c>
      <c r="R1598" s="6">
        <f t="shared" si="322"/>
        <v>7.7698548280323933E-7</v>
      </c>
      <c r="S1598">
        <v>0</v>
      </c>
      <c r="T1598" s="6">
        <f t="shared" si="323"/>
        <v>0</v>
      </c>
      <c r="U1598">
        <v>159</v>
      </c>
      <c r="V1598" s="6">
        <f t="shared" si="324"/>
        <v>8.8542801498360272E-7</v>
      </c>
    </row>
    <row r="1599" spans="1:22" x14ac:dyDescent="0.3">
      <c r="A1599" t="s">
        <v>2755</v>
      </c>
      <c r="B1599" t="s">
        <v>2736</v>
      </c>
      <c r="C1599" t="s">
        <v>2737</v>
      </c>
      <c r="D1599" t="s">
        <v>1975</v>
      </c>
      <c r="E1599" t="str">
        <f>IF(F1599&lt;=Escenarios!$B$4,"ExclNum",(IF(AND(H1599&gt;=Escenarios!$B$3,(N1599&lt;=Escenarios!$B$2)),"ExclDur","Incluido")))</f>
        <v>ExclNum</v>
      </c>
      <c r="F1599" s="8">
        <f t="shared" si="312"/>
        <v>3</v>
      </c>
      <c r="G1599" s="6">
        <f t="shared" si="313"/>
        <v>7.7698548280323933E-7</v>
      </c>
      <c r="H1599" s="6">
        <f t="shared" si="314"/>
        <v>0</v>
      </c>
      <c r="I1599" s="6">
        <f t="shared" si="315"/>
        <v>1</v>
      </c>
      <c r="J1599" s="8">
        <f t="shared" si="316"/>
        <v>191</v>
      </c>
      <c r="K1599" s="6">
        <f t="shared" si="317"/>
        <v>1.0636273639111202E-6</v>
      </c>
      <c r="L1599" s="6">
        <f t="shared" si="318"/>
        <v>0</v>
      </c>
      <c r="M1599" s="6">
        <f t="shared" si="319"/>
        <v>1</v>
      </c>
      <c r="N1599" s="4">
        <f t="shared" si="320"/>
        <v>63.666666666666664</v>
      </c>
      <c r="O1599" s="8">
        <v>0</v>
      </c>
      <c r="P1599" s="6">
        <f t="shared" si="321"/>
        <v>0</v>
      </c>
      <c r="Q1599" s="8">
        <v>3</v>
      </c>
      <c r="R1599" s="6">
        <f t="shared" si="322"/>
        <v>7.7698548280323933E-7</v>
      </c>
      <c r="S1599">
        <v>0</v>
      </c>
      <c r="T1599" s="6">
        <f t="shared" si="323"/>
        <v>0</v>
      </c>
      <c r="U1599">
        <v>191</v>
      </c>
      <c r="V1599" s="6">
        <f t="shared" si="324"/>
        <v>1.0636273639111202E-6</v>
      </c>
    </row>
    <row r="1600" spans="1:22" x14ac:dyDescent="0.3">
      <c r="A1600" t="s">
        <v>2762</v>
      </c>
      <c r="B1600" t="s">
        <v>2736</v>
      </c>
      <c r="C1600" t="s">
        <v>2737</v>
      </c>
      <c r="D1600" t="s">
        <v>1975</v>
      </c>
      <c r="E1600" t="str">
        <f>IF(F1600&lt;=Escenarios!$B$4,"ExclNum",(IF(AND(H1600&gt;=Escenarios!$B$3,(N1600&lt;=Escenarios!$B$2)),"ExclDur","Incluido")))</f>
        <v>ExclNum</v>
      </c>
      <c r="F1600" s="8">
        <f t="shared" si="312"/>
        <v>3</v>
      </c>
      <c r="G1600" s="6">
        <f t="shared" si="313"/>
        <v>7.7698548280323933E-7</v>
      </c>
      <c r="H1600" s="6">
        <f t="shared" si="314"/>
        <v>0</v>
      </c>
      <c r="I1600" s="6">
        <f t="shared" si="315"/>
        <v>1</v>
      </c>
      <c r="J1600" s="8">
        <f t="shared" si="316"/>
        <v>126</v>
      </c>
      <c r="K1600" s="6">
        <f t="shared" si="317"/>
        <v>7.0165993640210023E-7</v>
      </c>
      <c r="L1600" s="6">
        <f t="shared" si="318"/>
        <v>0</v>
      </c>
      <c r="M1600" s="6">
        <f t="shared" si="319"/>
        <v>1</v>
      </c>
      <c r="N1600" s="4">
        <f t="shared" si="320"/>
        <v>42</v>
      </c>
      <c r="O1600" s="8">
        <v>0</v>
      </c>
      <c r="P1600" s="6">
        <f t="shared" si="321"/>
        <v>0</v>
      </c>
      <c r="Q1600" s="8">
        <v>3</v>
      </c>
      <c r="R1600" s="6">
        <f t="shared" si="322"/>
        <v>7.7698548280323933E-7</v>
      </c>
      <c r="S1600">
        <v>0</v>
      </c>
      <c r="T1600" s="6">
        <f t="shared" si="323"/>
        <v>0</v>
      </c>
      <c r="U1600">
        <v>126</v>
      </c>
      <c r="V1600" s="6">
        <f t="shared" si="324"/>
        <v>7.0165993640210023E-7</v>
      </c>
    </row>
    <row r="1601" spans="1:22" x14ac:dyDescent="0.3">
      <c r="A1601" t="s">
        <v>2774</v>
      </c>
      <c r="B1601" t="s">
        <v>2736</v>
      </c>
      <c r="C1601" t="s">
        <v>2737</v>
      </c>
      <c r="D1601" t="s">
        <v>1975</v>
      </c>
      <c r="E1601" t="str">
        <f>IF(F1601&lt;=Escenarios!$B$4,"ExclNum",(IF(AND(H1601&gt;=Escenarios!$B$3,(N1601&lt;=Escenarios!$B$2)),"ExclDur","Incluido")))</f>
        <v>ExclNum</v>
      </c>
      <c r="F1601" s="8">
        <f t="shared" si="312"/>
        <v>3</v>
      </c>
      <c r="G1601" s="6">
        <f t="shared" si="313"/>
        <v>7.7698548280323933E-7</v>
      </c>
      <c r="H1601" s="6">
        <f t="shared" si="314"/>
        <v>0</v>
      </c>
      <c r="I1601" s="6">
        <f t="shared" si="315"/>
        <v>1</v>
      </c>
      <c r="J1601" s="8">
        <f t="shared" si="316"/>
        <v>207</v>
      </c>
      <c r="K1601" s="6">
        <f t="shared" si="317"/>
        <v>1.152727038374879E-6</v>
      </c>
      <c r="L1601" s="6">
        <f t="shared" si="318"/>
        <v>0</v>
      </c>
      <c r="M1601" s="6">
        <f t="shared" si="319"/>
        <v>1</v>
      </c>
      <c r="N1601" s="4">
        <f t="shared" si="320"/>
        <v>69</v>
      </c>
      <c r="O1601" s="8">
        <v>0</v>
      </c>
      <c r="P1601" s="6">
        <f t="shared" si="321"/>
        <v>0</v>
      </c>
      <c r="Q1601" s="8">
        <v>3</v>
      </c>
      <c r="R1601" s="6">
        <f t="shared" si="322"/>
        <v>7.7698548280323933E-7</v>
      </c>
      <c r="S1601">
        <v>0</v>
      </c>
      <c r="T1601" s="6">
        <f t="shared" si="323"/>
        <v>0</v>
      </c>
      <c r="U1601">
        <v>207</v>
      </c>
      <c r="V1601" s="6">
        <f t="shared" si="324"/>
        <v>1.152727038374879E-6</v>
      </c>
    </row>
    <row r="1602" spans="1:22" x14ac:dyDescent="0.3">
      <c r="A1602" t="s">
        <v>2801</v>
      </c>
      <c r="B1602" t="s">
        <v>2788</v>
      </c>
      <c r="C1602" t="s">
        <v>2789</v>
      </c>
      <c r="D1602" t="s">
        <v>1975</v>
      </c>
      <c r="E1602" t="str">
        <f>IF(F1602&lt;=Escenarios!$B$4,"ExclNum",(IF(AND(H1602&gt;=Escenarios!$B$3,(N1602&lt;=Escenarios!$B$2)),"ExclDur","Incluido")))</f>
        <v>ExclNum</v>
      </c>
      <c r="F1602" s="8">
        <f t="shared" ref="F1602:F1665" si="325">O1602+Q1602</f>
        <v>3</v>
      </c>
      <c r="G1602" s="6">
        <f t="shared" ref="G1602:G1665" si="326">F1602/3861076</f>
        <v>7.7698548280323933E-7</v>
      </c>
      <c r="H1602" s="6">
        <f t="shared" ref="H1602:H1665" si="327">O1602/F1602</f>
        <v>0</v>
      </c>
      <c r="I1602" s="6">
        <f t="shared" ref="I1602:I1665" si="328">Q1602/F1602</f>
        <v>1</v>
      </c>
      <c r="J1602" s="8">
        <f t="shared" ref="J1602:J1665" si="329">S1602+U1602</f>
        <v>90</v>
      </c>
      <c r="K1602" s="6">
        <f t="shared" ref="K1602:K1665" si="330">J1602/179574169</f>
        <v>5.0118566885864298E-7</v>
      </c>
      <c r="L1602" s="6">
        <f t="shared" ref="L1602:L1665" si="331">S1602/J1602</f>
        <v>0</v>
      </c>
      <c r="M1602" s="6">
        <f t="shared" ref="M1602:M1665" si="332">U1602/J1602</f>
        <v>1</v>
      </c>
      <c r="N1602" s="4">
        <f t="shared" ref="N1602:N1665" si="333">J1602/F1602</f>
        <v>30</v>
      </c>
      <c r="O1602" s="8">
        <v>0</v>
      </c>
      <c r="P1602" s="6">
        <f t="shared" ref="P1602:P1665" si="334">O1602/3861076</f>
        <v>0</v>
      </c>
      <c r="Q1602" s="8">
        <v>3</v>
      </c>
      <c r="R1602" s="6">
        <f t="shared" ref="R1602:R1665" si="335">Q1602/3861076</f>
        <v>7.7698548280323933E-7</v>
      </c>
      <c r="S1602">
        <v>0</v>
      </c>
      <c r="T1602" s="6">
        <f t="shared" ref="T1602:T1665" si="336">S1602/179574169</f>
        <v>0</v>
      </c>
      <c r="U1602">
        <v>90</v>
      </c>
      <c r="V1602" s="6">
        <f t="shared" ref="V1602:V1665" si="337">U1602/179574169</f>
        <v>5.0118566885864298E-7</v>
      </c>
    </row>
    <row r="1603" spans="1:22" x14ac:dyDescent="0.3">
      <c r="A1603" t="s">
        <v>2819</v>
      </c>
      <c r="B1603" t="s">
        <v>2788</v>
      </c>
      <c r="C1603" t="s">
        <v>2789</v>
      </c>
      <c r="D1603" t="s">
        <v>1975</v>
      </c>
      <c r="E1603" t="str">
        <f>IF(F1603&lt;=Escenarios!$B$4,"ExclNum",(IF(AND(H1603&gt;=Escenarios!$B$3,(N1603&lt;=Escenarios!$B$2)),"ExclDur","Incluido")))</f>
        <v>ExclNum</v>
      </c>
      <c r="F1603" s="8">
        <f t="shared" si="325"/>
        <v>3</v>
      </c>
      <c r="G1603" s="6">
        <f t="shared" si="326"/>
        <v>7.7698548280323933E-7</v>
      </c>
      <c r="H1603" s="6">
        <f t="shared" si="327"/>
        <v>0</v>
      </c>
      <c r="I1603" s="6">
        <f t="shared" si="328"/>
        <v>1</v>
      </c>
      <c r="J1603" s="8">
        <f t="shared" si="329"/>
        <v>524</v>
      </c>
      <c r="K1603" s="6">
        <f t="shared" si="330"/>
        <v>2.9180143386880995E-6</v>
      </c>
      <c r="L1603" s="6">
        <f t="shared" si="331"/>
        <v>0</v>
      </c>
      <c r="M1603" s="6">
        <f t="shared" si="332"/>
        <v>1</v>
      </c>
      <c r="N1603" s="4">
        <f t="shared" si="333"/>
        <v>174.66666666666666</v>
      </c>
      <c r="O1603" s="8">
        <v>0</v>
      </c>
      <c r="P1603" s="6">
        <f t="shared" si="334"/>
        <v>0</v>
      </c>
      <c r="Q1603" s="8">
        <v>3</v>
      </c>
      <c r="R1603" s="6">
        <f t="shared" si="335"/>
        <v>7.7698548280323933E-7</v>
      </c>
      <c r="S1603">
        <v>0</v>
      </c>
      <c r="T1603" s="6">
        <f t="shared" si="336"/>
        <v>0</v>
      </c>
      <c r="U1603">
        <v>524</v>
      </c>
      <c r="V1603" s="6">
        <f t="shared" si="337"/>
        <v>2.9180143386880995E-6</v>
      </c>
    </row>
    <row r="1604" spans="1:22" x14ac:dyDescent="0.3">
      <c r="A1604" t="s">
        <v>2919</v>
      </c>
      <c r="B1604" t="s">
        <v>2881</v>
      </c>
      <c r="C1604" t="s">
        <v>2882</v>
      </c>
      <c r="D1604" t="s">
        <v>1975</v>
      </c>
      <c r="E1604" t="str">
        <f>IF(F1604&lt;=Escenarios!$B$4,"ExclNum",(IF(AND(H1604&gt;=Escenarios!$B$3,(N1604&lt;=Escenarios!$B$2)),"ExclDur","Incluido")))</f>
        <v>ExclNum</v>
      </c>
      <c r="F1604" s="8">
        <f t="shared" si="325"/>
        <v>3</v>
      </c>
      <c r="G1604" s="6">
        <f t="shared" si="326"/>
        <v>7.7698548280323933E-7</v>
      </c>
      <c r="H1604" s="6">
        <f t="shared" si="327"/>
        <v>0</v>
      </c>
      <c r="I1604" s="6">
        <f t="shared" si="328"/>
        <v>1</v>
      </c>
      <c r="J1604" s="8">
        <f t="shared" si="329"/>
        <v>79</v>
      </c>
      <c r="K1604" s="6">
        <f t="shared" si="330"/>
        <v>4.3992964266480886E-7</v>
      </c>
      <c r="L1604" s="6">
        <f t="shared" si="331"/>
        <v>0</v>
      </c>
      <c r="M1604" s="6">
        <f t="shared" si="332"/>
        <v>1</v>
      </c>
      <c r="N1604" s="4">
        <f t="shared" si="333"/>
        <v>26.333333333333332</v>
      </c>
      <c r="O1604" s="8">
        <v>0</v>
      </c>
      <c r="P1604" s="6">
        <f t="shared" si="334"/>
        <v>0</v>
      </c>
      <c r="Q1604" s="8">
        <v>3</v>
      </c>
      <c r="R1604" s="6">
        <f t="shared" si="335"/>
        <v>7.7698548280323933E-7</v>
      </c>
      <c r="S1604">
        <v>0</v>
      </c>
      <c r="T1604" s="6">
        <f t="shared" si="336"/>
        <v>0</v>
      </c>
      <c r="U1604">
        <v>79</v>
      </c>
      <c r="V1604" s="6">
        <f t="shared" si="337"/>
        <v>4.3992964266480886E-7</v>
      </c>
    </row>
    <row r="1605" spans="1:22" x14ac:dyDescent="0.3">
      <c r="A1605" t="s">
        <v>2940</v>
      </c>
      <c r="B1605" t="s">
        <v>2881</v>
      </c>
      <c r="C1605" t="s">
        <v>2882</v>
      </c>
      <c r="D1605" t="s">
        <v>1975</v>
      </c>
      <c r="E1605" t="str">
        <f>IF(F1605&lt;=Escenarios!$B$4,"ExclNum",(IF(AND(H1605&gt;=Escenarios!$B$3,(N1605&lt;=Escenarios!$B$2)),"ExclDur","Incluido")))</f>
        <v>ExclNum</v>
      </c>
      <c r="F1605" s="8">
        <f t="shared" si="325"/>
        <v>3</v>
      </c>
      <c r="G1605" s="6">
        <f t="shared" si="326"/>
        <v>7.7698548280323933E-7</v>
      </c>
      <c r="H1605" s="6">
        <f t="shared" si="327"/>
        <v>0</v>
      </c>
      <c r="I1605" s="6">
        <f t="shared" si="328"/>
        <v>1</v>
      </c>
      <c r="J1605" s="8">
        <f t="shared" si="329"/>
        <v>426</v>
      </c>
      <c r="K1605" s="6">
        <f t="shared" si="330"/>
        <v>2.3722788325975771E-6</v>
      </c>
      <c r="L1605" s="6">
        <f t="shared" si="331"/>
        <v>0</v>
      </c>
      <c r="M1605" s="6">
        <f t="shared" si="332"/>
        <v>1</v>
      </c>
      <c r="N1605" s="4">
        <f t="shared" si="333"/>
        <v>142</v>
      </c>
      <c r="O1605" s="8">
        <v>0</v>
      </c>
      <c r="P1605" s="6">
        <f t="shared" si="334"/>
        <v>0</v>
      </c>
      <c r="Q1605" s="8">
        <v>3</v>
      </c>
      <c r="R1605" s="6">
        <f t="shared" si="335"/>
        <v>7.7698548280323933E-7</v>
      </c>
      <c r="S1605">
        <v>0</v>
      </c>
      <c r="T1605" s="6">
        <f t="shared" si="336"/>
        <v>0</v>
      </c>
      <c r="U1605">
        <v>426</v>
      </c>
      <c r="V1605" s="6">
        <f t="shared" si="337"/>
        <v>2.3722788325975771E-6</v>
      </c>
    </row>
    <row r="1606" spans="1:22" x14ac:dyDescent="0.3">
      <c r="A1606" t="s">
        <v>164</v>
      </c>
      <c r="B1606" t="s">
        <v>165</v>
      </c>
      <c r="C1606" t="s">
        <v>14</v>
      </c>
      <c r="D1606" t="s">
        <v>15</v>
      </c>
      <c r="E1606" t="str">
        <f>IF(F1606&lt;=Escenarios!$B$4,"ExclNum",(IF(AND(H1606&gt;=Escenarios!$B$3,(N1606&lt;=Escenarios!$B$2)),"ExclDur","Incluido")))</f>
        <v>ExclNum</v>
      </c>
      <c r="F1606" s="8">
        <f t="shared" si="325"/>
        <v>3</v>
      </c>
      <c r="G1606" s="6">
        <f t="shared" si="326"/>
        <v>7.7698548280323933E-7</v>
      </c>
      <c r="H1606" s="6">
        <f t="shared" si="327"/>
        <v>0.33333333333333331</v>
      </c>
      <c r="I1606" s="6">
        <f t="shared" si="328"/>
        <v>0.66666666666666663</v>
      </c>
      <c r="J1606" s="8">
        <f t="shared" si="329"/>
        <v>723</v>
      </c>
      <c r="K1606" s="6">
        <f t="shared" si="330"/>
        <v>4.026191539831099E-6</v>
      </c>
      <c r="L1606" s="6">
        <f t="shared" si="331"/>
        <v>4.1493775933609959E-3</v>
      </c>
      <c r="M1606" s="6">
        <f t="shared" si="332"/>
        <v>0.99585062240663902</v>
      </c>
      <c r="N1606" s="4">
        <f t="shared" si="333"/>
        <v>241</v>
      </c>
      <c r="O1606" s="8">
        <v>1</v>
      </c>
      <c r="P1606" s="6">
        <f t="shared" si="334"/>
        <v>2.5899516093441313E-7</v>
      </c>
      <c r="Q1606" s="8">
        <v>2</v>
      </c>
      <c r="R1606" s="6">
        <f t="shared" si="335"/>
        <v>5.1799032186882625E-7</v>
      </c>
      <c r="S1606">
        <v>3</v>
      </c>
      <c r="T1606" s="6">
        <f t="shared" si="336"/>
        <v>1.6706188961954769E-8</v>
      </c>
      <c r="U1606">
        <v>720</v>
      </c>
      <c r="V1606" s="6">
        <f t="shared" si="337"/>
        <v>4.0094853508691438E-6</v>
      </c>
    </row>
    <row r="1607" spans="1:22" x14ac:dyDescent="0.3">
      <c r="A1607" t="s">
        <v>190</v>
      </c>
      <c r="B1607" t="s">
        <v>191</v>
      </c>
      <c r="C1607" t="s">
        <v>14</v>
      </c>
      <c r="D1607" t="s">
        <v>15</v>
      </c>
      <c r="E1607" t="str">
        <f>IF(F1607&lt;=Escenarios!$B$4,"ExclNum",(IF(AND(H1607&gt;=Escenarios!$B$3,(N1607&lt;=Escenarios!$B$2)),"ExclDur","Incluido")))</f>
        <v>ExclNum</v>
      </c>
      <c r="F1607" s="8">
        <f t="shared" si="325"/>
        <v>3</v>
      </c>
      <c r="G1607" s="6">
        <f t="shared" si="326"/>
        <v>7.7698548280323933E-7</v>
      </c>
      <c r="H1607" s="6">
        <f t="shared" si="327"/>
        <v>0.33333333333333331</v>
      </c>
      <c r="I1607" s="6">
        <f t="shared" si="328"/>
        <v>0.66666666666666663</v>
      </c>
      <c r="J1607" s="8">
        <f t="shared" si="329"/>
        <v>277</v>
      </c>
      <c r="K1607" s="6">
        <f t="shared" si="330"/>
        <v>1.5425381141538235E-6</v>
      </c>
      <c r="L1607" s="6">
        <f t="shared" si="331"/>
        <v>1.444043321299639E-2</v>
      </c>
      <c r="M1607" s="6">
        <f t="shared" si="332"/>
        <v>0.98555956678700363</v>
      </c>
      <c r="N1607" s="4">
        <f t="shared" si="333"/>
        <v>92.333333333333329</v>
      </c>
      <c r="O1607" s="8">
        <v>1</v>
      </c>
      <c r="P1607" s="6">
        <f t="shared" si="334"/>
        <v>2.5899516093441313E-7</v>
      </c>
      <c r="Q1607" s="8">
        <v>2</v>
      </c>
      <c r="R1607" s="6">
        <f t="shared" si="335"/>
        <v>5.1799032186882625E-7</v>
      </c>
      <c r="S1607">
        <v>4</v>
      </c>
      <c r="T1607" s="6">
        <f t="shared" si="336"/>
        <v>2.2274918615939691E-8</v>
      </c>
      <c r="U1607">
        <v>273</v>
      </c>
      <c r="V1607" s="6">
        <f t="shared" si="337"/>
        <v>1.5202631955378838E-6</v>
      </c>
    </row>
    <row r="1608" spans="1:22" x14ac:dyDescent="0.3">
      <c r="A1608" t="s">
        <v>208</v>
      </c>
      <c r="B1608" t="s">
        <v>209</v>
      </c>
      <c r="C1608" t="s">
        <v>14</v>
      </c>
      <c r="D1608" t="s">
        <v>15</v>
      </c>
      <c r="E1608" t="str">
        <f>IF(F1608&lt;=Escenarios!$B$4,"ExclNum",(IF(AND(H1608&gt;=Escenarios!$B$3,(N1608&lt;=Escenarios!$B$2)),"ExclDur","Incluido")))</f>
        <v>ExclNum</v>
      </c>
      <c r="F1608" s="8">
        <f t="shared" si="325"/>
        <v>3</v>
      </c>
      <c r="G1608" s="6">
        <f t="shared" si="326"/>
        <v>7.7698548280323933E-7</v>
      </c>
      <c r="H1608" s="6">
        <f t="shared" si="327"/>
        <v>0.33333333333333331</v>
      </c>
      <c r="I1608" s="6">
        <f t="shared" si="328"/>
        <v>0.66666666666666663</v>
      </c>
      <c r="J1608" s="8">
        <f t="shared" si="329"/>
        <v>198</v>
      </c>
      <c r="K1608" s="6">
        <f t="shared" si="330"/>
        <v>1.1026084714890147E-6</v>
      </c>
      <c r="L1608" s="6">
        <f t="shared" si="331"/>
        <v>2.0202020202020204E-2</v>
      </c>
      <c r="M1608" s="6">
        <f t="shared" si="332"/>
        <v>0.97979797979797978</v>
      </c>
      <c r="N1608" s="4">
        <f t="shared" si="333"/>
        <v>66</v>
      </c>
      <c r="O1608" s="8">
        <v>1</v>
      </c>
      <c r="P1608" s="6">
        <f t="shared" si="334"/>
        <v>2.5899516093441313E-7</v>
      </c>
      <c r="Q1608" s="8">
        <v>2</v>
      </c>
      <c r="R1608" s="6">
        <f t="shared" si="335"/>
        <v>5.1799032186882625E-7</v>
      </c>
      <c r="S1608">
        <v>4</v>
      </c>
      <c r="T1608" s="6">
        <f t="shared" si="336"/>
        <v>2.2274918615939691E-8</v>
      </c>
      <c r="U1608">
        <v>194</v>
      </c>
      <c r="V1608" s="6">
        <f t="shared" si="337"/>
        <v>1.080333552873075E-6</v>
      </c>
    </row>
    <row r="1609" spans="1:22" x14ac:dyDescent="0.3">
      <c r="A1609" t="s">
        <v>464</v>
      </c>
      <c r="B1609" t="s">
        <v>465</v>
      </c>
      <c r="C1609" t="s">
        <v>425</v>
      </c>
      <c r="D1609" t="s">
        <v>15</v>
      </c>
      <c r="E1609" t="str">
        <f>IF(F1609&lt;=Escenarios!$B$4,"ExclNum",(IF(AND(H1609&gt;=Escenarios!$B$3,(N1609&lt;=Escenarios!$B$2)),"ExclDur","Incluido")))</f>
        <v>ExclNum</v>
      </c>
      <c r="F1609" s="8">
        <f t="shared" si="325"/>
        <v>3</v>
      </c>
      <c r="G1609" s="6">
        <f t="shared" si="326"/>
        <v>7.7698548280323933E-7</v>
      </c>
      <c r="H1609" s="6">
        <f t="shared" si="327"/>
        <v>0.33333333333333331</v>
      </c>
      <c r="I1609" s="6">
        <f t="shared" si="328"/>
        <v>0.66666666666666663</v>
      </c>
      <c r="J1609" s="8">
        <f t="shared" si="329"/>
        <v>167</v>
      </c>
      <c r="K1609" s="6">
        <f t="shared" si="330"/>
        <v>9.2997785221548202E-7</v>
      </c>
      <c r="L1609" s="6">
        <f t="shared" si="331"/>
        <v>5.9880239520958087E-3</v>
      </c>
      <c r="M1609" s="6">
        <f t="shared" si="332"/>
        <v>0.99401197604790414</v>
      </c>
      <c r="N1609" s="4">
        <f t="shared" si="333"/>
        <v>55.666666666666664</v>
      </c>
      <c r="O1609" s="8">
        <v>1</v>
      </c>
      <c r="P1609" s="6">
        <f t="shared" si="334"/>
        <v>2.5899516093441313E-7</v>
      </c>
      <c r="Q1609" s="8">
        <v>2</v>
      </c>
      <c r="R1609" s="6">
        <f t="shared" si="335"/>
        <v>5.1799032186882625E-7</v>
      </c>
      <c r="S1609">
        <v>1</v>
      </c>
      <c r="T1609" s="6">
        <f t="shared" si="336"/>
        <v>5.5687296539849227E-9</v>
      </c>
      <c r="U1609">
        <v>166</v>
      </c>
      <c r="V1609" s="6">
        <f t="shared" si="337"/>
        <v>9.2440912256149713E-7</v>
      </c>
    </row>
    <row r="1610" spans="1:22" x14ac:dyDescent="0.3">
      <c r="A1610" t="s">
        <v>841</v>
      </c>
      <c r="B1610" t="s">
        <v>842</v>
      </c>
      <c r="C1610" t="s">
        <v>794</v>
      </c>
      <c r="D1610" t="s">
        <v>15</v>
      </c>
      <c r="E1610" t="str">
        <f>IF(F1610&lt;=Escenarios!$B$4,"ExclNum",(IF(AND(H1610&gt;=Escenarios!$B$3,(N1610&lt;=Escenarios!$B$2)),"ExclDur","Incluido")))</f>
        <v>ExclNum</v>
      </c>
      <c r="F1610" s="8">
        <f t="shared" si="325"/>
        <v>3</v>
      </c>
      <c r="G1610" s="6">
        <f t="shared" si="326"/>
        <v>7.7698548280323933E-7</v>
      </c>
      <c r="H1610" s="6">
        <f t="shared" si="327"/>
        <v>0.33333333333333331</v>
      </c>
      <c r="I1610" s="6">
        <f t="shared" si="328"/>
        <v>0.66666666666666663</v>
      </c>
      <c r="J1610" s="8">
        <f t="shared" si="329"/>
        <v>1088</v>
      </c>
      <c r="K1610" s="6">
        <f t="shared" si="330"/>
        <v>6.0587778635355961E-6</v>
      </c>
      <c r="L1610" s="6">
        <f t="shared" si="331"/>
        <v>2.7573529411764708E-3</v>
      </c>
      <c r="M1610" s="6">
        <f t="shared" si="332"/>
        <v>0.99724264705882348</v>
      </c>
      <c r="N1610" s="4">
        <f t="shared" si="333"/>
        <v>362.66666666666669</v>
      </c>
      <c r="O1610" s="8">
        <v>1</v>
      </c>
      <c r="P1610" s="6">
        <f t="shared" si="334"/>
        <v>2.5899516093441313E-7</v>
      </c>
      <c r="Q1610" s="8">
        <v>2</v>
      </c>
      <c r="R1610" s="6">
        <f t="shared" si="335"/>
        <v>5.1799032186882625E-7</v>
      </c>
      <c r="S1610">
        <v>3</v>
      </c>
      <c r="T1610" s="6">
        <f t="shared" si="336"/>
        <v>1.6706188961954769E-8</v>
      </c>
      <c r="U1610">
        <v>1085</v>
      </c>
      <c r="V1610" s="6">
        <f t="shared" si="337"/>
        <v>6.0420716745736409E-6</v>
      </c>
    </row>
    <row r="1611" spans="1:22" x14ac:dyDescent="0.3">
      <c r="A1611" t="s">
        <v>1112</v>
      </c>
      <c r="B1611" t="s">
        <v>1113</v>
      </c>
      <c r="C1611" t="s">
        <v>1049</v>
      </c>
      <c r="D1611" t="s">
        <v>15</v>
      </c>
      <c r="E1611" t="str">
        <f>IF(F1611&lt;=Escenarios!$B$4,"ExclNum",(IF(AND(H1611&gt;=Escenarios!$B$3,(N1611&lt;=Escenarios!$B$2)),"ExclDur","Incluido")))</f>
        <v>ExclNum</v>
      </c>
      <c r="F1611" s="8">
        <f t="shared" si="325"/>
        <v>3</v>
      </c>
      <c r="G1611" s="6">
        <f t="shared" si="326"/>
        <v>7.7698548280323933E-7</v>
      </c>
      <c r="H1611" s="6">
        <f t="shared" si="327"/>
        <v>0.33333333333333331</v>
      </c>
      <c r="I1611" s="6">
        <f t="shared" si="328"/>
        <v>0.66666666666666663</v>
      </c>
      <c r="J1611" s="8">
        <f t="shared" si="329"/>
        <v>230</v>
      </c>
      <c r="K1611" s="6">
        <f t="shared" si="330"/>
        <v>1.2808078204165321E-6</v>
      </c>
      <c r="L1611" s="6">
        <f t="shared" si="331"/>
        <v>2.6086956521739129E-2</v>
      </c>
      <c r="M1611" s="6">
        <f t="shared" si="332"/>
        <v>0.97391304347826091</v>
      </c>
      <c r="N1611" s="4">
        <f t="shared" si="333"/>
        <v>76.666666666666671</v>
      </c>
      <c r="O1611" s="8">
        <v>1</v>
      </c>
      <c r="P1611" s="6">
        <f t="shared" si="334"/>
        <v>2.5899516093441313E-7</v>
      </c>
      <c r="Q1611" s="8">
        <v>2</v>
      </c>
      <c r="R1611" s="6">
        <f t="shared" si="335"/>
        <v>5.1799032186882625E-7</v>
      </c>
      <c r="S1611">
        <v>6</v>
      </c>
      <c r="T1611" s="6">
        <f t="shared" si="336"/>
        <v>3.3412377923909538E-8</v>
      </c>
      <c r="U1611">
        <v>224</v>
      </c>
      <c r="V1611" s="6">
        <f t="shared" si="337"/>
        <v>1.2473954424926226E-6</v>
      </c>
    </row>
    <row r="1612" spans="1:22" x14ac:dyDescent="0.3">
      <c r="A1612" t="s">
        <v>1122</v>
      </c>
      <c r="B1612" t="s">
        <v>1123</v>
      </c>
      <c r="C1612" t="s">
        <v>1049</v>
      </c>
      <c r="D1612" t="s">
        <v>15</v>
      </c>
      <c r="E1612" t="str">
        <f>IF(F1612&lt;=Escenarios!$B$4,"ExclNum",(IF(AND(H1612&gt;=Escenarios!$B$3,(N1612&lt;=Escenarios!$B$2)),"ExclDur","Incluido")))</f>
        <v>ExclNum</v>
      </c>
      <c r="F1612" s="8">
        <f t="shared" si="325"/>
        <v>3</v>
      </c>
      <c r="G1612" s="6">
        <f t="shared" si="326"/>
        <v>7.7698548280323933E-7</v>
      </c>
      <c r="H1612" s="6">
        <f t="shared" si="327"/>
        <v>0.33333333333333331</v>
      </c>
      <c r="I1612" s="6">
        <f t="shared" si="328"/>
        <v>0.66666666666666663</v>
      </c>
      <c r="J1612" s="8">
        <f t="shared" si="329"/>
        <v>543</v>
      </c>
      <c r="K1612" s="6">
        <f t="shared" si="330"/>
        <v>3.0238202021138128E-6</v>
      </c>
      <c r="L1612" s="6">
        <f t="shared" si="331"/>
        <v>3.6832412523020259E-3</v>
      </c>
      <c r="M1612" s="6">
        <f t="shared" si="332"/>
        <v>0.99631675874769798</v>
      </c>
      <c r="N1612" s="4">
        <f t="shared" si="333"/>
        <v>181</v>
      </c>
      <c r="O1612" s="8">
        <v>1</v>
      </c>
      <c r="P1612" s="6">
        <f t="shared" si="334"/>
        <v>2.5899516093441313E-7</v>
      </c>
      <c r="Q1612" s="8">
        <v>2</v>
      </c>
      <c r="R1612" s="6">
        <f t="shared" si="335"/>
        <v>5.1799032186882625E-7</v>
      </c>
      <c r="S1612">
        <v>2</v>
      </c>
      <c r="T1612" s="6">
        <f t="shared" si="336"/>
        <v>1.1137459307969845E-8</v>
      </c>
      <c r="U1612">
        <v>541</v>
      </c>
      <c r="V1612" s="6">
        <f t="shared" si="337"/>
        <v>3.0126827428058433E-6</v>
      </c>
    </row>
    <row r="1613" spans="1:22" x14ac:dyDescent="0.3">
      <c r="A1613" t="s">
        <v>1284</v>
      </c>
      <c r="B1613" t="s">
        <v>1285</v>
      </c>
      <c r="C1613" t="s">
        <v>1255</v>
      </c>
      <c r="D1613" t="s">
        <v>15</v>
      </c>
      <c r="E1613" t="str">
        <f>IF(F1613&lt;=Escenarios!$B$4,"ExclNum",(IF(AND(H1613&gt;=Escenarios!$B$3,(N1613&lt;=Escenarios!$B$2)),"ExclDur","Incluido")))</f>
        <v>ExclNum</v>
      </c>
      <c r="F1613" s="8">
        <f t="shared" si="325"/>
        <v>3</v>
      </c>
      <c r="G1613" s="6">
        <f t="shared" si="326"/>
        <v>7.7698548280323933E-7</v>
      </c>
      <c r="H1613" s="6">
        <f t="shared" si="327"/>
        <v>0.33333333333333331</v>
      </c>
      <c r="I1613" s="6">
        <f t="shared" si="328"/>
        <v>0.66666666666666663</v>
      </c>
      <c r="J1613" s="8">
        <f t="shared" si="329"/>
        <v>530</v>
      </c>
      <c r="K1613" s="6">
        <f t="shared" si="330"/>
        <v>2.951426716612009E-6</v>
      </c>
      <c r="L1613" s="6">
        <f t="shared" si="331"/>
        <v>3.7735849056603774E-3</v>
      </c>
      <c r="M1613" s="6">
        <f t="shared" si="332"/>
        <v>0.99622641509433962</v>
      </c>
      <c r="N1613" s="4">
        <f t="shared" si="333"/>
        <v>176.66666666666666</v>
      </c>
      <c r="O1613" s="8">
        <v>1</v>
      </c>
      <c r="P1613" s="6">
        <f t="shared" si="334"/>
        <v>2.5899516093441313E-7</v>
      </c>
      <c r="Q1613" s="8">
        <v>2</v>
      </c>
      <c r="R1613" s="6">
        <f t="shared" si="335"/>
        <v>5.1799032186882625E-7</v>
      </c>
      <c r="S1613">
        <v>2</v>
      </c>
      <c r="T1613" s="6">
        <f t="shared" si="336"/>
        <v>1.1137459307969845E-8</v>
      </c>
      <c r="U1613">
        <v>528</v>
      </c>
      <c r="V1613" s="6">
        <f t="shared" si="337"/>
        <v>2.940289257304039E-6</v>
      </c>
    </row>
    <row r="1614" spans="1:22" x14ac:dyDescent="0.3">
      <c r="A1614" t="s">
        <v>1590</v>
      </c>
      <c r="B1614" t="s">
        <v>1591</v>
      </c>
      <c r="C1614" t="s">
        <v>1319</v>
      </c>
      <c r="D1614" t="s">
        <v>15</v>
      </c>
      <c r="E1614" t="str">
        <f>IF(F1614&lt;=Escenarios!$B$4,"ExclNum",(IF(AND(H1614&gt;=Escenarios!$B$3,(N1614&lt;=Escenarios!$B$2)),"ExclDur","Incluido")))</f>
        <v>ExclNum</v>
      </c>
      <c r="F1614" s="8">
        <f t="shared" si="325"/>
        <v>3</v>
      </c>
      <c r="G1614" s="6">
        <f t="shared" si="326"/>
        <v>7.7698548280323933E-7</v>
      </c>
      <c r="H1614" s="6">
        <f t="shared" si="327"/>
        <v>0.33333333333333331</v>
      </c>
      <c r="I1614" s="6">
        <f t="shared" si="328"/>
        <v>0.66666666666666663</v>
      </c>
      <c r="J1614" s="8">
        <f t="shared" si="329"/>
        <v>165</v>
      </c>
      <c r="K1614" s="6">
        <f t="shared" si="330"/>
        <v>9.1884039290751224E-7</v>
      </c>
      <c r="L1614" s="6">
        <f t="shared" si="331"/>
        <v>1.2121212121212121E-2</v>
      </c>
      <c r="M1614" s="6">
        <f t="shared" si="332"/>
        <v>0.98787878787878791</v>
      </c>
      <c r="N1614" s="4">
        <f t="shared" si="333"/>
        <v>55</v>
      </c>
      <c r="O1614" s="8">
        <v>1</v>
      </c>
      <c r="P1614" s="6">
        <f t="shared" si="334"/>
        <v>2.5899516093441313E-7</v>
      </c>
      <c r="Q1614" s="8">
        <v>2</v>
      </c>
      <c r="R1614" s="6">
        <f t="shared" si="335"/>
        <v>5.1799032186882625E-7</v>
      </c>
      <c r="S1614">
        <v>2</v>
      </c>
      <c r="T1614" s="6">
        <f t="shared" si="336"/>
        <v>1.1137459307969845E-8</v>
      </c>
      <c r="U1614">
        <v>163</v>
      </c>
      <c r="V1614" s="6">
        <f t="shared" si="337"/>
        <v>9.0770293359954237E-7</v>
      </c>
    </row>
    <row r="1615" spans="1:22" x14ac:dyDescent="0.3">
      <c r="A1615" t="s">
        <v>1808</v>
      </c>
      <c r="B1615" t="s">
        <v>1809</v>
      </c>
      <c r="C1615" t="s">
        <v>1810</v>
      </c>
      <c r="D1615" t="s">
        <v>15</v>
      </c>
      <c r="E1615" t="str">
        <f>IF(F1615&lt;=Escenarios!$B$4,"ExclNum",(IF(AND(H1615&gt;=Escenarios!$B$3,(N1615&lt;=Escenarios!$B$2)),"ExclDur","Incluido")))</f>
        <v>ExclNum</v>
      </c>
      <c r="F1615" s="8">
        <f t="shared" si="325"/>
        <v>3</v>
      </c>
      <c r="G1615" s="6">
        <f t="shared" si="326"/>
        <v>7.7698548280323933E-7</v>
      </c>
      <c r="H1615" s="6">
        <f t="shared" si="327"/>
        <v>0.33333333333333331</v>
      </c>
      <c r="I1615" s="6">
        <f t="shared" si="328"/>
        <v>0.66666666666666663</v>
      </c>
      <c r="J1615" s="8">
        <f t="shared" si="329"/>
        <v>307</v>
      </c>
      <c r="K1615" s="6">
        <f t="shared" si="330"/>
        <v>1.7096000037733712E-6</v>
      </c>
      <c r="L1615" s="6">
        <f t="shared" si="331"/>
        <v>2.2801302931596091E-2</v>
      </c>
      <c r="M1615" s="6">
        <f t="shared" si="332"/>
        <v>0.9771986970684039</v>
      </c>
      <c r="N1615" s="4">
        <f t="shared" si="333"/>
        <v>102.33333333333333</v>
      </c>
      <c r="O1615" s="8">
        <v>1</v>
      </c>
      <c r="P1615" s="6">
        <f t="shared" si="334"/>
        <v>2.5899516093441313E-7</v>
      </c>
      <c r="Q1615" s="8">
        <v>2</v>
      </c>
      <c r="R1615" s="6">
        <f t="shared" si="335"/>
        <v>5.1799032186882625E-7</v>
      </c>
      <c r="S1615">
        <v>7</v>
      </c>
      <c r="T1615" s="6">
        <f t="shared" si="336"/>
        <v>3.8981107577894456E-8</v>
      </c>
      <c r="U1615">
        <v>300</v>
      </c>
      <c r="V1615" s="6">
        <f t="shared" si="337"/>
        <v>1.6706188961954767E-6</v>
      </c>
    </row>
    <row r="1616" spans="1:22" x14ac:dyDescent="0.3">
      <c r="A1616" t="s">
        <v>2014</v>
      </c>
      <c r="D1616" t="s">
        <v>1975</v>
      </c>
      <c r="E1616" t="str">
        <f>IF(F1616&lt;=Escenarios!$B$4,"ExclNum",(IF(AND(H1616&gt;=Escenarios!$B$3,(N1616&lt;=Escenarios!$B$2)),"ExclDur","Incluido")))</f>
        <v>ExclNum</v>
      </c>
      <c r="F1616" s="8">
        <f t="shared" si="325"/>
        <v>3</v>
      </c>
      <c r="G1616" s="6">
        <f t="shared" si="326"/>
        <v>7.7698548280323933E-7</v>
      </c>
      <c r="H1616" s="6">
        <f t="shared" si="327"/>
        <v>0.33333333333333331</v>
      </c>
      <c r="I1616" s="6">
        <f t="shared" si="328"/>
        <v>0.66666666666666663</v>
      </c>
      <c r="J1616" s="8">
        <f t="shared" si="329"/>
        <v>81</v>
      </c>
      <c r="K1616" s="6">
        <f t="shared" si="330"/>
        <v>4.5106710197277874E-7</v>
      </c>
      <c r="L1616" s="6">
        <f t="shared" si="331"/>
        <v>0.18518518518518517</v>
      </c>
      <c r="M1616" s="6">
        <f t="shared" si="332"/>
        <v>0.81481481481481477</v>
      </c>
      <c r="N1616" s="4">
        <f t="shared" si="333"/>
        <v>27</v>
      </c>
      <c r="O1616" s="8">
        <v>1</v>
      </c>
      <c r="P1616" s="6">
        <f t="shared" si="334"/>
        <v>2.5899516093441313E-7</v>
      </c>
      <c r="Q1616" s="8">
        <v>2</v>
      </c>
      <c r="R1616" s="6">
        <f t="shared" si="335"/>
        <v>5.1799032186882625E-7</v>
      </c>
      <c r="S1616">
        <v>15</v>
      </c>
      <c r="T1616" s="6">
        <f t="shared" si="336"/>
        <v>8.3530944809773838E-8</v>
      </c>
      <c r="U1616">
        <v>66</v>
      </c>
      <c r="V1616" s="6">
        <f t="shared" si="337"/>
        <v>3.6753615716300488E-7</v>
      </c>
    </row>
    <row r="1617" spans="1:22" x14ac:dyDescent="0.3">
      <c r="A1617" t="s">
        <v>2028</v>
      </c>
      <c r="D1617" t="s">
        <v>1975</v>
      </c>
      <c r="E1617" t="str">
        <f>IF(F1617&lt;=Escenarios!$B$4,"ExclNum",(IF(AND(H1617&gt;=Escenarios!$B$3,(N1617&lt;=Escenarios!$B$2)),"ExclDur","Incluido")))</f>
        <v>ExclNum</v>
      </c>
      <c r="F1617" s="8">
        <f t="shared" si="325"/>
        <v>3</v>
      </c>
      <c r="G1617" s="6">
        <f t="shared" si="326"/>
        <v>7.7698548280323933E-7</v>
      </c>
      <c r="H1617" s="6">
        <f t="shared" si="327"/>
        <v>0.33333333333333331</v>
      </c>
      <c r="I1617" s="6">
        <f t="shared" si="328"/>
        <v>0.66666666666666663</v>
      </c>
      <c r="J1617" s="8">
        <f t="shared" si="329"/>
        <v>97</v>
      </c>
      <c r="K1617" s="6">
        <f t="shared" si="330"/>
        <v>5.4016677643653749E-7</v>
      </c>
      <c r="L1617" s="6">
        <f t="shared" si="331"/>
        <v>2.0618556701030927E-2</v>
      </c>
      <c r="M1617" s="6">
        <f t="shared" si="332"/>
        <v>0.97938144329896903</v>
      </c>
      <c r="N1617" s="4">
        <f t="shared" si="333"/>
        <v>32.333333333333336</v>
      </c>
      <c r="O1617" s="8">
        <v>1</v>
      </c>
      <c r="P1617" s="6">
        <f t="shared" si="334"/>
        <v>2.5899516093441313E-7</v>
      </c>
      <c r="Q1617" s="8">
        <v>2</v>
      </c>
      <c r="R1617" s="6">
        <f t="shared" si="335"/>
        <v>5.1799032186882625E-7</v>
      </c>
      <c r="S1617">
        <v>2</v>
      </c>
      <c r="T1617" s="6">
        <f t="shared" si="336"/>
        <v>1.1137459307969845E-8</v>
      </c>
      <c r="U1617">
        <v>95</v>
      </c>
      <c r="V1617" s="6">
        <f t="shared" si="337"/>
        <v>5.2902931712856761E-7</v>
      </c>
    </row>
    <row r="1618" spans="1:22" x14ac:dyDescent="0.3">
      <c r="A1618" t="s">
        <v>2037</v>
      </c>
      <c r="D1618" t="s">
        <v>1975</v>
      </c>
      <c r="E1618" t="str">
        <f>IF(F1618&lt;=Escenarios!$B$4,"ExclNum",(IF(AND(H1618&gt;=Escenarios!$B$3,(N1618&lt;=Escenarios!$B$2)),"ExclDur","Incluido")))</f>
        <v>ExclNum</v>
      </c>
      <c r="F1618" s="8">
        <f t="shared" si="325"/>
        <v>3</v>
      </c>
      <c r="G1618" s="6">
        <f t="shared" si="326"/>
        <v>7.7698548280323933E-7</v>
      </c>
      <c r="H1618" s="6">
        <f t="shared" si="327"/>
        <v>0.33333333333333331</v>
      </c>
      <c r="I1618" s="6">
        <f t="shared" si="328"/>
        <v>0.66666666666666663</v>
      </c>
      <c r="J1618" s="8">
        <f t="shared" si="329"/>
        <v>85</v>
      </c>
      <c r="K1618" s="6">
        <f t="shared" si="330"/>
        <v>4.7334202058871839E-7</v>
      </c>
      <c r="L1618" s="6">
        <f t="shared" si="331"/>
        <v>9.4117647058823528E-2</v>
      </c>
      <c r="M1618" s="6">
        <f t="shared" si="332"/>
        <v>0.90588235294117647</v>
      </c>
      <c r="N1618" s="4">
        <f t="shared" si="333"/>
        <v>28.333333333333332</v>
      </c>
      <c r="O1618" s="8">
        <v>1</v>
      </c>
      <c r="P1618" s="6">
        <f t="shared" si="334"/>
        <v>2.5899516093441313E-7</v>
      </c>
      <c r="Q1618" s="8">
        <v>2</v>
      </c>
      <c r="R1618" s="6">
        <f t="shared" si="335"/>
        <v>5.1799032186882625E-7</v>
      </c>
      <c r="S1618">
        <v>8</v>
      </c>
      <c r="T1618" s="6">
        <f t="shared" si="336"/>
        <v>4.4549837231879382E-8</v>
      </c>
      <c r="U1618">
        <v>77</v>
      </c>
      <c r="V1618" s="6">
        <f t="shared" si="337"/>
        <v>4.2879218335683904E-7</v>
      </c>
    </row>
    <row r="1619" spans="1:22" x14ac:dyDescent="0.3">
      <c r="A1619" t="s">
        <v>2119</v>
      </c>
      <c r="D1619" t="s">
        <v>1975</v>
      </c>
      <c r="E1619" t="str">
        <f>IF(F1619&lt;=Escenarios!$B$4,"ExclNum",(IF(AND(H1619&gt;=Escenarios!$B$3,(N1619&lt;=Escenarios!$B$2)),"ExclDur","Incluido")))</f>
        <v>ExclNum</v>
      </c>
      <c r="F1619" s="8">
        <f t="shared" si="325"/>
        <v>3</v>
      </c>
      <c r="G1619" s="6">
        <f t="shared" si="326"/>
        <v>7.7698548280323933E-7</v>
      </c>
      <c r="H1619" s="6">
        <f t="shared" si="327"/>
        <v>0.33333333333333331</v>
      </c>
      <c r="I1619" s="6">
        <f t="shared" si="328"/>
        <v>0.66666666666666663</v>
      </c>
      <c r="J1619" s="8">
        <f t="shared" si="329"/>
        <v>65</v>
      </c>
      <c r="K1619" s="6">
        <f t="shared" si="330"/>
        <v>3.6196742750901994E-7</v>
      </c>
      <c r="L1619" s="6">
        <f t="shared" si="331"/>
        <v>0.12307692307692308</v>
      </c>
      <c r="M1619" s="6">
        <f t="shared" si="332"/>
        <v>0.87692307692307692</v>
      </c>
      <c r="N1619" s="4">
        <f t="shared" si="333"/>
        <v>21.666666666666668</v>
      </c>
      <c r="O1619" s="8">
        <v>1</v>
      </c>
      <c r="P1619" s="6">
        <f t="shared" si="334"/>
        <v>2.5899516093441313E-7</v>
      </c>
      <c r="Q1619" s="8">
        <v>2</v>
      </c>
      <c r="R1619" s="6">
        <f t="shared" si="335"/>
        <v>5.1799032186882625E-7</v>
      </c>
      <c r="S1619">
        <v>8</v>
      </c>
      <c r="T1619" s="6">
        <f t="shared" si="336"/>
        <v>4.4549837231879382E-8</v>
      </c>
      <c r="U1619">
        <v>57</v>
      </c>
      <c r="V1619" s="6">
        <f t="shared" si="337"/>
        <v>3.1741759027714059E-7</v>
      </c>
    </row>
    <row r="1620" spans="1:22" x14ac:dyDescent="0.3">
      <c r="A1620" t="s">
        <v>2120</v>
      </c>
      <c r="D1620" t="s">
        <v>1975</v>
      </c>
      <c r="E1620" t="str">
        <f>IF(F1620&lt;=Escenarios!$B$4,"ExclNum",(IF(AND(H1620&gt;=Escenarios!$B$3,(N1620&lt;=Escenarios!$B$2)),"ExclDur","Incluido")))</f>
        <v>ExclNum</v>
      </c>
      <c r="F1620" s="8">
        <f t="shared" si="325"/>
        <v>3</v>
      </c>
      <c r="G1620" s="6">
        <f t="shared" si="326"/>
        <v>7.7698548280323933E-7</v>
      </c>
      <c r="H1620" s="6">
        <f t="shared" si="327"/>
        <v>0.33333333333333331</v>
      </c>
      <c r="I1620" s="6">
        <f t="shared" si="328"/>
        <v>0.66666666666666663</v>
      </c>
      <c r="J1620" s="8">
        <f t="shared" si="329"/>
        <v>119</v>
      </c>
      <c r="K1620" s="6">
        <f t="shared" si="330"/>
        <v>6.6267882882420582E-7</v>
      </c>
      <c r="L1620" s="6">
        <f t="shared" si="331"/>
        <v>1.680672268907563E-2</v>
      </c>
      <c r="M1620" s="6">
        <f t="shared" si="332"/>
        <v>0.98319327731092432</v>
      </c>
      <c r="N1620" s="4">
        <f t="shared" si="333"/>
        <v>39.666666666666664</v>
      </c>
      <c r="O1620" s="8">
        <v>1</v>
      </c>
      <c r="P1620" s="6">
        <f t="shared" si="334"/>
        <v>2.5899516093441313E-7</v>
      </c>
      <c r="Q1620" s="8">
        <v>2</v>
      </c>
      <c r="R1620" s="6">
        <f t="shared" si="335"/>
        <v>5.1799032186882625E-7</v>
      </c>
      <c r="S1620">
        <v>2</v>
      </c>
      <c r="T1620" s="6">
        <f t="shared" si="336"/>
        <v>1.1137459307969845E-8</v>
      </c>
      <c r="U1620">
        <v>117</v>
      </c>
      <c r="V1620" s="6">
        <f t="shared" si="337"/>
        <v>6.5154136951623594E-7</v>
      </c>
    </row>
    <row r="1621" spans="1:22" x14ac:dyDescent="0.3">
      <c r="A1621" t="s">
        <v>2144</v>
      </c>
      <c r="D1621" t="s">
        <v>1975</v>
      </c>
      <c r="E1621" t="str">
        <f>IF(F1621&lt;=Escenarios!$B$4,"ExclNum",(IF(AND(H1621&gt;=Escenarios!$B$3,(N1621&lt;=Escenarios!$B$2)),"ExclDur","Incluido")))</f>
        <v>ExclNum</v>
      </c>
      <c r="F1621" s="8">
        <f t="shared" si="325"/>
        <v>3</v>
      </c>
      <c r="G1621" s="6">
        <f t="shared" si="326"/>
        <v>7.7698548280323933E-7</v>
      </c>
      <c r="H1621" s="6">
        <f t="shared" si="327"/>
        <v>0.33333333333333331</v>
      </c>
      <c r="I1621" s="6">
        <f t="shared" si="328"/>
        <v>0.66666666666666663</v>
      </c>
      <c r="J1621" s="8">
        <f t="shared" si="329"/>
        <v>58</v>
      </c>
      <c r="K1621" s="6">
        <f t="shared" si="330"/>
        <v>3.2298631993112553E-7</v>
      </c>
      <c r="L1621" s="6">
        <f t="shared" si="331"/>
        <v>0.1206896551724138</v>
      </c>
      <c r="M1621" s="6">
        <f t="shared" si="332"/>
        <v>0.87931034482758619</v>
      </c>
      <c r="N1621" s="4">
        <f t="shared" si="333"/>
        <v>19.333333333333332</v>
      </c>
      <c r="O1621" s="8">
        <v>1</v>
      </c>
      <c r="P1621" s="6">
        <f t="shared" si="334"/>
        <v>2.5899516093441313E-7</v>
      </c>
      <c r="Q1621" s="8">
        <v>2</v>
      </c>
      <c r="R1621" s="6">
        <f t="shared" si="335"/>
        <v>5.1799032186882625E-7</v>
      </c>
      <c r="S1621">
        <v>7</v>
      </c>
      <c r="T1621" s="6">
        <f t="shared" si="336"/>
        <v>3.8981107577894456E-8</v>
      </c>
      <c r="U1621">
        <v>51</v>
      </c>
      <c r="V1621" s="6">
        <f t="shared" si="337"/>
        <v>2.8400521235323107E-7</v>
      </c>
    </row>
    <row r="1622" spans="1:22" x14ac:dyDescent="0.3">
      <c r="A1622" t="s">
        <v>2181</v>
      </c>
      <c r="B1622" t="s">
        <v>2149</v>
      </c>
      <c r="C1622" t="s">
        <v>2150</v>
      </c>
      <c r="D1622" t="s">
        <v>1975</v>
      </c>
      <c r="E1622" t="str">
        <f>IF(F1622&lt;=Escenarios!$B$4,"ExclNum",(IF(AND(H1622&gt;=Escenarios!$B$3,(N1622&lt;=Escenarios!$B$2)),"ExclDur","Incluido")))</f>
        <v>ExclNum</v>
      </c>
      <c r="F1622" s="8">
        <f t="shared" si="325"/>
        <v>3</v>
      </c>
      <c r="G1622" s="6">
        <f t="shared" si="326"/>
        <v>7.7698548280323933E-7</v>
      </c>
      <c r="H1622" s="6">
        <f t="shared" si="327"/>
        <v>0.33333333333333331</v>
      </c>
      <c r="I1622" s="6">
        <f t="shared" si="328"/>
        <v>0.66666666666666663</v>
      </c>
      <c r="J1622" s="8">
        <f t="shared" si="329"/>
        <v>64</v>
      </c>
      <c r="K1622" s="6">
        <f t="shared" si="330"/>
        <v>3.5639869785503505E-7</v>
      </c>
      <c r="L1622" s="6">
        <f t="shared" si="331"/>
        <v>0.203125</v>
      </c>
      <c r="M1622" s="6">
        <f t="shared" si="332"/>
        <v>0.796875</v>
      </c>
      <c r="N1622" s="4">
        <f t="shared" si="333"/>
        <v>21.333333333333332</v>
      </c>
      <c r="O1622" s="8">
        <v>1</v>
      </c>
      <c r="P1622" s="6">
        <f t="shared" si="334"/>
        <v>2.5899516093441313E-7</v>
      </c>
      <c r="Q1622" s="8">
        <v>2</v>
      </c>
      <c r="R1622" s="6">
        <f t="shared" si="335"/>
        <v>5.1799032186882625E-7</v>
      </c>
      <c r="S1622">
        <v>13</v>
      </c>
      <c r="T1622" s="6">
        <f t="shared" si="336"/>
        <v>7.2393485501803988E-8</v>
      </c>
      <c r="U1622">
        <v>51</v>
      </c>
      <c r="V1622" s="6">
        <f t="shared" si="337"/>
        <v>2.8400521235323107E-7</v>
      </c>
    </row>
    <row r="1623" spans="1:22" x14ac:dyDescent="0.3">
      <c r="A1623" t="s">
        <v>2226</v>
      </c>
      <c r="B1623" t="s">
        <v>2212</v>
      </c>
      <c r="C1623" t="s">
        <v>2213</v>
      </c>
      <c r="D1623" t="s">
        <v>1975</v>
      </c>
      <c r="E1623" t="str">
        <f>IF(F1623&lt;=Escenarios!$B$4,"ExclNum",(IF(AND(H1623&gt;=Escenarios!$B$3,(N1623&lt;=Escenarios!$B$2)),"ExclDur","Incluido")))</f>
        <v>ExclNum</v>
      </c>
      <c r="F1623" s="8">
        <f t="shared" si="325"/>
        <v>3</v>
      </c>
      <c r="G1623" s="6">
        <f t="shared" si="326"/>
        <v>7.7698548280323933E-7</v>
      </c>
      <c r="H1623" s="6">
        <f t="shared" si="327"/>
        <v>0.33333333333333331</v>
      </c>
      <c r="I1623" s="6">
        <f t="shared" si="328"/>
        <v>0.66666666666666663</v>
      </c>
      <c r="J1623" s="8">
        <f t="shared" si="329"/>
        <v>146</v>
      </c>
      <c r="K1623" s="6">
        <f t="shared" si="330"/>
        <v>8.1303452948179868E-7</v>
      </c>
      <c r="L1623" s="6">
        <f t="shared" si="331"/>
        <v>7.5342465753424653E-2</v>
      </c>
      <c r="M1623" s="6">
        <f t="shared" si="332"/>
        <v>0.92465753424657537</v>
      </c>
      <c r="N1623" s="4">
        <f t="shared" si="333"/>
        <v>48.666666666666664</v>
      </c>
      <c r="O1623" s="8">
        <v>1</v>
      </c>
      <c r="P1623" s="6">
        <f t="shared" si="334"/>
        <v>2.5899516093441313E-7</v>
      </c>
      <c r="Q1623" s="8">
        <v>2</v>
      </c>
      <c r="R1623" s="6">
        <f t="shared" si="335"/>
        <v>5.1799032186882625E-7</v>
      </c>
      <c r="S1623">
        <v>11</v>
      </c>
      <c r="T1623" s="6">
        <f t="shared" si="336"/>
        <v>6.1256026193834151E-8</v>
      </c>
      <c r="U1623">
        <v>135</v>
      </c>
      <c r="V1623" s="6">
        <f t="shared" si="337"/>
        <v>7.5177850328796452E-7</v>
      </c>
    </row>
    <row r="1624" spans="1:22" x14ac:dyDescent="0.3">
      <c r="A1624" t="s">
        <v>2242</v>
      </c>
      <c r="B1624" t="s">
        <v>2212</v>
      </c>
      <c r="C1624" t="s">
        <v>2213</v>
      </c>
      <c r="D1624" t="s">
        <v>1975</v>
      </c>
      <c r="E1624" t="str">
        <f>IF(F1624&lt;=Escenarios!$B$4,"ExclNum",(IF(AND(H1624&gt;=Escenarios!$B$3,(N1624&lt;=Escenarios!$B$2)),"ExclDur","Incluido")))</f>
        <v>ExclNum</v>
      </c>
      <c r="F1624" s="8">
        <f t="shared" si="325"/>
        <v>3</v>
      </c>
      <c r="G1624" s="6">
        <f t="shared" si="326"/>
        <v>7.7698548280323933E-7</v>
      </c>
      <c r="H1624" s="6">
        <f t="shared" si="327"/>
        <v>0.33333333333333331</v>
      </c>
      <c r="I1624" s="6">
        <f t="shared" si="328"/>
        <v>0.66666666666666663</v>
      </c>
      <c r="J1624" s="8">
        <f t="shared" si="329"/>
        <v>127</v>
      </c>
      <c r="K1624" s="6">
        <f t="shared" si="330"/>
        <v>7.0722866605608511E-7</v>
      </c>
      <c r="L1624" s="6">
        <f t="shared" si="331"/>
        <v>9.4488188976377951E-2</v>
      </c>
      <c r="M1624" s="6">
        <f t="shared" si="332"/>
        <v>0.90551181102362199</v>
      </c>
      <c r="N1624" s="4">
        <f t="shared" si="333"/>
        <v>42.333333333333336</v>
      </c>
      <c r="O1624" s="8">
        <v>1</v>
      </c>
      <c r="P1624" s="6">
        <f t="shared" si="334"/>
        <v>2.5899516093441313E-7</v>
      </c>
      <c r="Q1624" s="8">
        <v>2</v>
      </c>
      <c r="R1624" s="6">
        <f t="shared" si="335"/>
        <v>5.1799032186882625E-7</v>
      </c>
      <c r="S1624">
        <v>12</v>
      </c>
      <c r="T1624" s="6">
        <f t="shared" si="336"/>
        <v>6.6824755847819076E-8</v>
      </c>
      <c r="U1624">
        <v>115</v>
      </c>
      <c r="V1624" s="6">
        <f t="shared" si="337"/>
        <v>6.4040391020826606E-7</v>
      </c>
    </row>
    <row r="1625" spans="1:22" x14ac:dyDescent="0.3">
      <c r="A1625" t="s">
        <v>2270</v>
      </c>
      <c r="B1625" t="s">
        <v>2266</v>
      </c>
      <c r="C1625" t="s">
        <v>2267</v>
      </c>
      <c r="D1625" t="s">
        <v>1975</v>
      </c>
      <c r="E1625" t="str">
        <f>IF(F1625&lt;=Escenarios!$B$4,"ExclNum",(IF(AND(H1625&gt;=Escenarios!$B$3,(N1625&lt;=Escenarios!$B$2)),"ExclDur","Incluido")))</f>
        <v>ExclNum</v>
      </c>
      <c r="F1625" s="8">
        <f t="shared" si="325"/>
        <v>3</v>
      </c>
      <c r="G1625" s="6">
        <f t="shared" si="326"/>
        <v>7.7698548280323933E-7</v>
      </c>
      <c r="H1625" s="6">
        <f t="shared" si="327"/>
        <v>0.33333333333333331</v>
      </c>
      <c r="I1625" s="6">
        <f t="shared" si="328"/>
        <v>0.66666666666666663</v>
      </c>
      <c r="J1625" s="8">
        <f t="shared" si="329"/>
        <v>189</v>
      </c>
      <c r="K1625" s="6">
        <f t="shared" si="330"/>
        <v>1.0524899046031504E-6</v>
      </c>
      <c r="L1625" s="6">
        <f t="shared" si="331"/>
        <v>4.2328042328042326E-2</v>
      </c>
      <c r="M1625" s="6">
        <f t="shared" si="332"/>
        <v>0.95767195767195767</v>
      </c>
      <c r="N1625" s="4">
        <f t="shared" si="333"/>
        <v>63</v>
      </c>
      <c r="O1625" s="8">
        <v>1</v>
      </c>
      <c r="P1625" s="6">
        <f t="shared" si="334"/>
        <v>2.5899516093441313E-7</v>
      </c>
      <c r="Q1625" s="8">
        <v>2</v>
      </c>
      <c r="R1625" s="6">
        <f t="shared" si="335"/>
        <v>5.1799032186882625E-7</v>
      </c>
      <c r="S1625">
        <v>8</v>
      </c>
      <c r="T1625" s="6">
        <f t="shared" si="336"/>
        <v>4.4549837231879382E-8</v>
      </c>
      <c r="U1625">
        <v>181</v>
      </c>
      <c r="V1625" s="6">
        <f t="shared" si="337"/>
        <v>1.0079400673712709E-6</v>
      </c>
    </row>
    <row r="1626" spans="1:22" x14ac:dyDescent="0.3">
      <c r="A1626" t="s">
        <v>2366</v>
      </c>
      <c r="B1626" t="s">
        <v>2336</v>
      </c>
      <c r="C1626" t="s">
        <v>2337</v>
      </c>
      <c r="D1626" t="s">
        <v>1975</v>
      </c>
      <c r="E1626" t="str">
        <f>IF(F1626&lt;=Escenarios!$B$4,"ExclNum",(IF(AND(H1626&gt;=Escenarios!$B$3,(N1626&lt;=Escenarios!$B$2)),"ExclDur","Incluido")))</f>
        <v>ExclNum</v>
      </c>
      <c r="F1626" s="8">
        <f t="shared" si="325"/>
        <v>3</v>
      </c>
      <c r="G1626" s="6">
        <f t="shared" si="326"/>
        <v>7.7698548280323933E-7</v>
      </c>
      <c r="H1626" s="6">
        <f t="shared" si="327"/>
        <v>0.33333333333333331</v>
      </c>
      <c r="I1626" s="6">
        <f t="shared" si="328"/>
        <v>0.66666666666666663</v>
      </c>
      <c r="J1626" s="8">
        <f t="shared" si="329"/>
        <v>70</v>
      </c>
      <c r="K1626" s="6">
        <f t="shared" si="330"/>
        <v>3.8981107577894458E-7</v>
      </c>
      <c r="L1626" s="6">
        <f t="shared" si="331"/>
        <v>0.15714285714285714</v>
      </c>
      <c r="M1626" s="6">
        <f t="shared" si="332"/>
        <v>0.84285714285714286</v>
      </c>
      <c r="N1626" s="4">
        <f t="shared" si="333"/>
        <v>23.333333333333332</v>
      </c>
      <c r="O1626" s="8">
        <v>1</v>
      </c>
      <c r="P1626" s="6">
        <f t="shared" si="334"/>
        <v>2.5899516093441313E-7</v>
      </c>
      <c r="Q1626" s="8">
        <v>2</v>
      </c>
      <c r="R1626" s="6">
        <f t="shared" si="335"/>
        <v>5.1799032186882625E-7</v>
      </c>
      <c r="S1626">
        <v>11</v>
      </c>
      <c r="T1626" s="6">
        <f t="shared" si="336"/>
        <v>6.1256026193834151E-8</v>
      </c>
      <c r="U1626">
        <v>59</v>
      </c>
      <c r="V1626" s="6">
        <f t="shared" si="337"/>
        <v>3.2855504958511041E-7</v>
      </c>
    </row>
    <row r="1627" spans="1:22" x14ac:dyDescent="0.3">
      <c r="A1627" t="s">
        <v>2444</v>
      </c>
      <c r="B1627" t="s">
        <v>2427</v>
      </c>
      <c r="C1627" t="s">
        <v>2428</v>
      </c>
      <c r="D1627" t="s">
        <v>1975</v>
      </c>
      <c r="E1627" t="str">
        <f>IF(F1627&lt;=Escenarios!$B$4,"ExclNum",(IF(AND(H1627&gt;=Escenarios!$B$3,(N1627&lt;=Escenarios!$B$2)),"ExclDur","Incluido")))</f>
        <v>ExclNum</v>
      </c>
      <c r="F1627" s="8">
        <f t="shared" si="325"/>
        <v>3</v>
      </c>
      <c r="G1627" s="6">
        <f t="shared" si="326"/>
        <v>7.7698548280323933E-7</v>
      </c>
      <c r="H1627" s="6">
        <f t="shared" si="327"/>
        <v>0.33333333333333331</v>
      </c>
      <c r="I1627" s="6">
        <f t="shared" si="328"/>
        <v>0.66666666666666663</v>
      </c>
      <c r="J1627" s="8">
        <f t="shared" si="329"/>
        <v>56</v>
      </c>
      <c r="K1627" s="6">
        <f t="shared" si="330"/>
        <v>3.1184886062315565E-7</v>
      </c>
      <c r="L1627" s="6">
        <f t="shared" si="331"/>
        <v>0.10714285714285714</v>
      </c>
      <c r="M1627" s="6">
        <f t="shared" si="332"/>
        <v>0.8928571428571429</v>
      </c>
      <c r="N1627" s="4">
        <f t="shared" si="333"/>
        <v>18.666666666666668</v>
      </c>
      <c r="O1627" s="8">
        <v>1</v>
      </c>
      <c r="P1627" s="6">
        <f t="shared" si="334"/>
        <v>2.5899516093441313E-7</v>
      </c>
      <c r="Q1627" s="8">
        <v>2</v>
      </c>
      <c r="R1627" s="6">
        <f t="shared" si="335"/>
        <v>5.1799032186882625E-7</v>
      </c>
      <c r="S1627">
        <v>6</v>
      </c>
      <c r="T1627" s="6">
        <f t="shared" si="336"/>
        <v>3.3412377923909538E-8</v>
      </c>
      <c r="U1627">
        <v>50</v>
      </c>
      <c r="V1627" s="6">
        <f t="shared" si="337"/>
        <v>2.7843648269924613E-7</v>
      </c>
    </row>
    <row r="1628" spans="1:22" x14ac:dyDescent="0.3">
      <c r="A1628" t="s">
        <v>2530</v>
      </c>
      <c r="B1628" t="s">
        <v>2520</v>
      </c>
      <c r="C1628" t="s">
        <v>2521</v>
      </c>
      <c r="D1628" t="s">
        <v>1975</v>
      </c>
      <c r="E1628" t="str">
        <f>IF(F1628&lt;=Escenarios!$B$4,"ExclNum",(IF(AND(H1628&gt;=Escenarios!$B$3,(N1628&lt;=Escenarios!$B$2)),"ExclDur","Incluido")))</f>
        <v>ExclNum</v>
      </c>
      <c r="F1628" s="8">
        <f t="shared" si="325"/>
        <v>3</v>
      </c>
      <c r="G1628" s="6">
        <f t="shared" si="326"/>
        <v>7.7698548280323933E-7</v>
      </c>
      <c r="H1628" s="6">
        <f t="shared" si="327"/>
        <v>0.33333333333333331</v>
      </c>
      <c r="I1628" s="6">
        <f t="shared" si="328"/>
        <v>0.66666666666666663</v>
      </c>
      <c r="J1628" s="8">
        <f t="shared" si="329"/>
        <v>193</v>
      </c>
      <c r="K1628" s="6">
        <f t="shared" si="330"/>
        <v>1.07476482321909E-6</v>
      </c>
      <c r="L1628" s="6">
        <f t="shared" si="331"/>
        <v>2.072538860103627E-2</v>
      </c>
      <c r="M1628" s="6">
        <f t="shared" si="332"/>
        <v>0.97927461139896377</v>
      </c>
      <c r="N1628" s="4">
        <f t="shared" si="333"/>
        <v>64.333333333333329</v>
      </c>
      <c r="O1628" s="8">
        <v>1</v>
      </c>
      <c r="P1628" s="6">
        <f t="shared" si="334"/>
        <v>2.5899516093441313E-7</v>
      </c>
      <c r="Q1628" s="8">
        <v>2</v>
      </c>
      <c r="R1628" s="6">
        <f t="shared" si="335"/>
        <v>5.1799032186882625E-7</v>
      </c>
      <c r="S1628">
        <v>4</v>
      </c>
      <c r="T1628" s="6">
        <f t="shared" si="336"/>
        <v>2.2274918615939691E-8</v>
      </c>
      <c r="U1628">
        <v>189</v>
      </c>
      <c r="V1628" s="6">
        <f t="shared" si="337"/>
        <v>1.0524899046031504E-6</v>
      </c>
    </row>
    <row r="1629" spans="1:22" x14ac:dyDescent="0.3">
      <c r="A1629" t="s">
        <v>2575</v>
      </c>
      <c r="B1629" t="s">
        <v>2520</v>
      </c>
      <c r="C1629" t="s">
        <v>2521</v>
      </c>
      <c r="D1629" t="s">
        <v>1975</v>
      </c>
      <c r="E1629" t="str">
        <f>IF(F1629&lt;=Escenarios!$B$4,"ExclNum",(IF(AND(H1629&gt;=Escenarios!$B$3,(N1629&lt;=Escenarios!$B$2)),"ExclDur","Incluido")))</f>
        <v>ExclNum</v>
      </c>
      <c r="F1629" s="8">
        <f t="shared" si="325"/>
        <v>3</v>
      </c>
      <c r="G1629" s="6">
        <f t="shared" si="326"/>
        <v>7.7698548280323933E-7</v>
      </c>
      <c r="H1629" s="6">
        <f t="shared" si="327"/>
        <v>0.33333333333333331</v>
      </c>
      <c r="I1629" s="6">
        <f t="shared" si="328"/>
        <v>0.66666666666666663</v>
      </c>
      <c r="J1629" s="8">
        <f t="shared" si="329"/>
        <v>57</v>
      </c>
      <c r="K1629" s="6">
        <f t="shared" si="330"/>
        <v>3.1741759027714059E-7</v>
      </c>
      <c r="L1629" s="6">
        <f t="shared" si="331"/>
        <v>7.0175438596491224E-2</v>
      </c>
      <c r="M1629" s="6">
        <f t="shared" si="332"/>
        <v>0.92982456140350878</v>
      </c>
      <c r="N1629" s="4">
        <f t="shared" si="333"/>
        <v>19</v>
      </c>
      <c r="O1629" s="8">
        <v>1</v>
      </c>
      <c r="P1629" s="6">
        <f t="shared" si="334"/>
        <v>2.5899516093441313E-7</v>
      </c>
      <c r="Q1629" s="8">
        <v>2</v>
      </c>
      <c r="R1629" s="6">
        <f t="shared" si="335"/>
        <v>5.1799032186882625E-7</v>
      </c>
      <c r="S1629">
        <v>4</v>
      </c>
      <c r="T1629" s="6">
        <f t="shared" si="336"/>
        <v>2.2274918615939691E-8</v>
      </c>
      <c r="U1629">
        <v>53</v>
      </c>
      <c r="V1629" s="6">
        <f t="shared" si="337"/>
        <v>2.9514267166120089E-7</v>
      </c>
    </row>
    <row r="1630" spans="1:22" x14ac:dyDescent="0.3">
      <c r="A1630" t="s">
        <v>2600</v>
      </c>
      <c r="B1630" t="s">
        <v>2577</v>
      </c>
      <c r="C1630" t="s">
        <v>2578</v>
      </c>
      <c r="D1630" t="s">
        <v>1975</v>
      </c>
      <c r="E1630" t="str">
        <f>IF(F1630&lt;=Escenarios!$B$4,"ExclNum",(IF(AND(H1630&gt;=Escenarios!$B$3,(N1630&lt;=Escenarios!$B$2)),"ExclDur","Incluido")))</f>
        <v>ExclNum</v>
      </c>
      <c r="F1630" s="8">
        <f t="shared" si="325"/>
        <v>3</v>
      </c>
      <c r="G1630" s="6">
        <f t="shared" si="326"/>
        <v>7.7698548280323933E-7</v>
      </c>
      <c r="H1630" s="6">
        <f t="shared" si="327"/>
        <v>0.33333333333333331</v>
      </c>
      <c r="I1630" s="6">
        <f t="shared" si="328"/>
        <v>0.66666666666666663</v>
      </c>
      <c r="J1630" s="8">
        <f t="shared" si="329"/>
        <v>45</v>
      </c>
      <c r="K1630" s="6">
        <f t="shared" si="330"/>
        <v>2.5059283442932149E-7</v>
      </c>
      <c r="L1630" s="6">
        <f t="shared" si="331"/>
        <v>0.17777777777777778</v>
      </c>
      <c r="M1630" s="6">
        <f t="shared" si="332"/>
        <v>0.82222222222222219</v>
      </c>
      <c r="N1630" s="4">
        <f t="shared" si="333"/>
        <v>15</v>
      </c>
      <c r="O1630" s="8">
        <v>1</v>
      </c>
      <c r="P1630" s="6">
        <f t="shared" si="334"/>
        <v>2.5899516093441313E-7</v>
      </c>
      <c r="Q1630" s="8">
        <v>2</v>
      </c>
      <c r="R1630" s="6">
        <f t="shared" si="335"/>
        <v>5.1799032186882625E-7</v>
      </c>
      <c r="S1630">
        <v>8</v>
      </c>
      <c r="T1630" s="6">
        <f t="shared" si="336"/>
        <v>4.4549837231879382E-8</v>
      </c>
      <c r="U1630">
        <v>37</v>
      </c>
      <c r="V1630" s="6">
        <f t="shared" si="337"/>
        <v>2.0604299719744214E-7</v>
      </c>
    </row>
    <row r="1631" spans="1:22" x14ac:dyDescent="0.3">
      <c r="A1631" t="s">
        <v>2661</v>
      </c>
      <c r="B1631" t="s">
        <v>2609</v>
      </c>
      <c r="C1631" t="s">
        <v>2610</v>
      </c>
      <c r="D1631" t="s">
        <v>1975</v>
      </c>
      <c r="E1631" t="str">
        <f>IF(F1631&lt;=Escenarios!$B$4,"ExclNum",(IF(AND(H1631&gt;=Escenarios!$B$3,(N1631&lt;=Escenarios!$B$2)),"ExclDur","Incluido")))</f>
        <v>ExclNum</v>
      </c>
      <c r="F1631" s="8">
        <f t="shared" si="325"/>
        <v>3</v>
      </c>
      <c r="G1631" s="6">
        <f t="shared" si="326"/>
        <v>7.7698548280323933E-7</v>
      </c>
      <c r="H1631" s="6">
        <f t="shared" si="327"/>
        <v>0.33333333333333331</v>
      </c>
      <c r="I1631" s="6">
        <f t="shared" si="328"/>
        <v>0.66666666666666663</v>
      </c>
      <c r="J1631" s="8">
        <f t="shared" si="329"/>
        <v>182</v>
      </c>
      <c r="K1631" s="6">
        <f t="shared" si="330"/>
        <v>1.0135087970252559E-6</v>
      </c>
      <c r="L1631" s="6">
        <f t="shared" si="331"/>
        <v>5.4945054945054949E-3</v>
      </c>
      <c r="M1631" s="6">
        <f t="shared" si="332"/>
        <v>0.99450549450549453</v>
      </c>
      <c r="N1631" s="4">
        <f t="shared" si="333"/>
        <v>60.666666666666664</v>
      </c>
      <c r="O1631" s="8">
        <v>1</v>
      </c>
      <c r="P1631" s="6">
        <f t="shared" si="334"/>
        <v>2.5899516093441313E-7</v>
      </c>
      <c r="Q1631" s="8">
        <v>2</v>
      </c>
      <c r="R1631" s="6">
        <f t="shared" si="335"/>
        <v>5.1799032186882625E-7</v>
      </c>
      <c r="S1631">
        <v>1</v>
      </c>
      <c r="T1631" s="6">
        <f t="shared" si="336"/>
        <v>5.5687296539849227E-9</v>
      </c>
      <c r="U1631">
        <v>181</v>
      </c>
      <c r="V1631" s="6">
        <f t="shared" si="337"/>
        <v>1.0079400673712709E-6</v>
      </c>
    </row>
    <row r="1632" spans="1:22" x14ac:dyDescent="0.3">
      <c r="A1632" t="s">
        <v>2668</v>
      </c>
      <c r="B1632" t="s">
        <v>2609</v>
      </c>
      <c r="C1632" t="s">
        <v>2610</v>
      </c>
      <c r="D1632" t="s">
        <v>1975</v>
      </c>
      <c r="E1632" t="str">
        <f>IF(F1632&lt;=Escenarios!$B$4,"ExclNum",(IF(AND(H1632&gt;=Escenarios!$B$3,(N1632&lt;=Escenarios!$B$2)),"ExclDur","Incluido")))</f>
        <v>ExclNum</v>
      </c>
      <c r="F1632" s="8">
        <f t="shared" si="325"/>
        <v>3</v>
      </c>
      <c r="G1632" s="6">
        <f t="shared" si="326"/>
        <v>7.7698548280323933E-7</v>
      </c>
      <c r="H1632" s="6">
        <f t="shared" si="327"/>
        <v>0.33333333333333331</v>
      </c>
      <c r="I1632" s="6">
        <f t="shared" si="328"/>
        <v>0.66666666666666663</v>
      </c>
      <c r="J1632" s="8">
        <f t="shared" si="329"/>
        <v>54</v>
      </c>
      <c r="K1632" s="6">
        <f t="shared" si="330"/>
        <v>3.0071140131518583E-7</v>
      </c>
      <c r="L1632" s="6">
        <f t="shared" si="331"/>
        <v>0.14814814814814814</v>
      </c>
      <c r="M1632" s="6">
        <f t="shared" si="332"/>
        <v>0.85185185185185186</v>
      </c>
      <c r="N1632" s="4">
        <f t="shared" si="333"/>
        <v>18</v>
      </c>
      <c r="O1632" s="8">
        <v>1</v>
      </c>
      <c r="P1632" s="6">
        <f t="shared" si="334"/>
        <v>2.5899516093441313E-7</v>
      </c>
      <c r="Q1632" s="8">
        <v>2</v>
      </c>
      <c r="R1632" s="6">
        <f t="shared" si="335"/>
        <v>5.1799032186882625E-7</v>
      </c>
      <c r="S1632">
        <v>8</v>
      </c>
      <c r="T1632" s="6">
        <f t="shared" si="336"/>
        <v>4.4549837231879382E-8</v>
      </c>
      <c r="U1632">
        <v>46</v>
      </c>
      <c r="V1632" s="6">
        <f t="shared" si="337"/>
        <v>2.5616156408330643E-7</v>
      </c>
    </row>
    <row r="1633" spans="1:22" x14ac:dyDescent="0.3">
      <c r="A1633" t="s">
        <v>2764</v>
      </c>
      <c r="B1633" t="s">
        <v>2736</v>
      </c>
      <c r="C1633" t="s">
        <v>2737</v>
      </c>
      <c r="D1633" t="s">
        <v>1975</v>
      </c>
      <c r="E1633" t="str">
        <f>IF(F1633&lt;=Escenarios!$B$4,"ExclNum",(IF(AND(H1633&gt;=Escenarios!$B$3,(N1633&lt;=Escenarios!$B$2)),"ExclDur","Incluido")))</f>
        <v>ExclNum</v>
      </c>
      <c r="F1633" s="8">
        <f t="shared" si="325"/>
        <v>3</v>
      </c>
      <c r="G1633" s="6">
        <f t="shared" si="326"/>
        <v>7.7698548280323933E-7</v>
      </c>
      <c r="H1633" s="6">
        <f t="shared" si="327"/>
        <v>0.33333333333333331</v>
      </c>
      <c r="I1633" s="6">
        <f t="shared" si="328"/>
        <v>0.66666666666666663</v>
      </c>
      <c r="J1633" s="8">
        <f t="shared" si="329"/>
        <v>157</v>
      </c>
      <c r="K1633" s="6">
        <f t="shared" si="330"/>
        <v>8.7429055567563284E-7</v>
      </c>
      <c r="L1633" s="6">
        <f t="shared" si="331"/>
        <v>7.0063694267515922E-2</v>
      </c>
      <c r="M1633" s="6">
        <f t="shared" si="332"/>
        <v>0.92993630573248409</v>
      </c>
      <c r="N1633" s="4">
        <f t="shared" si="333"/>
        <v>52.333333333333336</v>
      </c>
      <c r="O1633" s="8">
        <v>1</v>
      </c>
      <c r="P1633" s="6">
        <f t="shared" si="334"/>
        <v>2.5899516093441313E-7</v>
      </c>
      <c r="Q1633" s="8">
        <v>2</v>
      </c>
      <c r="R1633" s="6">
        <f t="shared" si="335"/>
        <v>5.1799032186882625E-7</v>
      </c>
      <c r="S1633">
        <v>11</v>
      </c>
      <c r="T1633" s="6">
        <f t="shared" si="336"/>
        <v>6.1256026193834151E-8</v>
      </c>
      <c r="U1633">
        <v>146</v>
      </c>
      <c r="V1633" s="6">
        <f t="shared" si="337"/>
        <v>8.1303452948179868E-7</v>
      </c>
    </row>
    <row r="1634" spans="1:22" x14ac:dyDescent="0.3">
      <c r="A1634" t="s">
        <v>2779</v>
      </c>
      <c r="B1634" t="s">
        <v>2736</v>
      </c>
      <c r="C1634" t="s">
        <v>2737</v>
      </c>
      <c r="D1634" t="s">
        <v>1975</v>
      </c>
      <c r="E1634" t="str">
        <f>IF(F1634&lt;=Escenarios!$B$4,"ExclNum",(IF(AND(H1634&gt;=Escenarios!$B$3,(N1634&lt;=Escenarios!$B$2)),"ExclDur","Incluido")))</f>
        <v>ExclNum</v>
      </c>
      <c r="F1634" s="8">
        <f t="shared" si="325"/>
        <v>3</v>
      </c>
      <c r="G1634" s="6">
        <f t="shared" si="326"/>
        <v>7.7698548280323933E-7</v>
      </c>
      <c r="H1634" s="6">
        <f t="shared" si="327"/>
        <v>0.33333333333333331</v>
      </c>
      <c r="I1634" s="6">
        <f t="shared" si="328"/>
        <v>0.66666666666666663</v>
      </c>
      <c r="J1634" s="8">
        <f t="shared" si="329"/>
        <v>51</v>
      </c>
      <c r="K1634" s="6">
        <f t="shared" si="330"/>
        <v>2.8400521235323107E-7</v>
      </c>
      <c r="L1634" s="6">
        <f t="shared" si="331"/>
        <v>9.8039215686274508E-2</v>
      </c>
      <c r="M1634" s="6">
        <f t="shared" si="332"/>
        <v>0.90196078431372551</v>
      </c>
      <c r="N1634" s="4">
        <f t="shared" si="333"/>
        <v>17</v>
      </c>
      <c r="O1634" s="8">
        <v>1</v>
      </c>
      <c r="P1634" s="6">
        <f t="shared" si="334"/>
        <v>2.5899516093441313E-7</v>
      </c>
      <c r="Q1634" s="8">
        <v>2</v>
      </c>
      <c r="R1634" s="6">
        <f t="shared" si="335"/>
        <v>5.1799032186882625E-7</v>
      </c>
      <c r="S1634">
        <v>5</v>
      </c>
      <c r="T1634" s="6">
        <f t="shared" si="336"/>
        <v>2.7843648269924613E-8</v>
      </c>
      <c r="U1634">
        <v>46</v>
      </c>
      <c r="V1634" s="6">
        <f t="shared" si="337"/>
        <v>2.5616156408330643E-7</v>
      </c>
    </row>
    <row r="1635" spans="1:22" x14ac:dyDescent="0.3">
      <c r="A1635" t="s">
        <v>2814</v>
      </c>
      <c r="B1635" t="s">
        <v>2788</v>
      </c>
      <c r="C1635" t="s">
        <v>2789</v>
      </c>
      <c r="D1635" t="s">
        <v>1975</v>
      </c>
      <c r="E1635" t="str">
        <f>IF(F1635&lt;=Escenarios!$B$4,"ExclNum",(IF(AND(H1635&gt;=Escenarios!$B$3,(N1635&lt;=Escenarios!$B$2)),"ExclDur","Incluido")))</f>
        <v>ExclNum</v>
      </c>
      <c r="F1635" s="8">
        <f t="shared" si="325"/>
        <v>3</v>
      </c>
      <c r="G1635" s="6">
        <f t="shared" si="326"/>
        <v>7.7698548280323933E-7</v>
      </c>
      <c r="H1635" s="6">
        <f t="shared" si="327"/>
        <v>0.33333333333333331</v>
      </c>
      <c r="I1635" s="6">
        <f t="shared" si="328"/>
        <v>0.66666666666666663</v>
      </c>
      <c r="J1635" s="8">
        <f t="shared" si="329"/>
        <v>188</v>
      </c>
      <c r="K1635" s="6">
        <f t="shared" si="330"/>
        <v>1.0469211749491655E-6</v>
      </c>
      <c r="L1635" s="6">
        <f t="shared" si="331"/>
        <v>2.1276595744680851E-2</v>
      </c>
      <c r="M1635" s="6">
        <f t="shared" si="332"/>
        <v>0.97872340425531912</v>
      </c>
      <c r="N1635" s="4">
        <f t="shared" si="333"/>
        <v>62.666666666666664</v>
      </c>
      <c r="O1635" s="8">
        <v>1</v>
      </c>
      <c r="P1635" s="6">
        <f t="shared" si="334"/>
        <v>2.5899516093441313E-7</v>
      </c>
      <c r="Q1635" s="8">
        <v>2</v>
      </c>
      <c r="R1635" s="6">
        <f t="shared" si="335"/>
        <v>5.1799032186882625E-7</v>
      </c>
      <c r="S1635">
        <v>4</v>
      </c>
      <c r="T1635" s="6">
        <f t="shared" si="336"/>
        <v>2.2274918615939691E-8</v>
      </c>
      <c r="U1635">
        <v>184</v>
      </c>
      <c r="V1635" s="6">
        <f t="shared" si="337"/>
        <v>1.0246462563332257E-6</v>
      </c>
    </row>
    <row r="1636" spans="1:22" x14ac:dyDescent="0.3">
      <c r="A1636" t="s">
        <v>2892</v>
      </c>
      <c r="B1636" t="s">
        <v>2881</v>
      </c>
      <c r="C1636" t="s">
        <v>2882</v>
      </c>
      <c r="D1636" t="s">
        <v>1975</v>
      </c>
      <c r="E1636" t="str">
        <f>IF(F1636&lt;=Escenarios!$B$4,"ExclNum",(IF(AND(H1636&gt;=Escenarios!$B$3,(N1636&lt;=Escenarios!$B$2)),"ExclDur","Incluido")))</f>
        <v>ExclNum</v>
      </c>
      <c r="F1636" s="8">
        <f t="shared" si="325"/>
        <v>3</v>
      </c>
      <c r="G1636" s="6">
        <f t="shared" si="326"/>
        <v>7.7698548280323933E-7</v>
      </c>
      <c r="H1636" s="6">
        <f t="shared" si="327"/>
        <v>0.33333333333333331</v>
      </c>
      <c r="I1636" s="6">
        <f t="shared" si="328"/>
        <v>0.66666666666666663</v>
      </c>
      <c r="J1636" s="8">
        <f t="shared" si="329"/>
        <v>186</v>
      </c>
      <c r="K1636" s="6">
        <f t="shared" si="330"/>
        <v>1.0357837156411957E-6</v>
      </c>
      <c r="L1636" s="6">
        <f t="shared" si="331"/>
        <v>4.3010752688172046E-2</v>
      </c>
      <c r="M1636" s="6">
        <f t="shared" si="332"/>
        <v>0.956989247311828</v>
      </c>
      <c r="N1636" s="4">
        <f t="shared" si="333"/>
        <v>62</v>
      </c>
      <c r="O1636" s="8">
        <v>1</v>
      </c>
      <c r="P1636" s="6">
        <f t="shared" si="334"/>
        <v>2.5899516093441313E-7</v>
      </c>
      <c r="Q1636" s="8">
        <v>2</v>
      </c>
      <c r="R1636" s="6">
        <f t="shared" si="335"/>
        <v>5.1799032186882625E-7</v>
      </c>
      <c r="S1636">
        <v>8</v>
      </c>
      <c r="T1636" s="6">
        <f t="shared" si="336"/>
        <v>4.4549837231879382E-8</v>
      </c>
      <c r="U1636">
        <v>178</v>
      </c>
      <c r="V1636" s="6">
        <f t="shared" si="337"/>
        <v>9.9123387840931618E-7</v>
      </c>
    </row>
    <row r="1637" spans="1:22" x14ac:dyDescent="0.3">
      <c r="A1637" t="s">
        <v>3131</v>
      </c>
      <c r="B1637" t="s">
        <v>3074</v>
      </c>
      <c r="C1637" t="s">
        <v>3075</v>
      </c>
      <c r="D1637" t="s">
        <v>1975</v>
      </c>
      <c r="E1637" t="str">
        <f>IF(F1637&lt;=Escenarios!$B$4,"ExclNum",(IF(AND(H1637&gt;=Escenarios!$B$3,(N1637&lt;=Escenarios!$B$2)),"ExclDur","Incluido")))</f>
        <v>ExclNum</v>
      </c>
      <c r="F1637" s="8">
        <f t="shared" si="325"/>
        <v>3</v>
      </c>
      <c r="G1637" s="6">
        <f t="shared" si="326"/>
        <v>7.7698548280323933E-7</v>
      </c>
      <c r="H1637" s="6">
        <f t="shared" si="327"/>
        <v>0.33333333333333331</v>
      </c>
      <c r="I1637" s="6">
        <f t="shared" si="328"/>
        <v>0.66666666666666663</v>
      </c>
      <c r="J1637" s="8">
        <f t="shared" si="329"/>
        <v>415</v>
      </c>
      <c r="K1637" s="6">
        <f t="shared" si="330"/>
        <v>2.3110228064037428E-6</v>
      </c>
      <c r="L1637" s="6">
        <f t="shared" si="331"/>
        <v>2.891566265060241E-2</v>
      </c>
      <c r="M1637" s="6">
        <f t="shared" si="332"/>
        <v>0.97108433734939759</v>
      </c>
      <c r="N1637" s="4">
        <f t="shared" si="333"/>
        <v>138.33333333333334</v>
      </c>
      <c r="O1637" s="8">
        <v>1</v>
      </c>
      <c r="P1637" s="6">
        <f t="shared" si="334"/>
        <v>2.5899516093441313E-7</v>
      </c>
      <c r="Q1637" s="8">
        <v>2</v>
      </c>
      <c r="R1637" s="6">
        <f t="shared" si="335"/>
        <v>5.1799032186882625E-7</v>
      </c>
      <c r="S1637">
        <v>12</v>
      </c>
      <c r="T1637" s="6">
        <f t="shared" si="336"/>
        <v>6.6824755847819076E-8</v>
      </c>
      <c r="U1637">
        <v>403</v>
      </c>
      <c r="V1637" s="6">
        <f t="shared" si="337"/>
        <v>2.2441980505559238E-6</v>
      </c>
    </row>
    <row r="1638" spans="1:22" x14ac:dyDescent="0.3">
      <c r="A1638" t="s">
        <v>558</v>
      </c>
      <c r="B1638" t="s">
        <v>559</v>
      </c>
      <c r="C1638" t="s">
        <v>517</v>
      </c>
      <c r="D1638" t="s">
        <v>15</v>
      </c>
      <c r="E1638" t="str">
        <f>IF(F1638&lt;=Escenarios!$B$4,"ExclNum",(IF(AND(H1638&gt;=Escenarios!$B$3,(N1638&lt;=Escenarios!$B$2)),"ExclDur","Incluido")))</f>
        <v>ExclNum</v>
      </c>
      <c r="F1638" s="8">
        <f t="shared" si="325"/>
        <v>3</v>
      </c>
      <c r="G1638" s="6">
        <f t="shared" si="326"/>
        <v>7.7698548280323933E-7</v>
      </c>
      <c r="H1638" s="6">
        <f t="shared" si="327"/>
        <v>0.66666666666666663</v>
      </c>
      <c r="I1638" s="6">
        <f t="shared" si="328"/>
        <v>0.33333333333333331</v>
      </c>
      <c r="J1638" s="8">
        <f t="shared" si="329"/>
        <v>245</v>
      </c>
      <c r="K1638" s="6">
        <f t="shared" si="330"/>
        <v>1.3643387652263059E-6</v>
      </c>
      <c r="L1638" s="6">
        <f t="shared" si="331"/>
        <v>5.7142857142857141E-2</v>
      </c>
      <c r="M1638" s="6">
        <f t="shared" si="332"/>
        <v>0.94285714285714284</v>
      </c>
      <c r="N1638" s="4">
        <f t="shared" si="333"/>
        <v>81.666666666666671</v>
      </c>
      <c r="O1638" s="8">
        <v>2</v>
      </c>
      <c r="P1638" s="6">
        <f t="shared" si="334"/>
        <v>5.1799032186882625E-7</v>
      </c>
      <c r="Q1638" s="8">
        <v>1</v>
      </c>
      <c r="R1638" s="6">
        <f t="shared" si="335"/>
        <v>2.5899516093441313E-7</v>
      </c>
      <c r="S1638">
        <v>14</v>
      </c>
      <c r="T1638" s="6">
        <f t="shared" si="336"/>
        <v>7.7962215155788913E-8</v>
      </c>
      <c r="U1638">
        <v>231</v>
      </c>
      <c r="V1638" s="6">
        <f t="shared" si="337"/>
        <v>1.2863765500705171E-6</v>
      </c>
    </row>
    <row r="1639" spans="1:22" x14ac:dyDescent="0.3">
      <c r="A1639" t="s">
        <v>1100</v>
      </c>
      <c r="B1639" t="s">
        <v>1101</v>
      </c>
      <c r="C1639" t="s">
        <v>1049</v>
      </c>
      <c r="D1639" t="s">
        <v>15</v>
      </c>
      <c r="E1639" t="str">
        <f>IF(F1639&lt;=Escenarios!$B$4,"ExclNum",(IF(AND(H1639&gt;=Escenarios!$B$3,(N1639&lt;=Escenarios!$B$2)),"ExclDur","Incluido")))</f>
        <v>ExclNum</v>
      </c>
      <c r="F1639" s="8">
        <f t="shared" si="325"/>
        <v>3</v>
      </c>
      <c r="G1639" s="6">
        <f t="shared" si="326"/>
        <v>7.7698548280323933E-7</v>
      </c>
      <c r="H1639" s="6">
        <f t="shared" si="327"/>
        <v>0.66666666666666663</v>
      </c>
      <c r="I1639" s="6">
        <f t="shared" si="328"/>
        <v>0.33333333333333331</v>
      </c>
      <c r="J1639" s="8">
        <f t="shared" si="329"/>
        <v>90</v>
      </c>
      <c r="K1639" s="6">
        <f t="shared" si="330"/>
        <v>5.0118566885864298E-7</v>
      </c>
      <c r="L1639" s="6">
        <f t="shared" si="331"/>
        <v>2.2222222222222223E-2</v>
      </c>
      <c r="M1639" s="6">
        <f t="shared" si="332"/>
        <v>0.97777777777777775</v>
      </c>
      <c r="N1639" s="4">
        <f t="shared" si="333"/>
        <v>30</v>
      </c>
      <c r="O1639" s="8">
        <v>2</v>
      </c>
      <c r="P1639" s="6">
        <f t="shared" si="334"/>
        <v>5.1799032186882625E-7</v>
      </c>
      <c r="Q1639" s="8">
        <v>1</v>
      </c>
      <c r="R1639" s="6">
        <f t="shared" si="335"/>
        <v>2.5899516093441313E-7</v>
      </c>
      <c r="S1639">
        <v>2</v>
      </c>
      <c r="T1639" s="6">
        <f t="shared" si="336"/>
        <v>1.1137459307969845E-8</v>
      </c>
      <c r="U1639">
        <v>88</v>
      </c>
      <c r="V1639" s="6">
        <f t="shared" si="337"/>
        <v>4.900482095506732E-7</v>
      </c>
    </row>
    <row r="1640" spans="1:22" x14ac:dyDescent="0.3">
      <c r="A1640" t="s">
        <v>1315</v>
      </c>
      <c r="B1640" t="s">
        <v>1316</v>
      </c>
      <c r="C1640" t="s">
        <v>1296</v>
      </c>
      <c r="D1640" t="s">
        <v>15</v>
      </c>
      <c r="E1640" t="str">
        <f>IF(F1640&lt;=Escenarios!$B$4,"ExclNum",(IF(AND(H1640&gt;=Escenarios!$B$3,(N1640&lt;=Escenarios!$B$2)),"ExclDur","Incluido")))</f>
        <v>ExclNum</v>
      </c>
      <c r="F1640" s="8">
        <f t="shared" si="325"/>
        <v>3</v>
      </c>
      <c r="G1640" s="6">
        <f t="shared" si="326"/>
        <v>7.7698548280323933E-7</v>
      </c>
      <c r="H1640" s="6">
        <f t="shared" si="327"/>
        <v>0.66666666666666663</v>
      </c>
      <c r="I1640" s="6">
        <f t="shared" si="328"/>
        <v>0.33333333333333331</v>
      </c>
      <c r="J1640" s="8">
        <f t="shared" si="329"/>
        <v>266</v>
      </c>
      <c r="K1640" s="6">
        <f t="shared" si="330"/>
        <v>1.4812820879599895E-6</v>
      </c>
      <c r="L1640" s="6">
        <f t="shared" si="331"/>
        <v>7.5187969924812026E-2</v>
      </c>
      <c r="M1640" s="6">
        <f t="shared" si="332"/>
        <v>0.92481203007518797</v>
      </c>
      <c r="N1640" s="4">
        <f t="shared" si="333"/>
        <v>88.666666666666671</v>
      </c>
      <c r="O1640" s="8">
        <v>2</v>
      </c>
      <c r="P1640" s="6">
        <f t="shared" si="334"/>
        <v>5.1799032186882625E-7</v>
      </c>
      <c r="Q1640" s="8">
        <v>1</v>
      </c>
      <c r="R1640" s="6">
        <f t="shared" si="335"/>
        <v>2.5899516093441313E-7</v>
      </c>
      <c r="S1640">
        <v>20</v>
      </c>
      <c r="T1640" s="6">
        <f t="shared" si="336"/>
        <v>1.1137459307969845E-7</v>
      </c>
      <c r="U1640">
        <v>246</v>
      </c>
      <c r="V1640" s="6">
        <f t="shared" si="337"/>
        <v>1.3699074948802909E-6</v>
      </c>
    </row>
    <row r="1641" spans="1:22" x14ac:dyDescent="0.3">
      <c r="A1641" t="s">
        <v>1723</v>
      </c>
      <c r="B1641" t="s">
        <v>1724</v>
      </c>
      <c r="C1641" t="s">
        <v>1716</v>
      </c>
      <c r="D1641" t="s">
        <v>15</v>
      </c>
      <c r="E1641" t="str">
        <f>IF(F1641&lt;=Escenarios!$B$4,"ExclNum",(IF(AND(H1641&gt;=Escenarios!$B$3,(N1641&lt;=Escenarios!$B$2)),"ExclDur","Incluido")))</f>
        <v>ExclNum</v>
      </c>
      <c r="F1641" s="8">
        <f t="shared" si="325"/>
        <v>3</v>
      </c>
      <c r="G1641" s="6">
        <f t="shared" si="326"/>
        <v>7.7698548280323933E-7</v>
      </c>
      <c r="H1641" s="6">
        <f t="shared" si="327"/>
        <v>0.66666666666666663</v>
      </c>
      <c r="I1641" s="6">
        <f t="shared" si="328"/>
        <v>0.33333333333333331</v>
      </c>
      <c r="J1641" s="8">
        <f t="shared" si="329"/>
        <v>75</v>
      </c>
      <c r="K1641" s="6">
        <f t="shared" si="330"/>
        <v>4.1765472404886916E-7</v>
      </c>
      <c r="L1641" s="6">
        <f t="shared" si="331"/>
        <v>0.2</v>
      </c>
      <c r="M1641" s="6">
        <f t="shared" si="332"/>
        <v>0.8</v>
      </c>
      <c r="N1641" s="4">
        <f t="shared" si="333"/>
        <v>25</v>
      </c>
      <c r="O1641" s="8">
        <v>2</v>
      </c>
      <c r="P1641" s="6">
        <f t="shared" si="334"/>
        <v>5.1799032186882625E-7</v>
      </c>
      <c r="Q1641" s="8">
        <v>1</v>
      </c>
      <c r="R1641" s="6">
        <f t="shared" si="335"/>
        <v>2.5899516093441313E-7</v>
      </c>
      <c r="S1641">
        <v>15</v>
      </c>
      <c r="T1641" s="6">
        <f t="shared" si="336"/>
        <v>8.3530944809773838E-8</v>
      </c>
      <c r="U1641">
        <v>60</v>
      </c>
      <c r="V1641" s="6">
        <f t="shared" si="337"/>
        <v>3.3412377923909535E-7</v>
      </c>
    </row>
    <row r="1642" spans="1:22" x14ac:dyDescent="0.3">
      <c r="A1642" t="s">
        <v>1836</v>
      </c>
      <c r="B1642" t="s">
        <v>1837</v>
      </c>
      <c r="C1642" t="s">
        <v>1835</v>
      </c>
      <c r="D1642" t="s">
        <v>15</v>
      </c>
      <c r="E1642" t="str">
        <f>IF(F1642&lt;=Escenarios!$B$4,"ExclNum",(IF(AND(H1642&gt;=Escenarios!$B$3,(N1642&lt;=Escenarios!$B$2)),"ExclDur","Incluido")))</f>
        <v>ExclNum</v>
      </c>
      <c r="F1642" s="8">
        <f t="shared" si="325"/>
        <v>3</v>
      </c>
      <c r="G1642" s="6">
        <f t="shared" si="326"/>
        <v>7.7698548280323933E-7</v>
      </c>
      <c r="H1642" s="6">
        <f t="shared" si="327"/>
        <v>0.66666666666666663</v>
      </c>
      <c r="I1642" s="6">
        <f t="shared" si="328"/>
        <v>0.33333333333333331</v>
      </c>
      <c r="J1642" s="8">
        <f t="shared" si="329"/>
        <v>426</v>
      </c>
      <c r="K1642" s="6">
        <f t="shared" si="330"/>
        <v>2.3722788325975771E-6</v>
      </c>
      <c r="L1642" s="6">
        <f t="shared" si="331"/>
        <v>3.7558685446009391E-2</v>
      </c>
      <c r="M1642" s="6">
        <f t="shared" si="332"/>
        <v>0.96244131455399062</v>
      </c>
      <c r="N1642" s="4">
        <f t="shared" si="333"/>
        <v>142</v>
      </c>
      <c r="O1642" s="8">
        <v>2</v>
      </c>
      <c r="P1642" s="6">
        <f t="shared" si="334"/>
        <v>5.1799032186882625E-7</v>
      </c>
      <c r="Q1642" s="8">
        <v>1</v>
      </c>
      <c r="R1642" s="6">
        <f t="shared" si="335"/>
        <v>2.5899516093441313E-7</v>
      </c>
      <c r="S1642">
        <v>16</v>
      </c>
      <c r="T1642" s="6">
        <f t="shared" si="336"/>
        <v>8.9099674463758763E-8</v>
      </c>
      <c r="U1642">
        <v>410</v>
      </c>
      <c r="V1642" s="6">
        <f t="shared" si="337"/>
        <v>2.2831791581338181E-6</v>
      </c>
    </row>
    <row r="1643" spans="1:22" x14ac:dyDescent="0.3">
      <c r="A1643" t="s">
        <v>1993</v>
      </c>
      <c r="D1643" t="s">
        <v>1975</v>
      </c>
      <c r="E1643" t="str">
        <f>IF(F1643&lt;=Escenarios!$B$4,"ExclNum",(IF(AND(H1643&gt;=Escenarios!$B$3,(N1643&lt;=Escenarios!$B$2)),"ExclDur","Incluido")))</f>
        <v>ExclNum</v>
      </c>
      <c r="F1643" s="8">
        <f t="shared" si="325"/>
        <v>3</v>
      </c>
      <c r="G1643" s="6">
        <f t="shared" si="326"/>
        <v>7.7698548280323933E-7</v>
      </c>
      <c r="H1643" s="6">
        <f t="shared" si="327"/>
        <v>0.66666666666666663</v>
      </c>
      <c r="I1643" s="6">
        <f t="shared" si="328"/>
        <v>0.33333333333333331</v>
      </c>
      <c r="J1643" s="8">
        <f t="shared" si="329"/>
        <v>26</v>
      </c>
      <c r="K1643" s="6">
        <f t="shared" si="330"/>
        <v>1.4478697100360798E-7</v>
      </c>
      <c r="L1643" s="6">
        <f t="shared" si="331"/>
        <v>0.38461538461538464</v>
      </c>
      <c r="M1643" s="6">
        <f t="shared" si="332"/>
        <v>0.61538461538461542</v>
      </c>
      <c r="N1643" s="4">
        <f t="shared" si="333"/>
        <v>8.6666666666666661</v>
      </c>
      <c r="O1643" s="8">
        <v>2</v>
      </c>
      <c r="P1643" s="6">
        <f t="shared" si="334"/>
        <v>5.1799032186882625E-7</v>
      </c>
      <c r="Q1643" s="8">
        <v>1</v>
      </c>
      <c r="R1643" s="6">
        <f t="shared" si="335"/>
        <v>2.5899516093441313E-7</v>
      </c>
      <c r="S1643">
        <v>10</v>
      </c>
      <c r="T1643" s="6">
        <f t="shared" si="336"/>
        <v>5.5687296539849225E-8</v>
      </c>
      <c r="U1643">
        <v>16</v>
      </c>
      <c r="V1643" s="6">
        <f t="shared" si="337"/>
        <v>8.9099674463758763E-8</v>
      </c>
    </row>
    <row r="1644" spans="1:22" x14ac:dyDescent="0.3">
      <c r="A1644" t="s">
        <v>2075</v>
      </c>
      <c r="D1644" t="s">
        <v>1975</v>
      </c>
      <c r="E1644" t="str">
        <f>IF(F1644&lt;=Escenarios!$B$4,"ExclNum",(IF(AND(H1644&gt;=Escenarios!$B$3,(N1644&lt;=Escenarios!$B$2)),"ExclDur","Incluido")))</f>
        <v>ExclNum</v>
      </c>
      <c r="F1644" s="8">
        <f t="shared" si="325"/>
        <v>3</v>
      </c>
      <c r="G1644" s="6">
        <f t="shared" si="326"/>
        <v>7.7698548280323933E-7</v>
      </c>
      <c r="H1644" s="6">
        <f t="shared" si="327"/>
        <v>0.66666666666666663</v>
      </c>
      <c r="I1644" s="6">
        <f t="shared" si="328"/>
        <v>0.33333333333333331</v>
      </c>
      <c r="J1644" s="8">
        <f t="shared" si="329"/>
        <v>116</v>
      </c>
      <c r="K1644" s="6">
        <f t="shared" si="330"/>
        <v>6.4597263986225106E-7</v>
      </c>
      <c r="L1644" s="6">
        <f t="shared" si="331"/>
        <v>0.1206896551724138</v>
      </c>
      <c r="M1644" s="6">
        <f t="shared" si="332"/>
        <v>0.87931034482758619</v>
      </c>
      <c r="N1644" s="4">
        <f t="shared" si="333"/>
        <v>38.666666666666664</v>
      </c>
      <c r="O1644" s="8">
        <v>2</v>
      </c>
      <c r="P1644" s="6">
        <f t="shared" si="334"/>
        <v>5.1799032186882625E-7</v>
      </c>
      <c r="Q1644" s="8">
        <v>1</v>
      </c>
      <c r="R1644" s="6">
        <f t="shared" si="335"/>
        <v>2.5899516093441313E-7</v>
      </c>
      <c r="S1644">
        <v>14</v>
      </c>
      <c r="T1644" s="6">
        <f t="shared" si="336"/>
        <v>7.7962215155788913E-8</v>
      </c>
      <c r="U1644">
        <v>102</v>
      </c>
      <c r="V1644" s="6">
        <f t="shared" si="337"/>
        <v>5.6801042470646213E-7</v>
      </c>
    </row>
    <row r="1645" spans="1:22" x14ac:dyDescent="0.3">
      <c r="A1645" t="s">
        <v>2122</v>
      </c>
      <c r="D1645" t="s">
        <v>1975</v>
      </c>
      <c r="E1645" t="str">
        <f>IF(F1645&lt;=Escenarios!$B$4,"ExclNum",(IF(AND(H1645&gt;=Escenarios!$B$3,(N1645&lt;=Escenarios!$B$2)),"ExclDur","Incluido")))</f>
        <v>ExclNum</v>
      </c>
      <c r="F1645" s="8">
        <f t="shared" si="325"/>
        <v>3</v>
      </c>
      <c r="G1645" s="6">
        <f t="shared" si="326"/>
        <v>7.7698548280323933E-7</v>
      </c>
      <c r="H1645" s="6">
        <f t="shared" si="327"/>
        <v>0.66666666666666663</v>
      </c>
      <c r="I1645" s="6">
        <f t="shared" si="328"/>
        <v>0.33333333333333331</v>
      </c>
      <c r="J1645" s="8">
        <f t="shared" si="329"/>
        <v>28</v>
      </c>
      <c r="K1645" s="6">
        <f t="shared" si="330"/>
        <v>1.5592443031157783E-7</v>
      </c>
      <c r="L1645" s="6">
        <f t="shared" si="331"/>
        <v>0.14285714285714285</v>
      </c>
      <c r="M1645" s="6">
        <f t="shared" si="332"/>
        <v>0.8571428571428571</v>
      </c>
      <c r="N1645" s="4">
        <f t="shared" si="333"/>
        <v>9.3333333333333339</v>
      </c>
      <c r="O1645" s="8">
        <v>2</v>
      </c>
      <c r="P1645" s="6">
        <f t="shared" si="334"/>
        <v>5.1799032186882625E-7</v>
      </c>
      <c r="Q1645" s="8">
        <v>1</v>
      </c>
      <c r="R1645" s="6">
        <f t="shared" si="335"/>
        <v>2.5899516093441313E-7</v>
      </c>
      <c r="S1645">
        <v>4</v>
      </c>
      <c r="T1645" s="6">
        <f t="shared" si="336"/>
        <v>2.2274918615939691E-8</v>
      </c>
      <c r="U1645">
        <v>24</v>
      </c>
      <c r="V1645" s="6">
        <f t="shared" si="337"/>
        <v>1.3364951169563815E-7</v>
      </c>
    </row>
    <row r="1646" spans="1:22" x14ac:dyDescent="0.3">
      <c r="A1646" t="s">
        <v>2273</v>
      </c>
      <c r="B1646" t="s">
        <v>2266</v>
      </c>
      <c r="C1646" t="s">
        <v>2267</v>
      </c>
      <c r="D1646" t="s">
        <v>1975</v>
      </c>
      <c r="E1646" t="str">
        <f>IF(F1646&lt;=Escenarios!$B$4,"ExclNum",(IF(AND(H1646&gt;=Escenarios!$B$3,(N1646&lt;=Escenarios!$B$2)),"ExclDur","Incluido")))</f>
        <v>ExclNum</v>
      </c>
      <c r="F1646" s="8">
        <f t="shared" si="325"/>
        <v>3</v>
      </c>
      <c r="G1646" s="6">
        <f t="shared" si="326"/>
        <v>7.7698548280323933E-7</v>
      </c>
      <c r="H1646" s="6">
        <f t="shared" si="327"/>
        <v>0.66666666666666663</v>
      </c>
      <c r="I1646" s="6">
        <f t="shared" si="328"/>
        <v>0.33333333333333331</v>
      </c>
      <c r="J1646" s="8">
        <f t="shared" si="329"/>
        <v>200</v>
      </c>
      <c r="K1646" s="6">
        <f t="shared" si="330"/>
        <v>1.1137459307969845E-6</v>
      </c>
      <c r="L1646" s="6">
        <f t="shared" si="331"/>
        <v>0.04</v>
      </c>
      <c r="M1646" s="6">
        <f t="shared" si="332"/>
        <v>0.96</v>
      </c>
      <c r="N1646" s="4">
        <f t="shared" si="333"/>
        <v>66.666666666666671</v>
      </c>
      <c r="O1646" s="8">
        <v>2</v>
      </c>
      <c r="P1646" s="6">
        <f t="shared" si="334"/>
        <v>5.1799032186882625E-7</v>
      </c>
      <c r="Q1646" s="8">
        <v>1</v>
      </c>
      <c r="R1646" s="6">
        <f t="shared" si="335"/>
        <v>2.5899516093441313E-7</v>
      </c>
      <c r="S1646">
        <v>8</v>
      </c>
      <c r="T1646" s="6">
        <f t="shared" si="336"/>
        <v>4.4549837231879382E-8</v>
      </c>
      <c r="U1646">
        <v>192</v>
      </c>
      <c r="V1646" s="6">
        <f t="shared" si="337"/>
        <v>1.0691960935651052E-6</v>
      </c>
    </row>
    <row r="1647" spans="1:22" x14ac:dyDescent="0.3">
      <c r="A1647" t="s">
        <v>2290</v>
      </c>
      <c r="B1647" t="s">
        <v>2277</v>
      </c>
      <c r="C1647" t="s">
        <v>2278</v>
      </c>
      <c r="D1647" t="s">
        <v>1975</v>
      </c>
      <c r="E1647" t="str">
        <f>IF(F1647&lt;=Escenarios!$B$4,"ExclNum",(IF(AND(H1647&gt;=Escenarios!$B$3,(N1647&lt;=Escenarios!$B$2)),"ExclDur","Incluido")))</f>
        <v>ExclNum</v>
      </c>
      <c r="F1647" s="8">
        <f t="shared" si="325"/>
        <v>3</v>
      </c>
      <c r="G1647" s="6">
        <f t="shared" si="326"/>
        <v>7.7698548280323933E-7</v>
      </c>
      <c r="H1647" s="6">
        <f t="shared" si="327"/>
        <v>0.66666666666666663</v>
      </c>
      <c r="I1647" s="6">
        <f t="shared" si="328"/>
        <v>0.33333333333333331</v>
      </c>
      <c r="J1647" s="8">
        <f t="shared" si="329"/>
        <v>67</v>
      </c>
      <c r="K1647" s="6">
        <f t="shared" si="330"/>
        <v>3.7310488681698982E-7</v>
      </c>
      <c r="L1647" s="6">
        <f t="shared" si="331"/>
        <v>0.13432835820895522</v>
      </c>
      <c r="M1647" s="6">
        <f t="shared" si="332"/>
        <v>0.86567164179104472</v>
      </c>
      <c r="N1647" s="4">
        <f t="shared" si="333"/>
        <v>22.333333333333332</v>
      </c>
      <c r="O1647" s="8">
        <v>2</v>
      </c>
      <c r="P1647" s="6">
        <f t="shared" si="334"/>
        <v>5.1799032186882625E-7</v>
      </c>
      <c r="Q1647" s="8">
        <v>1</v>
      </c>
      <c r="R1647" s="6">
        <f t="shared" si="335"/>
        <v>2.5899516093441313E-7</v>
      </c>
      <c r="S1647">
        <v>9</v>
      </c>
      <c r="T1647" s="6">
        <f t="shared" si="336"/>
        <v>5.01185668858643E-8</v>
      </c>
      <c r="U1647">
        <v>58</v>
      </c>
      <c r="V1647" s="6">
        <f t="shared" si="337"/>
        <v>3.2298631993112553E-7</v>
      </c>
    </row>
    <row r="1648" spans="1:22" x14ac:dyDescent="0.3">
      <c r="A1648" t="s">
        <v>2320</v>
      </c>
      <c r="B1648" t="s">
        <v>2292</v>
      </c>
      <c r="C1648" t="s">
        <v>2293</v>
      </c>
      <c r="D1648" t="s">
        <v>1975</v>
      </c>
      <c r="E1648" t="str">
        <f>IF(F1648&lt;=Escenarios!$B$4,"ExclNum",(IF(AND(H1648&gt;=Escenarios!$B$3,(N1648&lt;=Escenarios!$B$2)),"ExclDur","Incluido")))</f>
        <v>ExclNum</v>
      </c>
      <c r="F1648" s="8">
        <f t="shared" si="325"/>
        <v>3</v>
      </c>
      <c r="G1648" s="6">
        <f t="shared" si="326"/>
        <v>7.7698548280323933E-7</v>
      </c>
      <c r="H1648" s="6">
        <f t="shared" si="327"/>
        <v>0.66666666666666663</v>
      </c>
      <c r="I1648" s="6">
        <f t="shared" si="328"/>
        <v>0.33333333333333331</v>
      </c>
      <c r="J1648" s="8">
        <f t="shared" si="329"/>
        <v>52</v>
      </c>
      <c r="K1648" s="6">
        <f t="shared" si="330"/>
        <v>2.8957394200721595E-7</v>
      </c>
      <c r="L1648" s="6">
        <f t="shared" si="331"/>
        <v>0.30769230769230771</v>
      </c>
      <c r="M1648" s="6">
        <f t="shared" si="332"/>
        <v>0.69230769230769229</v>
      </c>
      <c r="N1648" s="4">
        <f t="shared" si="333"/>
        <v>17.333333333333332</v>
      </c>
      <c r="O1648" s="8">
        <v>2</v>
      </c>
      <c r="P1648" s="6">
        <f t="shared" si="334"/>
        <v>5.1799032186882625E-7</v>
      </c>
      <c r="Q1648" s="8">
        <v>1</v>
      </c>
      <c r="R1648" s="6">
        <f t="shared" si="335"/>
        <v>2.5899516093441313E-7</v>
      </c>
      <c r="S1648">
        <v>16</v>
      </c>
      <c r="T1648" s="6">
        <f t="shared" si="336"/>
        <v>8.9099674463758763E-8</v>
      </c>
      <c r="U1648">
        <v>36</v>
      </c>
      <c r="V1648" s="6">
        <f t="shared" si="337"/>
        <v>2.004742675434572E-7</v>
      </c>
    </row>
    <row r="1649" spans="1:22" x14ac:dyDescent="0.3">
      <c r="A1649" t="s">
        <v>2388</v>
      </c>
      <c r="B1649" t="s">
        <v>2371</v>
      </c>
      <c r="C1649" t="s">
        <v>2372</v>
      </c>
      <c r="D1649" t="s">
        <v>1975</v>
      </c>
      <c r="E1649" t="str">
        <f>IF(F1649&lt;=Escenarios!$B$4,"ExclNum",(IF(AND(H1649&gt;=Escenarios!$B$3,(N1649&lt;=Escenarios!$B$2)),"ExclDur","Incluido")))</f>
        <v>ExclNum</v>
      </c>
      <c r="F1649" s="8">
        <f t="shared" si="325"/>
        <v>3</v>
      </c>
      <c r="G1649" s="6">
        <f t="shared" si="326"/>
        <v>7.7698548280323933E-7</v>
      </c>
      <c r="H1649" s="6">
        <f t="shared" si="327"/>
        <v>0.66666666666666663</v>
      </c>
      <c r="I1649" s="6">
        <f t="shared" si="328"/>
        <v>0.33333333333333331</v>
      </c>
      <c r="J1649" s="8">
        <f t="shared" si="329"/>
        <v>205</v>
      </c>
      <c r="K1649" s="6">
        <f t="shared" si="330"/>
        <v>1.141589579066909E-6</v>
      </c>
      <c r="L1649" s="6">
        <f t="shared" si="331"/>
        <v>9.2682926829268292E-2</v>
      </c>
      <c r="M1649" s="6">
        <f t="shared" si="332"/>
        <v>0.90731707317073174</v>
      </c>
      <c r="N1649" s="4">
        <f t="shared" si="333"/>
        <v>68.333333333333329</v>
      </c>
      <c r="O1649" s="8">
        <v>2</v>
      </c>
      <c r="P1649" s="6">
        <f t="shared" si="334"/>
        <v>5.1799032186882625E-7</v>
      </c>
      <c r="Q1649" s="8">
        <v>1</v>
      </c>
      <c r="R1649" s="6">
        <f t="shared" si="335"/>
        <v>2.5899516093441313E-7</v>
      </c>
      <c r="S1649">
        <v>19</v>
      </c>
      <c r="T1649" s="6">
        <f t="shared" si="336"/>
        <v>1.0580586342571353E-7</v>
      </c>
      <c r="U1649">
        <v>186</v>
      </c>
      <c r="V1649" s="6">
        <f t="shared" si="337"/>
        <v>1.0357837156411957E-6</v>
      </c>
    </row>
    <row r="1650" spans="1:22" x14ac:dyDescent="0.3">
      <c r="A1650" t="s">
        <v>2495</v>
      </c>
      <c r="B1650" t="s">
        <v>2476</v>
      </c>
      <c r="C1650" t="s">
        <v>2477</v>
      </c>
      <c r="D1650" t="s">
        <v>1975</v>
      </c>
      <c r="E1650" t="str">
        <f>IF(F1650&lt;=Escenarios!$B$4,"ExclNum",(IF(AND(H1650&gt;=Escenarios!$B$3,(N1650&lt;=Escenarios!$B$2)),"ExclDur","Incluido")))</f>
        <v>ExclNum</v>
      </c>
      <c r="F1650" s="8">
        <f t="shared" si="325"/>
        <v>3</v>
      </c>
      <c r="G1650" s="6">
        <f t="shared" si="326"/>
        <v>7.7698548280323933E-7</v>
      </c>
      <c r="H1650" s="6">
        <f t="shared" si="327"/>
        <v>0.66666666666666663</v>
      </c>
      <c r="I1650" s="6">
        <f t="shared" si="328"/>
        <v>0.33333333333333331</v>
      </c>
      <c r="J1650" s="8">
        <f t="shared" si="329"/>
        <v>41</v>
      </c>
      <c r="K1650" s="6">
        <f t="shared" si="330"/>
        <v>2.2831791581338181E-7</v>
      </c>
      <c r="L1650" s="6">
        <f t="shared" si="331"/>
        <v>0.46341463414634149</v>
      </c>
      <c r="M1650" s="6">
        <f t="shared" si="332"/>
        <v>0.53658536585365857</v>
      </c>
      <c r="N1650" s="4">
        <f t="shared" si="333"/>
        <v>13.666666666666666</v>
      </c>
      <c r="O1650" s="8">
        <v>2</v>
      </c>
      <c r="P1650" s="6">
        <f t="shared" si="334"/>
        <v>5.1799032186882625E-7</v>
      </c>
      <c r="Q1650" s="8">
        <v>1</v>
      </c>
      <c r="R1650" s="6">
        <f t="shared" si="335"/>
        <v>2.5899516093441313E-7</v>
      </c>
      <c r="S1650">
        <v>19</v>
      </c>
      <c r="T1650" s="6">
        <f t="shared" si="336"/>
        <v>1.0580586342571353E-7</v>
      </c>
      <c r="U1650">
        <v>22</v>
      </c>
      <c r="V1650" s="6">
        <f t="shared" si="337"/>
        <v>1.225120523876683E-7</v>
      </c>
    </row>
    <row r="1651" spans="1:22" x14ac:dyDescent="0.3">
      <c r="A1651" t="s">
        <v>2515</v>
      </c>
      <c r="B1651" t="s">
        <v>2476</v>
      </c>
      <c r="C1651" t="s">
        <v>2477</v>
      </c>
      <c r="D1651" t="s">
        <v>1975</v>
      </c>
      <c r="E1651" t="str">
        <f>IF(F1651&lt;=Escenarios!$B$4,"ExclNum",(IF(AND(H1651&gt;=Escenarios!$B$3,(N1651&lt;=Escenarios!$B$2)),"ExclDur","Incluido")))</f>
        <v>ExclNum</v>
      </c>
      <c r="F1651" s="8">
        <f t="shared" si="325"/>
        <v>3</v>
      </c>
      <c r="G1651" s="6">
        <f t="shared" si="326"/>
        <v>7.7698548280323933E-7</v>
      </c>
      <c r="H1651" s="6">
        <f t="shared" si="327"/>
        <v>0.66666666666666663</v>
      </c>
      <c r="I1651" s="6">
        <f t="shared" si="328"/>
        <v>0.33333333333333331</v>
      </c>
      <c r="J1651" s="8">
        <f t="shared" si="329"/>
        <v>72</v>
      </c>
      <c r="K1651" s="6">
        <f t="shared" si="330"/>
        <v>4.009485350869144E-7</v>
      </c>
      <c r="L1651" s="6">
        <f t="shared" si="331"/>
        <v>0.27777777777777779</v>
      </c>
      <c r="M1651" s="6">
        <f t="shared" si="332"/>
        <v>0.72222222222222221</v>
      </c>
      <c r="N1651" s="4">
        <f t="shared" si="333"/>
        <v>24</v>
      </c>
      <c r="O1651" s="8">
        <v>2</v>
      </c>
      <c r="P1651" s="6">
        <f t="shared" si="334"/>
        <v>5.1799032186882625E-7</v>
      </c>
      <c r="Q1651" s="8">
        <v>1</v>
      </c>
      <c r="R1651" s="6">
        <f t="shared" si="335"/>
        <v>2.5899516093441313E-7</v>
      </c>
      <c r="S1651">
        <v>20</v>
      </c>
      <c r="T1651" s="6">
        <f t="shared" si="336"/>
        <v>1.1137459307969845E-7</v>
      </c>
      <c r="U1651">
        <v>52</v>
      </c>
      <c r="V1651" s="6">
        <f t="shared" si="337"/>
        <v>2.8957394200721595E-7</v>
      </c>
    </row>
    <row r="1652" spans="1:22" x14ac:dyDescent="0.3">
      <c r="A1652" t="s">
        <v>2601</v>
      </c>
      <c r="B1652" t="s">
        <v>2577</v>
      </c>
      <c r="C1652" t="s">
        <v>2578</v>
      </c>
      <c r="D1652" t="s">
        <v>1975</v>
      </c>
      <c r="E1652" t="str">
        <f>IF(F1652&lt;=Escenarios!$B$4,"ExclNum",(IF(AND(H1652&gt;=Escenarios!$B$3,(N1652&lt;=Escenarios!$B$2)),"ExclDur","Incluido")))</f>
        <v>ExclNum</v>
      </c>
      <c r="F1652" s="8">
        <f t="shared" si="325"/>
        <v>3</v>
      </c>
      <c r="G1652" s="6">
        <f t="shared" si="326"/>
        <v>7.7698548280323933E-7</v>
      </c>
      <c r="H1652" s="6">
        <f t="shared" si="327"/>
        <v>0.66666666666666663</v>
      </c>
      <c r="I1652" s="6">
        <f t="shared" si="328"/>
        <v>0.33333333333333331</v>
      </c>
      <c r="J1652" s="8">
        <f t="shared" si="329"/>
        <v>55</v>
      </c>
      <c r="K1652" s="6">
        <f t="shared" si="330"/>
        <v>3.0628013096917071E-7</v>
      </c>
      <c r="L1652" s="6">
        <f t="shared" si="331"/>
        <v>0.16363636363636364</v>
      </c>
      <c r="M1652" s="6">
        <f t="shared" si="332"/>
        <v>0.83636363636363631</v>
      </c>
      <c r="N1652" s="4">
        <f t="shared" si="333"/>
        <v>18.333333333333332</v>
      </c>
      <c r="O1652" s="8">
        <v>2</v>
      </c>
      <c r="P1652" s="6">
        <f t="shared" si="334"/>
        <v>5.1799032186882625E-7</v>
      </c>
      <c r="Q1652" s="8">
        <v>1</v>
      </c>
      <c r="R1652" s="6">
        <f t="shared" si="335"/>
        <v>2.5899516093441313E-7</v>
      </c>
      <c r="S1652">
        <v>9</v>
      </c>
      <c r="T1652" s="6">
        <f t="shared" si="336"/>
        <v>5.01185668858643E-8</v>
      </c>
      <c r="U1652">
        <v>46</v>
      </c>
      <c r="V1652" s="6">
        <f t="shared" si="337"/>
        <v>2.5616156408330643E-7</v>
      </c>
    </row>
    <row r="1653" spans="1:22" x14ac:dyDescent="0.3">
      <c r="A1653" t="s">
        <v>2636</v>
      </c>
      <c r="B1653" t="s">
        <v>2609</v>
      </c>
      <c r="C1653" t="s">
        <v>2610</v>
      </c>
      <c r="D1653" t="s">
        <v>1975</v>
      </c>
      <c r="E1653" t="str">
        <f>IF(F1653&lt;=Escenarios!$B$4,"ExclNum",(IF(AND(H1653&gt;=Escenarios!$B$3,(N1653&lt;=Escenarios!$B$2)),"ExclDur","Incluido")))</f>
        <v>ExclNum</v>
      </c>
      <c r="F1653" s="8">
        <f t="shared" si="325"/>
        <v>3</v>
      </c>
      <c r="G1653" s="6">
        <f t="shared" si="326"/>
        <v>7.7698548280323933E-7</v>
      </c>
      <c r="H1653" s="6">
        <f t="shared" si="327"/>
        <v>0.66666666666666663</v>
      </c>
      <c r="I1653" s="6">
        <f t="shared" si="328"/>
        <v>0.33333333333333331</v>
      </c>
      <c r="J1653" s="8">
        <f t="shared" si="329"/>
        <v>24</v>
      </c>
      <c r="K1653" s="6">
        <f t="shared" si="330"/>
        <v>1.3364951169563815E-7</v>
      </c>
      <c r="L1653" s="6">
        <f t="shared" si="331"/>
        <v>0.25</v>
      </c>
      <c r="M1653" s="6">
        <f t="shared" si="332"/>
        <v>0.75</v>
      </c>
      <c r="N1653" s="4">
        <f t="shared" si="333"/>
        <v>8</v>
      </c>
      <c r="O1653" s="8">
        <v>2</v>
      </c>
      <c r="P1653" s="6">
        <f t="shared" si="334"/>
        <v>5.1799032186882625E-7</v>
      </c>
      <c r="Q1653" s="8">
        <v>1</v>
      </c>
      <c r="R1653" s="6">
        <f t="shared" si="335"/>
        <v>2.5899516093441313E-7</v>
      </c>
      <c r="S1653">
        <v>6</v>
      </c>
      <c r="T1653" s="6">
        <f t="shared" si="336"/>
        <v>3.3412377923909538E-8</v>
      </c>
      <c r="U1653">
        <v>18</v>
      </c>
      <c r="V1653" s="6">
        <f t="shared" si="337"/>
        <v>1.002371337717286E-7</v>
      </c>
    </row>
    <row r="1654" spans="1:22" x14ac:dyDescent="0.3">
      <c r="A1654" t="s">
        <v>2642</v>
      </c>
      <c r="B1654" t="s">
        <v>2609</v>
      </c>
      <c r="C1654" t="s">
        <v>2610</v>
      </c>
      <c r="D1654" t="s">
        <v>1975</v>
      </c>
      <c r="E1654" t="str">
        <f>IF(F1654&lt;=Escenarios!$B$4,"ExclNum",(IF(AND(H1654&gt;=Escenarios!$B$3,(N1654&lt;=Escenarios!$B$2)),"ExclDur","Incluido")))</f>
        <v>ExclNum</v>
      </c>
      <c r="F1654" s="8">
        <f t="shared" si="325"/>
        <v>3</v>
      </c>
      <c r="G1654" s="6">
        <f t="shared" si="326"/>
        <v>7.7698548280323933E-7</v>
      </c>
      <c r="H1654" s="6">
        <f t="shared" si="327"/>
        <v>0.66666666666666663</v>
      </c>
      <c r="I1654" s="6">
        <f t="shared" si="328"/>
        <v>0.33333333333333331</v>
      </c>
      <c r="J1654" s="8">
        <f t="shared" si="329"/>
        <v>468</v>
      </c>
      <c r="K1654" s="6">
        <f t="shared" si="330"/>
        <v>2.6061654780649438E-6</v>
      </c>
      <c r="L1654" s="6">
        <f t="shared" si="331"/>
        <v>1.282051282051282E-2</v>
      </c>
      <c r="M1654" s="6">
        <f t="shared" si="332"/>
        <v>0.98717948717948723</v>
      </c>
      <c r="N1654" s="4">
        <f t="shared" si="333"/>
        <v>156</v>
      </c>
      <c r="O1654" s="8">
        <v>2</v>
      </c>
      <c r="P1654" s="6">
        <f t="shared" si="334"/>
        <v>5.1799032186882625E-7</v>
      </c>
      <c r="Q1654" s="8">
        <v>1</v>
      </c>
      <c r="R1654" s="6">
        <f t="shared" si="335"/>
        <v>2.5899516093441313E-7</v>
      </c>
      <c r="S1654">
        <v>6</v>
      </c>
      <c r="T1654" s="6">
        <f t="shared" si="336"/>
        <v>3.3412377923909538E-8</v>
      </c>
      <c r="U1654">
        <v>462</v>
      </c>
      <c r="V1654" s="6">
        <f t="shared" si="337"/>
        <v>2.5727531001410342E-6</v>
      </c>
    </row>
    <row r="1655" spans="1:22" x14ac:dyDescent="0.3">
      <c r="A1655" t="s">
        <v>2672</v>
      </c>
      <c r="B1655" t="s">
        <v>2609</v>
      </c>
      <c r="C1655" t="s">
        <v>2610</v>
      </c>
      <c r="D1655" t="s">
        <v>1975</v>
      </c>
      <c r="E1655" t="str">
        <f>IF(F1655&lt;=Escenarios!$B$4,"ExclNum",(IF(AND(H1655&gt;=Escenarios!$B$3,(N1655&lt;=Escenarios!$B$2)),"ExclDur","Incluido")))</f>
        <v>ExclNum</v>
      </c>
      <c r="F1655" s="8">
        <f t="shared" si="325"/>
        <v>3</v>
      </c>
      <c r="G1655" s="6">
        <f t="shared" si="326"/>
        <v>7.7698548280323933E-7</v>
      </c>
      <c r="H1655" s="6">
        <f t="shared" si="327"/>
        <v>0.66666666666666663</v>
      </c>
      <c r="I1655" s="6">
        <f t="shared" si="328"/>
        <v>0.33333333333333331</v>
      </c>
      <c r="J1655" s="8">
        <f t="shared" si="329"/>
        <v>172</v>
      </c>
      <c r="K1655" s="6">
        <f t="shared" si="330"/>
        <v>9.5782150048540665E-7</v>
      </c>
      <c r="L1655" s="6">
        <f t="shared" si="331"/>
        <v>9.8837209302325577E-2</v>
      </c>
      <c r="M1655" s="6">
        <f t="shared" si="332"/>
        <v>0.90116279069767447</v>
      </c>
      <c r="N1655" s="4">
        <f t="shared" si="333"/>
        <v>57.333333333333336</v>
      </c>
      <c r="O1655" s="8">
        <v>2</v>
      </c>
      <c r="P1655" s="6">
        <f t="shared" si="334"/>
        <v>5.1799032186882625E-7</v>
      </c>
      <c r="Q1655" s="8">
        <v>1</v>
      </c>
      <c r="R1655" s="6">
        <f t="shared" si="335"/>
        <v>2.5899516093441313E-7</v>
      </c>
      <c r="S1655">
        <v>17</v>
      </c>
      <c r="T1655" s="6">
        <f t="shared" si="336"/>
        <v>9.4668404117743688E-8</v>
      </c>
      <c r="U1655">
        <v>155</v>
      </c>
      <c r="V1655" s="6">
        <f t="shared" si="337"/>
        <v>8.6315309636766297E-7</v>
      </c>
    </row>
    <row r="1656" spans="1:22" x14ac:dyDescent="0.3">
      <c r="A1656" t="s">
        <v>2715</v>
      </c>
      <c r="B1656" t="s">
        <v>2678</v>
      </c>
      <c r="C1656" t="s">
        <v>2679</v>
      </c>
      <c r="D1656" t="s">
        <v>1975</v>
      </c>
      <c r="E1656" t="str">
        <f>IF(F1656&lt;=Escenarios!$B$4,"ExclNum",(IF(AND(H1656&gt;=Escenarios!$B$3,(N1656&lt;=Escenarios!$B$2)),"ExclDur","Incluido")))</f>
        <v>ExclNum</v>
      </c>
      <c r="F1656" s="8">
        <f t="shared" si="325"/>
        <v>3</v>
      </c>
      <c r="G1656" s="6">
        <f t="shared" si="326"/>
        <v>7.7698548280323933E-7</v>
      </c>
      <c r="H1656" s="6">
        <f t="shared" si="327"/>
        <v>0.66666666666666663</v>
      </c>
      <c r="I1656" s="6">
        <f t="shared" si="328"/>
        <v>0.33333333333333331</v>
      </c>
      <c r="J1656" s="8">
        <f t="shared" si="329"/>
        <v>77</v>
      </c>
      <c r="K1656" s="6">
        <f t="shared" si="330"/>
        <v>4.2879218335683904E-7</v>
      </c>
      <c r="L1656" s="6">
        <f t="shared" si="331"/>
        <v>0.18181818181818182</v>
      </c>
      <c r="M1656" s="6">
        <f t="shared" si="332"/>
        <v>0.81818181818181823</v>
      </c>
      <c r="N1656" s="4">
        <f t="shared" si="333"/>
        <v>25.666666666666668</v>
      </c>
      <c r="O1656" s="8">
        <v>2</v>
      </c>
      <c r="P1656" s="6">
        <f t="shared" si="334"/>
        <v>5.1799032186882625E-7</v>
      </c>
      <c r="Q1656" s="8">
        <v>1</v>
      </c>
      <c r="R1656" s="6">
        <f t="shared" si="335"/>
        <v>2.5899516093441313E-7</v>
      </c>
      <c r="S1656">
        <v>14</v>
      </c>
      <c r="T1656" s="6">
        <f t="shared" si="336"/>
        <v>7.7962215155788913E-8</v>
      </c>
      <c r="U1656">
        <v>63</v>
      </c>
      <c r="V1656" s="6">
        <f t="shared" si="337"/>
        <v>3.5082996820105011E-7</v>
      </c>
    </row>
    <row r="1657" spans="1:22" x14ac:dyDescent="0.3">
      <c r="A1657" t="s">
        <v>2748</v>
      </c>
      <c r="B1657" t="s">
        <v>2736</v>
      </c>
      <c r="C1657" t="s">
        <v>2737</v>
      </c>
      <c r="D1657" t="s">
        <v>1975</v>
      </c>
      <c r="E1657" t="str">
        <f>IF(F1657&lt;=Escenarios!$B$4,"ExclNum",(IF(AND(H1657&gt;=Escenarios!$B$3,(N1657&lt;=Escenarios!$B$2)),"ExclDur","Incluido")))</f>
        <v>ExclNum</v>
      </c>
      <c r="F1657" s="8">
        <f t="shared" si="325"/>
        <v>3</v>
      </c>
      <c r="G1657" s="6">
        <f t="shared" si="326"/>
        <v>7.7698548280323933E-7</v>
      </c>
      <c r="H1657" s="6">
        <f t="shared" si="327"/>
        <v>0.66666666666666663</v>
      </c>
      <c r="I1657" s="6">
        <f t="shared" si="328"/>
        <v>0.33333333333333331</v>
      </c>
      <c r="J1657" s="8">
        <f t="shared" si="329"/>
        <v>153</v>
      </c>
      <c r="K1657" s="6">
        <f t="shared" si="330"/>
        <v>8.520156370596932E-7</v>
      </c>
      <c r="L1657" s="6">
        <f t="shared" si="331"/>
        <v>0.16339869281045752</v>
      </c>
      <c r="M1657" s="6">
        <f t="shared" si="332"/>
        <v>0.83660130718954251</v>
      </c>
      <c r="N1657" s="4">
        <f t="shared" si="333"/>
        <v>51</v>
      </c>
      <c r="O1657" s="8">
        <v>2</v>
      </c>
      <c r="P1657" s="6">
        <f t="shared" si="334"/>
        <v>5.1799032186882625E-7</v>
      </c>
      <c r="Q1657" s="8">
        <v>1</v>
      </c>
      <c r="R1657" s="6">
        <f t="shared" si="335"/>
        <v>2.5899516093441313E-7</v>
      </c>
      <c r="S1657">
        <v>25</v>
      </c>
      <c r="T1657" s="6">
        <f t="shared" si="336"/>
        <v>1.3921824134962306E-7</v>
      </c>
      <c r="U1657">
        <v>128</v>
      </c>
      <c r="V1657" s="6">
        <f t="shared" si="337"/>
        <v>7.1279739571007011E-7</v>
      </c>
    </row>
    <row r="1658" spans="1:22" x14ac:dyDescent="0.3">
      <c r="A1658" t="s">
        <v>2848</v>
      </c>
      <c r="B1658" t="s">
        <v>2823</v>
      </c>
      <c r="C1658" t="s">
        <v>2824</v>
      </c>
      <c r="D1658" t="s">
        <v>1975</v>
      </c>
      <c r="E1658" t="str">
        <f>IF(F1658&lt;=Escenarios!$B$4,"ExclNum",(IF(AND(H1658&gt;=Escenarios!$B$3,(N1658&lt;=Escenarios!$B$2)),"ExclDur","Incluido")))</f>
        <v>ExclNum</v>
      </c>
      <c r="F1658" s="8">
        <f t="shared" si="325"/>
        <v>3</v>
      </c>
      <c r="G1658" s="6">
        <f t="shared" si="326"/>
        <v>7.7698548280323933E-7</v>
      </c>
      <c r="H1658" s="6">
        <f t="shared" si="327"/>
        <v>0.66666666666666663</v>
      </c>
      <c r="I1658" s="6">
        <f t="shared" si="328"/>
        <v>0.33333333333333331</v>
      </c>
      <c r="J1658" s="8">
        <f t="shared" si="329"/>
        <v>586</v>
      </c>
      <c r="K1658" s="6">
        <f t="shared" si="330"/>
        <v>3.2632755772351647E-6</v>
      </c>
      <c r="L1658" s="6">
        <f t="shared" si="331"/>
        <v>3.5836177474402729E-2</v>
      </c>
      <c r="M1658" s="6">
        <f t="shared" si="332"/>
        <v>0.96416382252559729</v>
      </c>
      <c r="N1658" s="4">
        <f t="shared" si="333"/>
        <v>195.33333333333334</v>
      </c>
      <c r="O1658" s="8">
        <v>2</v>
      </c>
      <c r="P1658" s="6">
        <f t="shared" si="334"/>
        <v>5.1799032186882625E-7</v>
      </c>
      <c r="Q1658" s="8">
        <v>1</v>
      </c>
      <c r="R1658" s="6">
        <f t="shared" si="335"/>
        <v>2.5899516093441313E-7</v>
      </c>
      <c r="S1658">
        <v>21</v>
      </c>
      <c r="T1658" s="6">
        <f t="shared" si="336"/>
        <v>1.1694332273368338E-7</v>
      </c>
      <c r="U1658">
        <v>565</v>
      </c>
      <c r="V1658" s="6">
        <f t="shared" si="337"/>
        <v>3.1463322545014814E-6</v>
      </c>
    </row>
    <row r="1659" spans="1:22" x14ac:dyDescent="0.3">
      <c r="A1659" t="s">
        <v>2871</v>
      </c>
      <c r="B1659" t="s">
        <v>2823</v>
      </c>
      <c r="C1659" t="s">
        <v>2824</v>
      </c>
      <c r="D1659" t="s">
        <v>1975</v>
      </c>
      <c r="E1659" t="str">
        <f>IF(F1659&lt;=Escenarios!$B$4,"ExclNum",(IF(AND(H1659&gt;=Escenarios!$B$3,(N1659&lt;=Escenarios!$B$2)),"ExclDur","Incluido")))</f>
        <v>ExclNum</v>
      </c>
      <c r="F1659" s="8">
        <f t="shared" si="325"/>
        <v>3</v>
      </c>
      <c r="G1659" s="6">
        <f t="shared" si="326"/>
        <v>7.7698548280323933E-7</v>
      </c>
      <c r="H1659" s="6">
        <f t="shared" si="327"/>
        <v>0.66666666666666663</v>
      </c>
      <c r="I1659" s="6">
        <f t="shared" si="328"/>
        <v>0.33333333333333331</v>
      </c>
      <c r="J1659" s="8">
        <f t="shared" si="329"/>
        <v>134</v>
      </c>
      <c r="K1659" s="6">
        <f t="shared" si="330"/>
        <v>7.4620977363397963E-7</v>
      </c>
      <c r="L1659" s="6">
        <f t="shared" si="331"/>
        <v>1.4925373134328358E-2</v>
      </c>
      <c r="M1659" s="6">
        <f t="shared" si="332"/>
        <v>0.9850746268656716</v>
      </c>
      <c r="N1659" s="4">
        <f t="shared" si="333"/>
        <v>44.666666666666664</v>
      </c>
      <c r="O1659" s="8">
        <v>2</v>
      </c>
      <c r="P1659" s="6">
        <f t="shared" si="334"/>
        <v>5.1799032186882625E-7</v>
      </c>
      <c r="Q1659" s="8">
        <v>1</v>
      </c>
      <c r="R1659" s="6">
        <f t="shared" si="335"/>
        <v>2.5899516093441313E-7</v>
      </c>
      <c r="S1659">
        <v>2</v>
      </c>
      <c r="T1659" s="6">
        <f t="shared" si="336"/>
        <v>1.1137459307969845E-8</v>
      </c>
      <c r="U1659">
        <v>132</v>
      </c>
      <c r="V1659" s="6">
        <f t="shared" si="337"/>
        <v>7.3507231432600975E-7</v>
      </c>
    </row>
    <row r="1660" spans="1:22" x14ac:dyDescent="0.3">
      <c r="A1660" t="s">
        <v>2898</v>
      </c>
      <c r="B1660" t="s">
        <v>2881</v>
      </c>
      <c r="C1660" t="s">
        <v>2882</v>
      </c>
      <c r="D1660" t="s">
        <v>1975</v>
      </c>
      <c r="E1660" t="str">
        <f>IF(F1660&lt;=Escenarios!$B$4,"ExclNum",(IF(AND(H1660&gt;=Escenarios!$B$3,(N1660&lt;=Escenarios!$B$2)),"ExclDur","Incluido")))</f>
        <v>ExclNum</v>
      </c>
      <c r="F1660" s="8">
        <f t="shared" si="325"/>
        <v>3</v>
      </c>
      <c r="G1660" s="6">
        <f t="shared" si="326"/>
        <v>7.7698548280323933E-7</v>
      </c>
      <c r="H1660" s="6">
        <f t="shared" si="327"/>
        <v>0.66666666666666663</v>
      </c>
      <c r="I1660" s="6">
        <f t="shared" si="328"/>
        <v>0.33333333333333331</v>
      </c>
      <c r="J1660" s="8">
        <f t="shared" si="329"/>
        <v>62</v>
      </c>
      <c r="K1660" s="6">
        <f t="shared" si="330"/>
        <v>3.4526123854706518E-7</v>
      </c>
      <c r="L1660" s="6">
        <f t="shared" si="331"/>
        <v>0.16129032258064516</v>
      </c>
      <c r="M1660" s="6">
        <f t="shared" si="332"/>
        <v>0.83870967741935487</v>
      </c>
      <c r="N1660" s="4">
        <f t="shared" si="333"/>
        <v>20.666666666666668</v>
      </c>
      <c r="O1660" s="8">
        <v>2</v>
      </c>
      <c r="P1660" s="6">
        <f t="shared" si="334"/>
        <v>5.1799032186882625E-7</v>
      </c>
      <c r="Q1660" s="8">
        <v>1</v>
      </c>
      <c r="R1660" s="6">
        <f t="shared" si="335"/>
        <v>2.5899516093441313E-7</v>
      </c>
      <c r="S1660">
        <v>10</v>
      </c>
      <c r="T1660" s="6">
        <f t="shared" si="336"/>
        <v>5.5687296539849225E-8</v>
      </c>
      <c r="U1660">
        <v>52</v>
      </c>
      <c r="V1660" s="6">
        <f t="shared" si="337"/>
        <v>2.8957394200721595E-7</v>
      </c>
    </row>
    <row r="1661" spans="1:22" x14ac:dyDescent="0.3">
      <c r="A1661" t="s">
        <v>2916</v>
      </c>
      <c r="B1661" t="s">
        <v>2881</v>
      </c>
      <c r="C1661" t="s">
        <v>2882</v>
      </c>
      <c r="D1661" t="s">
        <v>1975</v>
      </c>
      <c r="E1661" t="str">
        <f>IF(F1661&lt;=Escenarios!$B$4,"ExclNum",(IF(AND(H1661&gt;=Escenarios!$B$3,(N1661&lt;=Escenarios!$B$2)),"ExclDur","Incluido")))</f>
        <v>ExclNum</v>
      </c>
      <c r="F1661" s="8">
        <f t="shared" si="325"/>
        <v>3</v>
      </c>
      <c r="G1661" s="6">
        <f t="shared" si="326"/>
        <v>7.7698548280323933E-7</v>
      </c>
      <c r="H1661" s="6">
        <f t="shared" si="327"/>
        <v>0.66666666666666663</v>
      </c>
      <c r="I1661" s="6">
        <f t="shared" si="328"/>
        <v>0.33333333333333331</v>
      </c>
      <c r="J1661" s="8">
        <f t="shared" si="329"/>
        <v>38</v>
      </c>
      <c r="K1661" s="6">
        <f t="shared" si="330"/>
        <v>2.1161172685142705E-7</v>
      </c>
      <c r="L1661" s="6">
        <f t="shared" si="331"/>
        <v>0.42105263157894735</v>
      </c>
      <c r="M1661" s="6">
        <f t="shared" si="332"/>
        <v>0.57894736842105265</v>
      </c>
      <c r="N1661" s="4">
        <f t="shared" si="333"/>
        <v>12.666666666666666</v>
      </c>
      <c r="O1661" s="8">
        <v>2</v>
      </c>
      <c r="P1661" s="6">
        <f t="shared" si="334"/>
        <v>5.1799032186882625E-7</v>
      </c>
      <c r="Q1661" s="8">
        <v>1</v>
      </c>
      <c r="R1661" s="6">
        <f t="shared" si="335"/>
        <v>2.5899516093441313E-7</v>
      </c>
      <c r="S1661">
        <v>16</v>
      </c>
      <c r="T1661" s="6">
        <f t="shared" si="336"/>
        <v>8.9099674463758763E-8</v>
      </c>
      <c r="U1661">
        <v>22</v>
      </c>
      <c r="V1661" s="6">
        <f t="shared" si="337"/>
        <v>1.225120523876683E-7</v>
      </c>
    </row>
    <row r="1662" spans="1:22" x14ac:dyDescent="0.3">
      <c r="A1662" t="s">
        <v>2959</v>
      </c>
      <c r="B1662" t="s">
        <v>2881</v>
      </c>
      <c r="C1662" t="s">
        <v>2882</v>
      </c>
      <c r="D1662" t="s">
        <v>1975</v>
      </c>
      <c r="E1662" t="str">
        <f>IF(F1662&lt;=Escenarios!$B$4,"ExclNum",(IF(AND(H1662&gt;=Escenarios!$B$3,(N1662&lt;=Escenarios!$B$2)),"ExclDur","Incluido")))</f>
        <v>ExclNum</v>
      </c>
      <c r="F1662" s="8">
        <f t="shared" si="325"/>
        <v>3</v>
      </c>
      <c r="G1662" s="6">
        <f t="shared" si="326"/>
        <v>7.7698548280323933E-7</v>
      </c>
      <c r="H1662" s="6">
        <f t="shared" si="327"/>
        <v>0.66666666666666663</v>
      </c>
      <c r="I1662" s="6">
        <f t="shared" si="328"/>
        <v>0.33333333333333331</v>
      </c>
      <c r="J1662" s="8">
        <f t="shared" si="329"/>
        <v>38</v>
      </c>
      <c r="K1662" s="6">
        <f t="shared" si="330"/>
        <v>2.1161172685142705E-7</v>
      </c>
      <c r="L1662" s="6">
        <f t="shared" si="331"/>
        <v>0.13157894736842105</v>
      </c>
      <c r="M1662" s="6">
        <f t="shared" si="332"/>
        <v>0.86842105263157898</v>
      </c>
      <c r="N1662" s="4">
        <f t="shared" si="333"/>
        <v>12.666666666666666</v>
      </c>
      <c r="O1662" s="8">
        <v>2</v>
      </c>
      <c r="P1662" s="6">
        <f t="shared" si="334"/>
        <v>5.1799032186882625E-7</v>
      </c>
      <c r="Q1662" s="8">
        <v>1</v>
      </c>
      <c r="R1662" s="6">
        <f t="shared" si="335"/>
        <v>2.5899516093441313E-7</v>
      </c>
      <c r="S1662">
        <v>5</v>
      </c>
      <c r="T1662" s="6">
        <f t="shared" si="336"/>
        <v>2.7843648269924613E-8</v>
      </c>
      <c r="U1662">
        <v>33</v>
      </c>
      <c r="V1662" s="6">
        <f t="shared" si="337"/>
        <v>1.8376807858150244E-7</v>
      </c>
    </row>
    <row r="1663" spans="1:22" x14ac:dyDescent="0.3">
      <c r="A1663" t="s">
        <v>2975</v>
      </c>
      <c r="B1663" t="s">
        <v>2881</v>
      </c>
      <c r="C1663" t="s">
        <v>2882</v>
      </c>
      <c r="D1663" t="s">
        <v>1975</v>
      </c>
      <c r="E1663" t="str">
        <f>IF(F1663&lt;=Escenarios!$B$4,"ExclNum",(IF(AND(H1663&gt;=Escenarios!$B$3,(N1663&lt;=Escenarios!$B$2)),"ExclDur","Incluido")))</f>
        <v>ExclNum</v>
      </c>
      <c r="F1663" s="8">
        <f t="shared" si="325"/>
        <v>3</v>
      </c>
      <c r="G1663" s="6">
        <f t="shared" si="326"/>
        <v>7.7698548280323933E-7</v>
      </c>
      <c r="H1663" s="6">
        <f t="shared" si="327"/>
        <v>0.66666666666666663</v>
      </c>
      <c r="I1663" s="6">
        <f t="shared" si="328"/>
        <v>0.33333333333333331</v>
      </c>
      <c r="J1663" s="8">
        <f t="shared" si="329"/>
        <v>30</v>
      </c>
      <c r="K1663" s="6">
        <f t="shared" si="330"/>
        <v>1.6706188961954768E-7</v>
      </c>
      <c r="L1663" s="6">
        <f t="shared" si="331"/>
        <v>0.16666666666666666</v>
      </c>
      <c r="M1663" s="6">
        <f t="shared" si="332"/>
        <v>0.83333333333333337</v>
      </c>
      <c r="N1663" s="4">
        <f t="shared" si="333"/>
        <v>10</v>
      </c>
      <c r="O1663" s="8">
        <v>2</v>
      </c>
      <c r="P1663" s="6">
        <f t="shared" si="334"/>
        <v>5.1799032186882625E-7</v>
      </c>
      <c r="Q1663" s="8">
        <v>1</v>
      </c>
      <c r="R1663" s="6">
        <f t="shared" si="335"/>
        <v>2.5899516093441313E-7</v>
      </c>
      <c r="S1663">
        <v>5</v>
      </c>
      <c r="T1663" s="6">
        <f t="shared" si="336"/>
        <v>2.7843648269924613E-8</v>
      </c>
      <c r="U1663">
        <v>25</v>
      </c>
      <c r="V1663" s="6">
        <f t="shared" si="337"/>
        <v>1.3921824134962306E-7</v>
      </c>
    </row>
    <row r="1664" spans="1:22" x14ac:dyDescent="0.3">
      <c r="A1664" t="s">
        <v>3017</v>
      </c>
      <c r="B1664" t="s">
        <v>3009</v>
      </c>
      <c r="C1664" t="s">
        <v>3010</v>
      </c>
      <c r="D1664" t="s">
        <v>1975</v>
      </c>
      <c r="E1664" t="str">
        <f>IF(F1664&lt;=Escenarios!$B$4,"ExclNum",(IF(AND(H1664&gt;=Escenarios!$B$3,(N1664&lt;=Escenarios!$B$2)),"ExclDur","Incluido")))</f>
        <v>ExclNum</v>
      </c>
      <c r="F1664" s="8">
        <f t="shared" si="325"/>
        <v>3</v>
      </c>
      <c r="G1664" s="6">
        <f t="shared" si="326"/>
        <v>7.7698548280323933E-7</v>
      </c>
      <c r="H1664" s="6">
        <f t="shared" si="327"/>
        <v>0.66666666666666663</v>
      </c>
      <c r="I1664" s="6">
        <f t="shared" si="328"/>
        <v>0.33333333333333331</v>
      </c>
      <c r="J1664" s="8">
        <f t="shared" si="329"/>
        <v>106</v>
      </c>
      <c r="K1664" s="6">
        <f t="shared" si="330"/>
        <v>5.9028534332240178E-7</v>
      </c>
      <c r="L1664" s="6">
        <f t="shared" si="331"/>
        <v>5.6603773584905662E-2</v>
      </c>
      <c r="M1664" s="6">
        <f t="shared" si="332"/>
        <v>0.94339622641509435</v>
      </c>
      <c r="N1664" s="4">
        <f t="shared" si="333"/>
        <v>35.333333333333336</v>
      </c>
      <c r="O1664" s="8">
        <v>2</v>
      </c>
      <c r="P1664" s="6">
        <f t="shared" si="334"/>
        <v>5.1799032186882625E-7</v>
      </c>
      <c r="Q1664" s="8">
        <v>1</v>
      </c>
      <c r="R1664" s="6">
        <f t="shared" si="335"/>
        <v>2.5899516093441313E-7</v>
      </c>
      <c r="S1664">
        <v>6</v>
      </c>
      <c r="T1664" s="6">
        <f t="shared" si="336"/>
        <v>3.3412377923909538E-8</v>
      </c>
      <c r="U1664">
        <v>100</v>
      </c>
      <c r="V1664" s="6">
        <f t="shared" si="337"/>
        <v>5.5687296539849225E-7</v>
      </c>
    </row>
    <row r="1665" spans="1:22" x14ac:dyDescent="0.3">
      <c r="A1665" t="s">
        <v>3031</v>
      </c>
      <c r="B1665" t="s">
        <v>3009</v>
      </c>
      <c r="C1665" t="s">
        <v>3010</v>
      </c>
      <c r="D1665" t="s">
        <v>1975</v>
      </c>
      <c r="E1665" t="str">
        <f>IF(F1665&lt;=Escenarios!$B$4,"ExclNum",(IF(AND(H1665&gt;=Escenarios!$B$3,(N1665&lt;=Escenarios!$B$2)),"ExclDur","Incluido")))</f>
        <v>ExclNum</v>
      </c>
      <c r="F1665" s="8">
        <f t="shared" si="325"/>
        <v>3</v>
      </c>
      <c r="G1665" s="6">
        <f t="shared" si="326"/>
        <v>7.7698548280323933E-7</v>
      </c>
      <c r="H1665" s="6">
        <f t="shared" si="327"/>
        <v>0.66666666666666663</v>
      </c>
      <c r="I1665" s="6">
        <f t="shared" si="328"/>
        <v>0.33333333333333331</v>
      </c>
      <c r="J1665" s="8">
        <f t="shared" si="329"/>
        <v>116</v>
      </c>
      <c r="K1665" s="6">
        <f t="shared" si="330"/>
        <v>6.4597263986225106E-7</v>
      </c>
      <c r="L1665" s="6">
        <f t="shared" si="331"/>
        <v>0.17241379310344829</v>
      </c>
      <c r="M1665" s="6">
        <f t="shared" si="332"/>
        <v>0.82758620689655171</v>
      </c>
      <c r="N1665" s="4">
        <f t="shared" si="333"/>
        <v>38.666666666666664</v>
      </c>
      <c r="O1665" s="8">
        <v>2</v>
      </c>
      <c r="P1665" s="6">
        <f t="shared" si="334"/>
        <v>5.1799032186882625E-7</v>
      </c>
      <c r="Q1665" s="8">
        <v>1</v>
      </c>
      <c r="R1665" s="6">
        <f t="shared" si="335"/>
        <v>2.5899516093441313E-7</v>
      </c>
      <c r="S1665">
        <v>20</v>
      </c>
      <c r="T1665" s="6">
        <f t="shared" si="336"/>
        <v>1.1137459307969845E-7</v>
      </c>
      <c r="U1665">
        <v>96</v>
      </c>
      <c r="V1665" s="6">
        <f t="shared" si="337"/>
        <v>5.3459804678255261E-7</v>
      </c>
    </row>
    <row r="1666" spans="1:22" x14ac:dyDescent="0.3">
      <c r="A1666" t="s">
        <v>3057</v>
      </c>
      <c r="B1666" t="s">
        <v>3009</v>
      </c>
      <c r="C1666" t="s">
        <v>3010</v>
      </c>
      <c r="D1666" t="s">
        <v>1975</v>
      </c>
      <c r="E1666" t="str">
        <f>IF(F1666&lt;=Escenarios!$B$4,"ExclNum",(IF(AND(H1666&gt;=Escenarios!$B$3,(N1666&lt;=Escenarios!$B$2)),"ExclDur","Incluido")))</f>
        <v>ExclNum</v>
      </c>
      <c r="F1666" s="8">
        <f t="shared" ref="F1666:F1729" si="338">O1666+Q1666</f>
        <v>3</v>
      </c>
      <c r="G1666" s="6">
        <f t="shared" ref="G1666:G1729" si="339">F1666/3861076</f>
        <v>7.7698548280323933E-7</v>
      </c>
      <c r="H1666" s="6">
        <f t="shared" ref="H1666:H1729" si="340">O1666/F1666</f>
        <v>0.66666666666666663</v>
      </c>
      <c r="I1666" s="6">
        <f t="shared" ref="I1666:I1729" si="341">Q1666/F1666</f>
        <v>0.33333333333333331</v>
      </c>
      <c r="J1666" s="8">
        <f t="shared" ref="J1666:J1729" si="342">S1666+U1666</f>
        <v>33</v>
      </c>
      <c r="K1666" s="6">
        <f t="shared" ref="K1666:K1729" si="343">J1666/179574169</f>
        <v>1.8376807858150244E-7</v>
      </c>
      <c r="L1666" s="6">
        <f t="shared" ref="L1666:L1729" si="344">S1666/J1666</f>
        <v>0.51515151515151514</v>
      </c>
      <c r="M1666" s="6">
        <f t="shared" ref="M1666:M1729" si="345">U1666/J1666</f>
        <v>0.48484848484848486</v>
      </c>
      <c r="N1666" s="4">
        <f t="shared" ref="N1666:N1729" si="346">J1666/F1666</f>
        <v>11</v>
      </c>
      <c r="O1666" s="8">
        <v>2</v>
      </c>
      <c r="P1666" s="6">
        <f t="shared" ref="P1666:P1729" si="347">O1666/3861076</f>
        <v>5.1799032186882625E-7</v>
      </c>
      <c r="Q1666" s="8">
        <v>1</v>
      </c>
      <c r="R1666" s="6">
        <f t="shared" ref="R1666:R1729" si="348">Q1666/3861076</f>
        <v>2.5899516093441313E-7</v>
      </c>
      <c r="S1666">
        <v>17</v>
      </c>
      <c r="T1666" s="6">
        <f t="shared" ref="T1666:T1729" si="349">S1666/179574169</f>
        <v>9.4668404117743688E-8</v>
      </c>
      <c r="U1666">
        <v>16</v>
      </c>
      <c r="V1666" s="6">
        <f t="shared" ref="V1666:V1729" si="350">U1666/179574169</f>
        <v>8.9099674463758763E-8</v>
      </c>
    </row>
    <row r="1667" spans="1:22" x14ac:dyDescent="0.3">
      <c r="A1667" t="s">
        <v>3082</v>
      </c>
      <c r="B1667" t="s">
        <v>3074</v>
      </c>
      <c r="C1667" t="s">
        <v>3075</v>
      </c>
      <c r="D1667" t="s">
        <v>1975</v>
      </c>
      <c r="E1667" t="str">
        <f>IF(F1667&lt;=Escenarios!$B$4,"ExclNum",(IF(AND(H1667&gt;=Escenarios!$B$3,(N1667&lt;=Escenarios!$B$2)),"ExclDur","Incluido")))</f>
        <v>ExclNum</v>
      </c>
      <c r="F1667" s="8">
        <f t="shared" si="338"/>
        <v>3</v>
      </c>
      <c r="G1667" s="6">
        <f t="shared" si="339"/>
        <v>7.7698548280323933E-7</v>
      </c>
      <c r="H1667" s="6">
        <f t="shared" si="340"/>
        <v>0.66666666666666663</v>
      </c>
      <c r="I1667" s="6">
        <f t="shared" si="341"/>
        <v>0.33333333333333331</v>
      </c>
      <c r="J1667" s="8">
        <f t="shared" si="342"/>
        <v>18</v>
      </c>
      <c r="K1667" s="6">
        <f t="shared" si="343"/>
        <v>1.002371337717286E-7</v>
      </c>
      <c r="L1667" s="6">
        <f t="shared" si="344"/>
        <v>0.1111111111111111</v>
      </c>
      <c r="M1667" s="6">
        <f t="shared" si="345"/>
        <v>0.88888888888888884</v>
      </c>
      <c r="N1667" s="4">
        <f t="shared" si="346"/>
        <v>6</v>
      </c>
      <c r="O1667" s="8">
        <v>2</v>
      </c>
      <c r="P1667" s="6">
        <f t="shared" si="347"/>
        <v>5.1799032186882625E-7</v>
      </c>
      <c r="Q1667" s="8">
        <v>1</v>
      </c>
      <c r="R1667" s="6">
        <f t="shared" si="348"/>
        <v>2.5899516093441313E-7</v>
      </c>
      <c r="S1667">
        <v>2</v>
      </c>
      <c r="T1667" s="6">
        <f t="shared" si="349"/>
        <v>1.1137459307969845E-8</v>
      </c>
      <c r="U1667">
        <v>16</v>
      </c>
      <c r="V1667" s="6">
        <f t="shared" si="350"/>
        <v>8.9099674463758763E-8</v>
      </c>
    </row>
    <row r="1668" spans="1:22" x14ac:dyDescent="0.3">
      <c r="A1668" t="s">
        <v>1606</v>
      </c>
      <c r="B1668" t="s">
        <v>1607</v>
      </c>
      <c r="C1668" t="s">
        <v>1319</v>
      </c>
      <c r="D1668" t="s">
        <v>15</v>
      </c>
      <c r="E1668" t="str">
        <f>IF(F1668&lt;=Escenarios!$B$4,"ExclNum",(IF(AND(H1668&gt;=Escenarios!$B$3,(N1668&lt;=Escenarios!$B$2)),"ExclDur","Incluido")))</f>
        <v>ExclNum</v>
      </c>
      <c r="F1668" s="8">
        <f t="shared" si="338"/>
        <v>3</v>
      </c>
      <c r="G1668" s="6">
        <f t="shared" si="339"/>
        <v>7.7698548280323933E-7</v>
      </c>
      <c r="H1668" s="6">
        <f t="shared" si="340"/>
        <v>1</v>
      </c>
      <c r="I1668" s="6">
        <f t="shared" si="341"/>
        <v>0</v>
      </c>
      <c r="J1668" s="8">
        <f t="shared" si="342"/>
        <v>18</v>
      </c>
      <c r="K1668" s="6">
        <f t="shared" si="343"/>
        <v>1.002371337717286E-7</v>
      </c>
      <c r="L1668" s="6">
        <f t="shared" si="344"/>
        <v>1</v>
      </c>
      <c r="M1668" s="6">
        <f t="shared" si="345"/>
        <v>0</v>
      </c>
      <c r="N1668" s="4">
        <f t="shared" si="346"/>
        <v>6</v>
      </c>
      <c r="O1668" s="8">
        <v>3</v>
      </c>
      <c r="P1668" s="6">
        <f t="shared" si="347"/>
        <v>7.7698548280323933E-7</v>
      </c>
      <c r="Q1668" s="8">
        <v>0</v>
      </c>
      <c r="R1668" s="6">
        <f t="shared" si="348"/>
        <v>0</v>
      </c>
      <c r="S1668">
        <v>18</v>
      </c>
      <c r="T1668" s="6">
        <f t="shared" si="349"/>
        <v>1.002371337717286E-7</v>
      </c>
      <c r="U1668">
        <v>0</v>
      </c>
      <c r="V1668" s="6">
        <f t="shared" si="350"/>
        <v>0</v>
      </c>
    </row>
    <row r="1669" spans="1:22" x14ac:dyDescent="0.3">
      <c r="A1669" t="s">
        <v>1650</v>
      </c>
      <c r="B1669" t="s">
        <v>1651</v>
      </c>
      <c r="C1669" t="s">
        <v>1647</v>
      </c>
      <c r="D1669" t="s">
        <v>15</v>
      </c>
      <c r="E1669" t="str">
        <f>IF(F1669&lt;=Escenarios!$B$4,"ExclNum",(IF(AND(H1669&gt;=Escenarios!$B$3,(N1669&lt;=Escenarios!$B$2)),"ExclDur","Incluido")))</f>
        <v>ExclNum</v>
      </c>
      <c r="F1669" s="8">
        <f t="shared" si="338"/>
        <v>3</v>
      </c>
      <c r="G1669" s="6">
        <f t="shared" si="339"/>
        <v>7.7698548280323933E-7</v>
      </c>
      <c r="H1669" s="6">
        <f t="shared" si="340"/>
        <v>1</v>
      </c>
      <c r="I1669" s="6">
        <f t="shared" si="341"/>
        <v>0</v>
      </c>
      <c r="J1669" s="8">
        <f t="shared" si="342"/>
        <v>21</v>
      </c>
      <c r="K1669" s="6">
        <f t="shared" si="343"/>
        <v>1.1694332273368338E-7</v>
      </c>
      <c r="L1669" s="6">
        <f t="shared" si="344"/>
        <v>1</v>
      </c>
      <c r="M1669" s="6">
        <f t="shared" si="345"/>
        <v>0</v>
      </c>
      <c r="N1669" s="4">
        <f t="shared" si="346"/>
        <v>7</v>
      </c>
      <c r="O1669" s="8">
        <v>3</v>
      </c>
      <c r="P1669" s="6">
        <f t="shared" si="347"/>
        <v>7.7698548280323933E-7</v>
      </c>
      <c r="Q1669" s="8">
        <v>0</v>
      </c>
      <c r="R1669" s="6">
        <f t="shared" si="348"/>
        <v>0</v>
      </c>
      <c r="S1669">
        <v>21</v>
      </c>
      <c r="T1669" s="6">
        <f t="shared" si="349"/>
        <v>1.1694332273368338E-7</v>
      </c>
      <c r="U1669">
        <v>0</v>
      </c>
      <c r="V1669" s="6">
        <f t="shared" si="350"/>
        <v>0</v>
      </c>
    </row>
    <row r="1670" spans="1:22" x14ac:dyDescent="0.3">
      <c r="A1670" t="s">
        <v>1707</v>
      </c>
      <c r="B1670" t="s">
        <v>1708</v>
      </c>
      <c r="C1670" t="s">
        <v>1700</v>
      </c>
      <c r="D1670" t="s">
        <v>15</v>
      </c>
      <c r="E1670" t="str">
        <f>IF(F1670&lt;=Escenarios!$B$4,"ExclNum",(IF(AND(H1670&gt;=Escenarios!$B$3,(N1670&lt;=Escenarios!$B$2)),"ExclDur","Incluido")))</f>
        <v>ExclNum</v>
      </c>
      <c r="F1670" s="8">
        <f t="shared" si="338"/>
        <v>3</v>
      </c>
      <c r="G1670" s="6">
        <f t="shared" si="339"/>
        <v>7.7698548280323933E-7</v>
      </c>
      <c r="H1670" s="6">
        <f t="shared" si="340"/>
        <v>1</v>
      </c>
      <c r="I1670" s="6">
        <f t="shared" si="341"/>
        <v>0</v>
      </c>
      <c r="J1670" s="8">
        <f t="shared" si="342"/>
        <v>12</v>
      </c>
      <c r="K1670" s="6">
        <f t="shared" si="343"/>
        <v>6.6824755847819076E-8</v>
      </c>
      <c r="L1670" s="6">
        <f t="shared" si="344"/>
        <v>1</v>
      </c>
      <c r="M1670" s="6">
        <f t="shared" si="345"/>
        <v>0</v>
      </c>
      <c r="N1670" s="4">
        <f t="shared" si="346"/>
        <v>4</v>
      </c>
      <c r="O1670" s="8">
        <v>3</v>
      </c>
      <c r="P1670" s="6">
        <f t="shared" si="347"/>
        <v>7.7698548280323933E-7</v>
      </c>
      <c r="Q1670" s="8">
        <v>0</v>
      </c>
      <c r="R1670" s="6">
        <f t="shared" si="348"/>
        <v>0</v>
      </c>
      <c r="S1670">
        <v>12</v>
      </c>
      <c r="T1670" s="6">
        <f t="shared" si="349"/>
        <v>6.6824755847819076E-8</v>
      </c>
      <c r="U1670">
        <v>0</v>
      </c>
      <c r="V1670" s="6">
        <f t="shared" si="350"/>
        <v>0</v>
      </c>
    </row>
    <row r="1671" spans="1:22" x14ac:dyDescent="0.3">
      <c r="A1671" t="s">
        <v>1947</v>
      </c>
      <c r="B1671" t="s">
        <v>1948</v>
      </c>
      <c r="C1671" t="s">
        <v>1934</v>
      </c>
      <c r="D1671" t="s">
        <v>15</v>
      </c>
      <c r="E1671" t="str">
        <f>IF(F1671&lt;=Escenarios!$B$4,"ExclNum",(IF(AND(H1671&gt;=Escenarios!$B$3,(N1671&lt;=Escenarios!$B$2)),"ExclDur","Incluido")))</f>
        <v>ExclNum</v>
      </c>
      <c r="F1671" s="8">
        <f t="shared" si="338"/>
        <v>3</v>
      </c>
      <c r="G1671" s="6">
        <f t="shared" si="339"/>
        <v>7.7698548280323933E-7</v>
      </c>
      <c r="H1671" s="6">
        <f t="shared" si="340"/>
        <v>1</v>
      </c>
      <c r="I1671" s="6">
        <f t="shared" si="341"/>
        <v>0</v>
      </c>
      <c r="J1671" s="8">
        <f t="shared" si="342"/>
        <v>5</v>
      </c>
      <c r="K1671" s="6">
        <f t="shared" si="343"/>
        <v>2.7843648269924613E-8</v>
      </c>
      <c r="L1671" s="6">
        <f t="shared" si="344"/>
        <v>1</v>
      </c>
      <c r="M1671" s="6">
        <f t="shared" si="345"/>
        <v>0</v>
      </c>
      <c r="N1671" s="4">
        <f t="shared" si="346"/>
        <v>1.6666666666666667</v>
      </c>
      <c r="O1671" s="8">
        <v>3</v>
      </c>
      <c r="P1671" s="6">
        <f t="shared" si="347"/>
        <v>7.7698548280323933E-7</v>
      </c>
      <c r="Q1671" s="8">
        <v>0</v>
      </c>
      <c r="R1671" s="6">
        <f t="shared" si="348"/>
        <v>0</v>
      </c>
      <c r="S1671">
        <v>5</v>
      </c>
      <c r="T1671" s="6">
        <f t="shared" si="349"/>
        <v>2.7843648269924613E-8</v>
      </c>
      <c r="U1671">
        <v>0</v>
      </c>
      <c r="V1671" s="6">
        <f t="shared" si="350"/>
        <v>0</v>
      </c>
    </row>
    <row r="1672" spans="1:22" x14ac:dyDescent="0.3">
      <c r="A1672" t="s">
        <v>2016</v>
      </c>
      <c r="D1672" t="s">
        <v>1975</v>
      </c>
      <c r="E1672" t="str">
        <f>IF(F1672&lt;=Escenarios!$B$4,"ExclNum",(IF(AND(H1672&gt;=Escenarios!$B$3,(N1672&lt;=Escenarios!$B$2)),"ExclDur","Incluido")))</f>
        <v>ExclNum</v>
      </c>
      <c r="F1672" s="8">
        <f t="shared" si="338"/>
        <v>3</v>
      </c>
      <c r="G1672" s="6">
        <f t="shared" si="339"/>
        <v>7.7698548280323933E-7</v>
      </c>
      <c r="H1672" s="6">
        <f t="shared" si="340"/>
        <v>1</v>
      </c>
      <c r="I1672" s="6">
        <f t="shared" si="341"/>
        <v>0</v>
      </c>
      <c r="J1672" s="8">
        <f t="shared" si="342"/>
        <v>17</v>
      </c>
      <c r="K1672" s="6">
        <f t="shared" si="343"/>
        <v>9.4668404117743688E-8</v>
      </c>
      <c r="L1672" s="6">
        <f t="shared" si="344"/>
        <v>1</v>
      </c>
      <c r="M1672" s="6">
        <f t="shared" si="345"/>
        <v>0</v>
      </c>
      <c r="N1672" s="4">
        <f t="shared" si="346"/>
        <v>5.666666666666667</v>
      </c>
      <c r="O1672" s="8">
        <v>3</v>
      </c>
      <c r="P1672" s="6">
        <f t="shared" si="347"/>
        <v>7.7698548280323933E-7</v>
      </c>
      <c r="Q1672" s="8">
        <v>0</v>
      </c>
      <c r="R1672" s="6">
        <f t="shared" si="348"/>
        <v>0</v>
      </c>
      <c r="S1672">
        <v>17</v>
      </c>
      <c r="T1672" s="6">
        <f t="shared" si="349"/>
        <v>9.4668404117743688E-8</v>
      </c>
      <c r="U1672">
        <v>0</v>
      </c>
      <c r="V1672" s="6">
        <f t="shared" si="350"/>
        <v>0</v>
      </c>
    </row>
    <row r="1673" spans="1:22" x14ac:dyDescent="0.3">
      <c r="A1673" t="s">
        <v>2019</v>
      </c>
      <c r="D1673" t="s">
        <v>1975</v>
      </c>
      <c r="E1673" t="str">
        <f>IF(F1673&lt;=Escenarios!$B$4,"ExclNum",(IF(AND(H1673&gt;=Escenarios!$B$3,(N1673&lt;=Escenarios!$B$2)),"ExclDur","Incluido")))</f>
        <v>ExclNum</v>
      </c>
      <c r="F1673" s="8">
        <f t="shared" si="338"/>
        <v>3</v>
      </c>
      <c r="G1673" s="6">
        <f t="shared" si="339"/>
        <v>7.7698548280323933E-7</v>
      </c>
      <c r="H1673" s="6">
        <f t="shared" si="340"/>
        <v>1</v>
      </c>
      <c r="I1673" s="6">
        <f t="shared" si="341"/>
        <v>0</v>
      </c>
      <c r="J1673" s="8">
        <f t="shared" si="342"/>
        <v>20</v>
      </c>
      <c r="K1673" s="6">
        <f t="shared" si="343"/>
        <v>1.1137459307969845E-7</v>
      </c>
      <c r="L1673" s="6">
        <f t="shared" si="344"/>
        <v>1</v>
      </c>
      <c r="M1673" s="6">
        <f t="shared" si="345"/>
        <v>0</v>
      </c>
      <c r="N1673" s="4">
        <f t="shared" si="346"/>
        <v>6.666666666666667</v>
      </c>
      <c r="O1673" s="8">
        <v>3</v>
      </c>
      <c r="P1673" s="6">
        <f t="shared" si="347"/>
        <v>7.7698548280323933E-7</v>
      </c>
      <c r="Q1673" s="8">
        <v>0</v>
      </c>
      <c r="R1673" s="6">
        <f t="shared" si="348"/>
        <v>0</v>
      </c>
      <c r="S1673">
        <v>20</v>
      </c>
      <c r="T1673" s="6">
        <f t="shared" si="349"/>
        <v>1.1137459307969845E-7</v>
      </c>
      <c r="U1673">
        <v>0</v>
      </c>
      <c r="V1673" s="6">
        <f t="shared" si="350"/>
        <v>0</v>
      </c>
    </row>
    <row r="1674" spans="1:22" x14ac:dyDescent="0.3">
      <c r="A1674" t="s">
        <v>2026</v>
      </c>
      <c r="D1674" t="s">
        <v>1975</v>
      </c>
      <c r="E1674" t="str">
        <f>IF(F1674&lt;=Escenarios!$B$4,"ExclNum",(IF(AND(H1674&gt;=Escenarios!$B$3,(N1674&lt;=Escenarios!$B$2)),"ExclDur","Incluido")))</f>
        <v>ExclNum</v>
      </c>
      <c r="F1674" s="8">
        <f t="shared" si="338"/>
        <v>3</v>
      </c>
      <c r="G1674" s="6">
        <f t="shared" si="339"/>
        <v>7.7698548280323933E-7</v>
      </c>
      <c r="H1674" s="6">
        <f t="shared" si="340"/>
        <v>1</v>
      </c>
      <c r="I1674" s="6">
        <f t="shared" si="341"/>
        <v>0</v>
      </c>
      <c r="J1674" s="8">
        <f t="shared" si="342"/>
        <v>22</v>
      </c>
      <c r="K1674" s="6">
        <f t="shared" si="343"/>
        <v>1.225120523876683E-7</v>
      </c>
      <c r="L1674" s="6">
        <f t="shared" si="344"/>
        <v>1</v>
      </c>
      <c r="M1674" s="6">
        <f t="shared" si="345"/>
        <v>0</v>
      </c>
      <c r="N1674" s="4">
        <f t="shared" si="346"/>
        <v>7.333333333333333</v>
      </c>
      <c r="O1674" s="8">
        <v>3</v>
      </c>
      <c r="P1674" s="6">
        <f t="shared" si="347"/>
        <v>7.7698548280323933E-7</v>
      </c>
      <c r="Q1674" s="8">
        <v>0</v>
      </c>
      <c r="R1674" s="6">
        <f t="shared" si="348"/>
        <v>0</v>
      </c>
      <c r="S1674">
        <v>22</v>
      </c>
      <c r="T1674" s="6">
        <f t="shared" si="349"/>
        <v>1.225120523876683E-7</v>
      </c>
      <c r="U1674">
        <v>0</v>
      </c>
      <c r="V1674" s="6">
        <f t="shared" si="350"/>
        <v>0</v>
      </c>
    </row>
    <row r="1675" spans="1:22" x14ac:dyDescent="0.3">
      <c r="A1675" t="s">
        <v>2137</v>
      </c>
      <c r="D1675" t="s">
        <v>1975</v>
      </c>
      <c r="E1675" t="str">
        <f>IF(F1675&lt;=Escenarios!$B$4,"ExclNum",(IF(AND(H1675&gt;=Escenarios!$B$3,(N1675&lt;=Escenarios!$B$2)),"ExclDur","Incluido")))</f>
        <v>ExclNum</v>
      </c>
      <c r="F1675" s="8">
        <f t="shared" si="338"/>
        <v>3</v>
      </c>
      <c r="G1675" s="6">
        <f t="shared" si="339"/>
        <v>7.7698548280323933E-7</v>
      </c>
      <c r="H1675" s="6">
        <f t="shared" si="340"/>
        <v>1</v>
      </c>
      <c r="I1675" s="6">
        <f t="shared" si="341"/>
        <v>0</v>
      </c>
      <c r="J1675" s="8">
        <f t="shared" si="342"/>
        <v>31</v>
      </c>
      <c r="K1675" s="6">
        <f t="shared" si="343"/>
        <v>1.7263061927353259E-7</v>
      </c>
      <c r="L1675" s="6">
        <f t="shared" si="344"/>
        <v>1</v>
      </c>
      <c r="M1675" s="6">
        <f t="shared" si="345"/>
        <v>0</v>
      </c>
      <c r="N1675" s="4">
        <f t="shared" si="346"/>
        <v>10.333333333333334</v>
      </c>
      <c r="O1675" s="8">
        <v>3</v>
      </c>
      <c r="P1675" s="6">
        <f t="shared" si="347"/>
        <v>7.7698548280323933E-7</v>
      </c>
      <c r="Q1675" s="8">
        <v>0</v>
      </c>
      <c r="R1675" s="6">
        <f t="shared" si="348"/>
        <v>0</v>
      </c>
      <c r="S1675">
        <v>31</v>
      </c>
      <c r="T1675" s="6">
        <f t="shared" si="349"/>
        <v>1.7263061927353259E-7</v>
      </c>
      <c r="U1675">
        <v>0</v>
      </c>
      <c r="V1675" s="6">
        <f t="shared" si="350"/>
        <v>0</v>
      </c>
    </row>
    <row r="1676" spans="1:22" x14ac:dyDescent="0.3">
      <c r="A1676" t="s">
        <v>2152</v>
      </c>
      <c r="B1676" t="s">
        <v>2149</v>
      </c>
      <c r="C1676" t="s">
        <v>2150</v>
      </c>
      <c r="D1676" t="s">
        <v>1975</v>
      </c>
      <c r="E1676" t="str">
        <f>IF(F1676&lt;=Escenarios!$B$4,"ExclNum",(IF(AND(H1676&gt;=Escenarios!$B$3,(N1676&lt;=Escenarios!$B$2)),"ExclDur","Incluido")))</f>
        <v>ExclNum</v>
      </c>
      <c r="F1676" s="8">
        <f t="shared" si="338"/>
        <v>3</v>
      </c>
      <c r="G1676" s="6">
        <f t="shared" si="339"/>
        <v>7.7698548280323933E-7</v>
      </c>
      <c r="H1676" s="6">
        <f t="shared" si="340"/>
        <v>1</v>
      </c>
      <c r="I1676" s="6">
        <f t="shared" si="341"/>
        <v>0</v>
      </c>
      <c r="J1676" s="8">
        <f t="shared" si="342"/>
        <v>13</v>
      </c>
      <c r="K1676" s="6">
        <f t="shared" si="343"/>
        <v>7.2393485501803988E-8</v>
      </c>
      <c r="L1676" s="6">
        <f t="shared" si="344"/>
        <v>1</v>
      </c>
      <c r="M1676" s="6">
        <f t="shared" si="345"/>
        <v>0</v>
      </c>
      <c r="N1676" s="4">
        <f t="shared" si="346"/>
        <v>4.333333333333333</v>
      </c>
      <c r="O1676" s="8">
        <v>3</v>
      </c>
      <c r="P1676" s="6">
        <f t="shared" si="347"/>
        <v>7.7698548280323933E-7</v>
      </c>
      <c r="Q1676" s="8">
        <v>0</v>
      </c>
      <c r="R1676" s="6">
        <f t="shared" si="348"/>
        <v>0</v>
      </c>
      <c r="S1676">
        <v>13</v>
      </c>
      <c r="T1676" s="6">
        <f t="shared" si="349"/>
        <v>7.2393485501803988E-8</v>
      </c>
      <c r="U1676">
        <v>0</v>
      </c>
      <c r="V1676" s="6">
        <f t="shared" si="350"/>
        <v>0</v>
      </c>
    </row>
    <row r="1677" spans="1:22" x14ac:dyDescent="0.3">
      <c r="A1677" t="s">
        <v>2183</v>
      </c>
      <c r="B1677" t="s">
        <v>2149</v>
      </c>
      <c r="C1677" t="s">
        <v>2150</v>
      </c>
      <c r="D1677" t="s">
        <v>1975</v>
      </c>
      <c r="E1677" t="str">
        <f>IF(F1677&lt;=Escenarios!$B$4,"ExclNum",(IF(AND(H1677&gt;=Escenarios!$B$3,(N1677&lt;=Escenarios!$B$2)),"ExclDur","Incluido")))</f>
        <v>ExclNum</v>
      </c>
      <c r="F1677" s="8">
        <f t="shared" si="338"/>
        <v>3</v>
      </c>
      <c r="G1677" s="6">
        <f t="shared" si="339"/>
        <v>7.7698548280323933E-7</v>
      </c>
      <c r="H1677" s="6">
        <f t="shared" si="340"/>
        <v>1</v>
      </c>
      <c r="I1677" s="6">
        <f t="shared" si="341"/>
        <v>0</v>
      </c>
      <c r="J1677" s="8">
        <f t="shared" si="342"/>
        <v>26</v>
      </c>
      <c r="K1677" s="6">
        <f t="shared" si="343"/>
        <v>1.4478697100360798E-7</v>
      </c>
      <c r="L1677" s="6">
        <f t="shared" si="344"/>
        <v>1</v>
      </c>
      <c r="M1677" s="6">
        <f t="shared" si="345"/>
        <v>0</v>
      </c>
      <c r="N1677" s="4">
        <f t="shared" si="346"/>
        <v>8.6666666666666661</v>
      </c>
      <c r="O1677" s="8">
        <v>3</v>
      </c>
      <c r="P1677" s="6">
        <f t="shared" si="347"/>
        <v>7.7698548280323933E-7</v>
      </c>
      <c r="Q1677" s="8">
        <v>0</v>
      </c>
      <c r="R1677" s="6">
        <f t="shared" si="348"/>
        <v>0</v>
      </c>
      <c r="S1677">
        <v>26</v>
      </c>
      <c r="T1677" s="6">
        <f t="shared" si="349"/>
        <v>1.4478697100360798E-7</v>
      </c>
      <c r="U1677">
        <v>0</v>
      </c>
      <c r="V1677" s="6">
        <f t="shared" si="350"/>
        <v>0</v>
      </c>
    </row>
    <row r="1678" spans="1:22" x14ac:dyDescent="0.3">
      <c r="A1678" t="s">
        <v>2243</v>
      </c>
      <c r="B1678" t="s">
        <v>2212</v>
      </c>
      <c r="C1678" t="s">
        <v>2213</v>
      </c>
      <c r="D1678" t="s">
        <v>1975</v>
      </c>
      <c r="E1678" t="str">
        <f>IF(F1678&lt;=Escenarios!$B$4,"ExclNum",(IF(AND(H1678&gt;=Escenarios!$B$3,(N1678&lt;=Escenarios!$B$2)),"ExclDur","Incluido")))</f>
        <v>ExclNum</v>
      </c>
      <c r="F1678" s="8">
        <f t="shared" si="338"/>
        <v>3</v>
      </c>
      <c r="G1678" s="6">
        <f t="shared" si="339"/>
        <v>7.7698548280323933E-7</v>
      </c>
      <c r="H1678" s="6">
        <f t="shared" si="340"/>
        <v>1</v>
      </c>
      <c r="I1678" s="6">
        <f t="shared" si="341"/>
        <v>0</v>
      </c>
      <c r="J1678" s="8">
        <f t="shared" si="342"/>
        <v>4</v>
      </c>
      <c r="K1678" s="6">
        <f t="shared" si="343"/>
        <v>2.2274918615939691E-8</v>
      </c>
      <c r="L1678" s="6">
        <f t="shared" si="344"/>
        <v>1</v>
      </c>
      <c r="M1678" s="6">
        <f t="shared" si="345"/>
        <v>0</v>
      </c>
      <c r="N1678" s="4">
        <f t="shared" si="346"/>
        <v>1.3333333333333333</v>
      </c>
      <c r="O1678" s="8">
        <v>3</v>
      </c>
      <c r="P1678" s="6">
        <f t="shared" si="347"/>
        <v>7.7698548280323933E-7</v>
      </c>
      <c r="Q1678" s="8">
        <v>0</v>
      </c>
      <c r="R1678" s="6">
        <f t="shared" si="348"/>
        <v>0</v>
      </c>
      <c r="S1678">
        <v>4</v>
      </c>
      <c r="T1678" s="6">
        <f t="shared" si="349"/>
        <v>2.2274918615939691E-8</v>
      </c>
      <c r="U1678">
        <v>0</v>
      </c>
      <c r="V1678" s="6">
        <f t="shared" si="350"/>
        <v>0</v>
      </c>
    </row>
    <row r="1679" spans="1:22" x14ac:dyDescent="0.3">
      <c r="A1679" t="s">
        <v>2262</v>
      </c>
      <c r="B1679" t="s">
        <v>2212</v>
      </c>
      <c r="C1679" t="s">
        <v>2213</v>
      </c>
      <c r="D1679" t="s">
        <v>1975</v>
      </c>
      <c r="E1679" t="str">
        <f>IF(F1679&lt;=Escenarios!$B$4,"ExclNum",(IF(AND(H1679&gt;=Escenarios!$B$3,(N1679&lt;=Escenarios!$B$2)),"ExclDur","Incluido")))</f>
        <v>ExclNum</v>
      </c>
      <c r="F1679" s="8">
        <f t="shared" si="338"/>
        <v>3</v>
      </c>
      <c r="G1679" s="6">
        <f t="shared" si="339"/>
        <v>7.7698548280323933E-7</v>
      </c>
      <c r="H1679" s="6">
        <f t="shared" si="340"/>
        <v>1</v>
      </c>
      <c r="I1679" s="6">
        <f t="shared" si="341"/>
        <v>0</v>
      </c>
      <c r="J1679" s="8">
        <f t="shared" si="342"/>
        <v>11</v>
      </c>
      <c r="K1679" s="6">
        <f t="shared" si="343"/>
        <v>6.1256026193834151E-8</v>
      </c>
      <c r="L1679" s="6">
        <f t="shared" si="344"/>
        <v>1</v>
      </c>
      <c r="M1679" s="6">
        <f t="shared" si="345"/>
        <v>0</v>
      </c>
      <c r="N1679" s="4">
        <f t="shared" si="346"/>
        <v>3.6666666666666665</v>
      </c>
      <c r="O1679" s="8">
        <v>3</v>
      </c>
      <c r="P1679" s="6">
        <f t="shared" si="347"/>
        <v>7.7698548280323933E-7</v>
      </c>
      <c r="Q1679" s="8">
        <v>0</v>
      </c>
      <c r="R1679" s="6">
        <f t="shared" si="348"/>
        <v>0</v>
      </c>
      <c r="S1679">
        <v>11</v>
      </c>
      <c r="T1679" s="6">
        <f t="shared" si="349"/>
        <v>6.1256026193834151E-8</v>
      </c>
      <c r="U1679">
        <v>0</v>
      </c>
      <c r="V1679" s="6">
        <f t="shared" si="350"/>
        <v>0</v>
      </c>
    </row>
    <row r="1680" spans="1:22" x14ac:dyDescent="0.3">
      <c r="A1680" t="s">
        <v>2373</v>
      </c>
      <c r="B1680" t="s">
        <v>2371</v>
      </c>
      <c r="C1680" t="s">
        <v>2372</v>
      </c>
      <c r="D1680" t="s">
        <v>1975</v>
      </c>
      <c r="E1680" t="str">
        <f>IF(F1680&lt;=Escenarios!$B$4,"ExclNum",(IF(AND(H1680&gt;=Escenarios!$B$3,(N1680&lt;=Escenarios!$B$2)),"ExclDur","Incluido")))</f>
        <v>ExclNum</v>
      </c>
      <c r="F1680" s="8">
        <f t="shared" si="338"/>
        <v>3</v>
      </c>
      <c r="G1680" s="6">
        <f t="shared" si="339"/>
        <v>7.7698548280323933E-7</v>
      </c>
      <c r="H1680" s="6">
        <f t="shared" si="340"/>
        <v>1</v>
      </c>
      <c r="I1680" s="6">
        <f t="shared" si="341"/>
        <v>0</v>
      </c>
      <c r="J1680" s="8">
        <f t="shared" si="342"/>
        <v>13</v>
      </c>
      <c r="K1680" s="6">
        <f t="shared" si="343"/>
        <v>7.2393485501803988E-8</v>
      </c>
      <c r="L1680" s="6">
        <f t="shared" si="344"/>
        <v>1</v>
      </c>
      <c r="M1680" s="6">
        <f t="shared" si="345"/>
        <v>0</v>
      </c>
      <c r="N1680" s="4">
        <f t="shared" si="346"/>
        <v>4.333333333333333</v>
      </c>
      <c r="O1680" s="8">
        <v>3</v>
      </c>
      <c r="P1680" s="6">
        <f t="shared" si="347"/>
        <v>7.7698548280323933E-7</v>
      </c>
      <c r="Q1680" s="8">
        <v>0</v>
      </c>
      <c r="R1680" s="6">
        <f t="shared" si="348"/>
        <v>0</v>
      </c>
      <c r="S1680">
        <v>13</v>
      </c>
      <c r="T1680" s="6">
        <f t="shared" si="349"/>
        <v>7.2393485501803988E-8</v>
      </c>
      <c r="U1680">
        <v>0</v>
      </c>
      <c r="V1680" s="6">
        <f t="shared" si="350"/>
        <v>0</v>
      </c>
    </row>
    <row r="1681" spans="1:22" x14ac:dyDescent="0.3">
      <c r="A1681" t="s">
        <v>2396</v>
      </c>
      <c r="B1681" t="s">
        <v>2371</v>
      </c>
      <c r="C1681" t="s">
        <v>2372</v>
      </c>
      <c r="D1681" t="s">
        <v>1975</v>
      </c>
      <c r="E1681" t="str">
        <f>IF(F1681&lt;=Escenarios!$B$4,"ExclNum",(IF(AND(H1681&gt;=Escenarios!$B$3,(N1681&lt;=Escenarios!$B$2)),"ExclDur","Incluido")))</f>
        <v>ExclNum</v>
      </c>
      <c r="F1681" s="8">
        <f t="shared" si="338"/>
        <v>3</v>
      </c>
      <c r="G1681" s="6">
        <f t="shared" si="339"/>
        <v>7.7698548280323933E-7</v>
      </c>
      <c r="H1681" s="6">
        <f t="shared" si="340"/>
        <v>1</v>
      </c>
      <c r="I1681" s="6">
        <f t="shared" si="341"/>
        <v>0</v>
      </c>
      <c r="J1681" s="8">
        <f t="shared" si="342"/>
        <v>24</v>
      </c>
      <c r="K1681" s="6">
        <f t="shared" si="343"/>
        <v>1.3364951169563815E-7</v>
      </c>
      <c r="L1681" s="6">
        <f t="shared" si="344"/>
        <v>1</v>
      </c>
      <c r="M1681" s="6">
        <f t="shared" si="345"/>
        <v>0</v>
      </c>
      <c r="N1681" s="4">
        <f t="shared" si="346"/>
        <v>8</v>
      </c>
      <c r="O1681" s="8">
        <v>3</v>
      </c>
      <c r="P1681" s="6">
        <f t="shared" si="347"/>
        <v>7.7698548280323933E-7</v>
      </c>
      <c r="Q1681" s="8">
        <v>0</v>
      </c>
      <c r="R1681" s="6">
        <f t="shared" si="348"/>
        <v>0</v>
      </c>
      <c r="S1681">
        <v>24</v>
      </c>
      <c r="T1681" s="6">
        <f t="shared" si="349"/>
        <v>1.3364951169563815E-7</v>
      </c>
      <c r="U1681">
        <v>0</v>
      </c>
      <c r="V1681" s="6">
        <f t="shared" si="350"/>
        <v>0</v>
      </c>
    </row>
    <row r="1682" spans="1:22" x14ac:dyDescent="0.3">
      <c r="A1682" t="s">
        <v>2541</v>
      </c>
      <c r="B1682" t="s">
        <v>2520</v>
      </c>
      <c r="C1682" t="s">
        <v>2521</v>
      </c>
      <c r="D1682" t="s">
        <v>1975</v>
      </c>
      <c r="E1682" t="str">
        <f>IF(F1682&lt;=Escenarios!$B$4,"ExclNum",(IF(AND(H1682&gt;=Escenarios!$B$3,(N1682&lt;=Escenarios!$B$2)),"ExclDur","Incluido")))</f>
        <v>ExclNum</v>
      </c>
      <c r="F1682" s="8">
        <f t="shared" si="338"/>
        <v>3</v>
      </c>
      <c r="G1682" s="6">
        <f t="shared" si="339"/>
        <v>7.7698548280323933E-7</v>
      </c>
      <c r="H1682" s="6">
        <f t="shared" si="340"/>
        <v>1</v>
      </c>
      <c r="I1682" s="6">
        <f t="shared" si="341"/>
        <v>0</v>
      </c>
      <c r="J1682" s="8">
        <f t="shared" si="342"/>
        <v>6</v>
      </c>
      <c r="K1682" s="6">
        <f t="shared" si="343"/>
        <v>3.3412377923909538E-8</v>
      </c>
      <c r="L1682" s="6">
        <f t="shared" si="344"/>
        <v>1</v>
      </c>
      <c r="M1682" s="6">
        <f t="shared" si="345"/>
        <v>0</v>
      </c>
      <c r="N1682" s="4">
        <f t="shared" si="346"/>
        <v>2</v>
      </c>
      <c r="O1682" s="8">
        <v>3</v>
      </c>
      <c r="P1682" s="6">
        <f t="shared" si="347"/>
        <v>7.7698548280323933E-7</v>
      </c>
      <c r="Q1682" s="8">
        <v>0</v>
      </c>
      <c r="R1682" s="6">
        <f t="shared" si="348"/>
        <v>0</v>
      </c>
      <c r="S1682">
        <v>6</v>
      </c>
      <c r="T1682" s="6">
        <f t="shared" si="349"/>
        <v>3.3412377923909538E-8</v>
      </c>
      <c r="U1682">
        <v>0</v>
      </c>
      <c r="V1682" s="6">
        <f t="shared" si="350"/>
        <v>0</v>
      </c>
    </row>
    <row r="1683" spans="1:22" x14ac:dyDescent="0.3">
      <c r="A1683" t="s">
        <v>2663</v>
      </c>
      <c r="D1683" t="s">
        <v>1975</v>
      </c>
      <c r="E1683" t="str">
        <f>IF(F1683&lt;=Escenarios!$B$4,"ExclNum",(IF(AND(H1683&gt;=Escenarios!$B$3,(N1683&lt;=Escenarios!$B$2)),"ExclDur","Incluido")))</f>
        <v>ExclNum</v>
      </c>
      <c r="F1683" s="8">
        <f t="shared" si="338"/>
        <v>3</v>
      </c>
      <c r="G1683" s="6">
        <f t="shared" si="339"/>
        <v>7.7698548280323933E-7</v>
      </c>
      <c r="H1683" s="6">
        <f t="shared" si="340"/>
        <v>1</v>
      </c>
      <c r="I1683" s="6">
        <f t="shared" si="341"/>
        <v>0</v>
      </c>
      <c r="J1683" s="8">
        <f t="shared" si="342"/>
        <v>9</v>
      </c>
      <c r="K1683" s="6">
        <f t="shared" si="343"/>
        <v>5.01185668858643E-8</v>
      </c>
      <c r="L1683" s="6">
        <f t="shared" si="344"/>
        <v>1</v>
      </c>
      <c r="M1683" s="6">
        <f t="shared" si="345"/>
        <v>0</v>
      </c>
      <c r="N1683" s="4">
        <f t="shared" si="346"/>
        <v>3</v>
      </c>
      <c r="O1683" s="8">
        <v>3</v>
      </c>
      <c r="P1683" s="6">
        <f t="shared" si="347"/>
        <v>7.7698548280323933E-7</v>
      </c>
      <c r="Q1683" s="8">
        <v>0</v>
      </c>
      <c r="R1683" s="6">
        <f t="shared" si="348"/>
        <v>0</v>
      </c>
      <c r="S1683">
        <v>9</v>
      </c>
      <c r="T1683" s="6">
        <f t="shared" si="349"/>
        <v>5.01185668858643E-8</v>
      </c>
      <c r="U1683">
        <v>0</v>
      </c>
      <c r="V1683" s="6">
        <f t="shared" si="350"/>
        <v>0</v>
      </c>
    </row>
    <row r="1684" spans="1:22" x14ac:dyDescent="0.3">
      <c r="A1684" t="s">
        <v>2670</v>
      </c>
      <c r="B1684" t="s">
        <v>2609</v>
      </c>
      <c r="C1684" t="s">
        <v>2610</v>
      </c>
      <c r="D1684" t="s">
        <v>1975</v>
      </c>
      <c r="E1684" t="str">
        <f>IF(F1684&lt;=Escenarios!$B$4,"ExclNum",(IF(AND(H1684&gt;=Escenarios!$B$3,(N1684&lt;=Escenarios!$B$2)),"ExclDur","Incluido")))</f>
        <v>ExclNum</v>
      </c>
      <c r="F1684" s="8">
        <f t="shared" si="338"/>
        <v>3</v>
      </c>
      <c r="G1684" s="6">
        <f t="shared" si="339"/>
        <v>7.7698548280323933E-7</v>
      </c>
      <c r="H1684" s="6">
        <f t="shared" si="340"/>
        <v>1</v>
      </c>
      <c r="I1684" s="6">
        <f t="shared" si="341"/>
        <v>0</v>
      </c>
      <c r="J1684" s="8">
        <f t="shared" si="342"/>
        <v>7</v>
      </c>
      <c r="K1684" s="6">
        <f t="shared" si="343"/>
        <v>3.8981107577894456E-8</v>
      </c>
      <c r="L1684" s="6">
        <f t="shared" si="344"/>
        <v>1</v>
      </c>
      <c r="M1684" s="6">
        <f t="shared" si="345"/>
        <v>0</v>
      </c>
      <c r="N1684" s="4">
        <f t="shared" si="346"/>
        <v>2.3333333333333335</v>
      </c>
      <c r="O1684" s="8">
        <v>3</v>
      </c>
      <c r="P1684" s="6">
        <f t="shared" si="347"/>
        <v>7.7698548280323933E-7</v>
      </c>
      <c r="Q1684" s="8">
        <v>0</v>
      </c>
      <c r="R1684" s="6">
        <f t="shared" si="348"/>
        <v>0</v>
      </c>
      <c r="S1684">
        <v>7</v>
      </c>
      <c r="T1684" s="6">
        <f t="shared" si="349"/>
        <v>3.8981107577894456E-8</v>
      </c>
      <c r="U1684">
        <v>0</v>
      </c>
      <c r="V1684" s="6">
        <f t="shared" si="350"/>
        <v>0</v>
      </c>
    </row>
    <row r="1685" spans="1:22" x14ac:dyDescent="0.3">
      <c r="A1685" t="s">
        <v>2759</v>
      </c>
      <c r="B1685" t="s">
        <v>2736</v>
      </c>
      <c r="C1685" t="s">
        <v>2737</v>
      </c>
      <c r="D1685" t="s">
        <v>1975</v>
      </c>
      <c r="E1685" t="str">
        <f>IF(F1685&lt;=Escenarios!$B$4,"ExclNum",(IF(AND(H1685&gt;=Escenarios!$B$3,(N1685&lt;=Escenarios!$B$2)),"ExclDur","Incluido")))</f>
        <v>ExclNum</v>
      </c>
      <c r="F1685" s="8">
        <f t="shared" si="338"/>
        <v>3</v>
      </c>
      <c r="G1685" s="6">
        <f t="shared" si="339"/>
        <v>7.7698548280323933E-7</v>
      </c>
      <c r="H1685" s="6">
        <f t="shared" si="340"/>
        <v>1</v>
      </c>
      <c r="I1685" s="6">
        <f t="shared" si="341"/>
        <v>0</v>
      </c>
      <c r="J1685" s="8">
        <f t="shared" si="342"/>
        <v>31</v>
      </c>
      <c r="K1685" s="6">
        <f t="shared" si="343"/>
        <v>1.7263061927353259E-7</v>
      </c>
      <c r="L1685" s="6">
        <f t="shared" si="344"/>
        <v>1</v>
      </c>
      <c r="M1685" s="6">
        <f t="shared" si="345"/>
        <v>0</v>
      </c>
      <c r="N1685" s="4">
        <f t="shared" si="346"/>
        <v>10.333333333333334</v>
      </c>
      <c r="O1685" s="8">
        <v>3</v>
      </c>
      <c r="P1685" s="6">
        <f t="shared" si="347"/>
        <v>7.7698548280323933E-7</v>
      </c>
      <c r="Q1685" s="8">
        <v>0</v>
      </c>
      <c r="R1685" s="6">
        <f t="shared" si="348"/>
        <v>0</v>
      </c>
      <c r="S1685">
        <v>31</v>
      </c>
      <c r="T1685" s="6">
        <f t="shared" si="349"/>
        <v>1.7263061927353259E-7</v>
      </c>
      <c r="U1685">
        <v>0</v>
      </c>
      <c r="V1685" s="6">
        <f t="shared" si="350"/>
        <v>0</v>
      </c>
    </row>
    <row r="1686" spans="1:22" x14ac:dyDescent="0.3">
      <c r="A1686" t="s">
        <v>2847</v>
      </c>
      <c r="B1686" t="s">
        <v>2823</v>
      </c>
      <c r="C1686" t="s">
        <v>2824</v>
      </c>
      <c r="D1686" t="s">
        <v>1975</v>
      </c>
      <c r="E1686" t="str">
        <f>IF(F1686&lt;=Escenarios!$B$4,"ExclNum",(IF(AND(H1686&gt;=Escenarios!$B$3,(N1686&lt;=Escenarios!$B$2)),"ExclDur","Incluido")))</f>
        <v>ExclNum</v>
      </c>
      <c r="F1686" s="8">
        <f t="shared" si="338"/>
        <v>3</v>
      </c>
      <c r="G1686" s="6">
        <f t="shared" si="339"/>
        <v>7.7698548280323933E-7</v>
      </c>
      <c r="H1686" s="6">
        <f t="shared" si="340"/>
        <v>1</v>
      </c>
      <c r="I1686" s="6">
        <f t="shared" si="341"/>
        <v>0</v>
      </c>
      <c r="J1686" s="8">
        <f t="shared" si="342"/>
        <v>32</v>
      </c>
      <c r="K1686" s="6">
        <f t="shared" si="343"/>
        <v>1.7819934892751753E-7</v>
      </c>
      <c r="L1686" s="6">
        <f t="shared" si="344"/>
        <v>1</v>
      </c>
      <c r="M1686" s="6">
        <f t="shared" si="345"/>
        <v>0</v>
      </c>
      <c r="N1686" s="4">
        <f t="shared" si="346"/>
        <v>10.666666666666666</v>
      </c>
      <c r="O1686" s="8">
        <v>3</v>
      </c>
      <c r="P1686" s="6">
        <f t="shared" si="347"/>
        <v>7.7698548280323933E-7</v>
      </c>
      <c r="Q1686" s="8">
        <v>0</v>
      </c>
      <c r="R1686" s="6">
        <f t="shared" si="348"/>
        <v>0</v>
      </c>
      <c r="S1686">
        <v>32</v>
      </c>
      <c r="T1686" s="6">
        <f t="shared" si="349"/>
        <v>1.7819934892751753E-7</v>
      </c>
      <c r="U1686">
        <v>0</v>
      </c>
      <c r="V1686" s="6">
        <f t="shared" si="350"/>
        <v>0</v>
      </c>
    </row>
    <row r="1687" spans="1:22" x14ac:dyDescent="0.3">
      <c r="A1687" t="s">
        <v>2973</v>
      </c>
      <c r="B1687" t="s">
        <v>2881</v>
      </c>
      <c r="C1687" t="s">
        <v>2882</v>
      </c>
      <c r="D1687" t="s">
        <v>1975</v>
      </c>
      <c r="E1687" t="str">
        <f>IF(F1687&lt;=Escenarios!$B$4,"ExclNum",(IF(AND(H1687&gt;=Escenarios!$B$3,(N1687&lt;=Escenarios!$B$2)),"ExclDur","Incluido")))</f>
        <v>ExclNum</v>
      </c>
      <c r="F1687" s="8">
        <f t="shared" si="338"/>
        <v>3</v>
      </c>
      <c r="G1687" s="6">
        <f t="shared" si="339"/>
        <v>7.7698548280323933E-7</v>
      </c>
      <c r="H1687" s="6">
        <f t="shared" si="340"/>
        <v>1</v>
      </c>
      <c r="I1687" s="6">
        <f t="shared" si="341"/>
        <v>0</v>
      </c>
      <c r="J1687" s="8">
        <f t="shared" si="342"/>
        <v>6</v>
      </c>
      <c r="K1687" s="6">
        <f t="shared" si="343"/>
        <v>3.3412377923909538E-8</v>
      </c>
      <c r="L1687" s="6">
        <f t="shared" si="344"/>
        <v>1</v>
      </c>
      <c r="M1687" s="6">
        <f t="shared" si="345"/>
        <v>0</v>
      </c>
      <c r="N1687" s="4">
        <f t="shared" si="346"/>
        <v>2</v>
      </c>
      <c r="O1687" s="8">
        <v>3</v>
      </c>
      <c r="P1687" s="6">
        <f t="shared" si="347"/>
        <v>7.7698548280323933E-7</v>
      </c>
      <c r="Q1687" s="8">
        <v>0</v>
      </c>
      <c r="R1687" s="6">
        <f t="shared" si="348"/>
        <v>0</v>
      </c>
      <c r="S1687">
        <v>6</v>
      </c>
      <c r="T1687" s="6">
        <f t="shared" si="349"/>
        <v>3.3412377923909538E-8</v>
      </c>
      <c r="U1687">
        <v>0</v>
      </c>
      <c r="V1687" s="6">
        <f t="shared" si="350"/>
        <v>0</v>
      </c>
    </row>
    <row r="1688" spans="1:22" x14ac:dyDescent="0.3">
      <c r="A1688" t="s">
        <v>3024</v>
      </c>
      <c r="B1688" t="s">
        <v>3009</v>
      </c>
      <c r="C1688" t="s">
        <v>3010</v>
      </c>
      <c r="D1688" t="s">
        <v>1975</v>
      </c>
      <c r="E1688" t="str">
        <f>IF(F1688&lt;=Escenarios!$B$4,"ExclNum",(IF(AND(H1688&gt;=Escenarios!$B$3,(N1688&lt;=Escenarios!$B$2)),"ExclDur","Incluido")))</f>
        <v>ExclNum</v>
      </c>
      <c r="F1688" s="8">
        <f t="shared" si="338"/>
        <v>3</v>
      </c>
      <c r="G1688" s="6">
        <f t="shared" si="339"/>
        <v>7.7698548280323933E-7</v>
      </c>
      <c r="H1688" s="6">
        <f t="shared" si="340"/>
        <v>1</v>
      </c>
      <c r="I1688" s="6">
        <f t="shared" si="341"/>
        <v>0</v>
      </c>
      <c r="J1688" s="8">
        <f t="shared" si="342"/>
        <v>8</v>
      </c>
      <c r="K1688" s="6">
        <f t="shared" si="343"/>
        <v>4.4549837231879382E-8</v>
      </c>
      <c r="L1688" s="6">
        <f t="shared" si="344"/>
        <v>1</v>
      </c>
      <c r="M1688" s="6">
        <f t="shared" si="345"/>
        <v>0</v>
      </c>
      <c r="N1688" s="4">
        <f t="shared" si="346"/>
        <v>2.6666666666666665</v>
      </c>
      <c r="O1688" s="8">
        <v>3</v>
      </c>
      <c r="P1688" s="6">
        <f t="shared" si="347"/>
        <v>7.7698548280323933E-7</v>
      </c>
      <c r="Q1688" s="8">
        <v>0</v>
      </c>
      <c r="R1688" s="6">
        <f t="shared" si="348"/>
        <v>0</v>
      </c>
      <c r="S1688">
        <v>8</v>
      </c>
      <c r="T1688" s="6">
        <f t="shared" si="349"/>
        <v>4.4549837231879382E-8</v>
      </c>
      <c r="U1688">
        <v>0</v>
      </c>
      <c r="V1688" s="6">
        <f t="shared" si="350"/>
        <v>0</v>
      </c>
    </row>
    <row r="1689" spans="1:22" x14ac:dyDescent="0.3">
      <c r="A1689" t="s">
        <v>3060</v>
      </c>
      <c r="B1689" t="s">
        <v>3009</v>
      </c>
      <c r="C1689" t="s">
        <v>3010</v>
      </c>
      <c r="D1689" t="s">
        <v>1975</v>
      </c>
      <c r="E1689" t="str">
        <f>IF(F1689&lt;=Escenarios!$B$4,"ExclNum",(IF(AND(H1689&gt;=Escenarios!$B$3,(N1689&lt;=Escenarios!$B$2)),"ExclDur","Incluido")))</f>
        <v>ExclNum</v>
      </c>
      <c r="F1689" s="8">
        <f t="shared" si="338"/>
        <v>3</v>
      </c>
      <c r="G1689" s="6">
        <f t="shared" si="339"/>
        <v>7.7698548280323933E-7</v>
      </c>
      <c r="H1689" s="6">
        <f t="shared" si="340"/>
        <v>1</v>
      </c>
      <c r="I1689" s="6">
        <f t="shared" si="341"/>
        <v>0</v>
      </c>
      <c r="J1689" s="8">
        <f t="shared" si="342"/>
        <v>4</v>
      </c>
      <c r="K1689" s="6">
        <f t="shared" si="343"/>
        <v>2.2274918615939691E-8</v>
      </c>
      <c r="L1689" s="6">
        <f t="shared" si="344"/>
        <v>1</v>
      </c>
      <c r="M1689" s="6">
        <f t="shared" si="345"/>
        <v>0</v>
      </c>
      <c r="N1689" s="4">
        <f t="shared" si="346"/>
        <v>1.3333333333333333</v>
      </c>
      <c r="O1689" s="8">
        <v>3</v>
      </c>
      <c r="P1689" s="6">
        <f t="shared" si="347"/>
        <v>7.7698548280323933E-7</v>
      </c>
      <c r="Q1689" s="8">
        <v>0</v>
      </c>
      <c r="R1689" s="6">
        <f t="shared" si="348"/>
        <v>0</v>
      </c>
      <c r="S1689">
        <v>4</v>
      </c>
      <c r="T1689" s="6">
        <f t="shared" si="349"/>
        <v>2.2274918615939691E-8</v>
      </c>
      <c r="U1689">
        <v>0</v>
      </c>
      <c r="V1689" s="6">
        <f t="shared" si="350"/>
        <v>0</v>
      </c>
    </row>
    <row r="1690" spans="1:22" x14ac:dyDescent="0.3">
      <c r="A1690" t="s">
        <v>3107</v>
      </c>
      <c r="B1690" t="s">
        <v>3074</v>
      </c>
      <c r="C1690" t="s">
        <v>3075</v>
      </c>
      <c r="D1690" t="s">
        <v>1975</v>
      </c>
      <c r="E1690" t="str">
        <f>IF(F1690&lt;=Escenarios!$B$4,"ExclNum",(IF(AND(H1690&gt;=Escenarios!$B$3,(N1690&lt;=Escenarios!$B$2)),"ExclDur","Incluido")))</f>
        <v>ExclNum</v>
      </c>
      <c r="F1690" s="8">
        <f t="shared" si="338"/>
        <v>3</v>
      </c>
      <c r="G1690" s="6">
        <f t="shared" si="339"/>
        <v>7.7698548280323933E-7</v>
      </c>
      <c r="H1690" s="6">
        <f t="shared" si="340"/>
        <v>1</v>
      </c>
      <c r="I1690" s="6">
        <f t="shared" si="341"/>
        <v>0</v>
      </c>
      <c r="J1690" s="8">
        <f t="shared" si="342"/>
        <v>7</v>
      </c>
      <c r="K1690" s="6">
        <f t="shared" si="343"/>
        <v>3.8981107577894456E-8</v>
      </c>
      <c r="L1690" s="6">
        <f t="shared" si="344"/>
        <v>1</v>
      </c>
      <c r="M1690" s="6">
        <f t="shared" si="345"/>
        <v>0</v>
      </c>
      <c r="N1690" s="4">
        <f t="shared" si="346"/>
        <v>2.3333333333333335</v>
      </c>
      <c r="O1690" s="8">
        <v>3</v>
      </c>
      <c r="P1690" s="6">
        <f t="shared" si="347"/>
        <v>7.7698548280323933E-7</v>
      </c>
      <c r="Q1690" s="8">
        <v>0</v>
      </c>
      <c r="R1690" s="6">
        <f t="shared" si="348"/>
        <v>0</v>
      </c>
      <c r="S1690">
        <v>7</v>
      </c>
      <c r="T1690" s="6">
        <f t="shared" si="349"/>
        <v>3.8981107577894456E-8</v>
      </c>
      <c r="U1690">
        <v>0</v>
      </c>
      <c r="V1690" s="6">
        <f t="shared" si="350"/>
        <v>0</v>
      </c>
    </row>
    <row r="1691" spans="1:22" x14ac:dyDescent="0.3">
      <c r="A1691" t="s">
        <v>3118</v>
      </c>
      <c r="B1691" t="s">
        <v>3074</v>
      </c>
      <c r="C1691" t="s">
        <v>3075</v>
      </c>
      <c r="D1691" t="s">
        <v>1975</v>
      </c>
      <c r="E1691" t="str">
        <f>IF(F1691&lt;=Escenarios!$B$4,"ExclNum",(IF(AND(H1691&gt;=Escenarios!$B$3,(N1691&lt;=Escenarios!$B$2)),"ExclDur","Incluido")))</f>
        <v>ExclNum</v>
      </c>
      <c r="F1691" s="8">
        <f t="shared" si="338"/>
        <v>3</v>
      </c>
      <c r="G1691" s="6">
        <f t="shared" si="339"/>
        <v>7.7698548280323933E-7</v>
      </c>
      <c r="H1691" s="6">
        <f t="shared" si="340"/>
        <v>1</v>
      </c>
      <c r="I1691" s="6">
        <f t="shared" si="341"/>
        <v>0</v>
      </c>
      <c r="J1691" s="8">
        <f t="shared" si="342"/>
        <v>13</v>
      </c>
      <c r="K1691" s="6">
        <f t="shared" si="343"/>
        <v>7.2393485501803988E-8</v>
      </c>
      <c r="L1691" s="6">
        <f t="shared" si="344"/>
        <v>1</v>
      </c>
      <c r="M1691" s="6">
        <f t="shared" si="345"/>
        <v>0</v>
      </c>
      <c r="N1691" s="4">
        <f t="shared" si="346"/>
        <v>4.333333333333333</v>
      </c>
      <c r="O1691" s="8">
        <v>3</v>
      </c>
      <c r="P1691" s="6">
        <f t="shared" si="347"/>
        <v>7.7698548280323933E-7</v>
      </c>
      <c r="Q1691" s="8">
        <v>0</v>
      </c>
      <c r="R1691" s="6">
        <f t="shared" si="348"/>
        <v>0</v>
      </c>
      <c r="S1691">
        <v>13</v>
      </c>
      <c r="T1691" s="6">
        <f t="shared" si="349"/>
        <v>7.2393485501803988E-8</v>
      </c>
      <c r="U1691">
        <v>0</v>
      </c>
      <c r="V1691" s="6">
        <f t="shared" si="350"/>
        <v>0</v>
      </c>
    </row>
    <row r="1692" spans="1:22" x14ac:dyDescent="0.3">
      <c r="A1692" t="s">
        <v>3122</v>
      </c>
      <c r="B1692" t="s">
        <v>3074</v>
      </c>
      <c r="C1692" t="s">
        <v>3075</v>
      </c>
      <c r="D1692" t="s">
        <v>1975</v>
      </c>
      <c r="E1692" t="str">
        <f>IF(F1692&lt;=Escenarios!$B$4,"ExclNum",(IF(AND(H1692&gt;=Escenarios!$B$3,(N1692&lt;=Escenarios!$B$2)),"ExclDur","Incluido")))</f>
        <v>ExclNum</v>
      </c>
      <c r="F1692" s="8">
        <f t="shared" si="338"/>
        <v>3</v>
      </c>
      <c r="G1692" s="6">
        <f t="shared" si="339"/>
        <v>7.7698548280323933E-7</v>
      </c>
      <c r="H1692" s="6">
        <f t="shared" si="340"/>
        <v>1</v>
      </c>
      <c r="I1692" s="6">
        <f t="shared" si="341"/>
        <v>0</v>
      </c>
      <c r="J1692" s="8">
        <f t="shared" si="342"/>
        <v>5</v>
      </c>
      <c r="K1692" s="6">
        <f t="shared" si="343"/>
        <v>2.7843648269924613E-8</v>
      </c>
      <c r="L1692" s="6">
        <f t="shared" si="344"/>
        <v>1</v>
      </c>
      <c r="M1692" s="6">
        <f t="shared" si="345"/>
        <v>0</v>
      </c>
      <c r="N1692" s="4">
        <f t="shared" si="346"/>
        <v>1.6666666666666667</v>
      </c>
      <c r="O1692" s="8">
        <v>3</v>
      </c>
      <c r="P1692" s="6">
        <f t="shared" si="347"/>
        <v>7.7698548280323933E-7</v>
      </c>
      <c r="Q1692" s="8">
        <v>0</v>
      </c>
      <c r="R1692" s="6">
        <f t="shared" si="348"/>
        <v>0</v>
      </c>
      <c r="S1692">
        <v>5</v>
      </c>
      <c r="T1692" s="6">
        <f t="shared" si="349"/>
        <v>2.7843648269924613E-8</v>
      </c>
      <c r="U1692">
        <v>0</v>
      </c>
      <c r="V1692" s="6">
        <f t="shared" si="350"/>
        <v>0</v>
      </c>
    </row>
    <row r="1693" spans="1:22" x14ac:dyDescent="0.3">
      <c r="A1693" t="s">
        <v>38</v>
      </c>
      <c r="B1693" t="s">
        <v>39</v>
      </c>
      <c r="C1693" t="s">
        <v>14</v>
      </c>
      <c r="D1693" t="s">
        <v>15</v>
      </c>
      <c r="E1693" t="str">
        <f>IF(F1693&lt;=Escenarios!$B$4,"ExclNum",(IF(AND(H1693&gt;=Escenarios!$B$3,(N1693&lt;=Escenarios!$B$2)),"ExclDur","Incluido")))</f>
        <v>ExclNum</v>
      </c>
      <c r="F1693" s="8">
        <f t="shared" si="338"/>
        <v>2</v>
      </c>
      <c r="G1693" s="6">
        <f t="shared" si="339"/>
        <v>5.1799032186882625E-7</v>
      </c>
      <c r="H1693" s="6">
        <f t="shared" si="340"/>
        <v>0</v>
      </c>
      <c r="I1693" s="6">
        <f t="shared" si="341"/>
        <v>1</v>
      </c>
      <c r="J1693" s="8">
        <f t="shared" si="342"/>
        <v>1213</v>
      </c>
      <c r="K1693" s="6">
        <f t="shared" si="343"/>
        <v>6.7548690702837113E-6</v>
      </c>
      <c r="L1693" s="6">
        <f t="shared" si="344"/>
        <v>0</v>
      </c>
      <c r="M1693" s="6">
        <f t="shared" si="345"/>
        <v>1</v>
      </c>
      <c r="N1693" s="4">
        <f t="shared" si="346"/>
        <v>606.5</v>
      </c>
      <c r="O1693" s="8">
        <v>0</v>
      </c>
      <c r="P1693" s="6">
        <f t="shared" si="347"/>
        <v>0</v>
      </c>
      <c r="Q1693" s="8">
        <v>2</v>
      </c>
      <c r="R1693" s="6">
        <f t="shared" si="348"/>
        <v>5.1799032186882625E-7</v>
      </c>
      <c r="S1693">
        <v>0</v>
      </c>
      <c r="T1693" s="6">
        <f t="shared" si="349"/>
        <v>0</v>
      </c>
      <c r="U1693">
        <v>1213</v>
      </c>
      <c r="V1693" s="6">
        <f t="shared" si="350"/>
        <v>6.7548690702837113E-6</v>
      </c>
    </row>
    <row r="1694" spans="1:22" x14ac:dyDescent="0.3">
      <c r="A1694" t="s">
        <v>74</v>
      </c>
      <c r="B1694" t="s">
        <v>75</v>
      </c>
      <c r="C1694" t="s">
        <v>14</v>
      </c>
      <c r="D1694" t="s">
        <v>15</v>
      </c>
      <c r="E1694" t="str">
        <f>IF(F1694&lt;=Escenarios!$B$4,"ExclNum",(IF(AND(H1694&gt;=Escenarios!$B$3,(N1694&lt;=Escenarios!$B$2)),"ExclDur","Incluido")))</f>
        <v>ExclNum</v>
      </c>
      <c r="F1694" s="8">
        <f t="shared" si="338"/>
        <v>2</v>
      </c>
      <c r="G1694" s="6">
        <f t="shared" si="339"/>
        <v>5.1799032186882625E-7</v>
      </c>
      <c r="H1694" s="6">
        <f t="shared" si="340"/>
        <v>0</v>
      </c>
      <c r="I1694" s="6">
        <f t="shared" si="341"/>
        <v>1</v>
      </c>
      <c r="J1694" s="8">
        <f t="shared" si="342"/>
        <v>1080</v>
      </c>
      <c r="K1694" s="6">
        <f t="shared" si="343"/>
        <v>6.0142280263037161E-6</v>
      </c>
      <c r="L1694" s="6">
        <f t="shared" si="344"/>
        <v>0</v>
      </c>
      <c r="M1694" s="6">
        <f t="shared" si="345"/>
        <v>1</v>
      </c>
      <c r="N1694" s="4">
        <f t="shared" si="346"/>
        <v>540</v>
      </c>
      <c r="O1694" s="8">
        <v>0</v>
      </c>
      <c r="P1694" s="6">
        <f t="shared" si="347"/>
        <v>0</v>
      </c>
      <c r="Q1694" s="8">
        <v>2</v>
      </c>
      <c r="R1694" s="6">
        <f t="shared" si="348"/>
        <v>5.1799032186882625E-7</v>
      </c>
      <c r="S1694">
        <v>0</v>
      </c>
      <c r="T1694" s="6">
        <f t="shared" si="349"/>
        <v>0</v>
      </c>
      <c r="U1694">
        <v>1080</v>
      </c>
      <c r="V1694" s="6">
        <f t="shared" si="350"/>
        <v>6.0142280263037161E-6</v>
      </c>
    </row>
    <row r="1695" spans="1:22" x14ac:dyDescent="0.3">
      <c r="A1695" t="s">
        <v>200</v>
      </c>
      <c r="B1695" t="s">
        <v>201</v>
      </c>
      <c r="C1695" t="s">
        <v>14</v>
      </c>
      <c r="D1695" t="s">
        <v>15</v>
      </c>
      <c r="E1695" t="str">
        <f>IF(F1695&lt;=Escenarios!$B$4,"ExclNum",(IF(AND(H1695&gt;=Escenarios!$B$3,(N1695&lt;=Escenarios!$B$2)),"ExclDur","Incluido")))</f>
        <v>ExclNum</v>
      </c>
      <c r="F1695" s="8">
        <f t="shared" si="338"/>
        <v>2</v>
      </c>
      <c r="G1695" s="6">
        <f t="shared" si="339"/>
        <v>5.1799032186882625E-7</v>
      </c>
      <c r="H1695" s="6">
        <f t="shared" si="340"/>
        <v>0</v>
      </c>
      <c r="I1695" s="6">
        <f t="shared" si="341"/>
        <v>1</v>
      </c>
      <c r="J1695" s="8">
        <f t="shared" si="342"/>
        <v>307</v>
      </c>
      <c r="K1695" s="6">
        <f t="shared" si="343"/>
        <v>1.7096000037733712E-6</v>
      </c>
      <c r="L1695" s="6">
        <f t="shared" si="344"/>
        <v>0</v>
      </c>
      <c r="M1695" s="6">
        <f t="shared" si="345"/>
        <v>1</v>
      </c>
      <c r="N1695" s="4">
        <f t="shared" si="346"/>
        <v>153.5</v>
      </c>
      <c r="O1695" s="8">
        <v>0</v>
      </c>
      <c r="P1695" s="6">
        <f t="shared" si="347"/>
        <v>0</v>
      </c>
      <c r="Q1695" s="8">
        <v>2</v>
      </c>
      <c r="R1695" s="6">
        <f t="shared" si="348"/>
        <v>5.1799032186882625E-7</v>
      </c>
      <c r="S1695">
        <v>0</v>
      </c>
      <c r="T1695" s="6">
        <f t="shared" si="349"/>
        <v>0</v>
      </c>
      <c r="U1695">
        <v>307</v>
      </c>
      <c r="V1695" s="6">
        <f t="shared" si="350"/>
        <v>1.7096000037733712E-6</v>
      </c>
    </row>
    <row r="1696" spans="1:22" x14ac:dyDescent="0.3">
      <c r="A1696" t="s">
        <v>603</v>
      </c>
      <c r="B1696" t="s">
        <v>604</v>
      </c>
      <c r="C1696" t="s">
        <v>562</v>
      </c>
      <c r="D1696" t="s">
        <v>15</v>
      </c>
      <c r="E1696" t="str">
        <f>IF(F1696&lt;=Escenarios!$B$4,"ExclNum",(IF(AND(H1696&gt;=Escenarios!$B$3,(N1696&lt;=Escenarios!$B$2)),"ExclDur","Incluido")))</f>
        <v>ExclNum</v>
      </c>
      <c r="F1696" s="8">
        <f t="shared" si="338"/>
        <v>2</v>
      </c>
      <c r="G1696" s="6">
        <f t="shared" si="339"/>
        <v>5.1799032186882625E-7</v>
      </c>
      <c r="H1696" s="6">
        <f t="shared" si="340"/>
        <v>0</v>
      </c>
      <c r="I1696" s="6">
        <f t="shared" si="341"/>
        <v>1</v>
      </c>
      <c r="J1696" s="8">
        <f t="shared" si="342"/>
        <v>785</v>
      </c>
      <c r="K1696" s="6">
        <f t="shared" si="343"/>
        <v>4.3714527783781638E-6</v>
      </c>
      <c r="L1696" s="6">
        <f t="shared" si="344"/>
        <v>0</v>
      </c>
      <c r="M1696" s="6">
        <f t="shared" si="345"/>
        <v>1</v>
      </c>
      <c r="N1696" s="4">
        <f t="shared" si="346"/>
        <v>392.5</v>
      </c>
      <c r="O1696" s="8">
        <v>0</v>
      </c>
      <c r="P1696" s="6">
        <f t="shared" si="347"/>
        <v>0</v>
      </c>
      <c r="Q1696" s="8">
        <v>2</v>
      </c>
      <c r="R1696" s="6">
        <f t="shared" si="348"/>
        <v>5.1799032186882625E-7</v>
      </c>
      <c r="S1696">
        <v>0</v>
      </c>
      <c r="T1696" s="6">
        <f t="shared" si="349"/>
        <v>0</v>
      </c>
      <c r="U1696">
        <v>785</v>
      </c>
      <c r="V1696" s="6">
        <f t="shared" si="350"/>
        <v>4.3714527783781638E-6</v>
      </c>
    </row>
    <row r="1697" spans="1:22" x14ac:dyDescent="0.3">
      <c r="A1697" t="s">
        <v>1683</v>
      </c>
      <c r="B1697" t="s">
        <v>1684</v>
      </c>
      <c r="C1697" t="s">
        <v>1658</v>
      </c>
      <c r="D1697" t="s">
        <v>15</v>
      </c>
      <c r="E1697" t="str">
        <f>IF(F1697&lt;=Escenarios!$B$4,"ExclNum",(IF(AND(H1697&gt;=Escenarios!$B$3,(N1697&lt;=Escenarios!$B$2)),"ExclDur","Incluido")))</f>
        <v>ExclNum</v>
      </c>
      <c r="F1697" s="8">
        <f t="shared" si="338"/>
        <v>2</v>
      </c>
      <c r="G1697" s="6">
        <f t="shared" si="339"/>
        <v>5.1799032186882625E-7</v>
      </c>
      <c r="H1697" s="6">
        <f t="shared" si="340"/>
        <v>0</v>
      </c>
      <c r="I1697" s="6">
        <f t="shared" si="341"/>
        <v>1</v>
      </c>
      <c r="J1697" s="8">
        <f t="shared" si="342"/>
        <v>98</v>
      </c>
      <c r="K1697" s="6">
        <f t="shared" si="343"/>
        <v>5.4573550609052238E-7</v>
      </c>
      <c r="L1697" s="6">
        <f t="shared" si="344"/>
        <v>0</v>
      </c>
      <c r="M1697" s="6">
        <f t="shared" si="345"/>
        <v>1</v>
      </c>
      <c r="N1697" s="4">
        <f t="shared" si="346"/>
        <v>49</v>
      </c>
      <c r="O1697" s="8">
        <v>0</v>
      </c>
      <c r="P1697" s="6">
        <f t="shared" si="347"/>
        <v>0</v>
      </c>
      <c r="Q1697" s="8">
        <v>2</v>
      </c>
      <c r="R1697" s="6">
        <f t="shared" si="348"/>
        <v>5.1799032186882625E-7</v>
      </c>
      <c r="S1697">
        <v>0</v>
      </c>
      <c r="T1697" s="6">
        <f t="shared" si="349"/>
        <v>0</v>
      </c>
      <c r="U1697">
        <v>98</v>
      </c>
      <c r="V1697" s="6">
        <f t="shared" si="350"/>
        <v>5.4573550609052238E-7</v>
      </c>
    </row>
    <row r="1698" spans="1:22" x14ac:dyDescent="0.3">
      <c r="A1698" t="s">
        <v>1691</v>
      </c>
      <c r="B1698" t="s">
        <v>1692</v>
      </c>
      <c r="C1698" t="s">
        <v>1658</v>
      </c>
      <c r="D1698" t="s">
        <v>15</v>
      </c>
      <c r="E1698" t="str">
        <f>IF(F1698&lt;=Escenarios!$B$4,"ExclNum",(IF(AND(H1698&gt;=Escenarios!$B$3,(N1698&lt;=Escenarios!$B$2)),"ExclDur","Incluido")))</f>
        <v>ExclNum</v>
      </c>
      <c r="F1698" s="8">
        <f t="shared" si="338"/>
        <v>2</v>
      </c>
      <c r="G1698" s="6">
        <f t="shared" si="339"/>
        <v>5.1799032186882625E-7</v>
      </c>
      <c r="H1698" s="6">
        <f t="shared" si="340"/>
        <v>0</v>
      </c>
      <c r="I1698" s="6">
        <f t="shared" si="341"/>
        <v>1</v>
      </c>
      <c r="J1698" s="8">
        <f t="shared" si="342"/>
        <v>147</v>
      </c>
      <c r="K1698" s="6">
        <f t="shared" si="343"/>
        <v>8.1860325913578356E-7</v>
      </c>
      <c r="L1698" s="6">
        <f t="shared" si="344"/>
        <v>0</v>
      </c>
      <c r="M1698" s="6">
        <f t="shared" si="345"/>
        <v>1</v>
      </c>
      <c r="N1698" s="4">
        <f t="shared" si="346"/>
        <v>73.5</v>
      </c>
      <c r="O1698" s="8">
        <v>0</v>
      </c>
      <c r="P1698" s="6">
        <f t="shared" si="347"/>
        <v>0</v>
      </c>
      <c r="Q1698" s="8">
        <v>2</v>
      </c>
      <c r="R1698" s="6">
        <f t="shared" si="348"/>
        <v>5.1799032186882625E-7</v>
      </c>
      <c r="S1698">
        <v>0</v>
      </c>
      <c r="T1698" s="6">
        <f t="shared" si="349"/>
        <v>0</v>
      </c>
      <c r="U1698">
        <v>147</v>
      </c>
      <c r="V1698" s="6">
        <f t="shared" si="350"/>
        <v>8.1860325913578356E-7</v>
      </c>
    </row>
    <row r="1699" spans="1:22" x14ac:dyDescent="0.3">
      <c r="A1699" t="s">
        <v>1800</v>
      </c>
      <c r="B1699" t="s">
        <v>1801</v>
      </c>
      <c r="C1699" t="s">
        <v>1797</v>
      </c>
      <c r="D1699" t="s">
        <v>15</v>
      </c>
      <c r="E1699" t="str">
        <f>IF(F1699&lt;=Escenarios!$B$4,"ExclNum",(IF(AND(H1699&gt;=Escenarios!$B$3,(N1699&lt;=Escenarios!$B$2)),"ExclDur","Incluido")))</f>
        <v>ExclNum</v>
      </c>
      <c r="F1699" s="8">
        <f t="shared" si="338"/>
        <v>2</v>
      </c>
      <c r="G1699" s="6">
        <f t="shared" si="339"/>
        <v>5.1799032186882625E-7</v>
      </c>
      <c r="H1699" s="6">
        <f t="shared" si="340"/>
        <v>0</v>
      </c>
      <c r="I1699" s="6">
        <f t="shared" si="341"/>
        <v>1</v>
      </c>
      <c r="J1699" s="8">
        <f t="shared" si="342"/>
        <v>117</v>
      </c>
      <c r="K1699" s="6">
        <f t="shared" si="343"/>
        <v>6.5154136951623594E-7</v>
      </c>
      <c r="L1699" s="6">
        <f t="shared" si="344"/>
        <v>0</v>
      </c>
      <c r="M1699" s="6">
        <f t="shared" si="345"/>
        <v>1</v>
      </c>
      <c r="N1699" s="4">
        <f t="shared" si="346"/>
        <v>58.5</v>
      </c>
      <c r="O1699" s="8">
        <v>0</v>
      </c>
      <c r="P1699" s="6">
        <f t="shared" si="347"/>
        <v>0</v>
      </c>
      <c r="Q1699" s="8">
        <v>2</v>
      </c>
      <c r="R1699" s="6">
        <f t="shared" si="348"/>
        <v>5.1799032186882625E-7</v>
      </c>
      <c r="S1699">
        <v>0</v>
      </c>
      <c r="T1699" s="6">
        <f t="shared" si="349"/>
        <v>0</v>
      </c>
      <c r="U1699">
        <v>117</v>
      </c>
      <c r="V1699" s="6">
        <f t="shared" si="350"/>
        <v>6.5154136951623594E-7</v>
      </c>
    </row>
    <row r="1700" spans="1:22" x14ac:dyDescent="0.3">
      <c r="A1700" t="s">
        <v>1811</v>
      </c>
      <c r="B1700" t="s">
        <v>1812</v>
      </c>
      <c r="C1700" t="s">
        <v>1810</v>
      </c>
      <c r="D1700" t="s">
        <v>15</v>
      </c>
      <c r="E1700" t="str">
        <f>IF(F1700&lt;=Escenarios!$B$4,"ExclNum",(IF(AND(H1700&gt;=Escenarios!$B$3,(N1700&lt;=Escenarios!$B$2)),"ExclDur","Incluido")))</f>
        <v>ExclNum</v>
      </c>
      <c r="F1700" s="8">
        <f t="shared" si="338"/>
        <v>2</v>
      </c>
      <c r="G1700" s="6">
        <f t="shared" si="339"/>
        <v>5.1799032186882625E-7</v>
      </c>
      <c r="H1700" s="6">
        <f t="shared" si="340"/>
        <v>0</v>
      </c>
      <c r="I1700" s="6">
        <f t="shared" si="341"/>
        <v>1</v>
      </c>
      <c r="J1700" s="8">
        <f t="shared" si="342"/>
        <v>91</v>
      </c>
      <c r="K1700" s="6">
        <f t="shared" si="343"/>
        <v>5.0675439851262797E-7</v>
      </c>
      <c r="L1700" s="6">
        <f t="shared" si="344"/>
        <v>0</v>
      </c>
      <c r="M1700" s="6">
        <f t="shared" si="345"/>
        <v>1</v>
      </c>
      <c r="N1700" s="4">
        <f t="shared" si="346"/>
        <v>45.5</v>
      </c>
      <c r="O1700" s="8">
        <v>0</v>
      </c>
      <c r="P1700" s="6">
        <f t="shared" si="347"/>
        <v>0</v>
      </c>
      <c r="Q1700" s="8">
        <v>2</v>
      </c>
      <c r="R1700" s="6">
        <f t="shared" si="348"/>
        <v>5.1799032186882625E-7</v>
      </c>
      <c r="S1700">
        <v>0</v>
      </c>
      <c r="T1700" s="6">
        <f t="shared" si="349"/>
        <v>0</v>
      </c>
      <c r="U1700">
        <v>91</v>
      </c>
      <c r="V1700" s="6">
        <f t="shared" si="350"/>
        <v>5.0675439851262797E-7</v>
      </c>
    </row>
    <row r="1701" spans="1:22" x14ac:dyDescent="0.3">
      <c r="A1701" t="s">
        <v>1851</v>
      </c>
      <c r="B1701" t="s">
        <v>1852</v>
      </c>
      <c r="C1701" t="s">
        <v>1835</v>
      </c>
      <c r="D1701" t="s">
        <v>15</v>
      </c>
      <c r="E1701" t="str">
        <f>IF(F1701&lt;=Escenarios!$B$4,"ExclNum",(IF(AND(H1701&gt;=Escenarios!$B$3,(N1701&lt;=Escenarios!$B$2)),"ExclDur","Incluido")))</f>
        <v>ExclNum</v>
      </c>
      <c r="F1701" s="8">
        <f t="shared" si="338"/>
        <v>2</v>
      </c>
      <c r="G1701" s="6">
        <f t="shared" si="339"/>
        <v>5.1799032186882625E-7</v>
      </c>
      <c r="H1701" s="6">
        <f t="shared" si="340"/>
        <v>0</v>
      </c>
      <c r="I1701" s="6">
        <f t="shared" si="341"/>
        <v>1</v>
      </c>
      <c r="J1701" s="8">
        <f t="shared" si="342"/>
        <v>75</v>
      </c>
      <c r="K1701" s="6">
        <f t="shared" si="343"/>
        <v>4.1765472404886916E-7</v>
      </c>
      <c r="L1701" s="6">
        <f t="shared" si="344"/>
        <v>0</v>
      </c>
      <c r="M1701" s="6">
        <f t="shared" si="345"/>
        <v>1</v>
      </c>
      <c r="N1701" s="4">
        <f t="shared" si="346"/>
        <v>37.5</v>
      </c>
      <c r="O1701" s="8">
        <v>0</v>
      </c>
      <c r="P1701" s="6">
        <f t="shared" si="347"/>
        <v>0</v>
      </c>
      <c r="Q1701" s="8">
        <v>2</v>
      </c>
      <c r="R1701" s="6">
        <f t="shared" si="348"/>
        <v>5.1799032186882625E-7</v>
      </c>
      <c r="S1701">
        <v>0</v>
      </c>
      <c r="T1701" s="6">
        <f t="shared" si="349"/>
        <v>0</v>
      </c>
      <c r="U1701">
        <v>75</v>
      </c>
      <c r="V1701" s="6">
        <f t="shared" si="350"/>
        <v>4.1765472404886916E-7</v>
      </c>
    </row>
    <row r="1702" spans="1:22" x14ac:dyDescent="0.3">
      <c r="A1702" t="s">
        <v>1965</v>
      </c>
      <c r="B1702" t="s">
        <v>1966</v>
      </c>
      <c r="C1702" t="s">
        <v>1967</v>
      </c>
      <c r="D1702" t="s">
        <v>15</v>
      </c>
      <c r="E1702" t="str">
        <f>IF(F1702&lt;=Escenarios!$B$4,"ExclNum",(IF(AND(H1702&gt;=Escenarios!$B$3,(N1702&lt;=Escenarios!$B$2)),"ExclDur","Incluido")))</f>
        <v>ExclNum</v>
      </c>
      <c r="F1702" s="8">
        <f t="shared" si="338"/>
        <v>2</v>
      </c>
      <c r="G1702" s="6">
        <f t="shared" si="339"/>
        <v>5.1799032186882625E-7</v>
      </c>
      <c r="H1702" s="6">
        <f t="shared" si="340"/>
        <v>0</v>
      </c>
      <c r="I1702" s="6">
        <f t="shared" si="341"/>
        <v>1</v>
      </c>
      <c r="J1702" s="8">
        <f t="shared" si="342"/>
        <v>219</v>
      </c>
      <c r="K1702" s="6">
        <f t="shared" si="343"/>
        <v>1.2195517942226981E-6</v>
      </c>
      <c r="L1702" s="6">
        <f t="shared" si="344"/>
        <v>0</v>
      </c>
      <c r="M1702" s="6">
        <f t="shared" si="345"/>
        <v>1</v>
      </c>
      <c r="N1702" s="4">
        <f t="shared" si="346"/>
        <v>109.5</v>
      </c>
      <c r="O1702" s="8">
        <v>0</v>
      </c>
      <c r="P1702" s="6">
        <f t="shared" si="347"/>
        <v>0</v>
      </c>
      <c r="Q1702" s="8">
        <v>2</v>
      </c>
      <c r="R1702" s="6">
        <f t="shared" si="348"/>
        <v>5.1799032186882625E-7</v>
      </c>
      <c r="S1702">
        <v>0</v>
      </c>
      <c r="T1702" s="6">
        <f t="shared" si="349"/>
        <v>0</v>
      </c>
      <c r="U1702">
        <v>219</v>
      </c>
      <c r="V1702" s="6">
        <f t="shared" si="350"/>
        <v>1.2195517942226981E-6</v>
      </c>
    </row>
    <row r="1703" spans="1:22" x14ac:dyDescent="0.3">
      <c r="A1703" t="s">
        <v>1988</v>
      </c>
      <c r="D1703" t="s">
        <v>1975</v>
      </c>
      <c r="E1703" t="str">
        <f>IF(F1703&lt;=Escenarios!$B$4,"ExclNum",(IF(AND(H1703&gt;=Escenarios!$B$3,(N1703&lt;=Escenarios!$B$2)),"ExclDur","Incluido")))</f>
        <v>ExclNum</v>
      </c>
      <c r="F1703" s="8">
        <f t="shared" si="338"/>
        <v>2</v>
      </c>
      <c r="G1703" s="6">
        <f t="shared" si="339"/>
        <v>5.1799032186882625E-7</v>
      </c>
      <c r="H1703" s="6">
        <f t="shared" si="340"/>
        <v>0</v>
      </c>
      <c r="I1703" s="6">
        <f t="shared" si="341"/>
        <v>1</v>
      </c>
      <c r="J1703" s="8">
        <f t="shared" si="342"/>
        <v>76</v>
      </c>
      <c r="K1703" s="6">
        <f t="shared" si="343"/>
        <v>4.232234537028541E-7</v>
      </c>
      <c r="L1703" s="6">
        <f t="shared" si="344"/>
        <v>0</v>
      </c>
      <c r="M1703" s="6">
        <f t="shared" si="345"/>
        <v>1</v>
      </c>
      <c r="N1703" s="4">
        <f t="shared" si="346"/>
        <v>38</v>
      </c>
      <c r="O1703" s="8">
        <v>0</v>
      </c>
      <c r="P1703" s="6">
        <f t="shared" si="347"/>
        <v>0</v>
      </c>
      <c r="Q1703" s="8">
        <v>2</v>
      </c>
      <c r="R1703" s="6">
        <f t="shared" si="348"/>
        <v>5.1799032186882625E-7</v>
      </c>
      <c r="S1703">
        <v>0</v>
      </c>
      <c r="T1703" s="6">
        <f t="shared" si="349"/>
        <v>0</v>
      </c>
      <c r="U1703">
        <v>76</v>
      </c>
      <c r="V1703" s="6">
        <f t="shared" si="350"/>
        <v>4.232234537028541E-7</v>
      </c>
    </row>
    <row r="1704" spans="1:22" x14ac:dyDescent="0.3">
      <c r="A1704" t="s">
        <v>2006</v>
      </c>
      <c r="D1704" t="s">
        <v>1975</v>
      </c>
      <c r="E1704" t="str">
        <f>IF(F1704&lt;=Escenarios!$B$4,"ExclNum",(IF(AND(H1704&gt;=Escenarios!$B$3,(N1704&lt;=Escenarios!$B$2)),"ExclDur","Incluido")))</f>
        <v>ExclNum</v>
      </c>
      <c r="F1704" s="8">
        <f t="shared" si="338"/>
        <v>2</v>
      </c>
      <c r="G1704" s="6">
        <f t="shared" si="339"/>
        <v>5.1799032186882625E-7</v>
      </c>
      <c r="H1704" s="6">
        <f t="shared" si="340"/>
        <v>0</v>
      </c>
      <c r="I1704" s="6">
        <f t="shared" si="341"/>
        <v>1</v>
      </c>
      <c r="J1704" s="8">
        <f t="shared" si="342"/>
        <v>35</v>
      </c>
      <c r="K1704" s="6">
        <f t="shared" si="343"/>
        <v>1.9490553788947229E-7</v>
      </c>
      <c r="L1704" s="6">
        <f t="shared" si="344"/>
        <v>0</v>
      </c>
      <c r="M1704" s="6">
        <f t="shared" si="345"/>
        <v>1</v>
      </c>
      <c r="N1704" s="4">
        <f t="shared" si="346"/>
        <v>17.5</v>
      </c>
      <c r="O1704" s="8">
        <v>0</v>
      </c>
      <c r="P1704" s="6">
        <f t="shared" si="347"/>
        <v>0</v>
      </c>
      <c r="Q1704" s="8">
        <v>2</v>
      </c>
      <c r="R1704" s="6">
        <f t="shared" si="348"/>
        <v>5.1799032186882625E-7</v>
      </c>
      <c r="S1704">
        <v>0</v>
      </c>
      <c r="T1704" s="6">
        <f t="shared" si="349"/>
        <v>0</v>
      </c>
      <c r="U1704">
        <v>35</v>
      </c>
      <c r="V1704" s="6">
        <f t="shared" si="350"/>
        <v>1.9490553788947229E-7</v>
      </c>
    </row>
    <row r="1705" spans="1:22" x14ac:dyDescent="0.3">
      <c r="A1705" t="s">
        <v>2041</v>
      </c>
      <c r="D1705" t="s">
        <v>1975</v>
      </c>
      <c r="E1705" t="str">
        <f>IF(F1705&lt;=Escenarios!$B$4,"ExclNum",(IF(AND(H1705&gt;=Escenarios!$B$3,(N1705&lt;=Escenarios!$B$2)),"ExclDur","Incluido")))</f>
        <v>ExclNum</v>
      </c>
      <c r="F1705" s="8">
        <f t="shared" si="338"/>
        <v>2</v>
      </c>
      <c r="G1705" s="6">
        <f t="shared" si="339"/>
        <v>5.1799032186882625E-7</v>
      </c>
      <c r="H1705" s="6">
        <f t="shared" si="340"/>
        <v>0</v>
      </c>
      <c r="I1705" s="6">
        <f t="shared" si="341"/>
        <v>1</v>
      </c>
      <c r="J1705" s="8">
        <f t="shared" si="342"/>
        <v>264</v>
      </c>
      <c r="K1705" s="6">
        <f t="shared" si="343"/>
        <v>1.4701446286520195E-6</v>
      </c>
      <c r="L1705" s="6">
        <f t="shared" si="344"/>
        <v>0</v>
      </c>
      <c r="M1705" s="6">
        <f t="shared" si="345"/>
        <v>1</v>
      </c>
      <c r="N1705" s="4">
        <f t="shared" si="346"/>
        <v>132</v>
      </c>
      <c r="O1705" s="8">
        <v>0</v>
      </c>
      <c r="P1705" s="6">
        <f t="shared" si="347"/>
        <v>0</v>
      </c>
      <c r="Q1705" s="8">
        <v>2</v>
      </c>
      <c r="R1705" s="6">
        <f t="shared" si="348"/>
        <v>5.1799032186882625E-7</v>
      </c>
      <c r="S1705">
        <v>0</v>
      </c>
      <c r="T1705" s="6">
        <f t="shared" si="349"/>
        <v>0</v>
      </c>
      <c r="U1705">
        <v>264</v>
      </c>
      <c r="V1705" s="6">
        <f t="shared" si="350"/>
        <v>1.4701446286520195E-6</v>
      </c>
    </row>
    <row r="1706" spans="1:22" x14ac:dyDescent="0.3">
      <c r="A1706" t="s">
        <v>2066</v>
      </c>
      <c r="D1706" t="s">
        <v>1975</v>
      </c>
      <c r="E1706" t="str">
        <f>IF(F1706&lt;=Escenarios!$B$4,"ExclNum",(IF(AND(H1706&gt;=Escenarios!$B$3,(N1706&lt;=Escenarios!$B$2)),"ExclDur","Incluido")))</f>
        <v>ExclNum</v>
      </c>
      <c r="F1706" s="8">
        <f t="shared" si="338"/>
        <v>2</v>
      </c>
      <c r="G1706" s="6">
        <f t="shared" si="339"/>
        <v>5.1799032186882625E-7</v>
      </c>
      <c r="H1706" s="6">
        <f t="shared" si="340"/>
        <v>0</v>
      </c>
      <c r="I1706" s="6">
        <f t="shared" si="341"/>
        <v>1</v>
      </c>
      <c r="J1706" s="8">
        <f t="shared" si="342"/>
        <v>165</v>
      </c>
      <c r="K1706" s="6">
        <f t="shared" si="343"/>
        <v>9.1884039290751224E-7</v>
      </c>
      <c r="L1706" s="6">
        <f t="shared" si="344"/>
        <v>0</v>
      </c>
      <c r="M1706" s="6">
        <f t="shared" si="345"/>
        <v>1</v>
      </c>
      <c r="N1706" s="4">
        <f t="shared" si="346"/>
        <v>82.5</v>
      </c>
      <c r="O1706" s="8">
        <v>0</v>
      </c>
      <c r="P1706" s="6">
        <f t="shared" si="347"/>
        <v>0</v>
      </c>
      <c r="Q1706" s="8">
        <v>2</v>
      </c>
      <c r="R1706" s="6">
        <f t="shared" si="348"/>
        <v>5.1799032186882625E-7</v>
      </c>
      <c r="S1706">
        <v>0</v>
      </c>
      <c r="T1706" s="6">
        <f t="shared" si="349"/>
        <v>0</v>
      </c>
      <c r="U1706">
        <v>165</v>
      </c>
      <c r="V1706" s="6">
        <f t="shared" si="350"/>
        <v>9.1884039290751224E-7</v>
      </c>
    </row>
    <row r="1707" spans="1:22" x14ac:dyDescent="0.3">
      <c r="A1707" t="s">
        <v>2087</v>
      </c>
      <c r="D1707" t="s">
        <v>1975</v>
      </c>
      <c r="E1707" t="str">
        <f>IF(F1707&lt;=Escenarios!$B$4,"ExclNum",(IF(AND(H1707&gt;=Escenarios!$B$3,(N1707&lt;=Escenarios!$B$2)),"ExclDur","Incluido")))</f>
        <v>ExclNum</v>
      </c>
      <c r="F1707" s="8">
        <f t="shared" si="338"/>
        <v>2</v>
      </c>
      <c r="G1707" s="6">
        <f t="shared" si="339"/>
        <v>5.1799032186882625E-7</v>
      </c>
      <c r="H1707" s="6">
        <f t="shared" si="340"/>
        <v>0</v>
      </c>
      <c r="I1707" s="6">
        <f t="shared" si="341"/>
        <v>1</v>
      </c>
      <c r="J1707" s="8">
        <f t="shared" si="342"/>
        <v>264</v>
      </c>
      <c r="K1707" s="6">
        <f t="shared" si="343"/>
        <v>1.4701446286520195E-6</v>
      </c>
      <c r="L1707" s="6">
        <f t="shared" si="344"/>
        <v>0</v>
      </c>
      <c r="M1707" s="6">
        <f t="shared" si="345"/>
        <v>1</v>
      </c>
      <c r="N1707" s="4">
        <f t="shared" si="346"/>
        <v>132</v>
      </c>
      <c r="O1707" s="8">
        <v>0</v>
      </c>
      <c r="P1707" s="6">
        <f t="shared" si="347"/>
        <v>0</v>
      </c>
      <c r="Q1707" s="8">
        <v>2</v>
      </c>
      <c r="R1707" s="6">
        <f t="shared" si="348"/>
        <v>5.1799032186882625E-7</v>
      </c>
      <c r="S1707">
        <v>0</v>
      </c>
      <c r="T1707" s="6">
        <f t="shared" si="349"/>
        <v>0</v>
      </c>
      <c r="U1707">
        <v>264</v>
      </c>
      <c r="V1707" s="6">
        <f t="shared" si="350"/>
        <v>1.4701446286520195E-6</v>
      </c>
    </row>
    <row r="1708" spans="1:22" x14ac:dyDescent="0.3">
      <c r="A1708" t="s">
        <v>2216</v>
      </c>
      <c r="B1708" t="s">
        <v>2212</v>
      </c>
      <c r="C1708" t="s">
        <v>2213</v>
      </c>
      <c r="D1708" t="s">
        <v>1975</v>
      </c>
      <c r="E1708" t="str">
        <f>IF(F1708&lt;=Escenarios!$B$4,"ExclNum",(IF(AND(H1708&gt;=Escenarios!$B$3,(N1708&lt;=Escenarios!$B$2)),"ExclDur","Incluido")))</f>
        <v>ExclNum</v>
      </c>
      <c r="F1708" s="8">
        <f t="shared" si="338"/>
        <v>2</v>
      </c>
      <c r="G1708" s="6">
        <f t="shared" si="339"/>
        <v>5.1799032186882625E-7</v>
      </c>
      <c r="H1708" s="6">
        <f t="shared" si="340"/>
        <v>0</v>
      </c>
      <c r="I1708" s="6">
        <f t="shared" si="341"/>
        <v>1</v>
      </c>
      <c r="J1708" s="8">
        <f t="shared" si="342"/>
        <v>860</v>
      </c>
      <c r="K1708" s="6">
        <f t="shared" si="343"/>
        <v>4.7891075024270333E-6</v>
      </c>
      <c r="L1708" s="6">
        <f t="shared" si="344"/>
        <v>0</v>
      </c>
      <c r="M1708" s="6">
        <f t="shared" si="345"/>
        <v>1</v>
      </c>
      <c r="N1708" s="4">
        <f t="shared" si="346"/>
        <v>430</v>
      </c>
      <c r="O1708" s="8">
        <v>0</v>
      </c>
      <c r="P1708" s="6">
        <f t="shared" si="347"/>
        <v>0</v>
      </c>
      <c r="Q1708" s="8">
        <v>2</v>
      </c>
      <c r="R1708" s="6">
        <f t="shared" si="348"/>
        <v>5.1799032186882625E-7</v>
      </c>
      <c r="S1708">
        <v>0</v>
      </c>
      <c r="T1708" s="6">
        <f t="shared" si="349"/>
        <v>0</v>
      </c>
      <c r="U1708">
        <v>860</v>
      </c>
      <c r="V1708" s="6">
        <f t="shared" si="350"/>
        <v>4.7891075024270333E-6</v>
      </c>
    </row>
    <row r="1709" spans="1:22" x14ac:dyDescent="0.3">
      <c r="A1709" t="s">
        <v>2219</v>
      </c>
      <c r="B1709" t="s">
        <v>2212</v>
      </c>
      <c r="C1709" t="s">
        <v>2213</v>
      </c>
      <c r="D1709" t="s">
        <v>1975</v>
      </c>
      <c r="E1709" t="str">
        <f>IF(F1709&lt;=Escenarios!$B$4,"ExclNum",(IF(AND(H1709&gt;=Escenarios!$B$3,(N1709&lt;=Escenarios!$B$2)),"ExclDur","Incluido")))</f>
        <v>ExclNum</v>
      </c>
      <c r="F1709" s="8">
        <f t="shared" si="338"/>
        <v>2</v>
      </c>
      <c r="G1709" s="6">
        <f t="shared" si="339"/>
        <v>5.1799032186882625E-7</v>
      </c>
      <c r="H1709" s="6">
        <f t="shared" si="340"/>
        <v>0</v>
      </c>
      <c r="I1709" s="6">
        <f t="shared" si="341"/>
        <v>1</v>
      </c>
      <c r="J1709" s="8">
        <f t="shared" si="342"/>
        <v>675</v>
      </c>
      <c r="K1709" s="6">
        <f t="shared" si="343"/>
        <v>3.7588925164398228E-6</v>
      </c>
      <c r="L1709" s="6">
        <f t="shared" si="344"/>
        <v>0</v>
      </c>
      <c r="M1709" s="6">
        <f t="shared" si="345"/>
        <v>1</v>
      </c>
      <c r="N1709" s="4">
        <f t="shared" si="346"/>
        <v>337.5</v>
      </c>
      <c r="O1709" s="8">
        <v>0</v>
      </c>
      <c r="P1709" s="6">
        <f t="shared" si="347"/>
        <v>0</v>
      </c>
      <c r="Q1709" s="8">
        <v>2</v>
      </c>
      <c r="R1709" s="6">
        <f t="shared" si="348"/>
        <v>5.1799032186882625E-7</v>
      </c>
      <c r="S1709">
        <v>0</v>
      </c>
      <c r="T1709" s="6">
        <f t="shared" si="349"/>
        <v>0</v>
      </c>
      <c r="U1709">
        <v>675</v>
      </c>
      <c r="V1709" s="6">
        <f t="shared" si="350"/>
        <v>3.7588925164398228E-6</v>
      </c>
    </row>
    <row r="1710" spans="1:22" x14ac:dyDescent="0.3">
      <c r="A1710" t="s">
        <v>2225</v>
      </c>
      <c r="B1710" t="s">
        <v>2212</v>
      </c>
      <c r="C1710" t="s">
        <v>2213</v>
      </c>
      <c r="D1710" t="s">
        <v>1975</v>
      </c>
      <c r="E1710" t="str">
        <f>IF(F1710&lt;=Escenarios!$B$4,"ExclNum",(IF(AND(H1710&gt;=Escenarios!$B$3,(N1710&lt;=Escenarios!$B$2)),"ExclDur","Incluido")))</f>
        <v>ExclNum</v>
      </c>
      <c r="F1710" s="8">
        <f t="shared" si="338"/>
        <v>2</v>
      </c>
      <c r="G1710" s="6">
        <f t="shared" si="339"/>
        <v>5.1799032186882625E-7</v>
      </c>
      <c r="H1710" s="6">
        <f t="shared" si="340"/>
        <v>0</v>
      </c>
      <c r="I1710" s="6">
        <f t="shared" si="341"/>
        <v>1</v>
      </c>
      <c r="J1710" s="8">
        <f t="shared" si="342"/>
        <v>586</v>
      </c>
      <c r="K1710" s="6">
        <f t="shared" si="343"/>
        <v>3.2632755772351647E-6</v>
      </c>
      <c r="L1710" s="6">
        <f t="shared" si="344"/>
        <v>0</v>
      </c>
      <c r="M1710" s="6">
        <f t="shared" si="345"/>
        <v>1</v>
      </c>
      <c r="N1710" s="4">
        <f t="shared" si="346"/>
        <v>293</v>
      </c>
      <c r="O1710" s="8">
        <v>0</v>
      </c>
      <c r="P1710" s="6">
        <f t="shared" si="347"/>
        <v>0</v>
      </c>
      <c r="Q1710" s="8">
        <v>2</v>
      </c>
      <c r="R1710" s="6">
        <f t="shared" si="348"/>
        <v>5.1799032186882625E-7</v>
      </c>
      <c r="S1710">
        <v>0</v>
      </c>
      <c r="T1710" s="6">
        <f t="shared" si="349"/>
        <v>0</v>
      </c>
      <c r="U1710">
        <v>586</v>
      </c>
      <c r="V1710" s="6">
        <f t="shared" si="350"/>
        <v>3.2632755772351647E-6</v>
      </c>
    </row>
    <row r="1711" spans="1:22" x14ac:dyDescent="0.3">
      <c r="A1711" t="s">
        <v>2228</v>
      </c>
      <c r="B1711" t="s">
        <v>2212</v>
      </c>
      <c r="C1711" t="s">
        <v>2213</v>
      </c>
      <c r="D1711" t="s">
        <v>1975</v>
      </c>
      <c r="E1711" t="str">
        <f>IF(F1711&lt;=Escenarios!$B$4,"ExclNum",(IF(AND(H1711&gt;=Escenarios!$B$3,(N1711&lt;=Escenarios!$B$2)),"ExclDur","Incluido")))</f>
        <v>ExclNum</v>
      </c>
      <c r="F1711" s="8">
        <f t="shared" si="338"/>
        <v>2</v>
      </c>
      <c r="G1711" s="6">
        <f t="shared" si="339"/>
        <v>5.1799032186882625E-7</v>
      </c>
      <c r="H1711" s="6">
        <f t="shared" si="340"/>
        <v>0</v>
      </c>
      <c r="I1711" s="6">
        <f t="shared" si="341"/>
        <v>1</v>
      </c>
      <c r="J1711" s="8">
        <f t="shared" si="342"/>
        <v>232</v>
      </c>
      <c r="K1711" s="6">
        <f t="shared" si="343"/>
        <v>1.2919452797245021E-6</v>
      </c>
      <c r="L1711" s="6">
        <f t="shared" si="344"/>
        <v>0</v>
      </c>
      <c r="M1711" s="6">
        <f t="shared" si="345"/>
        <v>1</v>
      </c>
      <c r="N1711" s="4">
        <f t="shared" si="346"/>
        <v>116</v>
      </c>
      <c r="O1711" s="8">
        <v>0</v>
      </c>
      <c r="P1711" s="6">
        <f t="shared" si="347"/>
        <v>0</v>
      </c>
      <c r="Q1711" s="8">
        <v>2</v>
      </c>
      <c r="R1711" s="6">
        <f t="shared" si="348"/>
        <v>5.1799032186882625E-7</v>
      </c>
      <c r="S1711">
        <v>0</v>
      </c>
      <c r="T1711" s="6">
        <f t="shared" si="349"/>
        <v>0</v>
      </c>
      <c r="U1711">
        <v>232</v>
      </c>
      <c r="V1711" s="6">
        <f t="shared" si="350"/>
        <v>1.2919452797245021E-6</v>
      </c>
    </row>
    <row r="1712" spans="1:22" x14ac:dyDescent="0.3">
      <c r="A1712" t="s">
        <v>2231</v>
      </c>
      <c r="B1712" t="s">
        <v>2212</v>
      </c>
      <c r="C1712" t="s">
        <v>2213</v>
      </c>
      <c r="D1712" t="s">
        <v>1975</v>
      </c>
      <c r="E1712" t="str">
        <f>IF(F1712&lt;=Escenarios!$B$4,"ExclNum",(IF(AND(H1712&gt;=Escenarios!$B$3,(N1712&lt;=Escenarios!$B$2)),"ExclDur","Incluido")))</f>
        <v>ExclNum</v>
      </c>
      <c r="F1712" s="8">
        <f t="shared" si="338"/>
        <v>2</v>
      </c>
      <c r="G1712" s="6">
        <f t="shared" si="339"/>
        <v>5.1799032186882625E-7</v>
      </c>
      <c r="H1712" s="6">
        <f t="shared" si="340"/>
        <v>0</v>
      </c>
      <c r="I1712" s="6">
        <f t="shared" si="341"/>
        <v>1</v>
      </c>
      <c r="J1712" s="8">
        <f t="shared" si="342"/>
        <v>935</v>
      </c>
      <c r="K1712" s="6">
        <f t="shared" si="343"/>
        <v>5.2067622264759028E-6</v>
      </c>
      <c r="L1712" s="6">
        <f t="shared" si="344"/>
        <v>0</v>
      </c>
      <c r="M1712" s="6">
        <f t="shared" si="345"/>
        <v>1</v>
      </c>
      <c r="N1712" s="4">
        <f t="shared" si="346"/>
        <v>467.5</v>
      </c>
      <c r="O1712" s="8">
        <v>0</v>
      </c>
      <c r="P1712" s="6">
        <f t="shared" si="347"/>
        <v>0</v>
      </c>
      <c r="Q1712" s="8">
        <v>2</v>
      </c>
      <c r="R1712" s="6">
        <f t="shared" si="348"/>
        <v>5.1799032186882625E-7</v>
      </c>
      <c r="S1712">
        <v>0</v>
      </c>
      <c r="T1712" s="6">
        <f t="shared" si="349"/>
        <v>0</v>
      </c>
      <c r="U1712">
        <v>935</v>
      </c>
      <c r="V1712" s="6">
        <f t="shared" si="350"/>
        <v>5.2067622264759028E-6</v>
      </c>
    </row>
    <row r="1713" spans="1:22" x14ac:dyDescent="0.3">
      <c r="A1713" t="s">
        <v>2250</v>
      </c>
      <c r="B1713" t="s">
        <v>2212</v>
      </c>
      <c r="C1713" t="s">
        <v>2213</v>
      </c>
      <c r="D1713" t="s">
        <v>1975</v>
      </c>
      <c r="E1713" t="str">
        <f>IF(F1713&lt;=Escenarios!$B$4,"ExclNum",(IF(AND(H1713&gt;=Escenarios!$B$3,(N1713&lt;=Escenarios!$B$2)),"ExclDur","Incluido")))</f>
        <v>ExclNum</v>
      </c>
      <c r="F1713" s="8">
        <f t="shared" si="338"/>
        <v>2</v>
      </c>
      <c r="G1713" s="6">
        <f t="shared" si="339"/>
        <v>5.1799032186882625E-7</v>
      </c>
      <c r="H1713" s="6">
        <f t="shared" si="340"/>
        <v>0</v>
      </c>
      <c r="I1713" s="6">
        <f t="shared" si="341"/>
        <v>1</v>
      </c>
      <c r="J1713" s="8">
        <f t="shared" si="342"/>
        <v>40</v>
      </c>
      <c r="K1713" s="6">
        <f t="shared" si="343"/>
        <v>2.227491861593969E-7</v>
      </c>
      <c r="L1713" s="6">
        <f t="shared" si="344"/>
        <v>0</v>
      </c>
      <c r="M1713" s="6">
        <f t="shared" si="345"/>
        <v>1</v>
      </c>
      <c r="N1713" s="4">
        <f t="shared" si="346"/>
        <v>20</v>
      </c>
      <c r="O1713" s="8">
        <v>0</v>
      </c>
      <c r="P1713" s="6">
        <f t="shared" si="347"/>
        <v>0</v>
      </c>
      <c r="Q1713" s="8">
        <v>2</v>
      </c>
      <c r="R1713" s="6">
        <f t="shared" si="348"/>
        <v>5.1799032186882625E-7</v>
      </c>
      <c r="S1713">
        <v>0</v>
      </c>
      <c r="T1713" s="6">
        <f t="shared" si="349"/>
        <v>0</v>
      </c>
      <c r="U1713">
        <v>40</v>
      </c>
      <c r="V1713" s="6">
        <f t="shared" si="350"/>
        <v>2.227491861593969E-7</v>
      </c>
    </row>
    <row r="1714" spans="1:22" x14ac:dyDescent="0.3">
      <c r="A1714" t="s">
        <v>2258</v>
      </c>
      <c r="B1714" t="s">
        <v>2212</v>
      </c>
      <c r="C1714" t="s">
        <v>2213</v>
      </c>
      <c r="D1714" t="s">
        <v>1975</v>
      </c>
      <c r="E1714" t="str">
        <f>IF(F1714&lt;=Escenarios!$B$4,"ExclNum",(IF(AND(H1714&gt;=Escenarios!$B$3,(N1714&lt;=Escenarios!$B$2)),"ExclDur","Incluido")))</f>
        <v>ExclNum</v>
      </c>
      <c r="F1714" s="8">
        <f t="shared" si="338"/>
        <v>2</v>
      </c>
      <c r="G1714" s="6">
        <f t="shared" si="339"/>
        <v>5.1799032186882625E-7</v>
      </c>
      <c r="H1714" s="6">
        <f t="shared" si="340"/>
        <v>0</v>
      </c>
      <c r="I1714" s="6">
        <f t="shared" si="341"/>
        <v>1</v>
      </c>
      <c r="J1714" s="8">
        <f t="shared" si="342"/>
        <v>587</v>
      </c>
      <c r="K1714" s="6">
        <f t="shared" si="343"/>
        <v>3.2688443068891495E-6</v>
      </c>
      <c r="L1714" s="6">
        <f t="shared" si="344"/>
        <v>0</v>
      </c>
      <c r="M1714" s="6">
        <f t="shared" si="345"/>
        <v>1</v>
      </c>
      <c r="N1714" s="4">
        <f t="shared" si="346"/>
        <v>293.5</v>
      </c>
      <c r="O1714" s="8">
        <v>0</v>
      </c>
      <c r="P1714" s="6">
        <f t="shared" si="347"/>
        <v>0</v>
      </c>
      <c r="Q1714" s="8">
        <v>2</v>
      </c>
      <c r="R1714" s="6">
        <f t="shared" si="348"/>
        <v>5.1799032186882625E-7</v>
      </c>
      <c r="S1714">
        <v>0</v>
      </c>
      <c r="T1714" s="6">
        <f t="shared" si="349"/>
        <v>0</v>
      </c>
      <c r="U1714">
        <v>587</v>
      </c>
      <c r="V1714" s="6">
        <f t="shared" si="350"/>
        <v>3.2688443068891495E-6</v>
      </c>
    </row>
    <row r="1715" spans="1:22" x14ac:dyDescent="0.3">
      <c r="A1715" t="s">
        <v>2259</v>
      </c>
      <c r="B1715" t="s">
        <v>2212</v>
      </c>
      <c r="C1715" t="s">
        <v>2213</v>
      </c>
      <c r="D1715" t="s">
        <v>1975</v>
      </c>
      <c r="E1715" t="str">
        <f>IF(F1715&lt;=Escenarios!$B$4,"ExclNum",(IF(AND(H1715&gt;=Escenarios!$B$3,(N1715&lt;=Escenarios!$B$2)),"ExclDur","Incluido")))</f>
        <v>ExclNum</v>
      </c>
      <c r="F1715" s="8">
        <f t="shared" si="338"/>
        <v>2</v>
      </c>
      <c r="G1715" s="6">
        <f t="shared" si="339"/>
        <v>5.1799032186882625E-7</v>
      </c>
      <c r="H1715" s="6">
        <f t="shared" si="340"/>
        <v>0</v>
      </c>
      <c r="I1715" s="6">
        <f t="shared" si="341"/>
        <v>1</v>
      </c>
      <c r="J1715" s="8">
        <f t="shared" si="342"/>
        <v>242</v>
      </c>
      <c r="K1715" s="6">
        <f t="shared" si="343"/>
        <v>1.3476325762643512E-6</v>
      </c>
      <c r="L1715" s="6">
        <f t="shared" si="344"/>
        <v>0</v>
      </c>
      <c r="M1715" s="6">
        <f t="shared" si="345"/>
        <v>1</v>
      </c>
      <c r="N1715" s="4">
        <f t="shared" si="346"/>
        <v>121</v>
      </c>
      <c r="O1715" s="8">
        <v>0</v>
      </c>
      <c r="P1715" s="6">
        <f t="shared" si="347"/>
        <v>0</v>
      </c>
      <c r="Q1715" s="8">
        <v>2</v>
      </c>
      <c r="R1715" s="6">
        <f t="shared" si="348"/>
        <v>5.1799032186882625E-7</v>
      </c>
      <c r="S1715">
        <v>0</v>
      </c>
      <c r="T1715" s="6">
        <f t="shared" si="349"/>
        <v>0</v>
      </c>
      <c r="U1715">
        <v>242</v>
      </c>
      <c r="V1715" s="6">
        <f t="shared" si="350"/>
        <v>1.3476325762643512E-6</v>
      </c>
    </row>
    <row r="1716" spans="1:22" x14ac:dyDescent="0.3">
      <c r="A1716" t="s">
        <v>2260</v>
      </c>
      <c r="B1716" t="s">
        <v>2212</v>
      </c>
      <c r="C1716" t="s">
        <v>2213</v>
      </c>
      <c r="D1716" t="s">
        <v>1975</v>
      </c>
      <c r="E1716" t="str">
        <f>IF(F1716&lt;=Escenarios!$B$4,"ExclNum",(IF(AND(H1716&gt;=Escenarios!$B$3,(N1716&lt;=Escenarios!$B$2)),"ExclDur","Incluido")))</f>
        <v>ExclNum</v>
      </c>
      <c r="F1716" s="8">
        <f t="shared" si="338"/>
        <v>2</v>
      </c>
      <c r="G1716" s="6">
        <f t="shared" si="339"/>
        <v>5.1799032186882625E-7</v>
      </c>
      <c r="H1716" s="6">
        <f t="shared" si="340"/>
        <v>0</v>
      </c>
      <c r="I1716" s="6">
        <f t="shared" si="341"/>
        <v>1</v>
      </c>
      <c r="J1716" s="8">
        <f t="shared" si="342"/>
        <v>1023</v>
      </c>
      <c r="K1716" s="6">
        <f t="shared" si="343"/>
        <v>5.6968104360265761E-6</v>
      </c>
      <c r="L1716" s="6">
        <f t="shared" si="344"/>
        <v>0</v>
      </c>
      <c r="M1716" s="6">
        <f t="shared" si="345"/>
        <v>1</v>
      </c>
      <c r="N1716" s="4">
        <f t="shared" si="346"/>
        <v>511.5</v>
      </c>
      <c r="O1716" s="8">
        <v>0</v>
      </c>
      <c r="P1716" s="6">
        <f t="shared" si="347"/>
        <v>0</v>
      </c>
      <c r="Q1716" s="8">
        <v>2</v>
      </c>
      <c r="R1716" s="6">
        <f t="shared" si="348"/>
        <v>5.1799032186882625E-7</v>
      </c>
      <c r="S1716">
        <v>0</v>
      </c>
      <c r="T1716" s="6">
        <f t="shared" si="349"/>
        <v>0</v>
      </c>
      <c r="U1716">
        <v>1023</v>
      </c>
      <c r="V1716" s="6">
        <f t="shared" si="350"/>
        <v>5.6968104360265761E-6</v>
      </c>
    </row>
    <row r="1717" spans="1:22" x14ac:dyDescent="0.3">
      <c r="A1717" t="s">
        <v>2264</v>
      </c>
      <c r="B1717" t="s">
        <v>2212</v>
      </c>
      <c r="C1717" t="s">
        <v>2213</v>
      </c>
      <c r="D1717" t="s">
        <v>1975</v>
      </c>
      <c r="E1717" t="str">
        <f>IF(F1717&lt;=Escenarios!$B$4,"ExclNum",(IF(AND(H1717&gt;=Escenarios!$B$3,(N1717&lt;=Escenarios!$B$2)),"ExclDur","Incluido")))</f>
        <v>ExclNum</v>
      </c>
      <c r="F1717" s="8">
        <f t="shared" si="338"/>
        <v>2</v>
      </c>
      <c r="G1717" s="6">
        <f t="shared" si="339"/>
        <v>5.1799032186882625E-7</v>
      </c>
      <c r="H1717" s="6">
        <f t="shared" si="340"/>
        <v>0</v>
      </c>
      <c r="I1717" s="6">
        <f t="shared" si="341"/>
        <v>1</v>
      </c>
      <c r="J1717" s="8">
        <f t="shared" si="342"/>
        <v>281</v>
      </c>
      <c r="K1717" s="6">
        <f t="shared" si="343"/>
        <v>1.5648130327697633E-6</v>
      </c>
      <c r="L1717" s="6">
        <f t="shared" si="344"/>
        <v>0</v>
      </c>
      <c r="M1717" s="6">
        <f t="shared" si="345"/>
        <v>1</v>
      </c>
      <c r="N1717" s="4">
        <f t="shared" si="346"/>
        <v>140.5</v>
      </c>
      <c r="O1717" s="8">
        <v>0</v>
      </c>
      <c r="P1717" s="6">
        <f t="shared" si="347"/>
        <v>0</v>
      </c>
      <c r="Q1717" s="8">
        <v>2</v>
      </c>
      <c r="R1717" s="6">
        <f t="shared" si="348"/>
        <v>5.1799032186882625E-7</v>
      </c>
      <c r="S1717">
        <v>0</v>
      </c>
      <c r="T1717" s="6">
        <f t="shared" si="349"/>
        <v>0</v>
      </c>
      <c r="U1717">
        <v>281</v>
      </c>
      <c r="V1717" s="6">
        <f t="shared" si="350"/>
        <v>1.5648130327697633E-6</v>
      </c>
    </row>
    <row r="1718" spans="1:22" x14ac:dyDescent="0.3">
      <c r="A1718" t="s">
        <v>2272</v>
      </c>
      <c r="B1718" t="s">
        <v>2266</v>
      </c>
      <c r="C1718" t="s">
        <v>2267</v>
      </c>
      <c r="D1718" t="s">
        <v>1975</v>
      </c>
      <c r="E1718" t="str">
        <f>IF(F1718&lt;=Escenarios!$B$4,"ExclNum",(IF(AND(H1718&gt;=Escenarios!$B$3,(N1718&lt;=Escenarios!$B$2)),"ExclDur","Incluido")))</f>
        <v>ExclNum</v>
      </c>
      <c r="F1718" s="8">
        <f t="shared" si="338"/>
        <v>2</v>
      </c>
      <c r="G1718" s="6">
        <f t="shared" si="339"/>
        <v>5.1799032186882625E-7</v>
      </c>
      <c r="H1718" s="6">
        <f t="shared" si="340"/>
        <v>0</v>
      </c>
      <c r="I1718" s="6">
        <f t="shared" si="341"/>
        <v>1</v>
      </c>
      <c r="J1718" s="8">
        <f t="shared" si="342"/>
        <v>836</v>
      </c>
      <c r="K1718" s="6">
        <f t="shared" si="343"/>
        <v>4.6554579907313952E-6</v>
      </c>
      <c r="L1718" s="6">
        <f t="shared" si="344"/>
        <v>0</v>
      </c>
      <c r="M1718" s="6">
        <f t="shared" si="345"/>
        <v>1</v>
      </c>
      <c r="N1718" s="4">
        <f t="shared" si="346"/>
        <v>418</v>
      </c>
      <c r="O1718" s="8">
        <v>0</v>
      </c>
      <c r="P1718" s="6">
        <f t="shared" si="347"/>
        <v>0</v>
      </c>
      <c r="Q1718" s="8">
        <v>2</v>
      </c>
      <c r="R1718" s="6">
        <f t="shared" si="348"/>
        <v>5.1799032186882625E-7</v>
      </c>
      <c r="S1718">
        <v>0</v>
      </c>
      <c r="T1718" s="6">
        <f t="shared" si="349"/>
        <v>0</v>
      </c>
      <c r="U1718">
        <v>836</v>
      </c>
      <c r="V1718" s="6">
        <f t="shared" si="350"/>
        <v>4.6554579907313952E-6</v>
      </c>
    </row>
    <row r="1719" spans="1:22" x14ac:dyDescent="0.3">
      <c r="A1719" t="s">
        <v>2307</v>
      </c>
      <c r="B1719" t="s">
        <v>2292</v>
      </c>
      <c r="C1719" t="s">
        <v>2293</v>
      </c>
      <c r="D1719" t="s">
        <v>1975</v>
      </c>
      <c r="E1719" t="str">
        <f>IF(F1719&lt;=Escenarios!$B$4,"ExclNum",(IF(AND(H1719&gt;=Escenarios!$B$3,(N1719&lt;=Escenarios!$B$2)),"ExclDur","Incluido")))</f>
        <v>ExclNum</v>
      </c>
      <c r="F1719" s="8">
        <f t="shared" si="338"/>
        <v>2</v>
      </c>
      <c r="G1719" s="6">
        <f t="shared" si="339"/>
        <v>5.1799032186882625E-7</v>
      </c>
      <c r="H1719" s="6">
        <f t="shared" si="340"/>
        <v>0</v>
      </c>
      <c r="I1719" s="6">
        <f t="shared" si="341"/>
        <v>1</v>
      </c>
      <c r="J1719" s="8">
        <f t="shared" si="342"/>
        <v>732</v>
      </c>
      <c r="K1719" s="6">
        <f t="shared" si="343"/>
        <v>4.0763101067169637E-6</v>
      </c>
      <c r="L1719" s="6">
        <f t="shared" si="344"/>
        <v>0</v>
      </c>
      <c r="M1719" s="6">
        <f t="shared" si="345"/>
        <v>1</v>
      </c>
      <c r="N1719" s="4">
        <f t="shared" si="346"/>
        <v>366</v>
      </c>
      <c r="O1719" s="8">
        <v>0</v>
      </c>
      <c r="P1719" s="6">
        <f t="shared" si="347"/>
        <v>0</v>
      </c>
      <c r="Q1719" s="8">
        <v>2</v>
      </c>
      <c r="R1719" s="6">
        <f t="shared" si="348"/>
        <v>5.1799032186882625E-7</v>
      </c>
      <c r="S1719">
        <v>0</v>
      </c>
      <c r="T1719" s="6">
        <f t="shared" si="349"/>
        <v>0</v>
      </c>
      <c r="U1719">
        <v>732</v>
      </c>
      <c r="V1719" s="6">
        <f t="shared" si="350"/>
        <v>4.0763101067169637E-6</v>
      </c>
    </row>
    <row r="1720" spans="1:22" x14ac:dyDescent="0.3">
      <c r="A1720" t="s">
        <v>2312</v>
      </c>
      <c r="B1720" t="s">
        <v>2292</v>
      </c>
      <c r="C1720" t="s">
        <v>2293</v>
      </c>
      <c r="D1720" t="s">
        <v>1975</v>
      </c>
      <c r="E1720" t="str">
        <f>IF(F1720&lt;=Escenarios!$B$4,"ExclNum",(IF(AND(H1720&gt;=Escenarios!$B$3,(N1720&lt;=Escenarios!$B$2)),"ExclDur","Incluido")))</f>
        <v>ExclNum</v>
      </c>
      <c r="F1720" s="8">
        <f t="shared" si="338"/>
        <v>2</v>
      </c>
      <c r="G1720" s="6">
        <f t="shared" si="339"/>
        <v>5.1799032186882625E-7</v>
      </c>
      <c r="H1720" s="6">
        <f t="shared" si="340"/>
        <v>0</v>
      </c>
      <c r="I1720" s="6">
        <f t="shared" si="341"/>
        <v>1</v>
      </c>
      <c r="J1720" s="8">
        <f t="shared" si="342"/>
        <v>820</v>
      </c>
      <c r="K1720" s="6">
        <f t="shared" si="343"/>
        <v>4.5663583162676362E-6</v>
      </c>
      <c r="L1720" s="6">
        <f t="shared" si="344"/>
        <v>0</v>
      </c>
      <c r="M1720" s="6">
        <f t="shared" si="345"/>
        <v>1</v>
      </c>
      <c r="N1720" s="4">
        <f t="shared" si="346"/>
        <v>410</v>
      </c>
      <c r="O1720" s="8">
        <v>0</v>
      </c>
      <c r="P1720" s="6">
        <f t="shared" si="347"/>
        <v>0</v>
      </c>
      <c r="Q1720" s="8">
        <v>2</v>
      </c>
      <c r="R1720" s="6">
        <f t="shared" si="348"/>
        <v>5.1799032186882625E-7</v>
      </c>
      <c r="S1720">
        <v>0</v>
      </c>
      <c r="T1720" s="6">
        <f t="shared" si="349"/>
        <v>0</v>
      </c>
      <c r="U1720">
        <v>820</v>
      </c>
      <c r="V1720" s="6">
        <f t="shared" si="350"/>
        <v>4.5663583162676362E-6</v>
      </c>
    </row>
    <row r="1721" spans="1:22" x14ac:dyDescent="0.3">
      <c r="A1721" t="s">
        <v>2325</v>
      </c>
      <c r="B1721" t="s">
        <v>2292</v>
      </c>
      <c r="C1721" t="s">
        <v>2293</v>
      </c>
      <c r="D1721" t="s">
        <v>1975</v>
      </c>
      <c r="E1721" t="str">
        <f>IF(F1721&lt;=Escenarios!$B$4,"ExclNum",(IF(AND(H1721&gt;=Escenarios!$B$3,(N1721&lt;=Escenarios!$B$2)),"ExclDur","Incluido")))</f>
        <v>ExclNum</v>
      </c>
      <c r="F1721" s="8">
        <f t="shared" si="338"/>
        <v>2</v>
      </c>
      <c r="G1721" s="6">
        <f t="shared" si="339"/>
        <v>5.1799032186882625E-7</v>
      </c>
      <c r="H1721" s="6">
        <f t="shared" si="340"/>
        <v>0</v>
      </c>
      <c r="I1721" s="6">
        <f t="shared" si="341"/>
        <v>1</v>
      </c>
      <c r="J1721" s="8">
        <f t="shared" si="342"/>
        <v>66</v>
      </c>
      <c r="K1721" s="6">
        <f t="shared" si="343"/>
        <v>3.6753615716300488E-7</v>
      </c>
      <c r="L1721" s="6">
        <f t="shared" si="344"/>
        <v>0</v>
      </c>
      <c r="M1721" s="6">
        <f t="shared" si="345"/>
        <v>1</v>
      </c>
      <c r="N1721" s="4">
        <f t="shared" si="346"/>
        <v>33</v>
      </c>
      <c r="O1721" s="8">
        <v>0</v>
      </c>
      <c r="P1721" s="6">
        <f t="shared" si="347"/>
        <v>0</v>
      </c>
      <c r="Q1721" s="8">
        <v>2</v>
      </c>
      <c r="R1721" s="6">
        <f t="shared" si="348"/>
        <v>5.1799032186882625E-7</v>
      </c>
      <c r="S1721">
        <v>0</v>
      </c>
      <c r="T1721" s="6">
        <f t="shared" si="349"/>
        <v>0</v>
      </c>
      <c r="U1721">
        <v>66</v>
      </c>
      <c r="V1721" s="6">
        <f t="shared" si="350"/>
        <v>3.6753615716300488E-7</v>
      </c>
    </row>
    <row r="1722" spans="1:22" x14ac:dyDescent="0.3">
      <c r="A1722" t="s">
        <v>2359</v>
      </c>
      <c r="B1722" t="s">
        <v>2336</v>
      </c>
      <c r="C1722" t="s">
        <v>2337</v>
      </c>
      <c r="D1722" t="s">
        <v>1975</v>
      </c>
      <c r="E1722" t="str">
        <f>IF(F1722&lt;=Escenarios!$B$4,"ExclNum",(IF(AND(H1722&gt;=Escenarios!$B$3,(N1722&lt;=Escenarios!$B$2)),"ExclDur","Incluido")))</f>
        <v>ExclNum</v>
      </c>
      <c r="F1722" s="8">
        <f t="shared" si="338"/>
        <v>2</v>
      </c>
      <c r="G1722" s="6">
        <f t="shared" si="339"/>
        <v>5.1799032186882625E-7</v>
      </c>
      <c r="H1722" s="6">
        <f t="shared" si="340"/>
        <v>0</v>
      </c>
      <c r="I1722" s="6">
        <f t="shared" si="341"/>
        <v>1</v>
      </c>
      <c r="J1722" s="8">
        <f t="shared" si="342"/>
        <v>837</v>
      </c>
      <c r="K1722" s="6">
        <f t="shared" si="343"/>
        <v>4.66102672038538E-6</v>
      </c>
      <c r="L1722" s="6">
        <f t="shared" si="344"/>
        <v>0</v>
      </c>
      <c r="M1722" s="6">
        <f t="shared" si="345"/>
        <v>1</v>
      </c>
      <c r="N1722" s="4">
        <f t="shared" si="346"/>
        <v>418.5</v>
      </c>
      <c r="O1722" s="8">
        <v>0</v>
      </c>
      <c r="P1722" s="6">
        <f t="shared" si="347"/>
        <v>0</v>
      </c>
      <c r="Q1722" s="8">
        <v>2</v>
      </c>
      <c r="R1722" s="6">
        <f t="shared" si="348"/>
        <v>5.1799032186882625E-7</v>
      </c>
      <c r="S1722">
        <v>0</v>
      </c>
      <c r="T1722" s="6">
        <f t="shared" si="349"/>
        <v>0</v>
      </c>
      <c r="U1722">
        <v>837</v>
      </c>
      <c r="V1722" s="6">
        <f t="shared" si="350"/>
        <v>4.66102672038538E-6</v>
      </c>
    </row>
    <row r="1723" spans="1:22" x14ac:dyDescent="0.3">
      <c r="A1723" t="s">
        <v>2449</v>
      </c>
      <c r="B1723" t="s">
        <v>2427</v>
      </c>
      <c r="C1723" t="s">
        <v>2428</v>
      </c>
      <c r="D1723" t="s">
        <v>1975</v>
      </c>
      <c r="E1723" t="str">
        <f>IF(F1723&lt;=Escenarios!$B$4,"ExclNum",(IF(AND(H1723&gt;=Escenarios!$B$3,(N1723&lt;=Escenarios!$B$2)),"ExclDur","Incluido")))</f>
        <v>ExclNum</v>
      </c>
      <c r="F1723" s="8">
        <f t="shared" si="338"/>
        <v>2</v>
      </c>
      <c r="G1723" s="6">
        <f t="shared" si="339"/>
        <v>5.1799032186882625E-7</v>
      </c>
      <c r="H1723" s="6">
        <f t="shared" si="340"/>
        <v>0</v>
      </c>
      <c r="I1723" s="6">
        <f t="shared" si="341"/>
        <v>1</v>
      </c>
      <c r="J1723" s="8">
        <f t="shared" si="342"/>
        <v>47</v>
      </c>
      <c r="K1723" s="6">
        <f t="shared" si="343"/>
        <v>2.6173029373729136E-7</v>
      </c>
      <c r="L1723" s="6">
        <f t="shared" si="344"/>
        <v>0</v>
      </c>
      <c r="M1723" s="6">
        <f t="shared" si="345"/>
        <v>1</v>
      </c>
      <c r="N1723" s="4">
        <f t="shared" si="346"/>
        <v>23.5</v>
      </c>
      <c r="O1723" s="8">
        <v>0</v>
      </c>
      <c r="P1723" s="6">
        <f t="shared" si="347"/>
        <v>0</v>
      </c>
      <c r="Q1723" s="8">
        <v>2</v>
      </c>
      <c r="R1723" s="6">
        <f t="shared" si="348"/>
        <v>5.1799032186882625E-7</v>
      </c>
      <c r="S1723">
        <v>0</v>
      </c>
      <c r="T1723" s="6">
        <f t="shared" si="349"/>
        <v>0</v>
      </c>
      <c r="U1723">
        <v>47</v>
      </c>
      <c r="V1723" s="6">
        <f t="shared" si="350"/>
        <v>2.6173029373729136E-7</v>
      </c>
    </row>
    <row r="1724" spans="1:22" x14ac:dyDescent="0.3">
      <c r="A1724" t="s">
        <v>2474</v>
      </c>
      <c r="B1724" t="s">
        <v>2427</v>
      </c>
      <c r="C1724" t="s">
        <v>2428</v>
      </c>
      <c r="D1724" t="s">
        <v>1975</v>
      </c>
      <c r="E1724" t="str">
        <f>IF(F1724&lt;=Escenarios!$B$4,"ExclNum",(IF(AND(H1724&gt;=Escenarios!$B$3,(N1724&lt;=Escenarios!$B$2)),"ExclDur","Incluido")))</f>
        <v>ExclNum</v>
      </c>
      <c r="F1724" s="8">
        <f t="shared" si="338"/>
        <v>2</v>
      </c>
      <c r="G1724" s="6">
        <f t="shared" si="339"/>
        <v>5.1799032186882625E-7</v>
      </c>
      <c r="H1724" s="6">
        <f t="shared" si="340"/>
        <v>0</v>
      </c>
      <c r="I1724" s="6">
        <f t="shared" si="341"/>
        <v>1</v>
      </c>
      <c r="J1724" s="8">
        <f t="shared" si="342"/>
        <v>116</v>
      </c>
      <c r="K1724" s="6">
        <f t="shared" si="343"/>
        <v>6.4597263986225106E-7</v>
      </c>
      <c r="L1724" s="6">
        <f t="shared" si="344"/>
        <v>0</v>
      </c>
      <c r="M1724" s="6">
        <f t="shared" si="345"/>
        <v>1</v>
      </c>
      <c r="N1724" s="4">
        <f t="shared" si="346"/>
        <v>58</v>
      </c>
      <c r="O1724" s="8">
        <v>0</v>
      </c>
      <c r="P1724" s="6">
        <f t="shared" si="347"/>
        <v>0</v>
      </c>
      <c r="Q1724" s="8">
        <v>2</v>
      </c>
      <c r="R1724" s="6">
        <f t="shared" si="348"/>
        <v>5.1799032186882625E-7</v>
      </c>
      <c r="S1724">
        <v>0</v>
      </c>
      <c r="T1724" s="6">
        <f t="shared" si="349"/>
        <v>0</v>
      </c>
      <c r="U1724">
        <v>116</v>
      </c>
      <c r="V1724" s="6">
        <f t="shared" si="350"/>
        <v>6.4597263986225106E-7</v>
      </c>
    </row>
    <row r="1725" spans="1:22" x14ac:dyDescent="0.3">
      <c r="A1725" t="s">
        <v>2548</v>
      </c>
      <c r="B1725" t="s">
        <v>2520</v>
      </c>
      <c r="C1725" t="s">
        <v>2521</v>
      </c>
      <c r="D1725" t="s">
        <v>1975</v>
      </c>
      <c r="E1725" t="str">
        <f>IF(F1725&lt;=Escenarios!$B$4,"ExclNum",(IF(AND(H1725&gt;=Escenarios!$B$3,(N1725&lt;=Escenarios!$B$2)),"ExclDur","Incluido")))</f>
        <v>ExclNum</v>
      </c>
      <c r="F1725" s="8">
        <f t="shared" si="338"/>
        <v>2</v>
      </c>
      <c r="G1725" s="6">
        <f t="shared" si="339"/>
        <v>5.1799032186882625E-7</v>
      </c>
      <c r="H1725" s="6">
        <f t="shared" si="340"/>
        <v>0</v>
      </c>
      <c r="I1725" s="6">
        <f t="shared" si="341"/>
        <v>1</v>
      </c>
      <c r="J1725" s="8">
        <f t="shared" si="342"/>
        <v>68</v>
      </c>
      <c r="K1725" s="6">
        <f t="shared" si="343"/>
        <v>3.7867361647097475E-7</v>
      </c>
      <c r="L1725" s="6">
        <f t="shared" si="344"/>
        <v>0</v>
      </c>
      <c r="M1725" s="6">
        <f t="shared" si="345"/>
        <v>1</v>
      </c>
      <c r="N1725" s="4">
        <f t="shared" si="346"/>
        <v>34</v>
      </c>
      <c r="O1725" s="8">
        <v>0</v>
      </c>
      <c r="P1725" s="6">
        <f t="shared" si="347"/>
        <v>0</v>
      </c>
      <c r="Q1725" s="8">
        <v>2</v>
      </c>
      <c r="R1725" s="6">
        <f t="shared" si="348"/>
        <v>5.1799032186882625E-7</v>
      </c>
      <c r="S1725">
        <v>0</v>
      </c>
      <c r="T1725" s="6">
        <f t="shared" si="349"/>
        <v>0</v>
      </c>
      <c r="U1725">
        <v>68</v>
      </c>
      <c r="V1725" s="6">
        <f t="shared" si="350"/>
        <v>3.7867361647097475E-7</v>
      </c>
    </row>
    <row r="1726" spans="1:22" x14ac:dyDescent="0.3">
      <c r="A1726" t="s">
        <v>2564</v>
      </c>
      <c r="B1726" t="s">
        <v>2520</v>
      </c>
      <c r="C1726" t="s">
        <v>2521</v>
      </c>
      <c r="D1726" t="s">
        <v>1975</v>
      </c>
      <c r="E1726" t="str">
        <f>IF(F1726&lt;=Escenarios!$B$4,"ExclNum",(IF(AND(H1726&gt;=Escenarios!$B$3,(N1726&lt;=Escenarios!$B$2)),"ExclDur","Incluido")))</f>
        <v>ExclNum</v>
      </c>
      <c r="F1726" s="8">
        <f t="shared" si="338"/>
        <v>2</v>
      </c>
      <c r="G1726" s="6">
        <f t="shared" si="339"/>
        <v>5.1799032186882625E-7</v>
      </c>
      <c r="H1726" s="6">
        <f t="shared" si="340"/>
        <v>0</v>
      </c>
      <c r="I1726" s="6">
        <f t="shared" si="341"/>
        <v>1</v>
      </c>
      <c r="J1726" s="8">
        <f t="shared" si="342"/>
        <v>229</v>
      </c>
      <c r="K1726" s="6">
        <f t="shared" si="343"/>
        <v>1.2752390907625474E-6</v>
      </c>
      <c r="L1726" s="6">
        <f t="shared" si="344"/>
        <v>0</v>
      </c>
      <c r="M1726" s="6">
        <f t="shared" si="345"/>
        <v>1</v>
      </c>
      <c r="N1726" s="4">
        <f t="shared" si="346"/>
        <v>114.5</v>
      </c>
      <c r="O1726" s="8">
        <v>0</v>
      </c>
      <c r="P1726" s="6">
        <f t="shared" si="347"/>
        <v>0</v>
      </c>
      <c r="Q1726" s="8">
        <v>2</v>
      </c>
      <c r="R1726" s="6">
        <f t="shared" si="348"/>
        <v>5.1799032186882625E-7</v>
      </c>
      <c r="S1726">
        <v>0</v>
      </c>
      <c r="T1726" s="6">
        <f t="shared" si="349"/>
        <v>0</v>
      </c>
      <c r="U1726">
        <v>229</v>
      </c>
      <c r="V1726" s="6">
        <f t="shared" si="350"/>
        <v>1.2752390907625474E-6</v>
      </c>
    </row>
    <row r="1727" spans="1:22" x14ac:dyDescent="0.3">
      <c r="A1727" t="s">
        <v>2687</v>
      </c>
      <c r="B1727" t="s">
        <v>2678</v>
      </c>
      <c r="C1727" t="s">
        <v>2679</v>
      </c>
      <c r="D1727" t="s">
        <v>1975</v>
      </c>
      <c r="E1727" t="str">
        <f>IF(F1727&lt;=Escenarios!$B$4,"ExclNum",(IF(AND(H1727&gt;=Escenarios!$B$3,(N1727&lt;=Escenarios!$B$2)),"ExclDur","Incluido")))</f>
        <v>ExclNum</v>
      </c>
      <c r="F1727" s="8">
        <f t="shared" si="338"/>
        <v>2</v>
      </c>
      <c r="G1727" s="6">
        <f t="shared" si="339"/>
        <v>5.1799032186882625E-7</v>
      </c>
      <c r="H1727" s="6">
        <f t="shared" si="340"/>
        <v>0</v>
      </c>
      <c r="I1727" s="6">
        <f t="shared" si="341"/>
        <v>1</v>
      </c>
      <c r="J1727" s="8">
        <f t="shared" si="342"/>
        <v>242</v>
      </c>
      <c r="K1727" s="6">
        <f t="shared" si="343"/>
        <v>1.3476325762643512E-6</v>
      </c>
      <c r="L1727" s="6">
        <f t="shared" si="344"/>
        <v>0</v>
      </c>
      <c r="M1727" s="6">
        <f t="shared" si="345"/>
        <v>1</v>
      </c>
      <c r="N1727" s="4">
        <f t="shared" si="346"/>
        <v>121</v>
      </c>
      <c r="O1727" s="8">
        <v>0</v>
      </c>
      <c r="P1727" s="6">
        <f t="shared" si="347"/>
        <v>0</v>
      </c>
      <c r="Q1727" s="8">
        <v>2</v>
      </c>
      <c r="R1727" s="6">
        <f t="shared" si="348"/>
        <v>5.1799032186882625E-7</v>
      </c>
      <c r="S1727">
        <v>0</v>
      </c>
      <c r="T1727" s="6">
        <f t="shared" si="349"/>
        <v>0</v>
      </c>
      <c r="U1727">
        <v>242</v>
      </c>
      <c r="V1727" s="6">
        <f t="shared" si="350"/>
        <v>1.3476325762643512E-6</v>
      </c>
    </row>
    <row r="1728" spans="1:22" x14ac:dyDescent="0.3">
      <c r="A1728" t="s">
        <v>2689</v>
      </c>
      <c r="B1728" t="s">
        <v>2678</v>
      </c>
      <c r="C1728" t="s">
        <v>2679</v>
      </c>
      <c r="D1728" t="s">
        <v>1975</v>
      </c>
      <c r="E1728" t="str">
        <f>IF(F1728&lt;=Escenarios!$B$4,"ExclNum",(IF(AND(H1728&gt;=Escenarios!$B$3,(N1728&lt;=Escenarios!$B$2)),"ExclDur","Incluido")))</f>
        <v>ExclNum</v>
      </c>
      <c r="F1728" s="8">
        <f t="shared" si="338"/>
        <v>2</v>
      </c>
      <c r="G1728" s="6">
        <f t="shared" si="339"/>
        <v>5.1799032186882625E-7</v>
      </c>
      <c r="H1728" s="6">
        <f t="shared" si="340"/>
        <v>0</v>
      </c>
      <c r="I1728" s="6">
        <f t="shared" si="341"/>
        <v>1</v>
      </c>
      <c r="J1728" s="8">
        <f t="shared" si="342"/>
        <v>811</v>
      </c>
      <c r="K1728" s="6">
        <f t="shared" si="343"/>
        <v>4.5162397493817723E-6</v>
      </c>
      <c r="L1728" s="6">
        <f t="shared" si="344"/>
        <v>0</v>
      </c>
      <c r="M1728" s="6">
        <f t="shared" si="345"/>
        <v>1</v>
      </c>
      <c r="N1728" s="4">
        <f t="shared" si="346"/>
        <v>405.5</v>
      </c>
      <c r="O1728" s="8">
        <v>0</v>
      </c>
      <c r="P1728" s="6">
        <f t="shared" si="347"/>
        <v>0</v>
      </c>
      <c r="Q1728" s="8">
        <v>2</v>
      </c>
      <c r="R1728" s="6">
        <f t="shared" si="348"/>
        <v>5.1799032186882625E-7</v>
      </c>
      <c r="S1728">
        <v>0</v>
      </c>
      <c r="T1728" s="6">
        <f t="shared" si="349"/>
        <v>0</v>
      </c>
      <c r="U1728">
        <v>811</v>
      </c>
      <c r="V1728" s="6">
        <f t="shared" si="350"/>
        <v>4.5162397493817723E-6</v>
      </c>
    </row>
    <row r="1729" spans="1:22" x14ac:dyDescent="0.3">
      <c r="A1729" t="s">
        <v>2702</v>
      </c>
      <c r="B1729" t="s">
        <v>2678</v>
      </c>
      <c r="C1729" t="s">
        <v>2679</v>
      </c>
      <c r="D1729" t="s">
        <v>1975</v>
      </c>
      <c r="E1729" t="str">
        <f>IF(F1729&lt;=Escenarios!$B$4,"ExclNum",(IF(AND(H1729&gt;=Escenarios!$B$3,(N1729&lt;=Escenarios!$B$2)),"ExclDur","Incluido")))</f>
        <v>ExclNum</v>
      </c>
      <c r="F1729" s="8">
        <f t="shared" si="338"/>
        <v>2</v>
      </c>
      <c r="G1729" s="6">
        <f t="shared" si="339"/>
        <v>5.1799032186882625E-7</v>
      </c>
      <c r="H1729" s="6">
        <f t="shared" si="340"/>
        <v>0</v>
      </c>
      <c r="I1729" s="6">
        <f t="shared" si="341"/>
        <v>1</v>
      </c>
      <c r="J1729" s="8">
        <f t="shared" si="342"/>
        <v>46</v>
      </c>
      <c r="K1729" s="6">
        <f t="shared" si="343"/>
        <v>2.5616156408330643E-7</v>
      </c>
      <c r="L1729" s="6">
        <f t="shared" si="344"/>
        <v>0</v>
      </c>
      <c r="M1729" s="6">
        <f t="shared" si="345"/>
        <v>1</v>
      </c>
      <c r="N1729" s="4">
        <f t="shared" si="346"/>
        <v>23</v>
      </c>
      <c r="O1729" s="8">
        <v>0</v>
      </c>
      <c r="P1729" s="6">
        <f t="shared" si="347"/>
        <v>0</v>
      </c>
      <c r="Q1729" s="8">
        <v>2</v>
      </c>
      <c r="R1729" s="6">
        <f t="shared" si="348"/>
        <v>5.1799032186882625E-7</v>
      </c>
      <c r="S1729">
        <v>0</v>
      </c>
      <c r="T1729" s="6">
        <f t="shared" si="349"/>
        <v>0</v>
      </c>
      <c r="U1729">
        <v>46</v>
      </c>
      <c r="V1729" s="6">
        <f t="shared" si="350"/>
        <v>2.5616156408330643E-7</v>
      </c>
    </row>
    <row r="1730" spans="1:22" x14ac:dyDescent="0.3">
      <c r="A1730" t="s">
        <v>2709</v>
      </c>
      <c r="B1730" t="s">
        <v>2678</v>
      </c>
      <c r="C1730" t="s">
        <v>2679</v>
      </c>
      <c r="D1730" t="s">
        <v>1975</v>
      </c>
      <c r="E1730" t="str">
        <f>IF(F1730&lt;=Escenarios!$B$4,"ExclNum",(IF(AND(H1730&gt;=Escenarios!$B$3,(N1730&lt;=Escenarios!$B$2)),"ExclDur","Incluido")))</f>
        <v>ExclNum</v>
      </c>
      <c r="F1730" s="8">
        <f t="shared" ref="F1730:F1793" si="351">O1730+Q1730</f>
        <v>2</v>
      </c>
      <c r="G1730" s="6">
        <f t="shared" ref="G1730:G1793" si="352">F1730/3861076</f>
        <v>5.1799032186882625E-7</v>
      </c>
      <c r="H1730" s="6">
        <f t="shared" ref="H1730:H1793" si="353">O1730/F1730</f>
        <v>0</v>
      </c>
      <c r="I1730" s="6">
        <f t="shared" ref="I1730:I1793" si="354">Q1730/F1730</f>
        <v>1</v>
      </c>
      <c r="J1730" s="8">
        <f t="shared" ref="J1730:J1793" si="355">S1730+U1730</f>
        <v>184</v>
      </c>
      <c r="K1730" s="6">
        <f t="shared" ref="K1730:K1793" si="356">J1730/179574169</f>
        <v>1.0246462563332257E-6</v>
      </c>
      <c r="L1730" s="6">
        <f t="shared" ref="L1730:L1793" si="357">S1730/J1730</f>
        <v>0</v>
      </c>
      <c r="M1730" s="6">
        <f t="shared" ref="M1730:M1793" si="358">U1730/J1730</f>
        <v>1</v>
      </c>
      <c r="N1730" s="4">
        <f t="shared" ref="N1730:N1793" si="359">J1730/F1730</f>
        <v>92</v>
      </c>
      <c r="O1730" s="8">
        <v>0</v>
      </c>
      <c r="P1730" s="6">
        <f t="shared" ref="P1730:P1793" si="360">O1730/3861076</f>
        <v>0</v>
      </c>
      <c r="Q1730" s="8">
        <v>2</v>
      </c>
      <c r="R1730" s="6">
        <f t="shared" ref="R1730:R1793" si="361">Q1730/3861076</f>
        <v>5.1799032186882625E-7</v>
      </c>
      <c r="S1730">
        <v>0</v>
      </c>
      <c r="T1730" s="6">
        <f t="shared" ref="T1730:T1793" si="362">S1730/179574169</f>
        <v>0</v>
      </c>
      <c r="U1730">
        <v>184</v>
      </c>
      <c r="V1730" s="6">
        <f t="shared" ref="V1730:V1793" si="363">U1730/179574169</f>
        <v>1.0246462563332257E-6</v>
      </c>
    </row>
    <row r="1731" spans="1:22" x14ac:dyDescent="0.3">
      <c r="A1731" t="s">
        <v>2741</v>
      </c>
      <c r="B1731" t="s">
        <v>2736</v>
      </c>
      <c r="C1731" t="s">
        <v>2737</v>
      </c>
      <c r="D1731" t="s">
        <v>1975</v>
      </c>
      <c r="E1731" t="str">
        <f>IF(F1731&lt;=Escenarios!$B$4,"ExclNum",(IF(AND(H1731&gt;=Escenarios!$B$3,(N1731&lt;=Escenarios!$B$2)),"ExclDur","Incluido")))</f>
        <v>ExclNum</v>
      </c>
      <c r="F1731" s="8">
        <f t="shared" si="351"/>
        <v>2</v>
      </c>
      <c r="G1731" s="6">
        <f t="shared" si="352"/>
        <v>5.1799032186882625E-7</v>
      </c>
      <c r="H1731" s="6">
        <f t="shared" si="353"/>
        <v>0</v>
      </c>
      <c r="I1731" s="6">
        <f t="shared" si="354"/>
        <v>1</v>
      </c>
      <c r="J1731" s="8">
        <f t="shared" si="355"/>
        <v>53</v>
      </c>
      <c r="K1731" s="6">
        <f t="shared" si="356"/>
        <v>2.9514267166120089E-7</v>
      </c>
      <c r="L1731" s="6">
        <f t="shared" si="357"/>
        <v>0</v>
      </c>
      <c r="M1731" s="6">
        <f t="shared" si="358"/>
        <v>1</v>
      </c>
      <c r="N1731" s="4">
        <f t="shared" si="359"/>
        <v>26.5</v>
      </c>
      <c r="O1731" s="8">
        <v>0</v>
      </c>
      <c r="P1731" s="6">
        <f t="shared" si="360"/>
        <v>0</v>
      </c>
      <c r="Q1731" s="8">
        <v>2</v>
      </c>
      <c r="R1731" s="6">
        <f t="shared" si="361"/>
        <v>5.1799032186882625E-7</v>
      </c>
      <c r="S1731">
        <v>0</v>
      </c>
      <c r="T1731" s="6">
        <f t="shared" si="362"/>
        <v>0</v>
      </c>
      <c r="U1731">
        <v>53</v>
      </c>
      <c r="V1731" s="6">
        <f t="shared" si="363"/>
        <v>2.9514267166120089E-7</v>
      </c>
    </row>
    <row r="1732" spans="1:22" x14ac:dyDescent="0.3">
      <c r="A1732" t="s">
        <v>2778</v>
      </c>
      <c r="B1732" t="s">
        <v>2736</v>
      </c>
      <c r="C1732" t="s">
        <v>2737</v>
      </c>
      <c r="D1732" t="s">
        <v>1975</v>
      </c>
      <c r="E1732" t="str">
        <f>IF(F1732&lt;=Escenarios!$B$4,"ExclNum",(IF(AND(H1732&gt;=Escenarios!$B$3,(N1732&lt;=Escenarios!$B$2)),"ExclDur","Incluido")))</f>
        <v>ExclNum</v>
      </c>
      <c r="F1732" s="8">
        <f t="shared" si="351"/>
        <v>2</v>
      </c>
      <c r="G1732" s="6">
        <f t="shared" si="352"/>
        <v>5.1799032186882625E-7</v>
      </c>
      <c r="H1732" s="6">
        <f t="shared" si="353"/>
        <v>0</v>
      </c>
      <c r="I1732" s="6">
        <f t="shared" si="354"/>
        <v>1</v>
      </c>
      <c r="J1732" s="8">
        <f t="shared" si="355"/>
        <v>151</v>
      </c>
      <c r="K1732" s="6">
        <f t="shared" si="356"/>
        <v>8.4087817775172332E-7</v>
      </c>
      <c r="L1732" s="6">
        <f t="shared" si="357"/>
        <v>0</v>
      </c>
      <c r="M1732" s="6">
        <f t="shared" si="358"/>
        <v>1</v>
      </c>
      <c r="N1732" s="4">
        <f t="shared" si="359"/>
        <v>75.5</v>
      </c>
      <c r="O1732" s="8">
        <v>0</v>
      </c>
      <c r="P1732" s="6">
        <f t="shared" si="360"/>
        <v>0</v>
      </c>
      <c r="Q1732" s="8">
        <v>2</v>
      </c>
      <c r="R1732" s="6">
        <f t="shared" si="361"/>
        <v>5.1799032186882625E-7</v>
      </c>
      <c r="S1732">
        <v>0</v>
      </c>
      <c r="T1732" s="6">
        <f t="shared" si="362"/>
        <v>0</v>
      </c>
      <c r="U1732">
        <v>151</v>
      </c>
      <c r="V1732" s="6">
        <f t="shared" si="363"/>
        <v>8.4087817775172332E-7</v>
      </c>
    </row>
    <row r="1733" spans="1:22" x14ac:dyDescent="0.3">
      <c r="A1733" t="s">
        <v>2794</v>
      </c>
      <c r="B1733" t="s">
        <v>2788</v>
      </c>
      <c r="C1733" t="s">
        <v>2789</v>
      </c>
      <c r="D1733" t="s">
        <v>1975</v>
      </c>
      <c r="E1733" t="str">
        <f>IF(F1733&lt;=Escenarios!$B$4,"ExclNum",(IF(AND(H1733&gt;=Escenarios!$B$3,(N1733&lt;=Escenarios!$B$2)),"ExclDur","Incluido")))</f>
        <v>ExclNum</v>
      </c>
      <c r="F1733" s="8">
        <f t="shared" si="351"/>
        <v>2</v>
      </c>
      <c r="G1733" s="6">
        <f t="shared" si="352"/>
        <v>5.1799032186882625E-7</v>
      </c>
      <c r="H1733" s="6">
        <f t="shared" si="353"/>
        <v>0</v>
      </c>
      <c r="I1733" s="6">
        <f t="shared" si="354"/>
        <v>1</v>
      </c>
      <c r="J1733" s="8">
        <f t="shared" si="355"/>
        <v>85</v>
      </c>
      <c r="K1733" s="6">
        <f t="shared" si="356"/>
        <v>4.7334202058871839E-7</v>
      </c>
      <c r="L1733" s="6">
        <f t="shared" si="357"/>
        <v>0</v>
      </c>
      <c r="M1733" s="6">
        <f t="shared" si="358"/>
        <v>1</v>
      </c>
      <c r="N1733" s="4">
        <f t="shared" si="359"/>
        <v>42.5</v>
      </c>
      <c r="O1733" s="8">
        <v>0</v>
      </c>
      <c r="P1733" s="6">
        <f t="shared" si="360"/>
        <v>0</v>
      </c>
      <c r="Q1733" s="8">
        <v>2</v>
      </c>
      <c r="R1733" s="6">
        <f t="shared" si="361"/>
        <v>5.1799032186882625E-7</v>
      </c>
      <c r="S1733">
        <v>0</v>
      </c>
      <c r="T1733" s="6">
        <f t="shared" si="362"/>
        <v>0</v>
      </c>
      <c r="U1733">
        <v>85</v>
      </c>
      <c r="V1733" s="6">
        <f t="shared" si="363"/>
        <v>4.7334202058871839E-7</v>
      </c>
    </row>
    <row r="1734" spans="1:22" x14ac:dyDescent="0.3">
      <c r="A1734" t="s">
        <v>2820</v>
      </c>
      <c r="B1734" t="s">
        <v>2788</v>
      </c>
      <c r="C1734" t="s">
        <v>2789</v>
      </c>
      <c r="D1734" t="s">
        <v>1975</v>
      </c>
      <c r="E1734" t="str">
        <f>IF(F1734&lt;=Escenarios!$B$4,"ExclNum",(IF(AND(H1734&gt;=Escenarios!$B$3,(N1734&lt;=Escenarios!$B$2)),"ExclDur","Incluido")))</f>
        <v>ExclNum</v>
      </c>
      <c r="F1734" s="8">
        <f t="shared" si="351"/>
        <v>2</v>
      </c>
      <c r="G1734" s="6">
        <f t="shared" si="352"/>
        <v>5.1799032186882625E-7</v>
      </c>
      <c r="H1734" s="6">
        <f t="shared" si="353"/>
        <v>0</v>
      </c>
      <c r="I1734" s="6">
        <f t="shared" si="354"/>
        <v>1</v>
      </c>
      <c r="J1734" s="8">
        <f t="shared" si="355"/>
        <v>95</v>
      </c>
      <c r="K1734" s="6">
        <f t="shared" si="356"/>
        <v>5.2902931712856761E-7</v>
      </c>
      <c r="L1734" s="6">
        <f t="shared" si="357"/>
        <v>0</v>
      </c>
      <c r="M1734" s="6">
        <f t="shared" si="358"/>
        <v>1</v>
      </c>
      <c r="N1734" s="4">
        <f t="shared" si="359"/>
        <v>47.5</v>
      </c>
      <c r="O1734" s="8">
        <v>0</v>
      </c>
      <c r="P1734" s="6">
        <f t="shared" si="360"/>
        <v>0</v>
      </c>
      <c r="Q1734" s="8">
        <v>2</v>
      </c>
      <c r="R1734" s="6">
        <f t="shared" si="361"/>
        <v>5.1799032186882625E-7</v>
      </c>
      <c r="S1734">
        <v>0</v>
      </c>
      <c r="T1734" s="6">
        <f t="shared" si="362"/>
        <v>0</v>
      </c>
      <c r="U1734">
        <v>95</v>
      </c>
      <c r="V1734" s="6">
        <f t="shared" si="363"/>
        <v>5.2902931712856761E-7</v>
      </c>
    </row>
    <row r="1735" spans="1:22" x14ac:dyDescent="0.3">
      <c r="A1735" t="s">
        <v>2842</v>
      </c>
      <c r="B1735" t="s">
        <v>2823</v>
      </c>
      <c r="C1735" t="s">
        <v>2824</v>
      </c>
      <c r="D1735" t="s">
        <v>1975</v>
      </c>
      <c r="E1735" t="str">
        <f>IF(F1735&lt;=Escenarios!$B$4,"ExclNum",(IF(AND(H1735&gt;=Escenarios!$B$3,(N1735&lt;=Escenarios!$B$2)),"ExclDur","Incluido")))</f>
        <v>ExclNum</v>
      </c>
      <c r="F1735" s="8">
        <f t="shared" si="351"/>
        <v>2</v>
      </c>
      <c r="G1735" s="6">
        <f t="shared" si="352"/>
        <v>5.1799032186882625E-7</v>
      </c>
      <c r="H1735" s="6">
        <f t="shared" si="353"/>
        <v>0</v>
      </c>
      <c r="I1735" s="6">
        <f t="shared" si="354"/>
        <v>1</v>
      </c>
      <c r="J1735" s="8">
        <f t="shared" si="355"/>
        <v>38</v>
      </c>
      <c r="K1735" s="6">
        <f t="shared" si="356"/>
        <v>2.1161172685142705E-7</v>
      </c>
      <c r="L1735" s="6">
        <f t="shared" si="357"/>
        <v>0</v>
      </c>
      <c r="M1735" s="6">
        <f t="shared" si="358"/>
        <v>1</v>
      </c>
      <c r="N1735" s="4">
        <f t="shared" si="359"/>
        <v>19</v>
      </c>
      <c r="O1735" s="8">
        <v>0</v>
      </c>
      <c r="P1735" s="6">
        <f t="shared" si="360"/>
        <v>0</v>
      </c>
      <c r="Q1735" s="8">
        <v>2</v>
      </c>
      <c r="R1735" s="6">
        <f t="shared" si="361"/>
        <v>5.1799032186882625E-7</v>
      </c>
      <c r="S1735">
        <v>0</v>
      </c>
      <c r="T1735" s="6">
        <f t="shared" si="362"/>
        <v>0</v>
      </c>
      <c r="U1735">
        <v>38</v>
      </c>
      <c r="V1735" s="6">
        <f t="shared" si="363"/>
        <v>2.1161172685142705E-7</v>
      </c>
    </row>
    <row r="1736" spans="1:22" x14ac:dyDescent="0.3">
      <c r="A1736" t="s">
        <v>2853</v>
      </c>
      <c r="B1736" t="s">
        <v>2823</v>
      </c>
      <c r="C1736" t="s">
        <v>2824</v>
      </c>
      <c r="D1736" t="s">
        <v>1975</v>
      </c>
      <c r="E1736" t="str">
        <f>IF(F1736&lt;=Escenarios!$B$4,"ExclNum",(IF(AND(H1736&gt;=Escenarios!$B$3,(N1736&lt;=Escenarios!$B$2)),"ExclDur","Incluido")))</f>
        <v>ExclNum</v>
      </c>
      <c r="F1736" s="8">
        <f t="shared" si="351"/>
        <v>2</v>
      </c>
      <c r="G1736" s="6">
        <f t="shared" si="352"/>
        <v>5.1799032186882625E-7</v>
      </c>
      <c r="H1736" s="6">
        <f t="shared" si="353"/>
        <v>0</v>
      </c>
      <c r="I1736" s="6">
        <f t="shared" si="354"/>
        <v>1</v>
      </c>
      <c r="J1736" s="8">
        <f t="shared" si="355"/>
        <v>151</v>
      </c>
      <c r="K1736" s="6">
        <f t="shared" si="356"/>
        <v>8.4087817775172332E-7</v>
      </c>
      <c r="L1736" s="6">
        <f t="shared" si="357"/>
        <v>0</v>
      </c>
      <c r="M1736" s="6">
        <f t="shared" si="358"/>
        <v>1</v>
      </c>
      <c r="N1736" s="4">
        <f t="shared" si="359"/>
        <v>75.5</v>
      </c>
      <c r="O1736" s="8">
        <v>0</v>
      </c>
      <c r="P1736" s="6">
        <f t="shared" si="360"/>
        <v>0</v>
      </c>
      <c r="Q1736" s="8">
        <v>2</v>
      </c>
      <c r="R1736" s="6">
        <f t="shared" si="361"/>
        <v>5.1799032186882625E-7</v>
      </c>
      <c r="S1736">
        <v>0</v>
      </c>
      <c r="T1736" s="6">
        <f t="shared" si="362"/>
        <v>0</v>
      </c>
      <c r="U1736">
        <v>151</v>
      </c>
      <c r="V1736" s="6">
        <f t="shared" si="363"/>
        <v>8.4087817775172332E-7</v>
      </c>
    </row>
    <row r="1737" spans="1:22" x14ac:dyDescent="0.3">
      <c r="A1737" t="s">
        <v>2878</v>
      </c>
      <c r="B1737" t="s">
        <v>2823</v>
      </c>
      <c r="C1737" t="s">
        <v>2824</v>
      </c>
      <c r="D1737" t="s">
        <v>1975</v>
      </c>
      <c r="E1737" t="str">
        <f>IF(F1737&lt;=Escenarios!$B$4,"ExclNum",(IF(AND(H1737&gt;=Escenarios!$B$3,(N1737&lt;=Escenarios!$B$2)),"ExclDur","Incluido")))</f>
        <v>ExclNum</v>
      </c>
      <c r="F1737" s="8">
        <f t="shared" si="351"/>
        <v>2</v>
      </c>
      <c r="G1737" s="6">
        <f t="shared" si="352"/>
        <v>5.1799032186882625E-7</v>
      </c>
      <c r="H1737" s="6">
        <f t="shared" si="353"/>
        <v>0</v>
      </c>
      <c r="I1737" s="6">
        <f t="shared" si="354"/>
        <v>1</v>
      </c>
      <c r="J1737" s="8">
        <f t="shared" si="355"/>
        <v>193</v>
      </c>
      <c r="K1737" s="6">
        <f t="shared" si="356"/>
        <v>1.07476482321909E-6</v>
      </c>
      <c r="L1737" s="6">
        <f t="shared" si="357"/>
        <v>0</v>
      </c>
      <c r="M1737" s="6">
        <f t="shared" si="358"/>
        <v>1</v>
      </c>
      <c r="N1737" s="4">
        <f t="shared" si="359"/>
        <v>96.5</v>
      </c>
      <c r="O1737" s="8">
        <v>0</v>
      </c>
      <c r="P1737" s="6">
        <f t="shared" si="360"/>
        <v>0</v>
      </c>
      <c r="Q1737" s="8">
        <v>2</v>
      </c>
      <c r="R1737" s="6">
        <f t="shared" si="361"/>
        <v>5.1799032186882625E-7</v>
      </c>
      <c r="S1737">
        <v>0</v>
      </c>
      <c r="T1737" s="6">
        <f t="shared" si="362"/>
        <v>0</v>
      </c>
      <c r="U1737">
        <v>193</v>
      </c>
      <c r="V1737" s="6">
        <f t="shared" si="363"/>
        <v>1.07476482321909E-6</v>
      </c>
    </row>
    <row r="1738" spans="1:22" x14ac:dyDescent="0.3">
      <c r="A1738" t="s">
        <v>2932</v>
      </c>
      <c r="B1738" t="s">
        <v>2881</v>
      </c>
      <c r="C1738" t="s">
        <v>2882</v>
      </c>
      <c r="D1738" t="s">
        <v>1975</v>
      </c>
      <c r="E1738" t="str">
        <f>IF(F1738&lt;=Escenarios!$B$4,"ExclNum",(IF(AND(H1738&gt;=Escenarios!$B$3,(N1738&lt;=Escenarios!$B$2)),"ExclDur","Incluido")))</f>
        <v>ExclNum</v>
      </c>
      <c r="F1738" s="8">
        <f t="shared" si="351"/>
        <v>2</v>
      </c>
      <c r="G1738" s="6">
        <f t="shared" si="352"/>
        <v>5.1799032186882625E-7</v>
      </c>
      <c r="H1738" s="6">
        <f t="shared" si="353"/>
        <v>0</v>
      </c>
      <c r="I1738" s="6">
        <f t="shared" si="354"/>
        <v>1</v>
      </c>
      <c r="J1738" s="8">
        <f t="shared" si="355"/>
        <v>105</v>
      </c>
      <c r="K1738" s="6">
        <f t="shared" si="356"/>
        <v>5.8471661366841689E-7</v>
      </c>
      <c r="L1738" s="6">
        <f t="shared" si="357"/>
        <v>0</v>
      </c>
      <c r="M1738" s="6">
        <f t="shared" si="358"/>
        <v>1</v>
      </c>
      <c r="N1738" s="4">
        <f t="shared" si="359"/>
        <v>52.5</v>
      </c>
      <c r="O1738" s="8">
        <v>0</v>
      </c>
      <c r="P1738" s="6">
        <f t="shared" si="360"/>
        <v>0</v>
      </c>
      <c r="Q1738" s="8">
        <v>2</v>
      </c>
      <c r="R1738" s="6">
        <f t="shared" si="361"/>
        <v>5.1799032186882625E-7</v>
      </c>
      <c r="S1738">
        <v>0</v>
      </c>
      <c r="T1738" s="6">
        <f t="shared" si="362"/>
        <v>0</v>
      </c>
      <c r="U1738">
        <v>105</v>
      </c>
      <c r="V1738" s="6">
        <f t="shared" si="363"/>
        <v>5.8471661366841689E-7</v>
      </c>
    </row>
    <row r="1739" spans="1:22" x14ac:dyDescent="0.3">
      <c r="A1739" t="s">
        <v>2933</v>
      </c>
      <c r="B1739" t="s">
        <v>2881</v>
      </c>
      <c r="C1739" t="s">
        <v>2882</v>
      </c>
      <c r="D1739" t="s">
        <v>1975</v>
      </c>
      <c r="E1739" t="str">
        <f>IF(F1739&lt;=Escenarios!$B$4,"ExclNum",(IF(AND(H1739&gt;=Escenarios!$B$3,(N1739&lt;=Escenarios!$B$2)),"ExclDur","Incluido")))</f>
        <v>ExclNum</v>
      </c>
      <c r="F1739" s="8">
        <f t="shared" si="351"/>
        <v>2</v>
      </c>
      <c r="G1739" s="6">
        <f t="shared" si="352"/>
        <v>5.1799032186882625E-7</v>
      </c>
      <c r="H1739" s="6">
        <f t="shared" si="353"/>
        <v>0</v>
      </c>
      <c r="I1739" s="6">
        <f t="shared" si="354"/>
        <v>1</v>
      </c>
      <c r="J1739" s="8">
        <f t="shared" si="355"/>
        <v>72</v>
      </c>
      <c r="K1739" s="6">
        <f t="shared" si="356"/>
        <v>4.009485350869144E-7</v>
      </c>
      <c r="L1739" s="6">
        <f t="shared" si="357"/>
        <v>0</v>
      </c>
      <c r="M1739" s="6">
        <f t="shared" si="358"/>
        <v>1</v>
      </c>
      <c r="N1739" s="4">
        <f t="shared" si="359"/>
        <v>36</v>
      </c>
      <c r="O1739" s="8">
        <v>0</v>
      </c>
      <c r="P1739" s="6">
        <f t="shared" si="360"/>
        <v>0</v>
      </c>
      <c r="Q1739" s="8">
        <v>2</v>
      </c>
      <c r="R1739" s="6">
        <f t="shared" si="361"/>
        <v>5.1799032186882625E-7</v>
      </c>
      <c r="S1739">
        <v>0</v>
      </c>
      <c r="T1739" s="6">
        <f t="shared" si="362"/>
        <v>0</v>
      </c>
      <c r="U1739">
        <v>72</v>
      </c>
      <c r="V1739" s="6">
        <f t="shared" si="363"/>
        <v>4.009485350869144E-7</v>
      </c>
    </row>
    <row r="1740" spans="1:22" x14ac:dyDescent="0.3">
      <c r="A1740" t="s">
        <v>3022</v>
      </c>
      <c r="B1740" t="s">
        <v>3009</v>
      </c>
      <c r="C1740" t="s">
        <v>3010</v>
      </c>
      <c r="D1740" t="s">
        <v>1975</v>
      </c>
      <c r="E1740" t="str">
        <f>IF(F1740&lt;=Escenarios!$B$4,"ExclNum",(IF(AND(H1740&gt;=Escenarios!$B$3,(N1740&lt;=Escenarios!$B$2)),"ExclDur","Incluido")))</f>
        <v>ExclNum</v>
      </c>
      <c r="F1740" s="8">
        <f t="shared" si="351"/>
        <v>2</v>
      </c>
      <c r="G1740" s="6">
        <f t="shared" si="352"/>
        <v>5.1799032186882625E-7</v>
      </c>
      <c r="H1740" s="6">
        <f t="shared" si="353"/>
        <v>0</v>
      </c>
      <c r="I1740" s="6">
        <f t="shared" si="354"/>
        <v>1</v>
      </c>
      <c r="J1740" s="8">
        <f t="shared" si="355"/>
        <v>67</v>
      </c>
      <c r="K1740" s="6">
        <f t="shared" si="356"/>
        <v>3.7310488681698982E-7</v>
      </c>
      <c r="L1740" s="6">
        <f t="shared" si="357"/>
        <v>0</v>
      </c>
      <c r="M1740" s="6">
        <f t="shared" si="358"/>
        <v>1</v>
      </c>
      <c r="N1740" s="4">
        <f t="shared" si="359"/>
        <v>33.5</v>
      </c>
      <c r="O1740" s="8">
        <v>0</v>
      </c>
      <c r="P1740" s="6">
        <f t="shared" si="360"/>
        <v>0</v>
      </c>
      <c r="Q1740" s="8">
        <v>2</v>
      </c>
      <c r="R1740" s="6">
        <f t="shared" si="361"/>
        <v>5.1799032186882625E-7</v>
      </c>
      <c r="S1740">
        <v>0</v>
      </c>
      <c r="T1740" s="6">
        <f t="shared" si="362"/>
        <v>0</v>
      </c>
      <c r="U1740">
        <v>67</v>
      </c>
      <c r="V1740" s="6">
        <f t="shared" si="363"/>
        <v>3.7310488681698982E-7</v>
      </c>
    </row>
    <row r="1741" spans="1:22" x14ac:dyDescent="0.3">
      <c r="A1741" t="s">
        <v>3034</v>
      </c>
      <c r="B1741" t="s">
        <v>3009</v>
      </c>
      <c r="C1741" t="s">
        <v>3010</v>
      </c>
      <c r="D1741" t="s">
        <v>1975</v>
      </c>
      <c r="E1741" t="str">
        <f>IF(F1741&lt;=Escenarios!$B$4,"ExclNum",(IF(AND(H1741&gt;=Escenarios!$B$3,(N1741&lt;=Escenarios!$B$2)),"ExclDur","Incluido")))</f>
        <v>ExclNum</v>
      </c>
      <c r="F1741" s="8">
        <f t="shared" si="351"/>
        <v>2</v>
      </c>
      <c r="G1741" s="6">
        <f t="shared" si="352"/>
        <v>5.1799032186882625E-7</v>
      </c>
      <c r="H1741" s="6">
        <f t="shared" si="353"/>
        <v>0</v>
      </c>
      <c r="I1741" s="6">
        <f t="shared" si="354"/>
        <v>1</v>
      </c>
      <c r="J1741" s="8">
        <f t="shared" si="355"/>
        <v>186</v>
      </c>
      <c r="K1741" s="6">
        <f t="shared" si="356"/>
        <v>1.0357837156411957E-6</v>
      </c>
      <c r="L1741" s="6">
        <f t="shared" si="357"/>
        <v>0</v>
      </c>
      <c r="M1741" s="6">
        <f t="shared" si="358"/>
        <v>1</v>
      </c>
      <c r="N1741" s="4">
        <f t="shared" si="359"/>
        <v>93</v>
      </c>
      <c r="O1741" s="8">
        <v>0</v>
      </c>
      <c r="P1741" s="6">
        <f t="shared" si="360"/>
        <v>0</v>
      </c>
      <c r="Q1741" s="8">
        <v>2</v>
      </c>
      <c r="R1741" s="6">
        <f t="shared" si="361"/>
        <v>5.1799032186882625E-7</v>
      </c>
      <c r="S1741">
        <v>0</v>
      </c>
      <c r="T1741" s="6">
        <f t="shared" si="362"/>
        <v>0</v>
      </c>
      <c r="U1741">
        <v>186</v>
      </c>
      <c r="V1741" s="6">
        <f t="shared" si="363"/>
        <v>1.0357837156411957E-6</v>
      </c>
    </row>
    <row r="1742" spans="1:22" x14ac:dyDescent="0.3">
      <c r="A1742" t="s">
        <v>3065</v>
      </c>
      <c r="B1742" t="s">
        <v>3009</v>
      </c>
      <c r="C1742" t="s">
        <v>3010</v>
      </c>
      <c r="D1742" t="s">
        <v>1975</v>
      </c>
      <c r="E1742" t="str">
        <f>IF(F1742&lt;=Escenarios!$B$4,"ExclNum",(IF(AND(H1742&gt;=Escenarios!$B$3,(N1742&lt;=Escenarios!$B$2)),"ExclDur","Incluido")))</f>
        <v>ExclNum</v>
      </c>
      <c r="F1742" s="8">
        <f t="shared" si="351"/>
        <v>2</v>
      </c>
      <c r="G1742" s="6">
        <f t="shared" si="352"/>
        <v>5.1799032186882625E-7</v>
      </c>
      <c r="H1742" s="6">
        <f t="shared" si="353"/>
        <v>0</v>
      </c>
      <c r="I1742" s="6">
        <f t="shared" si="354"/>
        <v>1</v>
      </c>
      <c r="J1742" s="8">
        <f t="shared" si="355"/>
        <v>590</v>
      </c>
      <c r="K1742" s="6">
        <f t="shared" si="356"/>
        <v>3.2855504958511042E-6</v>
      </c>
      <c r="L1742" s="6">
        <f t="shared" si="357"/>
        <v>0</v>
      </c>
      <c r="M1742" s="6">
        <f t="shared" si="358"/>
        <v>1</v>
      </c>
      <c r="N1742" s="4">
        <f t="shared" si="359"/>
        <v>295</v>
      </c>
      <c r="O1742" s="8">
        <v>0</v>
      </c>
      <c r="P1742" s="6">
        <f t="shared" si="360"/>
        <v>0</v>
      </c>
      <c r="Q1742" s="8">
        <v>2</v>
      </c>
      <c r="R1742" s="6">
        <f t="shared" si="361"/>
        <v>5.1799032186882625E-7</v>
      </c>
      <c r="S1742">
        <v>0</v>
      </c>
      <c r="T1742" s="6">
        <f t="shared" si="362"/>
        <v>0</v>
      </c>
      <c r="U1742">
        <v>590</v>
      </c>
      <c r="V1742" s="6">
        <f t="shared" si="363"/>
        <v>3.2855504958511042E-6</v>
      </c>
    </row>
    <row r="1743" spans="1:22" x14ac:dyDescent="0.3">
      <c r="A1743" t="s">
        <v>3098</v>
      </c>
      <c r="B1743" t="s">
        <v>3074</v>
      </c>
      <c r="C1743" t="s">
        <v>3075</v>
      </c>
      <c r="D1743" t="s">
        <v>1975</v>
      </c>
      <c r="E1743" t="str">
        <f>IF(F1743&lt;=Escenarios!$B$4,"ExclNum",(IF(AND(H1743&gt;=Escenarios!$B$3,(N1743&lt;=Escenarios!$B$2)),"ExclDur","Incluido")))</f>
        <v>ExclNum</v>
      </c>
      <c r="F1743" s="8">
        <f t="shared" si="351"/>
        <v>2</v>
      </c>
      <c r="G1743" s="6">
        <f t="shared" si="352"/>
        <v>5.1799032186882625E-7</v>
      </c>
      <c r="H1743" s="6">
        <f t="shared" si="353"/>
        <v>0</v>
      </c>
      <c r="I1743" s="6">
        <f t="shared" si="354"/>
        <v>1</v>
      </c>
      <c r="J1743" s="8">
        <f t="shared" si="355"/>
        <v>128</v>
      </c>
      <c r="K1743" s="6">
        <f t="shared" si="356"/>
        <v>7.1279739571007011E-7</v>
      </c>
      <c r="L1743" s="6">
        <f t="shared" si="357"/>
        <v>0</v>
      </c>
      <c r="M1743" s="6">
        <f t="shared" si="358"/>
        <v>1</v>
      </c>
      <c r="N1743" s="4">
        <f t="shared" si="359"/>
        <v>64</v>
      </c>
      <c r="O1743" s="8">
        <v>0</v>
      </c>
      <c r="P1743" s="6">
        <f t="shared" si="360"/>
        <v>0</v>
      </c>
      <c r="Q1743" s="8">
        <v>2</v>
      </c>
      <c r="R1743" s="6">
        <f t="shared" si="361"/>
        <v>5.1799032186882625E-7</v>
      </c>
      <c r="S1743">
        <v>0</v>
      </c>
      <c r="T1743" s="6">
        <f t="shared" si="362"/>
        <v>0</v>
      </c>
      <c r="U1743">
        <v>128</v>
      </c>
      <c r="V1743" s="6">
        <f t="shared" si="363"/>
        <v>7.1279739571007011E-7</v>
      </c>
    </row>
    <row r="1744" spans="1:22" x14ac:dyDescent="0.3">
      <c r="A1744" t="s">
        <v>86</v>
      </c>
      <c r="B1744" t="s">
        <v>87</v>
      </c>
      <c r="C1744" t="s">
        <v>14</v>
      </c>
      <c r="D1744" t="s">
        <v>15</v>
      </c>
      <c r="E1744" t="str">
        <f>IF(F1744&lt;=Escenarios!$B$4,"ExclNum",(IF(AND(H1744&gt;=Escenarios!$B$3,(N1744&lt;=Escenarios!$B$2)),"ExclDur","Incluido")))</f>
        <v>ExclNum</v>
      </c>
      <c r="F1744" s="8">
        <f t="shared" si="351"/>
        <v>2</v>
      </c>
      <c r="G1744" s="6">
        <f t="shared" si="352"/>
        <v>5.1799032186882625E-7</v>
      </c>
      <c r="H1744" s="6">
        <f t="shared" si="353"/>
        <v>0.5</v>
      </c>
      <c r="I1744" s="6">
        <f t="shared" si="354"/>
        <v>0.5</v>
      </c>
      <c r="J1744" s="8">
        <f t="shared" si="355"/>
        <v>724</v>
      </c>
      <c r="K1744" s="6">
        <f t="shared" si="356"/>
        <v>4.0317602694850838E-6</v>
      </c>
      <c r="L1744" s="6">
        <f t="shared" si="357"/>
        <v>5.5248618784530384E-3</v>
      </c>
      <c r="M1744" s="6">
        <f t="shared" si="358"/>
        <v>0.99447513812154698</v>
      </c>
      <c r="N1744" s="4">
        <f t="shared" si="359"/>
        <v>362</v>
      </c>
      <c r="O1744" s="8">
        <v>1</v>
      </c>
      <c r="P1744" s="6">
        <f t="shared" si="360"/>
        <v>2.5899516093441313E-7</v>
      </c>
      <c r="Q1744" s="8">
        <v>1</v>
      </c>
      <c r="R1744" s="6">
        <f t="shared" si="361"/>
        <v>2.5899516093441313E-7</v>
      </c>
      <c r="S1744">
        <v>4</v>
      </c>
      <c r="T1744" s="6">
        <f t="shared" si="362"/>
        <v>2.2274918615939691E-8</v>
      </c>
      <c r="U1744">
        <v>720</v>
      </c>
      <c r="V1744" s="6">
        <f t="shared" si="363"/>
        <v>4.0094853508691438E-6</v>
      </c>
    </row>
    <row r="1745" spans="1:22" x14ac:dyDescent="0.3">
      <c r="A1745" t="s">
        <v>174</v>
      </c>
      <c r="B1745" t="s">
        <v>175</v>
      </c>
      <c r="C1745" t="s">
        <v>14</v>
      </c>
      <c r="D1745" t="s">
        <v>15</v>
      </c>
      <c r="E1745" t="str">
        <f>IF(F1745&lt;=Escenarios!$B$4,"ExclNum",(IF(AND(H1745&gt;=Escenarios!$B$3,(N1745&lt;=Escenarios!$B$2)),"ExclDur","Incluido")))</f>
        <v>ExclNum</v>
      </c>
      <c r="F1745" s="8">
        <f t="shared" si="351"/>
        <v>2</v>
      </c>
      <c r="G1745" s="6">
        <f t="shared" si="352"/>
        <v>5.1799032186882625E-7</v>
      </c>
      <c r="H1745" s="6">
        <f t="shared" si="353"/>
        <v>0.5</v>
      </c>
      <c r="I1745" s="6">
        <f t="shared" si="354"/>
        <v>0.5</v>
      </c>
      <c r="J1745" s="8">
        <f t="shared" si="355"/>
        <v>29</v>
      </c>
      <c r="K1745" s="6">
        <f t="shared" si="356"/>
        <v>1.6149315996556276E-7</v>
      </c>
      <c r="L1745" s="6">
        <f t="shared" si="357"/>
        <v>3.4482758620689655E-2</v>
      </c>
      <c r="M1745" s="6">
        <f t="shared" si="358"/>
        <v>0.96551724137931039</v>
      </c>
      <c r="N1745" s="4">
        <f t="shared" si="359"/>
        <v>14.5</v>
      </c>
      <c r="O1745" s="8">
        <v>1</v>
      </c>
      <c r="P1745" s="6">
        <f t="shared" si="360"/>
        <v>2.5899516093441313E-7</v>
      </c>
      <c r="Q1745" s="8">
        <v>1</v>
      </c>
      <c r="R1745" s="6">
        <f t="shared" si="361"/>
        <v>2.5899516093441313E-7</v>
      </c>
      <c r="S1745">
        <v>1</v>
      </c>
      <c r="T1745" s="6">
        <f t="shared" si="362"/>
        <v>5.5687296539849227E-9</v>
      </c>
      <c r="U1745">
        <v>28</v>
      </c>
      <c r="V1745" s="6">
        <f t="shared" si="363"/>
        <v>1.5592443031157783E-7</v>
      </c>
    </row>
    <row r="1746" spans="1:22" x14ac:dyDescent="0.3">
      <c r="A1746" t="s">
        <v>218</v>
      </c>
      <c r="B1746" t="s">
        <v>219</v>
      </c>
      <c r="C1746" t="s">
        <v>14</v>
      </c>
      <c r="D1746" t="s">
        <v>15</v>
      </c>
      <c r="E1746" t="str">
        <f>IF(F1746&lt;=Escenarios!$B$4,"ExclNum",(IF(AND(H1746&gt;=Escenarios!$B$3,(N1746&lt;=Escenarios!$B$2)),"ExclDur","Incluido")))</f>
        <v>ExclNum</v>
      </c>
      <c r="F1746" s="8">
        <f t="shared" si="351"/>
        <v>2</v>
      </c>
      <c r="G1746" s="6">
        <f t="shared" si="352"/>
        <v>5.1799032186882625E-7</v>
      </c>
      <c r="H1746" s="6">
        <f t="shared" si="353"/>
        <v>0.5</v>
      </c>
      <c r="I1746" s="6">
        <f t="shared" si="354"/>
        <v>0.5</v>
      </c>
      <c r="J1746" s="8">
        <f t="shared" si="355"/>
        <v>31</v>
      </c>
      <c r="K1746" s="6">
        <f t="shared" si="356"/>
        <v>1.7263061927353259E-7</v>
      </c>
      <c r="L1746" s="6">
        <f t="shared" si="357"/>
        <v>6.4516129032258063E-2</v>
      </c>
      <c r="M1746" s="6">
        <f t="shared" si="358"/>
        <v>0.93548387096774188</v>
      </c>
      <c r="N1746" s="4">
        <f t="shared" si="359"/>
        <v>15.5</v>
      </c>
      <c r="O1746" s="8">
        <v>1</v>
      </c>
      <c r="P1746" s="6">
        <f t="shared" si="360"/>
        <v>2.5899516093441313E-7</v>
      </c>
      <c r="Q1746" s="8">
        <v>1</v>
      </c>
      <c r="R1746" s="6">
        <f t="shared" si="361"/>
        <v>2.5899516093441313E-7</v>
      </c>
      <c r="S1746">
        <v>2</v>
      </c>
      <c r="T1746" s="6">
        <f t="shared" si="362"/>
        <v>1.1137459307969845E-8</v>
      </c>
      <c r="U1746">
        <v>29</v>
      </c>
      <c r="V1746" s="6">
        <f t="shared" si="363"/>
        <v>1.6149315996556276E-7</v>
      </c>
    </row>
    <row r="1747" spans="1:22" x14ac:dyDescent="0.3">
      <c r="A1747" t="s">
        <v>1116</v>
      </c>
      <c r="B1747" t="s">
        <v>1117</v>
      </c>
      <c r="C1747" t="s">
        <v>1049</v>
      </c>
      <c r="D1747" t="s">
        <v>15</v>
      </c>
      <c r="E1747" t="str">
        <f>IF(F1747&lt;=Escenarios!$B$4,"ExclNum",(IF(AND(H1747&gt;=Escenarios!$B$3,(N1747&lt;=Escenarios!$B$2)),"ExclDur","Incluido")))</f>
        <v>ExclNum</v>
      </c>
      <c r="F1747" s="8">
        <f t="shared" si="351"/>
        <v>2</v>
      </c>
      <c r="G1747" s="6">
        <f t="shared" si="352"/>
        <v>5.1799032186882625E-7</v>
      </c>
      <c r="H1747" s="6">
        <f t="shared" si="353"/>
        <v>0.5</v>
      </c>
      <c r="I1747" s="6">
        <f t="shared" si="354"/>
        <v>0.5</v>
      </c>
      <c r="J1747" s="8">
        <f t="shared" si="355"/>
        <v>60</v>
      </c>
      <c r="K1747" s="6">
        <f t="shared" si="356"/>
        <v>3.3412377923909535E-7</v>
      </c>
      <c r="L1747" s="6">
        <f t="shared" si="357"/>
        <v>6.6666666666666666E-2</v>
      </c>
      <c r="M1747" s="6">
        <f t="shared" si="358"/>
        <v>0.93333333333333335</v>
      </c>
      <c r="N1747" s="4">
        <f t="shared" si="359"/>
        <v>30</v>
      </c>
      <c r="O1747" s="8">
        <v>1</v>
      </c>
      <c r="P1747" s="6">
        <f t="shared" si="360"/>
        <v>2.5899516093441313E-7</v>
      </c>
      <c r="Q1747" s="8">
        <v>1</v>
      </c>
      <c r="R1747" s="6">
        <f t="shared" si="361"/>
        <v>2.5899516093441313E-7</v>
      </c>
      <c r="S1747">
        <v>4</v>
      </c>
      <c r="T1747" s="6">
        <f t="shared" si="362"/>
        <v>2.2274918615939691E-8</v>
      </c>
      <c r="U1747">
        <v>56</v>
      </c>
      <c r="V1747" s="6">
        <f t="shared" si="363"/>
        <v>3.1184886062315565E-7</v>
      </c>
    </row>
    <row r="1748" spans="1:22" x14ac:dyDescent="0.3">
      <c r="A1748" t="s">
        <v>1212</v>
      </c>
      <c r="B1748" t="s">
        <v>1213</v>
      </c>
      <c r="C1748" t="s">
        <v>1214</v>
      </c>
      <c r="D1748" t="s">
        <v>15</v>
      </c>
      <c r="E1748" t="str">
        <f>IF(F1748&lt;=Escenarios!$B$4,"ExclNum",(IF(AND(H1748&gt;=Escenarios!$B$3,(N1748&lt;=Escenarios!$B$2)),"ExclDur","Incluido")))</f>
        <v>ExclNum</v>
      </c>
      <c r="F1748" s="8">
        <f t="shared" si="351"/>
        <v>2</v>
      </c>
      <c r="G1748" s="6">
        <f t="shared" si="352"/>
        <v>5.1799032186882625E-7</v>
      </c>
      <c r="H1748" s="6">
        <f t="shared" si="353"/>
        <v>0.5</v>
      </c>
      <c r="I1748" s="6">
        <f t="shared" si="354"/>
        <v>0.5</v>
      </c>
      <c r="J1748" s="8">
        <f t="shared" si="355"/>
        <v>735</v>
      </c>
      <c r="K1748" s="6">
        <f t="shared" si="356"/>
        <v>4.093016295678918E-6</v>
      </c>
      <c r="L1748" s="6">
        <f t="shared" si="357"/>
        <v>2.0408163265306121E-2</v>
      </c>
      <c r="M1748" s="6">
        <f t="shared" si="358"/>
        <v>0.97959183673469385</v>
      </c>
      <c r="N1748" s="4">
        <f t="shared" si="359"/>
        <v>367.5</v>
      </c>
      <c r="O1748" s="8">
        <v>1</v>
      </c>
      <c r="P1748" s="6">
        <f t="shared" si="360"/>
        <v>2.5899516093441313E-7</v>
      </c>
      <c r="Q1748" s="8">
        <v>1</v>
      </c>
      <c r="R1748" s="6">
        <f t="shared" si="361"/>
        <v>2.5899516093441313E-7</v>
      </c>
      <c r="S1748">
        <v>15</v>
      </c>
      <c r="T1748" s="6">
        <f t="shared" si="362"/>
        <v>8.3530944809773838E-8</v>
      </c>
      <c r="U1748">
        <v>720</v>
      </c>
      <c r="V1748" s="6">
        <f t="shared" si="363"/>
        <v>4.0094853508691438E-6</v>
      </c>
    </row>
    <row r="1749" spans="1:22" x14ac:dyDescent="0.3">
      <c r="A1749" t="s">
        <v>1586</v>
      </c>
      <c r="B1749" t="s">
        <v>1587</v>
      </c>
      <c r="C1749" t="s">
        <v>1319</v>
      </c>
      <c r="D1749" t="s">
        <v>15</v>
      </c>
      <c r="E1749" t="str">
        <f>IF(F1749&lt;=Escenarios!$B$4,"ExclNum",(IF(AND(H1749&gt;=Escenarios!$B$3,(N1749&lt;=Escenarios!$B$2)),"ExclDur","Incluido")))</f>
        <v>ExclNum</v>
      </c>
      <c r="F1749" s="8">
        <f t="shared" si="351"/>
        <v>2</v>
      </c>
      <c r="G1749" s="6">
        <f t="shared" si="352"/>
        <v>5.1799032186882625E-7</v>
      </c>
      <c r="H1749" s="6">
        <f t="shared" si="353"/>
        <v>0.5</v>
      </c>
      <c r="I1749" s="6">
        <f t="shared" si="354"/>
        <v>0.5</v>
      </c>
      <c r="J1749" s="8">
        <f t="shared" si="355"/>
        <v>61</v>
      </c>
      <c r="K1749" s="6">
        <f t="shared" si="356"/>
        <v>3.3969250889308029E-7</v>
      </c>
      <c r="L1749" s="6">
        <f t="shared" si="357"/>
        <v>3.2786885245901641E-2</v>
      </c>
      <c r="M1749" s="6">
        <f t="shared" si="358"/>
        <v>0.96721311475409832</v>
      </c>
      <c r="N1749" s="4">
        <f t="shared" si="359"/>
        <v>30.5</v>
      </c>
      <c r="O1749" s="8">
        <v>1</v>
      </c>
      <c r="P1749" s="6">
        <f t="shared" si="360"/>
        <v>2.5899516093441313E-7</v>
      </c>
      <c r="Q1749" s="8">
        <v>1</v>
      </c>
      <c r="R1749" s="6">
        <f t="shared" si="361"/>
        <v>2.5899516093441313E-7</v>
      </c>
      <c r="S1749">
        <v>2</v>
      </c>
      <c r="T1749" s="6">
        <f t="shared" si="362"/>
        <v>1.1137459307969845E-8</v>
      </c>
      <c r="U1749">
        <v>59</v>
      </c>
      <c r="V1749" s="6">
        <f t="shared" si="363"/>
        <v>3.2855504958511041E-7</v>
      </c>
    </row>
    <row r="1750" spans="1:22" x14ac:dyDescent="0.3">
      <c r="A1750" t="s">
        <v>1645</v>
      </c>
      <c r="B1750" t="s">
        <v>1646</v>
      </c>
      <c r="C1750" t="s">
        <v>1647</v>
      </c>
      <c r="D1750" t="s">
        <v>15</v>
      </c>
      <c r="E1750" t="str">
        <f>IF(F1750&lt;=Escenarios!$B$4,"ExclNum",(IF(AND(H1750&gt;=Escenarios!$B$3,(N1750&lt;=Escenarios!$B$2)),"ExclDur","Incluido")))</f>
        <v>ExclNum</v>
      </c>
      <c r="F1750" s="8">
        <f t="shared" si="351"/>
        <v>2</v>
      </c>
      <c r="G1750" s="6">
        <f t="shared" si="352"/>
        <v>5.1799032186882625E-7</v>
      </c>
      <c r="H1750" s="6">
        <f t="shared" si="353"/>
        <v>0.5</v>
      </c>
      <c r="I1750" s="6">
        <f t="shared" si="354"/>
        <v>0.5</v>
      </c>
      <c r="J1750" s="8">
        <f t="shared" si="355"/>
        <v>287</v>
      </c>
      <c r="K1750" s="6">
        <f t="shared" si="356"/>
        <v>1.5982254106936728E-6</v>
      </c>
      <c r="L1750" s="6">
        <f t="shared" si="357"/>
        <v>1.7421602787456445E-2</v>
      </c>
      <c r="M1750" s="6">
        <f t="shared" si="358"/>
        <v>0.98257839721254359</v>
      </c>
      <c r="N1750" s="4">
        <f t="shared" si="359"/>
        <v>143.5</v>
      </c>
      <c r="O1750" s="8">
        <v>1</v>
      </c>
      <c r="P1750" s="6">
        <f t="shared" si="360"/>
        <v>2.5899516093441313E-7</v>
      </c>
      <c r="Q1750" s="8">
        <v>1</v>
      </c>
      <c r="R1750" s="6">
        <f t="shared" si="361"/>
        <v>2.5899516093441313E-7</v>
      </c>
      <c r="S1750">
        <v>5</v>
      </c>
      <c r="T1750" s="6">
        <f t="shared" si="362"/>
        <v>2.7843648269924613E-8</v>
      </c>
      <c r="U1750">
        <v>282</v>
      </c>
      <c r="V1750" s="6">
        <f t="shared" si="363"/>
        <v>1.5703817624237481E-6</v>
      </c>
    </row>
    <row r="1751" spans="1:22" x14ac:dyDescent="0.3">
      <c r="A1751" t="s">
        <v>1673</v>
      </c>
      <c r="B1751" t="s">
        <v>1674</v>
      </c>
      <c r="C1751" t="s">
        <v>1658</v>
      </c>
      <c r="D1751" t="s">
        <v>15</v>
      </c>
      <c r="E1751" t="str">
        <f>IF(F1751&lt;=Escenarios!$B$4,"ExclNum",(IF(AND(H1751&gt;=Escenarios!$B$3,(N1751&lt;=Escenarios!$B$2)),"ExclDur","Incluido")))</f>
        <v>ExclNum</v>
      </c>
      <c r="F1751" s="8">
        <f t="shared" si="351"/>
        <v>2</v>
      </c>
      <c r="G1751" s="6">
        <f t="shared" si="352"/>
        <v>5.1799032186882625E-7</v>
      </c>
      <c r="H1751" s="6">
        <f t="shared" si="353"/>
        <v>0.5</v>
      </c>
      <c r="I1751" s="6">
        <f t="shared" si="354"/>
        <v>0.5</v>
      </c>
      <c r="J1751" s="8">
        <f t="shared" si="355"/>
        <v>51</v>
      </c>
      <c r="K1751" s="6">
        <f t="shared" si="356"/>
        <v>2.8400521235323107E-7</v>
      </c>
      <c r="L1751" s="6">
        <f t="shared" si="357"/>
        <v>0.15686274509803921</v>
      </c>
      <c r="M1751" s="6">
        <f t="shared" si="358"/>
        <v>0.84313725490196079</v>
      </c>
      <c r="N1751" s="4">
        <f t="shared" si="359"/>
        <v>25.5</v>
      </c>
      <c r="O1751" s="8">
        <v>1</v>
      </c>
      <c r="P1751" s="6">
        <f t="shared" si="360"/>
        <v>2.5899516093441313E-7</v>
      </c>
      <c r="Q1751" s="8">
        <v>1</v>
      </c>
      <c r="R1751" s="6">
        <f t="shared" si="361"/>
        <v>2.5899516093441313E-7</v>
      </c>
      <c r="S1751">
        <v>8</v>
      </c>
      <c r="T1751" s="6">
        <f t="shared" si="362"/>
        <v>4.4549837231879382E-8</v>
      </c>
      <c r="U1751">
        <v>43</v>
      </c>
      <c r="V1751" s="6">
        <f t="shared" si="363"/>
        <v>2.3945537512135166E-7</v>
      </c>
    </row>
    <row r="1752" spans="1:22" x14ac:dyDescent="0.3">
      <c r="A1752" t="s">
        <v>1860</v>
      </c>
      <c r="B1752" t="s">
        <v>1861</v>
      </c>
      <c r="C1752" t="s">
        <v>1855</v>
      </c>
      <c r="D1752" t="s">
        <v>15</v>
      </c>
      <c r="E1752" t="str">
        <f>IF(F1752&lt;=Escenarios!$B$4,"ExclNum",(IF(AND(H1752&gt;=Escenarios!$B$3,(N1752&lt;=Escenarios!$B$2)),"ExclDur","Incluido")))</f>
        <v>ExclNum</v>
      </c>
      <c r="F1752" s="8">
        <f t="shared" si="351"/>
        <v>2</v>
      </c>
      <c r="G1752" s="6">
        <f t="shared" si="352"/>
        <v>5.1799032186882625E-7</v>
      </c>
      <c r="H1752" s="6">
        <f t="shared" si="353"/>
        <v>0.5</v>
      </c>
      <c r="I1752" s="6">
        <f t="shared" si="354"/>
        <v>0.5</v>
      </c>
      <c r="J1752" s="8">
        <f t="shared" si="355"/>
        <v>92</v>
      </c>
      <c r="K1752" s="6">
        <f t="shared" si="356"/>
        <v>5.1232312816661285E-7</v>
      </c>
      <c r="L1752" s="6">
        <f t="shared" si="357"/>
        <v>3.2608695652173912E-2</v>
      </c>
      <c r="M1752" s="6">
        <f t="shared" si="358"/>
        <v>0.96739130434782605</v>
      </c>
      <c r="N1752" s="4">
        <f t="shared" si="359"/>
        <v>46</v>
      </c>
      <c r="O1752" s="8">
        <v>1</v>
      </c>
      <c r="P1752" s="6">
        <f t="shared" si="360"/>
        <v>2.5899516093441313E-7</v>
      </c>
      <c r="Q1752" s="8">
        <v>1</v>
      </c>
      <c r="R1752" s="6">
        <f t="shared" si="361"/>
        <v>2.5899516093441313E-7</v>
      </c>
      <c r="S1752">
        <v>3</v>
      </c>
      <c r="T1752" s="6">
        <f t="shared" si="362"/>
        <v>1.6706188961954769E-8</v>
      </c>
      <c r="U1752">
        <v>89</v>
      </c>
      <c r="V1752" s="6">
        <f t="shared" si="363"/>
        <v>4.9561693920465809E-7</v>
      </c>
    </row>
    <row r="1753" spans="1:22" x14ac:dyDescent="0.3">
      <c r="A1753" t="s">
        <v>1941</v>
      </c>
      <c r="B1753" t="s">
        <v>1942</v>
      </c>
      <c r="C1753" t="s">
        <v>1934</v>
      </c>
      <c r="D1753" t="s">
        <v>15</v>
      </c>
      <c r="E1753" t="str">
        <f>IF(F1753&lt;=Escenarios!$B$4,"ExclNum",(IF(AND(H1753&gt;=Escenarios!$B$3,(N1753&lt;=Escenarios!$B$2)),"ExclDur","Incluido")))</f>
        <v>ExclNum</v>
      </c>
      <c r="F1753" s="8">
        <f t="shared" si="351"/>
        <v>2</v>
      </c>
      <c r="G1753" s="6">
        <f t="shared" si="352"/>
        <v>5.1799032186882625E-7</v>
      </c>
      <c r="H1753" s="6">
        <f t="shared" si="353"/>
        <v>0.5</v>
      </c>
      <c r="I1753" s="6">
        <f t="shared" si="354"/>
        <v>0.5</v>
      </c>
      <c r="J1753" s="8">
        <f t="shared" si="355"/>
        <v>33</v>
      </c>
      <c r="K1753" s="6">
        <f t="shared" si="356"/>
        <v>1.8376807858150244E-7</v>
      </c>
      <c r="L1753" s="6">
        <f t="shared" si="357"/>
        <v>0.33333333333333331</v>
      </c>
      <c r="M1753" s="6">
        <f t="shared" si="358"/>
        <v>0.66666666666666663</v>
      </c>
      <c r="N1753" s="4">
        <f t="shared" si="359"/>
        <v>16.5</v>
      </c>
      <c r="O1753" s="8">
        <v>1</v>
      </c>
      <c r="P1753" s="6">
        <f t="shared" si="360"/>
        <v>2.5899516093441313E-7</v>
      </c>
      <c r="Q1753" s="8">
        <v>1</v>
      </c>
      <c r="R1753" s="6">
        <f t="shared" si="361"/>
        <v>2.5899516093441313E-7</v>
      </c>
      <c r="S1753">
        <v>11</v>
      </c>
      <c r="T1753" s="6">
        <f t="shared" si="362"/>
        <v>6.1256026193834151E-8</v>
      </c>
      <c r="U1753">
        <v>22</v>
      </c>
      <c r="V1753" s="6">
        <f t="shared" si="363"/>
        <v>1.225120523876683E-7</v>
      </c>
    </row>
    <row r="1754" spans="1:22" x14ac:dyDescent="0.3">
      <c r="A1754" t="s">
        <v>2033</v>
      </c>
      <c r="D1754" t="s">
        <v>1975</v>
      </c>
      <c r="E1754" t="str">
        <f>IF(F1754&lt;=Escenarios!$B$4,"ExclNum",(IF(AND(H1754&gt;=Escenarios!$B$3,(N1754&lt;=Escenarios!$B$2)),"ExclDur","Incluido")))</f>
        <v>ExclNum</v>
      </c>
      <c r="F1754" s="8">
        <f t="shared" si="351"/>
        <v>2</v>
      </c>
      <c r="G1754" s="6">
        <f t="shared" si="352"/>
        <v>5.1799032186882625E-7</v>
      </c>
      <c r="H1754" s="6">
        <f t="shared" si="353"/>
        <v>0.5</v>
      </c>
      <c r="I1754" s="6">
        <f t="shared" si="354"/>
        <v>0.5</v>
      </c>
      <c r="J1754" s="8">
        <f t="shared" si="355"/>
        <v>32</v>
      </c>
      <c r="K1754" s="6">
        <f t="shared" si="356"/>
        <v>1.7819934892751753E-7</v>
      </c>
      <c r="L1754" s="6">
        <f t="shared" si="357"/>
        <v>0.1875</v>
      </c>
      <c r="M1754" s="6">
        <f t="shared" si="358"/>
        <v>0.8125</v>
      </c>
      <c r="N1754" s="4">
        <f t="shared" si="359"/>
        <v>16</v>
      </c>
      <c r="O1754" s="8">
        <v>1</v>
      </c>
      <c r="P1754" s="6">
        <f t="shared" si="360"/>
        <v>2.5899516093441313E-7</v>
      </c>
      <c r="Q1754" s="8">
        <v>1</v>
      </c>
      <c r="R1754" s="6">
        <f t="shared" si="361"/>
        <v>2.5899516093441313E-7</v>
      </c>
      <c r="S1754">
        <v>6</v>
      </c>
      <c r="T1754" s="6">
        <f t="shared" si="362"/>
        <v>3.3412377923909538E-8</v>
      </c>
      <c r="U1754">
        <v>26</v>
      </c>
      <c r="V1754" s="6">
        <f t="shared" si="363"/>
        <v>1.4478697100360798E-7</v>
      </c>
    </row>
    <row r="1755" spans="1:22" x14ac:dyDescent="0.3">
      <c r="A1755" t="s">
        <v>2039</v>
      </c>
      <c r="D1755" t="s">
        <v>1975</v>
      </c>
      <c r="E1755" t="str">
        <f>IF(F1755&lt;=Escenarios!$B$4,"ExclNum",(IF(AND(H1755&gt;=Escenarios!$B$3,(N1755&lt;=Escenarios!$B$2)),"ExclDur","Incluido")))</f>
        <v>ExclNum</v>
      </c>
      <c r="F1755" s="8">
        <f t="shared" si="351"/>
        <v>2</v>
      </c>
      <c r="G1755" s="6">
        <f t="shared" si="352"/>
        <v>5.1799032186882625E-7</v>
      </c>
      <c r="H1755" s="6">
        <f t="shared" si="353"/>
        <v>0.5</v>
      </c>
      <c r="I1755" s="6">
        <f t="shared" si="354"/>
        <v>0.5</v>
      </c>
      <c r="J1755" s="8">
        <f t="shared" si="355"/>
        <v>128</v>
      </c>
      <c r="K1755" s="6">
        <f t="shared" si="356"/>
        <v>7.1279739571007011E-7</v>
      </c>
      <c r="L1755" s="6">
        <f t="shared" si="357"/>
        <v>6.25E-2</v>
      </c>
      <c r="M1755" s="6">
        <f t="shared" si="358"/>
        <v>0.9375</v>
      </c>
      <c r="N1755" s="4">
        <f t="shared" si="359"/>
        <v>64</v>
      </c>
      <c r="O1755" s="8">
        <v>1</v>
      </c>
      <c r="P1755" s="6">
        <f t="shared" si="360"/>
        <v>2.5899516093441313E-7</v>
      </c>
      <c r="Q1755" s="8">
        <v>1</v>
      </c>
      <c r="R1755" s="6">
        <f t="shared" si="361"/>
        <v>2.5899516093441313E-7</v>
      </c>
      <c r="S1755">
        <v>8</v>
      </c>
      <c r="T1755" s="6">
        <f t="shared" si="362"/>
        <v>4.4549837231879382E-8</v>
      </c>
      <c r="U1755">
        <v>120</v>
      </c>
      <c r="V1755" s="6">
        <f t="shared" si="363"/>
        <v>6.682475584781907E-7</v>
      </c>
    </row>
    <row r="1756" spans="1:22" x14ac:dyDescent="0.3">
      <c r="A1756" t="s">
        <v>2044</v>
      </c>
      <c r="D1756" t="s">
        <v>1975</v>
      </c>
      <c r="E1756" t="str">
        <f>IF(F1756&lt;=Escenarios!$B$4,"ExclNum",(IF(AND(H1756&gt;=Escenarios!$B$3,(N1756&lt;=Escenarios!$B$2)),"ExclDur","Incluido")))</f>
        <v>ExclNum</v>
      </c>
      <c r="F1756" s="8">
        <f t="shared" si="351"/>
        <v>2</v>
      </c>
      <c r="G1756" s="6">
        <f t="shared" si="352"/>
        <v>5.1799032186882625E-7</v>
      </c>
      <c r="H1756" s="6">
        <f t="shared" si="353"/>
        <v>0.5</v>
      </c>
      <c r="I1756" s="6">
        <f t="shared" si="354"/>
        <v>0.5</v>
      </c>
      <c r="J1756" s="8">
        <f t="shared" si="355"/>
        <v>48</v>
      </c>
      <c r="K1756" s="6">
        <f t="shared" si="356"/>
        <v>2.672990233912763E-7</v>
      </c>
      <c r="L1756" s="6">
        <f t="shared" si="357"/>
        <v>2.0833333333333332E-2</v>
      </c>
      <c r="M1756" s="6">
        <f t="shared" si="358"/>
        <v>0.97916666666666663</v>
      </c>
      <c r="N1756" s="4">
        <f t="shared" si="359"/>
        <v>24</v>
      </c>
      <c r="O1756" s="8">
        <v>1</v>
      </c>
      <c r="P1756" s="6">
        <f t="shared" si="360"/>
        <v>2.5899516093441313E-7</v>
      </c>
      <c r="Q1756" s="8">
        <v>1</v>
      </c>
      <c r="R1756" s="6">
        <f t="shared" si="361"/>
        <v>2.5899516093441313E-7</v>
      </c>
      <c r="S1756">
        <v>1</v>
      </c>
      <c r="T1756" s="6">
        <f t="shared" si="362"/>
        <v>5.5687296539849227E-9</v>
      </c>
      <c r="U1756">
        <v>47</v>
      </c>
      <c r="V1756" s="6">
        <f t="shared" si="363"/>
        <v>2.6173029373729136E-7</v>
      </c>
    </row>
    <row r="1757" spans="1:22" x14ac:dyDescent="0.3">
      <c r="A1757" t="s">
        <v>2049</v>
      </c>
      <c r="D1757" t="s">
        <v>1975</v>
      </c>
      <c r="E1757" t="str">
        <f>IF(F1757&lt;=Escenarios!$B$4,"ExclNum",(IF(AND(H1757&gt;=Escenarios!$B$3,(N1757&lt;=Escenarios!$B$2)),"ExclDur","Incluido")))</f>
        <v>ExclNum</v>
      </c>
      <c r="F1757" s="8">
        <f t="shared" si="351"/>
        <v>2</v>
      </c>
      <c r="G1757" s="6">
        <f t="shared" si="352"/>
        <v>5.1799032186882625E-7</v>
      </c>
      <c r="H1757" s="6">
        <f t="shared" si="353"/>
        <v>0.5</v>
      </c>
      <c r="I1757" s="6">
        <f t="shared" si="354"/>
        <v>0.5</v>
      </c>
      <c r="J1757" s="8">
        <f t="shared" si="355"/>
        <v>35</v>
      </c>
      <c r="K1757" s="6">
        <f t="shared" si="356"/>
        <v>1.9490553788947229E-7</v>
      </c>
      <c r="L1757" s="6">
        <f t="shared" si="357"/>
        <v>0.17142857142857143</v>
      </c>
      <c r="M1757" s="6">
        <f t="shared" si="358"/>
        <v>0.82857142857142863</v>
      </c>
      <c r="N1757" s="4">
        <f t="shared" si="359"/>
        <v>17.5</v>
      </c>
      <c r="O1757" s="8">
        <v>1</v>
      </c>
      <c r="P1757" s="6">
        <f t="shared" si="360"/>
        <v>2.5899516093441313E-7</v>
      </c>
      <c r="Q1757" s="8">
        <v>1</v>
      </c>
      <c r="R1757" s="6">
        <f t="shared" si="361"/>
        <v>2.5899516093441313E-7</v>
      </c>
      <c r="S1757">
        <v>6</v>
      </c>
      <c r="T1757" s="6">
        <f t="shared" si="362"/>
        <v>3.3412377923909538E-8</v>
      </c>
      <c r="U1757">
        <v>29</v>
      </c>
      <c r="V1757" s="6">
        <f t="shared" si="363"/>
        <v>1.6149315996556276E-7</v>
      </c>
    </row>
    <row r="1758" spans="1:22" x14ac:dyDescent="0.3">
      <c r="A1758" t="s">
        <v>2063</v>
      </c>
      <c r="D1758" t="s">
        <v>1975</v>
      </c>
      <c r="E1758" t="str">
        <f>IF(F1758&lt;=Escenarios!$B$4,"ExclNum",(IF(AND(H1758&gt;=Escenarios!$B$3,(N1758&lt;=Escenarios!$B$2)),"ExclDur","Incluido")))</f>
        <v>ExclNum</v>
      </c>
      <c r="F1758" s="8">
        <f t="shared" si="351"/>
        <v>2</v>
      </c>
      <c r="G1758" s="6">
        <f t="shared" si="352"/>
        <v>5.1799032186882625E-7</v>
      </c>
      <c r="H1758" s="6">
        <f t="shared" si="353"/>
        <v>0.5</v>
      </c>
      <c r="I1758" s="6">
        <f t="shared" si="354"/>
        <v>0.5</v>
      </c>
      <c r="J1758" s="8">
        <f t="shared" si="355"/>
        <v>139</v>
      </c>
      <c r="K1758" s="6">
        <f t="shared" si="356"/>
        <v>7.7405342190390427E-7</v>
      </c>
      <c r="L1758" s="6">
        <f t="shared" si="357"/>
        <v>5.7553956834532377E-2</v>
      </c>
      <c r="M1758" s="6">
        <f t="shared" si="358"/>
        <v>0.94244604316546765</v>
      </c>
      <c r="N1758" s="4">
        <f t="shared" si="359"/>
        <v>69.5</v>
      </c>
      <c r="O1758" s="8">
        <v>1</v>
      </c>
      <c r="P1758" s="6">
        <f t="shared" si="360"/>
        <v>2.5899516093441313E-7</v>
      </c>
      <c r="Q1758" s="8">
        <v>1</v>
      </c>
      <c r="R1758" s="6">
        <f t="shared" si="361"/>
        <v>2.5899516093441313E-7</v>
      </c>
      <c r="S1758">
        <v>8</v>
      </c>
      <c r="T1758" s="6">
        <f t="shared" si="362"/>
        <v>4.4549837231879382E-8</v>
      </c>
      <c r="U1758">
        <v>131</v>
      </c>
      <c r="V1758" s="6">
        <f t="shared" si="363"/>
        <v>7.2950358467202487E-7</v>
      </c>
    </row>
    <row r="1759" spans="1:22" x14ac:dyDescent="0.3">
      <c r="A1759" t="s">
        <v>2074</v>
      </c>
      <c r="D1759" t="s">
        <v>1975</v>
      </c>
      <c r="E1759" t="str">
        <f>IF(F1759&lt;=Escenarios!$B$4,"ExclNum",(IF(AND(H1759&gt;=Escenarios!$B$3,(N1759&lt;=Escenarios!$B$2)),"ExclDur","Incluido")))</f>
        <v>ExclNum</v>
      </c>
      <c r="F1759" s="8">
        <f t="shared" si="351"/>
        <v>2</v>
      </c>
      <c r="G1759" s="6">
        <f t="shared" si="352"/>
        <v>5.1799032186882625E-7</v>
      </c>
      <c r="H1759" s="6">
        <f t="shared" si="353"/>
        <v>0.5</v>
      </c>
      <c r="I1759" s="6">
        <f t="shared" si="354"/>
        <v>0.5</v>
      </c>
      <c r="J1759" s="8">
        <f t="shared" si="355"/>
        <v>46</v>
      </c>
      <c r="K1759" s="6">
        <f t="shared" si="356"/>
        <v>2.5616156408330643E-7</v>
      </c>
      <c r="L1759" s="6">
        <f t="shared" si="357"/>
        <v>0.17391304347826086</v>
      </c>
      <c r="M1759" s="6">
        <f t="shared" si="358"/>
        <v>0.82608695652173914</v>
      </c>
      <c r="N1759" s="4">
        <f t="shared" si="359"/>
        <v>23</v>
      </c>
      <c r="O1759" s="8">
        <v>1</v>
      </c>
      <c r="P1759" s="6">
        <f t="shared" si="360"/>
        <v>2.5899516093441313E-7</v>
      </c>
      <c r="Q1759" s="8">
        <v>1</v>
      </c>
      <c r="R1759" s="6">
        <f t="shared" si="361"/>
        <v>2.5899516093441313E-7</v>
      </c>
      <c r="S1759">
        <v>8</v>
      </c>
      <c r="T1759" s="6">
        <f t="shared" si="362"/>
        <v>4.4549837231879382E-8</v>
      </c>
      <c r="U1759">
        <v>38</v>
      </c>
      <c r="V1759" s="6">
        <f t="shared" si="363"/>
        <v>2.1161172685142705E-7</v>
      </c>
    </row>
    <row r="1760" spans="1:22" x14ac:dyDescent="0.3">
      <c r="A1760" t="s">
        <v>2092</v>
      </c>
      <c r="D1760" t="s">
        <v>1975</v>
      </c>
      <c r="E1760" t="str">
        <f>IF(F1760&lt;=Escenarios!$B$4,"ExclNum",(IF(AND(H1760&gt;=Escenarios!$B$3,(N1760&lt;=Escenarios!$B$2)),"ExclDur","Incluido")))</f>
        <v>ExclNum</v>
      </c>
      <c r="F1760" s="8">
        <f t="shared" si="351"/>
        <v>2</v>
      </c>
      <c r="G1760" s="6">
        <f t="shared" si="352"/>
        <v>5.1799032186882625E-7</v>
      </c>
      <c r="H1760" s="6">
        <f t="shared" si="353"/>
        <v>0.5</v>
      </c>
      <c r="I1760" s="6">
        <f t="shared" si="354"/>
        <v>0.5</v>
      </c>
      <c r="J1760" s="8">
        <f t="shared" si="355"/>
        <v>75</v>
      </c>
      <c r="K1760" s="6">
        <f t="shared" si="356"/>
        <v>4.1765472404886916E-7</v>
      </c>
      <c r="L1760" s="6">
        <f t="shared" si="357"/>
        <v>5.3333333333333337E-2</v>
      </c>
      <c r="M1760" s="6">
        <f t="shared" si="358"/>
        <v>0.94666666666666666</v>
      </c>
      <c r="N1760" s="4">
        <f t="shared" si="359"/>
        <v>37.5</v>
      </c>
      <c r="O1760" s="8">
        <v>1</v>
      </c>
      <c r="P1760" s="6">
        <f t="shared" si="360"/>
        <v>2.5899516093441313E-7</v>
      </c>
      <c r="Q1760" s="8">
        <v>1</v>
      </c>
      <c r="R1760" s="6">
        <f t="shared" si="361"/>
        <v>2.5899516093441313E-7</v>
      </c>
      <c r="S1760">
        <v>4</v>
      </c>
      <c r="T1760" s="6">
        <f t="shared" si="362"/>
        <v>2.2274918615939691E-8</v>
      </c>
      <c r="U1760">
        <v>71</v>
      </c>
      <c r="V1760" s="6">
        <f t="shared" si="363"/>
        <v>3.9537980543292952E-7</v>
      </c>
    </row>
    <row r="1761" spans="1:22" x14ac:dyDescent="0.3">
      <c r="A1761" t="s">
        <v>2095</v>
      </c>
      <c r="D1761" t="s">
        <v>1975</v>
      </c>
      <c r="E1761" t="str">
        <f>IF(F1761&lt;=Escenarios!$B$4,"ExclNum",(IF(AND(H1761&gt;=Escenarios!$B$3,(N1761&lt;=Escenarios!$B$2)),"ExclDur","Incluido")))</f>
        <v>ExclNum</v>
      </c>
      <c r="F1761" s="8">
        <f t="shared" si="351"/>
        <v>2</v>
      </c>
      <c r="G1761" s="6">
        <f t="shared" si="352"/>
        <v>5.1799032186882625E-7</v>
      </c>
      <c r="H1761" s="6">
        <f t="shared" si="353"/>
        <v>0.5</v>
      </c>
      <c r="I1761" s="6">
        <f t="shared" si="354"/>
        <v>0.5</v>
      </c>
      <c r="J1761" s="8">
        <f t="shared" si="355"/>
        <v>205</v>
      </c>
      <c r="K1761" s="6">
        <f t="shared" si="356"/>
        <v>1.141589579066909E-6</v>
      </c>
      <c r="L1761" s="6">
        <f t="shared" si="357"/>
        <v>5.3658536585365853E-2</v>
      </c>
      <c r="M1761" s="6">
        <f t="shared" si="358"/>
        <v>0.9463414634146341</v>
      </c>
      <c r="N1761" s="4">
        <f t="shared" si="359"/>
        <v>102.5</v>
      </c>
      <c r="O1761" s="8">
        <v>1</v>
      </c>
      <c r="P1761" s="6">
        <f t="shared" si="360"/>
        <v>2.5899516093441313E-7</v>
      </c>
      <c r="Q1761" s="8">
        <v>1</v>
      </c>
      <c r="R1761" s="6">
        <f t="shared" si="361"/>
        <v>2.5899516093441313E-7</v>
      </c>
      <c r="S1761">
        <v>11</v>
      </c>
      <c r="T1761" s="6">
        <f t="shared" si="362"/>
        <v>6.1256026193834151E-8</v>
      </c>
      <c r="U1761">
        <v>194</v>
      </c>
      <c r="V1761" s="6">
        <f t="shared" si="363"/>
        <v>1.080333552873075E-6</v>
      </c>
    </row>
    <row r="1762" spans="1:22" x14ac:dyDescent="0.3">
      <c r="A1762" t="s">
        <v>2099</v>
      </c>
      <c r="D1762" t="s">
        <v>1975</v>
      </c>
      <c r="E1762" t="str">
        <f>IF(F1762&lt;=Escenarios!$B$4,"ExclNum",(IF(AND(H1762&gt;=Escenarios!$B$3,(N1762&lt;=Escenarios!$B$2)),"ExclDur","Incluido")))</f>
        <v>ExclNum</v>
      </c>
      <c r="F1762" s="8">
        <f t="shared" si="351"/>
        <v>2</v>
      </c>
      <c r="G1762" s="6">
        <f t="shared" si="352"/>
        <v>5.1799032186882625E-7</v>
      </c>
      <c r="H1762" s="6">
        <f t="shared" si="353"/>
        <v>0.5</v>
      </c>
      <c r="I1762" s="6">
        <f t="shared" si="354"/>
        <v>0.5</v>
      </c>
      <c r="J1762" s="8">
        <f t="shared" si="355"/>
        <v>38</v>
      </c>
      <c r="K1762" s="6">
        <f t="shared" si="356"/>
        <v>2.1161172685142705E-7</v>
      </c>
      <c r="L1762" s="6">
        <f t="shared" si="357"/>
        <v>0.21052631578947367</v>
      </c>
      <c r="M1762" s="6">
        <f t="shared" si="358"/>
        <v>0.78947368421052633</v>
      </c>
      <c r="N1762" s="4">
        <f t="shared" si="359"/>
        <v>19</v>
      </c>
      <c r="O1762" s="8">
        <v>1</v>
      </c>
      <c r="P1762" s="6">
        <f t="shared" si="360"/>
        <v>2.5899516093441313E-7</v>
      </c>
      <c r="Q1762" s="8">
        <v>1</v>
      </c>
      <c r="R1762" s="6">
        <f t="shared" si="361"/>
        <v>2.5899516093441313E-7</v>
      </c>
      <c r="S1762">
        <v>8</v>
      </c>
      <c r="T1762" s="6">
        <f t="shared" si="362"/>
        <v>4.4549837231879382E-8</v>
      </c>
      <c r="U1762">
        <v>30</v>
      </c>
      <c r="V1762" s="6">
        <f t="shared" si="363"/>
        <v>1.6706188961954768E-7</v>
      </c>
    </row>
    <row r="1763" spans="1:22" x14ac:dyDescent="0.3">
      <c r="A1763" t="s">
        <v>2128</v>
      </c>
      <c r="D1763" t="s">
        <v>1975</v>
      </c>
      <c r="E1763" t="str">
        <f>IF(F1763&lt;=Escenarios!$B$4,"ExclNum",(IF(AND(H1763&gt;=Escenarios!$B$3,(N1763&lt;=Escenarios!$B$2)),"ExclDur","Incluido")))</f>
        <v>ExclNum</v>
      </c>
      <c r="F1763" s="8">
        <f t="shared" si="351"/>
        <v>2</v>
      </c>
      <c r="G1763" s="6">
        <f t="shared" si="352"/>
        <v>5.1799032186882625E-7</v>
      </c>
      <c r="H1763" s="6">
        <f t="shared" si="353"/>
        <v>0.5</v>
      </c>
      <c r="I1763" s="6">
        <f t="shared" si="354"/>
        <v>0.5</v>
      </c>
      <c r="J1763" s="8">
        <f t="shared" si="355"/>
        <v>36</v>
      </c>
      <c r="K1763" s="6">
        <f t="shared" si="356"/>
        <v>2.004742675434572E-7</v>
      </c>
      <c r="L1763" s="6">
        <f t="shared" si="357"/>
        <v>0.16666666666666666</v>
      </c>
      <c r="M1763" s="6">
        <f t="shared" si="358"/>
        <v>0.83333333333333337</v>
      </c>
      <c r="N1763" s="4">
        <f t="shared" si="359"/>
        <v>18</v>
      </c>
      <c r="O1763" s="8">
        <v>1</v>
      </c>
      <c r="P1763" s="6">
        <f t="shared" si="360"/>
        <v>2.5899516093441313E-7</v>
      </c>
      <c r="Q1763" s="8">
        <v>1</v>
      </c>
      <c r="R1763" s="6">
        <f t="shared" si="361"/>
        <v>2.5899516093441313E-7</v>
      </c>
      <c r="S1763">
        <v>6</v>
      </c>
      <c r="T1763" s="6">
        <f t="shared" si="362"/>
        <v>3.3412377923909538E-8</v>
      </c>
      <c r="U1763">
        <v>30</v>
      </c>
      <c r="V1763" s="6">
        <f t="shared" si="363"/>
        <v>1.6706188961954768E-7</v>
      </c>
    </row>
    <row r="1764" spans="1:22" x14ac:dyDescent="0.3">
      <c r="A1764" t="s">
        <v>2132</v>
      </c>
      <c r="D1764" t="s">
        <v>1975</v>
      </c>
      <c r="E1764" t="str">
        <f>IF(F1764&lt;=Escenarios!$B$4,"ExclNum",(IF(AND(H1764&gt;=Escenarios!$B$3,(N1764&lt;=Escenarios!$B$2)),"ExclDur","Incluido")))</f>
        <v>ExclNum</v>
      </c>
      <c r="F1764" s="8">
        <f t="shared" si="351"/>
        <v>2</v>
      </c>
      <c r="G1764" s="6">
        <f t="shared" si="352"/>
        <v>5.1799032186882625E-7</v>
      </c>
      <c r="H1764" s="6">
        <f t="shared" si="353"/>
        <v>0.5</v>
      </c>
      <c r="I1764" s="6">
        <f t="shared" si="354"/>
        <v>0.5</v>
      </c>
      <c r="J1764" s="8">
        <f t="shared" si="355"/>
        <v>41</v>
      </c>
      <c r="K1764" s="6">
        <f t="shared" si="356"/>
        <v>2.2831791581338181E-7</v>
      </c>
      <c r="L1764" s="6">
        <f t="shared" si="357"/>
        <v>4.878048780487805E-2</v>
      </c>
      <c r="M1764" s="6">
        <f t="shared" si="358"/>
        <v>0.95121951219512191</v>
      </c>
      <c r="N1764" s="4">
        <f t="shared" si="359"/>
        <v>20.5</v>
      </c>
      <c r="O1764" s="8">
        <v>1</v>
      </c>
      <c r="P1764" s="6">
        <f t="shared" si="360"/>
        <v>2.5899516093441313E-7</v>
      </c>
      <c r="Q1764" s="8">
        <v>1</v>
      </c>
      <c r="R1764" s="6">
        <f t="shared" si="361"/>
        <v>2.5899516093441313E-7</v>
      </c>
      <c r="S1764">
        <v>2</v>
      </c>
      <c r="T1764" s="6">
        <f t="shared" si="362"/>
        <v>1.1137459307969845E-8</v>
      </c>
      <c r="U1764">
        <v>39</v>
      </c>
      <c r="V1764" s="6">
        <f t="shared" si="363"/>
        <v>2.1718045650541199E-7</v>
      </c>
    </row>
    <row r="1765" spans="1:22" x14ac:dyDescent="0.3">
      <c r="A1765" t="s">
        <v>2134</v>
      </c>
      <c r="D1765" t="s">
        <v>1975</v>
      </c>
      <c r="E1765" t="str">
        <f>IF(F1765&lt;=Escenarios!$B$4,"ExclNum",(IF(AND(H1765&gt;=Escenarios!$B$3,(N1765&lt;=Escenarios!$B$2)),"ExclDur","Incluido")))</f>
        <v>ExclNum</v>
      </c>
      <c r="F1765" s="8">
        <f t="shared" si="351"/>
        <v>2</v>
      </c>
      <c r="G1765" s="6">
        <f t="shared" si="352"/>
        <v>5.1799032186882625E-7</v>
      </c>
      <c r="H1765" s="6">
        <f t="shared" si="353"/>
        <v>0.5</v>
      </c>
      <c r="I1765" s="6">
        <f t="shared" si="354"/>
        <v>0.5</v>
      </c>
      <c r="J1765" s="8">
        <f t="shared" si="355"/>
        <v>200</v>
      </c>
      <c r="K1765" s="6">
        <f t="shared" si="356"/>
        <v>1.1137459307969845E-6</v>
      </c>
      <c r="L1765" s="6">
        <f t="shared" si="357"/>
        <v>2.5000000000000001E-2</v>
      </c>
      <c r="M1765" s="6">
        <f t="shared" si="358"/>
        <v>0.97499999999999998</v>
      </c>
      <c r="N1765" s="4">
        <f t="shared" si="359"/>
        <v>100</v>
      </c>
      <c r="O1765" s="8">
        <v>1</v>
      </c>
      <c r="P1765" s="6">
        <f t="shared" si="360"/>
        <v>2.5899516093441313E-7</v>
      </c>
      <c r="Q1765" s="8">
        <v>1</v>
      </c>
      <c r="R1765" s="6">
        <f t="shared" si="361"/>
        <v>2.5899516093441313E-7</v>
      </c>
      <c r="S1765">
        <v>5</v>
      </c>
      <c r="T1765" s="6">
        <f t="shared" si="362"/>
        <v>2.7843648269924613E-8</v>
      </c>
      <c r="U1765">
        <v>195</v>
      </c>
      <c r="V1765" s="6">
        <f t="shared" si="363"/>
        <v>1.08590228252706E-6</v>
      </c>
    </row>
    <row r="1766" spans="1:22" x14ac:dyDescent="0.3">
      <c r="A1766" t="s">
        <v>2165</v>
      </c>
      <c r="B1766" t="s">
        <v>2149</v>
      </c>
      <c r="C1766" t="s">
        <v>2150</v>
      </c>
      <c r="D1766" t="s">
        <v>1975</v>
      </c>
      <c r="E1766" t="str">
        <f>IF(F1766&lt;=Escenarios!$B$4,"ExclNum",(IF(AND(H1766&gt;=Escenarios!$B$3,(N1766&lt;=Escenarios!$B$2)),"ExclDur","Incluido")))</f>
        <v>ExclNum</v>
      </c>
      <c r="F1766" s="8">
        <f t="shared" si="351"/>
        <v>2</v>
      </c>
      <c r="G1766" s="6">
        <f t="shared" si="352"/>
        <v>5.1799032186882625E-7</v>
      </c>
      <c r="H1766" s="6">
        <f t="shared" si="353"/>
        <v>0.5</v>
      </c>
      <c r="I1766" s="6">
        <f t="shared" si="354"/>
        <v>0.5</v>
      </c>
      <c r="J1766" s="8">
        <f t="shared" si="355"/>
        <v>54</v>
      </c>
      <c r="K1766" s="6">
        <f t="shared" si="356"/>
        <v>3.0071140131518583E-7</v>
      </c>
      <c r="L1766" s="6">
        <f t="shared" si="357"/>
        <v>0.27777777777777779</v>
      </c>
      <c r="M1766" s="6">
        <f t="shared" si="358"/>
        <v>0.72222222222222221</v>
      </c>
      <c r="N1766" s="4">
        <f t="shared" si="359"/>
        <v>27</v>
      </c>
      <c r="O1766" s="8">
        <v>1</v>
      </c>
      <c r="P1766" s="6">
        <f t="shared" si="360"/>
        <v>2.5899516093441313E-7</v>
      </c>
      <c r="Q1766" s="8">
        <v>1</v>
      </c>
      <c r="R1766" s="6">
        <f t="shared" si="361"/>
        <v>2.5899516093441313E-7</v>
      </c>
      <c r="S1766">
        <v>15</v>
      </c>
      <c r="T1766" s="6">
        <f t="shared" si="362"/>
        <v>8.3530944809773838E-8</v>
      </c>
      <c r="U1766">
        <v>39</v>
      </c>
      <c r="V1766" s="6">
        <f t="shared" si="363"/>
        <v>2.1718045650541199E-7</v>
      </c>
    </row>
    <row r="1767" spans="1:22" x14ac:dyDescent="0.3">
      <c r="A1767" t="s">
        <v>2168</v>
      </c>
      <c r="B1767" t="s">
        <v>2149</v>
      </c>
      <c r="C1767" t="s">
        <v>2150</v>
      </c>
      <c r="D1767" t="s">
        <v>1975</v>
      </c>
      <c r="E1767" t="str">
        <f>IF(F1767&lt;=Escenarios!$B$4,"ExclNum",(IF(AND(H1767&gt;=Escenarios!$B$3,(N1767&lt;=Escenarios!$B$2)),"ExclDur","Incluido")))</f>
        <v>ExclNum</v>
      </c>
      <c r="F1767" s="8">
        <f t="shared" si="351"/>
        <v>2</v>
      </c>
      <c r="G1767" s="6">
        <f t="shared" si="352"/>
        <v>5.1799032186882625E-7</v>
      </c>
      <c r="H1767" s="6">
        <f t="shared" si="353"/>
        <v>0.5</v>
      </c>
      <c r="I1767" s="6">
        <f t="shared" si="354"/>
        <v>0.5</v>
      </c>
      <c r="J1767" s="8">
        <f t="shared" si="355"/>
        <v>90</v>
      </c>
      <c r="K1767" s="6">
        <f t="shared" si="356"/>
        <v>5.0118566885864298E-7</v>
      </c>
      <c r="L1767" s="6">
        <f t="shared" si="357"/>
        <v>0.15555555555555556</v>
      </c>
      <c r="M1767" s="6">
        <f t="shared" si="358"/>
        <v>0.84444444444444444</v>
      </c>
      <c r="N1767" s="4">
        <f t="shared" si="359"/>
        <v>45</v>
      </c>
      <c r="O1767" s="8">
        <v>1</v>
      </c>
      <c r="P1767" s="6">
        <f t="shared" si="360"/>
        <v>2.5899516093441313E-7</v>
      </c>
      <c r="Q1767" s="8">
        <v>1</v>
      </c>
      <c r="R1767" s="6">
        <f t="shared" si="361"/>
        <v>2.5899516093441313E-7</v>
      </c>
      <c r="S1767">
        <v>14</v>
      </c>
      <c r="T1767" s="6">
        <f t="shared" si="362"/>
        <v>7.7962215155788913E-8</v>
      </c>
      <c r="U1767">
        <v>76</v>
      </c>
      <c r="V1767" s="6">
        <f t="shared" si="363"/>
        <v>4.232234537028541E-7</v>
      </c>
    </row>
    <row r="1768" spans="1:22" x14ac:dyDescent="0.3">
      <c r="A1768" t="s">
        <v>2189</v>
      </c>
      <c r="B1768" t="s">
        <v>2149</v>
      </c>
      <c r="C1768" t="s">
        <v>2150</v>
      </c>
      <c r="D1768" t="s">
        <v>1975</v>
      </c>
      <c r="E1768" t="str">
        <f>IF(F1768&lt;=Escenarios!$B$4,"ExclNum",(IF(AND(H1768&gt;=Escenarios!$B$3,(N1768&lt;=Escenarios!$B$2)),"ExclDur","Incluido")))</f>
        <v>ExclNum</v>
      </c>
      <c r="F1768" s="8">
        <f t="shared" si="351"/>
        <v>2</v>
      </c>
      <c r="G1768" s="6">
        <f t="shared" si="352"/>
        <v>5.1799032186882625E-7</v>
      </c>
      <c r="H1768" s="6">
        <f t="shared" si="353"/>
        <v>0.5</v>
      </c>
      <c r="I1768" s="6">
        <f t="shared" si="354"/>
        <v>0.5</v>
      </c>
      <c r="J1768" s="8">
        <f t="shared" si="355"/>
        <v>53</v>
      </c>
      <c r="K1768" s="6">
        <f t="shared" si="356"/>
        <v>2.9514267166120089E-7</v>
      </c>
      <c r="L1768" s="6">
        <f t="shared" si="357"/>
        <v>7.5471698113207544E-2</v>
      </c>
      <c r="M1768" s="6">
        <f t="shared" si="358"/>
        <v>0.92452830188679247</v>
      </c>
      <c r="N1768" s="4">
        <f t="shared" si="359"/>
        <v>26.5</v>
      </c>
      <c r="O1768" s="8">
        <v>1</v>
      </c>
      <c r="P1768" s="6">
        <f t="shared" si="360"/>
        <v>2.5899516093441313E-7</v>
      </c>
      <c r="Q1768" s="8">
        <v>1</v>
      </c>
      <c r="R1768" s="6">
        <f t="shared" si="361"/>
        <v>2.5899516093441313E-7</v>
      </c>
      <c r="S1768">
        <v>4</v>
      </c>
      <c r="T1768" s="6">
        <f t="shared" si="362"/>
        <v>2.2274918615939691E-8</v>
      </c>
      <c r="U1768">
        <v>49</v>
      </c>
      <c r="V1768" s="6">
        <f t="shared" si="363"/>
        <v>2.7286775304526119E-7</v>
      </c>
    </row>
    <row r="1769" spans="1:22" x14ac:dyDescent="0.3">
      <c r="A1769" t="s">
        <v>2196</v>
      </c>
      <c r="B1769" t="s">
        <v>2149</v>
      </c>
      <c r="C1769" t="s">
        <v>2150</v>
      </c>
      <c r="D1769" t="s">
        <v>1975</v>
      </c>
      <c r="E1769" t="str">
        <f>IF(F1769&lt;=Escenarios!$B$4,"ExclNum",(IF(AND(H1769&gt;=Escenarios!$B$3,(N1769&lt;=Escenarios!$B$2)),"ExclDur","Incluido")))</f>
        <v>ExclNum</v>
      </c>
      <c r="F1769" s="8">
        <f t="shared" si="351"/>
        <v>2</v>
      </c>
      <c r="G1769" s="6">
        <f t="shared" si="352"/>
        <v>5.1799032186882625E-7</v>
      </c>
      <c r="H1769" s="6">
        <f t="shared" si="353"/>
        <v>0.5</v>
      </c>
      <c r="I1769" s="6">
        <f t="shared" si="354"/>
        <v>0.5</v>
      </c>
      <c r="J1769" s="8">
        <f t="shared" si="355"/>
        <v>49</v>
      </c>
      <c r="K1769" s="6">
        <f t="shared" si="356"/>
        <v>2.7286775304526119E-7</v>
      </c>
      <c r="L1769" s="6">
        <f t="shared" si="357"/>
        <v>0.20408163265306123</v>
      </c>
      <c r="M1769" s="6">
        <f t="shared" si="358"/>
        <v>0.79591836734693877</v>
      </c>
      <c r="N1769" s="4">
        <f t="shared" si="359"/>
        <v>24.5</v>
      </c>
      <c r="O1769" s="8">
        <v>1</v>
      </c>
      <c r="P1769" s="6">
        <f t="shared" si="360"/>
        <v>2.5899516093441313E-7</v>
      </c>
      <c r="Q1769" s="8">
        <v>1</v>
      </c>
      <c r="R1769" s="6">
        <f t="shared" si="361"/>
        <v>2.5899516093441313E-7</v>
      </c>
      <c r="S1769">
        <v>10</v>
      </c>
      <c r="T1769" s="6">
        <f t="shared" si="362"/>
        <v>5.5687296539849225E-8</v>
      </c>
      <c r="U1769">
        <v>39</v>
      </c>
      <c r="V1769" s="6">
        <f t="shared" si="363"/>
        <v>2.1718045650541199E-7</v>
      </c>
    </row>
    <row r="1770" spans="1:22" x14ac:dyDescent="0.3">
      <c r="A1770" t="s">
        <v>2223</v>
      </c>
      <c r="B1770" t="s">
        <v>2212</v>
      </c>
      <c r="C1770" t="s">
        <v>2213</v>
      </c>
      <c r="D1770" t="s">
        <v>1975</v>
      </c>
      <c r="E1770" t="str">
        <f>IF(F1770&lt;=Escenarios!$B$4,"ExclNum",(IF(AND(H1770&gt;=Escenarios!$B$3,(N1770&lt;=Escenarios!$B$2)),"ExclDur","Incluido")))</f>
        <v>ExclNum</v>
      </c>
      <c r="F1770" s="8">
        <f t="shared" si="351"/>
        <v>2</v>
      </c>
      <c r="G1770" s="6">
        <f t="shared" si="352"/>
        <v>5.1799032186882625E-7</v>
      </c>
      <c r="H1770" s="6">
        <f t="shared" si="353"/>
        <v>0.5</v>
      </c>
      <c r="I1770" s="6">
        <f t="shared" si="354"/>
        <v>0.5</v>
      </c>
      <c r="J1770" s="8">
        <f t="shared" si="355"/>
        <v>585</v>
      </c>
      <c r="K1770" s="6">
        <f t="shared" si="356"/>
        <v>3.2577068475811795E-6</v>
      </c>
      <c r="L1770" s="6">
        <f t="shared" si="357"/>
        <v>1.8803418803418803E-2</v>
      </c>
      <c r="M1770" s="6">
        <f t="shared" si="358"/>
        <v>0.98119658119658115</v>
      </c>
      <c r="N1770" s="4">
        <f t="shared" si="359"/>
        <v>292.5</v>
      </c>
      <c r="O1770" s="8">
        <v>1</v>
      </c>
      <c r="P1770" s="6">
        <f t="shared" si="360"/>
        <v>2.5899516093441313E-7</v>
      </c>
      <c r="Q1770" s="8">
        <v>1</v>
      </c>
      <c r="R1770" s="6">
        <f t="shared" si="361"/>
        <v>2.5899516093441313E-7</v>
      </c>
      <c r="S1770">
        <v>11</v>
      </c>
      <c r="T1770" s="6">
        <f t="shared" si="362"/>
        <v>6.1256026193834151E-8</v>
      </c>
      <c r="U1770">
        <v>574</v>
      </c>
      <c r="V1770" s="6">
        <f t="shared" si="363"/>
        <v>3.1964508213873457E-6</v>
      </c>
    </row>
    <row r="1771" spans="1:22" x14ac:dyDescent="0.3">
      <c r="A1771" t="s">
        <v>2247</v>
      </c>
      <c r="B1771" t="s">
        <v>2212</v>
      </c>
      <c r="C1771" t="s">
        <v>2213</v>
      </c>
      <c r="D1771" t="s">
        <v>1975</v>
      </c>
      <c r="E1771" t="str">
        <f>IF(F1771&lt;=Escenarios!$B$4,"ExclNum",(IF(AND(H1771&gt;=Escenarios!$B$3,(N1771&lt;=Escenarios!$B$2)),"ExclDur","Incluido")))</f>
        <v>ExclNum</v>
      </c>
      <c r="F1771" s="8">
        <f t="shared" si="351"/>
        <v>2</v>
      </c>
      <c r="G1771" s="6">
        <f t="shared" si="352"/>
        <v>5.1799032186882625E-7</v>
      </c>
      <c r="H1771" s="6">
        <f t="shared" si="353"/>
        <v>0.5</v>
      </c>
      <c r="I1771" s="6">
        <f t="shared" si="354"/>
        <v>0.5</v>
      </c>
      <c r="J1771" s="8">
        <f t="shared" si="355"/>
        <v>62</v>
      </c>
      <c r="K1771" s="6">
        <f t="shared" si="356"/>
        <v>3.4526123854706518E-7</v>
      </c>
      <c r="L1771" s="6">
        <f t="shared" si="357"/>
        <v>0.12903225806451613</v>
      </c>
      <c r="M1771" s="6">
        <f t="shared" si="358"/>
        <v>0.87096774193548387</v>
      </c>
      <c r="N1771" s="4">
        <f t="shared" si="359"/>
        <v>31</v>
      </c>
      <c r="O1771" s="8">
        <v>1</v>
      </c>
      <c r="P1771" s="6">
        <f t="shared" si="360"/>
        <v>2.5899516093441313E-7</v>
      </c>
      <c r="Q1771" s="8">
        <v>1</v>
      </c>
      <c r="R1771" s="6">
        <f t="shared" si="361"/>
        <v>2.5899516093441313E-7</v>
      </c>
      <c r="S1771">
        <v>8</v>
      </c>
      <c r="T1771" s="6">
        <f t="shared" si="362"/>
        <v>4.4549837231879382E-8</v>
      </c>
      <c r="U1771">
        <v>54</v>
      </c>
      <c r="V1771" s="6">
        <f t="shared" si="363"/>
        <v>3.0071140131518583E-7</v>
      </c>
    </row>
    <row r="1772" spans="1:22" x14ac:dyDescent="0.3">
      <c r="A1772" t="s">
        <v>2254</v>
      </c>
      <c r="B1772" t="s">
        <v>2212</v>
      </c>
      <c r="C1772" t="s">
        <v>2213</v>
      </c>
      <c r="D1772" t="s">
        <v>1975</v>
      </c>
      <c r="E1772" t="str">
        <f>IF(F1772&lt;=Escenarios!$B$4,"ExclNum",(IF(AND(H1772&gt;=Escenarios!$B$3,(N1772&lt;=Escenarios!$B$2)),"ExclDur","Incluido")))</f>
        <v>ExclNum</v>
      </c>
      <c r="F1772" s="8">
        <f t="shared" si="351"/>
        <v>2</v>
      </c>
      <c r="G1772" s="6">
        <f t="shared" si="352"/>
        <v>5.1799032186882625E-7</v>
      </c>
      <c r="H1772" s="6">
        <f t="shared" si="353"/>
        <v>0.5</v>
      </c>
      <c r="I1772" s="6">
        <f t="shared" si="354"/>
        <v>0.5</v>
      </c>
      <c r="J1772" s="8">
        <f t="shared" si="355"/>
        <v>118</v>
      </c>
      <c r="K1772" s="6">
        <f t="shared" si="356"/>
        <v>6.5711009917022083E-7</v>
      </c>
      <c r="L1772" s="6">
        <f t="shared" si="357"/>
        <v>0.11864406779661017</v>
      </c>
      <c r="M1772" s="6">
        <f t="shared" si="358"/>
        <v>0.88135593220338981</v>
      </c>
      <c r="N1772" s="4">
        <f t="shared" si="359"/>
        <v>59</v>
      </c>
      <c r="O1772" s="8">
        <v>1</v>
      </c>
      <c r="P1772" s="6">
        <f t="shared" si="360"/>
        <v>2.5899516093441313E-7</v>
      </c>
      <c r="Q1772" s="8">
        <v>1</v>
      </c>
      <c r="R1772" s="6">
        <f t="shared" si="361"/>
        <v>2.5899516093441313E-7</v>
      </c>
      <c r="S1772">
        <v>14</v>
      </c>
      <c r="T1772" s="6">
        <f t="shared" si="362"/>
        <v>7.7962215155788913E-8</v>
      </c>
      <c r="U1772">
        <v>104</v>
      </c>
      <c r="V1772" s="6">
        <f t="shared" si="363"/>
        <v>5.791478840144319E-7</v>
      </c>
    </row>
    <row r="1773" spans="1:22" x14ac:dyDescent="0.3">
      <c r="A1773" t="s">
        <v>2256</v>
      </c>
      <c r="B1773" t="s">
        <v>2212</v>
      </c>
      <c r="C1773" t="s">
        <v>2213</v>
      </c>
      <c r="D1773" t="s">
        <v>1975</v>
      </c>
      <c r="E1773" t="str">
        <f>IF(F1773&lt;=Escenarios!$B$4,"ExclNum",(IF(AND(H1773&gt;=Escenarios!$B$3,(N1773&lt;=Escenarios!$B$2)),"ExclDur","Incluido")))</f>
        <v>ExclNum</v>
      </c>
      <c r="F1773" s="8">
        <f t="shared" si="351"/>
        <v>2</v>
      </c>
      <c r="G1773" s="6">
        <f t="shared" si="352"/>
        <v>5.1799032186882625E-7</v>
      </c>
      <c r="H1773" s="6">
        <f t="shared" si="353"/>
        <v>0.5</v>
      </c>
      <c r="I1773" s="6">
        <f t="shared" si="354"/>
        <v>0.5</v>
      </c>
      <c r="J1773" s="8">
        <f t="shared" si="355"/>
        <v>25</v>
      </c>
      <c r="K1773" s="6">
        <f t="shared" si="356"/>
        <v>1.3921824134962306E-7</v>
      </c>
      <c r="L1773" s="6">
        <f t="shared" si="357"/>
        <v>0.24</v>
      </c>
      <c r="M1773" s="6">
        <f t="shared" si="358"/>
        <v>0.76</v>
      </c>
      <c r="N1773" s="4">
        <f t="shared" si="359"/>
        <v>12.5</v>
      </c>
      <c r="O1773" s="8">
        <v>1</v>
      </c>
      <c r="P1773" s="6">
        <f t="shared" si="360"/>
        <v>2.5899516093441313E-7</v>
      </c>
      <c r="Q1773" s="8">
        <v>1</v>
      </c>
      <c r="R1773" s="6">
        <f t="shared" si="361"/>
        <v>2.5899516093441313E-7</v>
      </c>
      <c r="S1773">
        <v>6</v>
      </c>
      <c r="T1773" s="6">
        <f t="shared" si="362"/>
        <v>3.3412377923909538E-8</v>
      </c>
      <c r="U1773">
        <v>19</v>
      </c>
      <c r="V1773" s="6">
        <f t="shared" si="363"/>
        <v>1.0580586342571353E-7</v>
      </c>
    </row>
    <row r="1774" spans="1:22" x14ac:dyDescent="0.3">
      <c r="A1774" t="s">
        <v>2294</v>
      </c>
      <c r="B1774" t="s">
        <v>2292</v>
      </c>
      <c r="C1774" t="s">
        <v>2293</v>
      </c>
      <c r="D1774" t="s">
        <v>1975</v>
      </c>
      <c r="E1774" t="str">
        <f>IF(F1774&lt;=Escenarios!$B$4,"ExclNum",(IF(AND(H1774&gt;=Escenarios!$B$3,(N1774&lt;=Escenarios!$B$2)),"ExclDur","Incluido")))</f>
        <v>ExclNum</v>
      </c>
      <c r="F1774" s="8">
        <f t="shared" si="351"/>
        <v>2</v>
      </c>
      <c r="G1774" s="6">
        <f t="shared" si="352"/>
        <v>5.1799032186882625E-7</v>
      </c>
      <c r="H1774" s="6">
        <f t="shared" si="353"/>
        <v>0.5</v>
      </c>
      <c r="I1774" s="6">
        <f t="shared" si="354"/>
        <v>0.5</v>
      </c>
      <c r="J1774" s="8">
        <f t="shared" si="355"/>
        <v>707</v>
      </c>
      <c r="K1774" s="6">
        <f t="shared" si="356"/>
        <v>3.93709186536734E-6</v>
      </c>
      <c r="L1774" s="6">
        <f t="shared" si="357"/>
        <v>7.0721357850070717E-3</v>
      </c>
      <c r="M1774" s="6">
        <f t="shared" si="358"/>
        <v>0.99292786421499291</v>
      </c>
      <c r="N1774" s="4">
        <f t="shared" si="359"/>
        <v>353.5</v>
      </c>
      <c r="O1774" s="8">
        <v>1</v>
      </c>
      <c r="P1774" s="6">
        <f t="shared" si="360"/>
        <v>2.5899516093441313E-7</v>
      </c>
      <c r="Q1774" s="8">
        <v>1</v>
      </c>
      <c r="R1774" s="6">
        <f t="shared" si="361"/>
        <v>2.5899516093441313E-7</v>
      </c>
      <c r="S1774">
        <v>5</v>
      </c>
      <c r="T1774" s="6">
        <f t="shared" si="362"/>
        <v>2.7843648269924613E-8</v>
      </c>
      <c r="U1774">
        <v>702</v>
      </c>
      <c r="V1774" s="6">
        <f t="shared" si="363"/>
        <v>3.9092482170974152E-6</v>
      </c>
    </row>
    <row r="1775" spans="1:22" x14ac:dyDescent="0.3">
      <c r="A1775" t="s">
        <v>2321</v>
      </c>
      <c r="B1775" t="s">
        <v>2292</v>
      </c>
      <c r="C1775" t="s">
        <v>2293</v>
      </c>
      <c r="D1775" t="s">
        <v>1975</v>
      </c>
      <c r="E1775" t="str">
        <f>IF(F1775&lt;=Escenarios!$B$4,"ExclNum",(IF(AND(H1775&gt;=Escenarios!$B$3,(N1775&lt;=Escenarios!$B$2)),"ExclDur","Incluido")))</f>
        <v>ExclNum</v>
      </c>
      <c r="F1775" s="8">
        <f t="shared" si="351"/>
        <v>2</v>
      </c>
      <c r="G1775" s="6">
        <f t="shared" si="352"/>
        <v>5.1799032186882625E-7</v>
      </c>
      <c r="H1775" s="6">
        <f t="shared" si="353"/>
        <v>0.5</v>
      </c>
      <c r="I1775" s="6">
        <f t="shared" si="354"/>
        <v>0.5</v>
      </c>
      <c r="J1775" s="8">
        <f t="shared" si="355"/>
        <v>36</v>
      </c>
      <c r="K1775" s="6">
        <f t="shared" si="356"/>
        <v>2.004742675434572E-7</v>
      </c>
      <c r="L1775" s="6">
        <f t="shared" si="357"/>
        <v>0.19444444444444445</v>
      </c>
      <c r="M1775" s="6">
        <f t="shared" si="358"/>
        <v>0.80555555555555558</v>
      </c>
      <c r="N1775" s="4">
        <f t="shared" si="359"/>
        <v>18</v>
      </c>
      <c r="O1775" s="8">
        <v>1</v>
      </c>
      <c r="P1775" s="6">
        <f t="shared" si="360"/>
        <v>2.5899516093441313E-7</v>
      </c>
      <c r="Q1775" s="8">
        <v>1</v>
      </c>
      <c r="R1775" s="6">
        <f t="shared" si="361"/>
        <v>2.5899516093441313E-7</v>
      </c>
      <c r="S1775">
        <v>7</v>
      </c>
      <c r="T1775" s="6">
        <f t="shared" si="362"/>
        <v>3.8981107577894456E-8</v>
      </c>
      <c r="U1775">
        <v>29</v>
      </c>
      <c r="V1775" s="6">
        <f t="shared" si="363"/>
        <v>1.6149315996556276E-7</v>
      </c>
    </row>
    <row r="1776" spans="1:22" x14ac:dyDescent="0.3">
      <c r="A1776" t="s">
        <v>2343</v>
      </c>
      <c r="B1776" t="s">
        <v>2336</v>
      </c>
      <c r="C1776" t="s">
        <v>2337</v>
      </c>
      <c r="D1776" t="s">
        <v>1975</v>
      </c>
      <c r="E1776" t="str">
        <f>IF(F1776&lt;=Escenarios!$B$4,"ExclNum",(IF(AND(H1776&gt;=Escenarios!$B$3,(N1776&lt;=Escenarios!$B$2)),"ExclDur","Incluido")))</f>
        <v>ExclNum</v>
      </c>
      <c r="F1776" s="8">
        <f t="shared" si="351"/>
        <v>2</v>
      </c>
      <c r="G1776" s="6">
        <f t="shared" si="352"/>
        <v>5.1799032186882625E-7</v>
      </c>
      <c r="H1776" s="6">
        <f t="shared" si="353"/>
        <v>0.5</v>
      </c>
      <c r="I1776" s="6">
        <f t="shared" si="354"/>
        <v>0.5</v>
      </c>
      <c r="J1776" s="8">
        <f t="shared" si="355"/>
        <v>21</v>
      </c>
      <c r="K1776" s="6">
        <f t="shared" si="356"/>
        <v>1.1694332273368338E-7</v>
      </c>
      <c r="L1776" s="6">
        <f t="shared" si="357"/>
        <v>0.19047619047619047</v>
      </c>
      <c r="M1776" s="6">
        <f t="shared" si="358"/>
        <v>0.80952380952380953</v>
      </c>
      <c r="N1776" s="4">
        <f t="shared" si="359"/>
        <v>10.5</v>
      </c>
      <c r="O1776" s="8">
        <v>1</v>
      </c>
      <c r="P1776" s="6">
        <f t="shared" si="360"/>
        <v>2.5899516093441313E-7</v>
      </c>
      <c r="Q1776" s="8">
        <v>1</v>
      </c>
      <c r="R1776" s="6">
        <f t="shared" si="361"/>
        <v>2.5899516093441313E-7</v>
      </c>
      <c r="S1776">
        <v>4</v>
      </c>
      <c r="T1776" s="6">
        <f t="shared" si="362"/>
        <v>2.2274918615939691E-8</v>
      </c>
      <c r="U1776">
        <v>17</v>
      </c>
      <c r="V1776" s="6">
        <f t="shared" si="363"/>
        <v>9.4668404117743688E-8</v>
      </c>
    </row>
    <row r="1777" spans="1:22" x14ac:dyDescent="0.3">
      <c r="A1777" t="s">
        <v>2356</v>
      </c>
      <c r="B1777" t="s">
        <v>2336</v>
      </c>
      <c r="C1777" t="s">
        <v>2337</v>
      </c>
      <c r="D1777" t="s">
        <v>1975</v>
      </c>
      <c r="E1777" t="str">
        <f>IF(F1777&lt;=Escenarios!$B$4,"ExclNum",(IF(AND(H1777&gt;=Escenarios!$B$3,(N1777&lt;=Escenarios!$B$2)),"ExclDur","Incluido")))</f>
        <v>ExclNum</v>
      </c>
      <c r="F1777" s="8">
        <f t="shared" si="351"/>
        <v>2</v>
      </c>
      <c r="G1777" s="6">
        <f t="shared" si="352"/>
        <v>5.1799032186882625E-7</v>
      </c>
      <c r="H1777" s="6">
        <f t="shared" si="353"/>
        <v>0.5</v>
      </c>
      <c r="I1777" s="6">
        <f t="shared" si="354"/>
        <v>0.5</v>
      </c>
      <c r="J1777" s="8">
        <f t="shared" si="355"/>
        <v>30</v>
      </c>
      <c r="K1777" s="6">
        <f t="shared" si="356"/>
        <v>1.6706188961954768E-7</v>
      </c>
      <c r="L1777" s="6">
        <f t="shared" si="357"/>
        <v>0.3</v>
      </c>
      <c r="M1777" s="6">
        <f t="shared" si="358"/>
        <v>0.7</v>
      </c>
      <c r="N1777" s="4">
        <f t="shared" si="359"/>
        <v>15</v>
      </c>
      <c r="O1777" s="8">
        <v>1</v>
      </c>
      <c r="P1777" s="6">
        <f t="shared" si="360"/>
        <v>2.5899516093441313E-7</v>
      </c>
      <c r="Q1777" s="8">
        <v>1</v>
      </c>
      <c r="R1777" s="6">
        <f t="shared" si="361"/>
        <v>2.5899516093441313E-7</v>
      </c>
      <c r="S1777">
        <v>9</v>
      </c>
      <c r="T1777" s="6">
        <f t="shared" si="362"/>
        <v>5.01185668858643E-8</v>
      </c>
      <c r="U1777">
        <v>21</v>
      </c>
      <c r="V1777" s="6">
        <f t="shared" si="363"/>
        <v>1.1694332273368338E-7</v>
      </c>
    </row>
    <row r="1778" spans="1:22" x14ac:dyDescent="0.3">
      <c r="A1778" t="s">
        <v>2360</v>
      </c>
      <c r="B1778" t="s">
        <v>2336</v>
      </c>
      <c r="C1778" t="s">
        <v>2337</v>
      </c>
      <c r="D1778" t="s">
        <v>1975</v>
      </c>
      <c r="E1778" t="str">
        <f>IF(F1778&lt;=Escenarios!$B$4,"ExclNum",(IF(AND(H1778&gt;=Escenarios!$B$3,(N1778&lt;=Escenarios!$B$2)),"ExclDur","Incluido")))</f>
        <v>ExclNum</v>
      </c>
      <c r="F1778" s="8">
        <f t="shared" si="351"/>
        <v>2</v>
      </c>
      <c r="G1778" s="6">
        <f t="shared" si="352"/>
        <v>5.1799032186882625E-7</v>
      </c>
      <c r="H1778" s="6">
        <f t="shared" si="353"/>
        <v>0.5</v>
      </c>
      <c r="I1778" s="6">
        <f t="shared" si="354"/>
        <v>0.5</v>
      </c>
      <c r="J1778" s="8">
        <f t="shared" si="355"/>
        <v>674</v>
      </c>
      <c r="K1778" s="6">
        <f t="shared" si="356"/>
        <v>3.7533237867858376E-6</v>
      </c>
      <c r="L1778" s="6">
        <f t="shared" si="357"/>
        <v>1.483679525222552E-3</v>
      </c>
      <c r="M1778" s="6">
        <f t="shared" si="358"/>
        <v>0.99851632047477745</v>
      </c>
      <c r="N1778" s="4">
        <f t="shared" si="359"/>
        <v>337</v>
      </c>
      <c r="O1778" s="8">
        <v>1</v>
      </c>
      <c r="P1778" s="6">
        <f t="shared" si="360"/>
        <v>2.5899516093441313E-7</v>
      </c>
      <c r="Q1778" s="8">
        <v>1</v>
      </c>
      <c r="R1778" s="6">
        <f t="shared" si="361"/>
        <v>2.5899516093441313E-7</v>
      </c>
      <c r="S1778">
        <v>1</v>
      </c>
      <c r="T1778" s="6">
        <f t="shared" si="362"/>
        <v>5.5687296539849227E-9</v>
      </c>
      <c r="U1778">
        <v>673</v>
      </c>
      <c r="V1778" s="6">
        <f t="shared" si="363"/>
        <v>3.7477550571318528E-6</v>
      </c>
    </row>
    <row r="1779" spans="1:22" x14ac:dyDescent="0.3">
      <c r="A1779" t="s">
        <v>2368</v>
      </c>
      <c r="B1779" t="s">
        <v>2336</v>
      </c>
      <c r="C1779" t="s">
        <v>2337</v>
      </c>
      <c r="D1779" t="s">
        <v>1975</v>
      </c>
      <c r="E1779" t="str">
        <f>IF(F1779&lt;=Escenarios!$B$4,"ExclNum",(IF(AND(H1779&gt;=Escenarios!$B$3,(N1779&lt;=Escenarios!$B$2)),"ExclDur","Incluido")))</f>
        <v>ExclNum</v>
      </c>
      <c r="F1779" s="8">
        <f t="shared" si="351"/>
        <v>2</v>
      </c>
      <c r="G1779" s="6">
        <f t="shared" si="352"/>
        <v>5.1799032186882625E-7</v>
      </c>
      <c r="H1779" s="6">
        <f t="shared" si="353"/>
        <v>0.5</v>
      </c>
      <c r="I1779" s="6">
        <f t="shared" si="354"/>
        <v>0.5</v>
      </c>
      <c r="J1779" s="8">
        <f t="shared" si="355"/>
        <v>59</v>
      </c>
      <c r="K1779" s="6">
        <f t="shared" si="356"/>
        <v>3.2855504958511041E-7</v>
      </c>
      <c r="L1779" s="6">
        <f t="shared" si="357"/>
        <v>0.1864406779661017</v>
      </c>
      <c r="M1779" s="6">
        <f t="shared" si="358"/>
        <v>0.81355932203389836</v>
      </c>
      <c r="N1779" s="4">
        <f t="shared" si="359"/>
        <v>29.5</v>
      </c>
      <c r="O1779" s="8">
        <v>1</v>
      </c>
      <c r="P1779" s="6">
        <f t="shared" si="360"/>
        <v>2.5899516093441313E-7</v>
      </c>
      <c r="Q1779" s="8">
        <v>1</v>
      </c>
      <c r="R1779" s="6">
        <f t="shared" si="361"/>
        <v>2.5899516093441313E-7</v>
      </c>
      <c r="S1779">
        <v>11</v>
      </c>
      <c r="T1779" s="6">
        <f t="shared" si="362"/>
        <v>6.1256026193834151E-8</v>
      </c>
      <c r="U1779">
        <v>48</v>
      </c>
      <c r="V1779" s="6">
        <f t="shared" si="363"/>
        <v>2.672990233912763E-7</v>
      </c>
    </row>
    <row r="1780" spans="1:22" x14ac:dyDescent="0.3">
      <c r="A1780" t="s">
        <v>2401</v>
      </c>
      <c r="B1780" t="s">
        <v>2371</v>
      </c>
      <c r="C1780" t="s">
        <v>2372</v>
      </c>
      <c r="D1780" t="s">
        <v>1975</v>
      </c>
      <c r="E1780" t="str">
        <f>IF(F1780&lt;=Escenarios!$B$4,"ExclNum",(IF(AND(H1780&gt;=Escenarios!$B$3,(N1780&lt;=Escenarios!$B$2)),"ExclDur","Incluido")))</f>
        <v>ExclNum</v>
      </c>
      <c r="F1780" s="8">
        <f t="shared" si="351"/>
        <v>2</v>
      </c>
      <c r="G1780" s="6">
        <f t="shared" si="352"/>
        <v>5.1799032186882625E-7</v>
      </c>
      <c r="H1780" s="6">
        <f t="shared" si="353"/>
        <v>0.5</v>
      </c>
      <c r="I1780" s="6">
        <f t="shared" si="354"/>
        <v>0.5</v>
      </c>
      <c r="J1780" s="8">
        <f t="shared" si="355"/>
        <v>27</v>
      </c>
      <c r="K1780" s="6">
        <f t="shared" si="356"/>
        <v>1.5035570065759291E-7</v>
      </c>
      <c r="L1780" s="6">
        <f t="shared" si="357"/>
        <v>0.18518518518518517</v>
      </c>
      <c r="M1780" s="6">
        <f t="shared" si="358"/>
        <v>0.81481481481481477</v>
      </c>
      <c r="N1780" s="4">
        <f t="shared" si="359"/>
        <v>13.5</v>
      </c>
      <c r="O1780" s="8">
        <v>1</v>
      </c>
      <c r="P1780" s="6">
        <f t="shared" si="360"/>
        <v>2.5899516093441313E-7</v>
      </c>
      <c r="Q1780" s="8">
        <v>1</v>
      </c>
      <c r="R1780" s="6">
        <f t="shared" si="361"/>
        <v>2.5899516093441313E-7</v>
      </c>
      <c r="S1780">
        <v>5</v>
      </c>
      <c r="T1780" s="6">
        <f t="shared" si="362"/>
        <v>2.7843648269924613E-8</v>
      </c>
      <c r="U1780">
        <v>22</v>
      </c>
      <c r="V1780" s="6">
        <f t="shared" si="363"/>
        <v>1.225120523876683E-7</v>
      </c>
    </row>
    <row r="1781" spans="1:22" x14ac:dyDescent="0.3">
      <c r="A1781" t="s">
        <v>2431</v>
      </c>
      <c r="B1781" t="s">
        <v>2427</v>
      </c>
      <c r="C1781" t="s">
        <v>2428</v>
      </c>
      <c r="D1781" t="s">
        <v>1975</v>
      </c>
      <c r="E1781" t="str">
        <f>IF(F1781&lt;=Escenarios!$B$4,"ExclNum",(IF(AND(H1781&gt;=Escenarios!$B$3,(N1781&lt;=Escenarios!$B$2)),"ExclDur","Incluido")))</f>
        <v>ExclNum</v>
      </c>
      <c r="F1781" s="8">
        <f t="shared" si="351"/>
        <v>2</v>
      </c>
      <c r="G1781" s="6">
        <f t="shared" si="352"/>
        <v>5.1799032186882625E-7</v>
      </c>
      <c r="H1781" s="6">
        <f t="shared" si="353"/>
        <v>0.5</v>
      </c>
      <c r="I1781" s="6">
        <f t="shared" si="354"/>
        <v>0.5</v>
      </c>
      <c r="J1781" s="8">
        <f t="shared" si="355"/>
        <v>162</v>
      </c>
      <c r="K1781" s="6">
        <f t="shared" si="356"/>
        <v>9.0213420394555748E-7</v>
      </c>
      <c r="L1781" s="6">
        <f t="shared" si="357"/>
        <v>1.8518518518518517E-2</v>
      </c>
      <c r="M1781" s="6">
        <f t="shared" si="358"/>
        <v>0.98148148148148151</v>
      </c>
      <c r="N1781" s="4">
        <f t="shared" si="359"/>
        <v>81</v>
      </c>
      <c r="O1781" s="8">
        <v>1</v>
      </c>
      <c r="P1781" s="6">
        <f t="shared" si="360"/>
        <v>2.5899516093441313E-7</v>
      </c>
      <c r="Q1781" s="8">
        <v>1</v>
      </c>
      <c r="R1781" s="6">
        <f t="shared" si="361"/>
        <v>2.5899516093441313E-7</v>
      </c>
      <c r="S1781">
        <v>3</v>
      </c>
      <c r="T1781" s="6">
        <f t="shared" si="362"/>
        <v>1.6706188961954769E-8</v>
      </c>
      <c r="U1781">
        <v>159</v>
      </c>
      <c r="V1781" s="6">
        <f t="shared" si="363"/>
        <v>8.8542801498360272E-7</v>
      </c>
    </row>
    <row r="1782" spans="1:22" x14ac:dyDescent="0.3">
      <c r="A1782" t="s">
        <v>2437</v>
      </c>
      <c r="B1782" t="s">
        <v>2427</v>
      </c>
      <c r="C1782" t="s">
        <v>2428</v>
      </c>
      <c r="D1782" t="s">
        <v>1975</v>
      </c>
      <c r="E1782" t="str">
        <f>IF(F1782&lt;=Escenarios!$B$4,"ExclNum",(IF(AND(H1782&gt;=Escenarios!$B$3,(N1782&lt;=Escenarios!$B$2)),"ExclDur","Incluido")))</f>
        <v>ExclNum</v>
      </c>
      <c r="F1782" s="8">
        <f t="shared" si="351"/>
        <v>2</v>
      </c>
      <c r="G1782" s="6">
        <f t="shared" si="352"/>
        <v>5.1799032186882625E-7</v>
      </c>
      <c r="H1782" s="6">
        <f t="shared" si="353"/>
        <v>0.5</v>
      </c>
      <c r="I1782" s="6">
        <f t="shared" si="354"/>
        <v>0.5</v>
      </c>
      <c r="J1782" s="8">
        <f t="shared" si="355"/>
        <v>33</v>
      </c>
      <c r="K1782" s="6">
        <f t="shared" si="356"/>
        <v>1.8376807858150244E-7</v>
      </c>
      <c r="L1782" s="6">
        <f t="shared" si="357"/>
        <v>0.45454545454545453</v>
      </c>
      <c r="M1782" s="6">
        <f t="shared" si="358"/>
        <v>0.54545454545454541</v>
      </c>
      <c r="N1782" s="4">
        <f t="shared" si="359"/>
        <v>16.5</v>
      </c>
      <c r="O1782" s="8">
        <v>1</v>
      </c>
      <c r="P1782" s="6">
        <f t="shared" si="360"/>
        <v>2.5899516093441313E-7</v>
      </c>
      <c r="Q1782" s="8">
        <v>1</v>
      </c>
      <c r="R1782" s="6">
        <f t="shared" si="361"/>
        <v>2.5899516093441313E-7</v>
      </c>
      <c r="S1782">
        <v>15</v>
      </c>
      <c r="T1782" s="6">
        <f t="shared" si="362"/>
        <v>8.3530944809773838E-8</v>
      </c>
      <c r="U1782">
        <v>18</v>
      </c>
      <c r="V1782" s="6">
        <f t="shared" si="363"/>
        <v>1.002371337717286E-7</v>
      </c>
    </row>
    <row r="1783" spans="1:22" x14ac:dyDescent="0.3">
      <c r="A1783" t="s">
        <v>2438</v>
      </c>
      <c r="B1783" t="s">
        <v>2427</v>
      </c>
      <c r="C1783" t="s">
        <v>2428</v>
      </c>
      <c r="D1783" t="s">
        <v>1975</v>
      </c>
      <c r="E1783" t="str">
        <f>IF(F1783&lt;=Escenarios!$B$4,"ExclNum",(IF(AND(H1783&gt;=Escenarios!$B$3,(N1783&lt;=Escenarios!$B$2)),"ExclDur","Incluido")))</f>
        <v>ExclNum</v>
      </c>
      <c r="F1783" s="8">
        <f t="shared" si="351"/>
        <v>2</v>
      </c>
      <c r="G1783" s="6">
        <f t="shared" si="352"/>
        <v>5.1799032186882625E-7</v>
      </c>
      <c r="H1783" s="6">
        <f t="shared" si="353"/>
        <v>0.5</v>
      </c>
      <c r="I1783" s="6">
        <f t="shared" si="354"/>
        <v>0.5</v>
      </c>
      <c r="J1783" s="8">
        <f t="shared" si="355"/>
        <v>266</v>
      </c>
      <c r="K1783" s="6">
        <f t="shared" si="356"/>
        <v>1.4812820879599895E-6</v>
      </c>
      <c r="L1783" s="6">
        <f t="shared" si="357"/>
        <v>1.8796992481203006E-2</v>
      </c>
      <c r="M1783" s="6">
        <f t="shared" si="358"/>
        <v>0.98120300751879697</v>
      </c>
      <c r="N1783" s="4">
        <f t="shared" si="359"/>
        <v>133</v>
      </c>
      <c r="O1783" s="8">
        <v>1</v>
      </c>
      <c r="P1783" s="6">
        <f t="shared" si="360"/>
        <v>2.5899516093441313E-7</v>
      </c>
      <c r="Q1783" s="8">
        <v>1</v>
      </c>
      <c r="R1783" s="6">
        <f t="shared" si="361"/>
        <v>2.5899516093441313E-7</v>
      </c>
      <c r="S1783">
        <v>5</v>
      </c>
      <c r="T1783" s="6">
        <f t="shared" si="362"/>
        <v>2.7843648269924613E-8</v>
      </c>
      <c r="U1783">
        <v>261</v>
      </c>
      <c r="V1783" s="6">
        <f t="shared" si="363"/>
        <v>1.4534384396900647E-6</v>
      </c>
    </row>
    <row r="1784" spans="1:22" x14ac:dyDescent="0.3">
      <c r="A1784" t="s">
        <v>2453</v>
      </c>
      <c r="B1784" t="s">
        <v>2427</v>
      </c>
      <c r="C1784" t="s">
        <v>2428</v>
      </c>
      <c r="D1784" t="s">
        <v>1975</v>
      </c>
      <c r="E1784" t="str">
        <f>IF(F1784&lt;=Escenarios!$B$4,"ExclNum",(IF(AND(H1784&gt;=Escenarios!$B$3,(N1784&lt;=Escenarios!$B$2)),"ExclDur","Incluido")))</f>
        <v>ExclNum</v>
      </c>
      <c r="F1784" s="8">
        <f t="shared" si="351"/>
        <v>2</v>
      </c>
      <c r="G1784" s="6">
        <f t="shared" si="352"/>
        <v>5.1799032186882625E-7</v>
      </c>
      <c r="H1784" s="6">
        <f t="shared" si="353"/>
        <v>0.5</v>
      </c>
      <c r="I1784" s="6">
        <f t="shared" si="354"/>
        <v>0.5</v>
      </c>
      <c r="J1784" s="8">
        <f t="shared" si="355"/>
        <v>231</v>
      </c>
      <c r="K1784" s="6">
        <f t="shared" si="356"/>
        <v>1.2863765500705171E-6</v>
      </c>
      <c r="L1784" s="6">
        <f t="shared" si="357"/>
        <v>4.329004329004329E-3</v>
      </c>
      <c r="M1784" s="6">
        <f t="shared" si="358"/>
        <v>0.99567099567099571</v>
      </c>
      <c r="N1784" s="4">
        <f t="shared" si="359"/>
        <v>115.5</v>
      </c>
      <c r="O1784" s="8">
        <v>1</v>
      </c>
      <c r="P1784" s="6">
        <f t="shared" si="360"/>
        <v>2.5899516093441313E-7</v>
      </c>
      <c r="Q1784" s="8">
        <v>1</v>
      </c>
      <c r="R1784" s="6">
        <f t="shared" si="361"/>
        <v>2.5899516093441313E-7</v>
      </c>
      <c r="S1784">
        <v>1</v>
      </c>
      <c r="T1784" s="6">
        <f t="shared" si="362"/>
        <v>5.5687296539849227E-9</v>
      </c>
      <c r="U1784">
        <v>230</v>
      </c>
      <c r="V1784" s="6">
        <f t="shared" si="363"/>
        <v>1.2808078204165321E-6</v>
      </c>
    </row>
    <row r="1785" spans="1:22" x14ac:dyDescent="0.3">
      <c r="A1785" t="s">
        <v>2456</v>
      </c>
      <c r="B1785" t="s">
        <v>2427</v>
      </c>
      <c r="C1785" t="s">
        <v>2428</v>
      </c>
      <c r="D1785" t="s">
        <v>1975</v>
      </c>
      <c r="E1785" t="str">
        <f>IF(F1785&lt;=Escenarios!$B$4,"ExclNum",(IF(AND(H1785&gt;=Escenarios!$B$3,(N1785&lt;=Escenarios!$B$2)),"ExclDur","Incluido")))</f>
        <v>ExclNum</v>
      </c>
      <c r="F1785" s="8">
        <f t="shared" si="351"/>
        <v>2</v>
      </c>
      <c r="G1785" s="6">
        <f t="shared" si="352"/>
        <v>5.1799032186882625E-7</v>
      </c>
      <c r="H1785" s="6">
        <f t="shared" si="353"/>
        <v>0.5</v>
      </c>
      <c r="I1785" s="6">
        <f t="shared" si="354"/>
        <v>0.5</v>
      </c>
      <c r="J1785" s="8">
        <f t="shared" si="355"/>
        <v>31</v>
      </c>
      <c r="K1785" s="6">
        <f t="shared" si="356"/>
        <v>1.7263061927353259E-7</v>
      </c>
      <c r="L1785" s="6">
        <f t="shared" si="357"/>
        <v>0.32258064516129031</v>
      </c>
      <c r="M1785" s="6">
        <f t="shared" si="358"/>
        <v>0.67741935483870963</v>
      </c>
      <c r="N1785" s="4">
        <f t="shared" si="359"/>
        <v>15.5</v>
      </c>
      <c r="O1785" s="8">
        <v>1</v>
      </c>
      <c r="P1785" s="6">
        <f t="shared" si="360"/>
        <v>2.5899516093441313E-7</v>
      </c>
      <c r="Q1785" s="8">
        <v>1</v>
      </c>
      <c r="R1785" s="6">
        <f t="shared" si="361"/>
        <v>2.5899516093441313E-7</v>
      </c>
      <c r="S1785">
        <v>10</v>
      </c>
      <c r="T1785" s="6">
        <f t="shared" si="362"/>
        <v>5.5687296539849225E-8</v>
      </c>
      <c r="U1785">
        <v>21</v>
      </c>
      <c r="V1785" s="6">
        <f t="shared" si="363"/>
        <v>1.1694332273368338E-7</v>
      </c>
    </row>
    <row r="1786" spans="1:22" x14ac:dyDescent="0.3">
      <c r="A1786" t="s">
        <v>2462</v>
      </c>
      <c r="B1786" t="s">
        <v>2427</v>
      </c>
      <c r="C1786" t="s">
        <v>2428</v>
      </c>
      <c r="D1786" t="s">
        <v>1975</v>
      </c>
      <c r="E1786" t="str">
        <f>IF(F1786&lt;=Escenarios!$B$4,"ExclNum",(IF(AND(H1786&gt;=Escenarios!$B$3,(N1786&lt;=Escenarios!$B$2)),"ExclDur","Incluido")))</f>
        <v>ExclNum</v>
      </c>
      <c r="F1786" s="8">
        <f t="shared" si="351"/>
        <v>2</v>
      </c>
      <c r="G1786" s="6">
        <f t="shared" si="352"/>
        <v>5.1799032186882625E-7</v>
      </c>
      <c r="H1786" s="6">
        <f t="shared" si="353"/>
        <v>0.5</v>
      </c>
      <c r="I1786" s="6">
        <f t="shared" si="354"/>
        <v>0.5</v>
      </c>
      <c r="J1786" s="8">
        <f t="shared" si="355"/>
        <v>62</v>
      </c>
      <c r="K1786" s="6">
        <f t="shared" si="356"/>
        <v>3.4526123854706518E-7</v>
      </c>
      <c r="L1786" s="6">
        <f t="shared" si="357"/>
        <v>0.12903225806451613</v>
      </c>
      <c r="M1786" s="6">
        <f t="shared" si="358"/>
        <v>0.87096774193548387</v>
      </c>
      <c r="N1786" s="4">
        <f t="shared" si="359"/>
        <v>31</v>
      </c>
      <c r="O1786" s="8">
        <v>1</v>
      </c>
      <c r="P1786" s="6">
        <f t="shared" si="360"/>
        <v>2.5899516093441313E-7</v>
      </c>
      <c r="Q1786" s="8">
        <v>1</v>
      </c>
      <c r="R1786" s="6">
        <f t="shared" si="361"/>
        <v>2.5899516093441313E-7</v>
      </c>
      <c r="S1786">
        <v>8</v>
      </c>
      <c r="T1786" s="6">
        <f t="shared" si="362"/>
        <v>4.4549837231879382E-8</v>
      </c>
      <c r="U1786">
        <v>54</v>
      </c>
      <c r="V1786" s="6">
        <f t="shared" si="363"/>
        <v>3.0071140131518583E-7</v>
      </c>
    </row>
    <row r="1787" spans="1:22" x14ac:dyDescent="0.3">
      <c r="A1787" t="s">
        <v>2465</v>
      </c>
      <c r="B1787" t="s">
        <v>2427</v>
      </c>
      <c r="C1787" t="s">
        <v>2428</v>
      </c>
      <c r="D1787" t="s">
        <v>1975</v>
      </c>
      <c r="E1787" t="str">
        <f>IF(F1787&lt;=Escenarios!$B$4,"ExclNum",(IF(AND(H1787&gt;=Escenarios!$B$3,(N1787&lt;=Escenarios!$B$2)),"ExclDur","Incluido")))</f>
        <v>ExclNum</v>
      </c>
      <c r="F1787" s="8">
        <f t="shared" si="351"/>
        <v>2</v>
      </c>
      <c r="G1787" s="6">
        <f t="shared" si="352"/>
        <v>5.1799032186882625E-7</v>
      </c>
      <c r="H1787" s="6">
        <f t="shared" si="353"/>
        <v>0.5</v>
      </c>
      <c r="I1787" s="6">
        <f t="shared" si="354"/>
        <v>0.5</v>
      </c>
      <c r="J1787" s="8">
        <f t="shared" si="355"/>
        <v>147</v>
      </c>
      <c r="K1787" s="6">
        <f t="shared" si="356"/>
        <v>8.1860325913578356E-7</v>
      </c>
      <c r="L1787" s="6">
        <f t="shared" si="357"/>
        <v>6.8027210884353748E-2</v>
      </c>
      <c r="M1787" s="6">
        <f t="shared" si="358"/>
        <v>0.93197278911564629</v>
      </c>
      <c r="N1787" s="4">
        <f t="shared" si="359"/>
        <v>73.5</v>
      </c>
      <c r="O1787" s="8">
        <v>1</v>
      </c>
      <c r="P1787" s="6">
        <f t="shared" si="360"/>
        <v>2.5899516093441313E-7</v>
      </c>
      <c r="Q1787" s="8">
        <v>1</v>
      </c>
      <c r="R1787" s="6">
        <f t="shared" si="361"/>
        <v>2.5899516093441313E-7</v>
      </c>
      <c r="S1787">
        <v>10</v>
      </c>
      <c r="T1787" s="6">
        <f t="shared" si="362"/>
        <v>5.5687296539849225E-8</v>
      </c>
      <c r="U1787">
        <v>137</v>
      </c>
      <c r="V1787" s="6">
        <f t="shared" si="363"/>
        <v>7.6291596259593439E-7</v>
      </c>
    </row>
    <row r="1788" spans="1:22" x14ac:dyDescent="0.3">
      <c r="A1788" t="s">
        <v>2470</v>
      </c>
      <c r="B1788" t="s">
        <v>2427</v>
      </c>
      <c r="C1788" t="s">
        <v>2428</v>
      </c>
      <c r="D1788" t="s">
        <v>1975</v>
      </c>
      <c r="E1788" t="str">
        <f>IF(F1788&lt;=Escenarios!$B$4,"ExclNum",(IF(AND(H1788&gt;=Escenarios!$B$3,(N1788&lt;=Escenarios!$B$2)),"ExclDur","Incluido")))</f>
        <v>ExclNum</v>
      </c>
      <c r="F1788" s="8">
        <f t="shared" si="351"/>
        <v>2</v>
      </c>
      <c r="G1788" s="6">
        <f t="shared" si="352"/>
        <v>5.1799032186882625E-7</v>
      </c>
      <c r="H1788" s="6">
        <f t="shared" si="353"/>
        <v>0.5</v>
      </c>
      <c r="I1788" s="6">
        <f t="shared" si="354"/>
        <v>0.5</v>
      </c>
      <c r="J1788" s="8">
        <f t="shared" si="355"/>
        <v>30</v>
      </c>
      <c r="K1788" s="6">
        <f t="shared" si="356"/>
        <v>1.6706188961954768E-7</v>
      </c>
      <c r="L1788" s="6">
        <f t="shared" si="357"/>
        <v>0.26666666666666666</v>
      </c>
      <c r="M1788" s="6">
        <f t="shared" si="358"/>
        <v>0.73333333333333328</v>
      </c>
      <c r="N1788" s="4">
        <f t="shared" si="359"/>
        <v>15</v>
      </c>
      <c r="O1788" s="8">
        <v>1</v>
      </c>
      <c r="P1788" s="6">
        <f t="shared" si="360"/>
        <v>2.5899516093441313E-7</v>
      </c>
      <c r="Q1788" s="8">
        <v>1</v>
      </c>
      <c r="R1788" s="6">
        <f t="shared" si="361"/>
        <v>2.5899516093441313E-7</v>
      </c>
      <c r="S1788">
        <v>8</v>
      </c>
      <c r="T1788" s="6">
        <f t="shared" si="362"/>
        <v>4.4549837231879382E-8</v>
      </c>
      <c r="U1788">
        <v>22</v>
      </c>
      <c r="V1788" s="6">
        <f t="shared" si="363"/>
        <v>1.225120523876683E-7</v>
      </c>
    </row>
    <row r="1789" spans="1:22" x14ac:dyDescent="0.3">
      <c r="A1789" t="s">
        <v>2527</v>
      </c>
      <c r="B1789" t="s">
        <v>2520</v>
      </c>
      <c r="C1789" t="s">
        <v>2521</v>
      </c>
      <c r="D1789" t="s">
        <v>1975</v>
      </c>
      <c r="E1789" t="str">
        <f>IF(F1789&lt;=Escenarios!$B$4,"ExclNum",(IF(AND(H1789&gt;=Escenarios!$B$3,(N1789&lt;=Escenarios!$B$2)),"ExclDur","Incluido")))</f>
        <v>ExclNum</v>
      </c>
      <c r="F1789" s="8">
        <f t="shared" si="351"/>
        <v>2</v>
      </c>
      <c r="G1789" s="6">
        <f t="shared" si="352"/>
        <v>5.1799032186882625E-7</v>
      </c>
      <c r="H1789" s="6">
        <f t="shared" si="353"/>
        <v>0.5</v>
      </c>
      <c r="I1789" s="6">
        <f t="shared" si="354"/>
        <v>0.5</v>
      </c>
      <c r="J1789" s="8">
        <f t="shared" si="355"/>
        <v>31</v>
      </c>
      <c r="K1789" s="6">
        <f t="shared" si="356"/>
        <v>1.7263061927353259E-7</v>
      </c>
      <c r="L1789" s="6">
        <f t="shared" si="357"/>
        <v>9.6774193548387094E-2</v>
      </c>
      <c r="M1789" s="6">
        <f t="shared" si="358"/>
        <v>0.90322580645161288</v>
      </c>
      <c r="N1789" s="4">
        <f t="shared" si="359"/>
        <v>15.5</v>
      </c>
      <c r="O1789" s="8">
        <v>1</v>
      </c>
      <c r="P1789" s="6">
        <f t="shared" si="360"/>
        <v>2.5899516093441313E-7</v>
      </c>
      <c r="Q1789" s="8">
        <v>1</v>
      </c>
      <c r="R1789" s="6">
        <f t="shared" si="361"/>
        <v>2.5899516093441313E-7</v>
      </c>
      <c r="S1789">
        <v>3</v>
      </c>
      <c r="T1789" s="6">
        <f t="shared" si="362"/>
        <v>1.6706188961954769E-8</v>
      </c>
      <c r="U1789">
        <v>28</v>
      </c>
      <c r="V1789" s="6">
        <f t="shared" si="363"/>
        <v>1.5592443031157783E-7</v>
      </c>
    </row>
    <row r="1790" spans="1:22" x14ac:dyDescent="0.3">
      <c r="A1790" t="s">
        <v>2589</v>
      </c>
      <c r="B1790" t="s">
        <v>2577</v>
      </c>
      <c r="C1790" t="s">
        <v>2578</v>
      </c>
      <c r="D1790" t="s">
        <v>1975</v>
      </c>
      <c r="E1790" t="str">
        <f>IF(F1790&lt;=Escenarios!$B$4,"ExclNum",(IF(AND(H1790&gt;=Escenarios!$B$3,(N1790&lt;=Escenarios!$B$2)),"ExclDur","Incluido")))</f>
        <v>ExclNum</v>
      </c>
      <c r="F1790" s="8">
        <f t="shared" si="351"/>
        <v>2</v>
      </c>
      <c r="G1790" s="6">
        <f t="shared" si="352"/>
        <v>5.1799032186882625E-7</v>
      </c>
      <c r="H1790" s="6">
        <f t="shared" si="353"/>
        <v>0.5</v>
      </c>
      <c r="I1790" s="6">
        <f t="shared" si="354"/>
        <v>0.5</v>
      </c>
      <c r="J1790" s="8">
        <f t="shared" si="355"/>
        <v>152</v>
      </c>
      <c r="K1790" s="6">
        <f t="shared" si="356"/>
        <v>8.464469074057082E-7</v>
      </c>
      <c r="L1790" s="6">
        <f t="shared" si="357"/>
        <v>5.2631578947368418E-2</v>
      </c>
      <c r="M1790" s="6">
        <f t="shared" si="358"/>
        <v>0.94736842105263153</v>
      </c>
      <c r="N1790" s="4">
        <f t="shared" si="359"/>
        <v>76</v>
      </c>
      <c r="O1790" s="8">
        <v>1</v>
      </c>
      <c r="P1790" s="6">
        <f t="shared" si="360"/>
        <v>2.5899516093441313E-7</v>
      </c>
      <c r="Q1790" s="8">
        <v>1</v>
      </c>
      <c r="R1790" s="6">
        <f t="shared" si="361"/>
        <v>2.5899516093441313E-7</v>
      </c>
      <c r="S1790">
        <v>8</v>
      </c>
      <c r="T1790" s="6">
        <f t="shared" si="362"/>
        <v>4.4549837231879382E-8</v>
      </c>
      <c r="U1790">
        <v>144</v>
      </c>
      <c r="V1790" s="6">
        <f t="shared" si="363"/>
        <v>8.018970701738288E-7</v>
      </c>
    </row>
    <row r="1791" spans="1:22" x14ac:dyDescent="0.3">
      <c r="A1791" t="s">
        <v>2594</v>
      </c>
      <c r="B1791" t="s">
        <v>2577</v>
      </c>
      <c r="C1791" t="s">
        <v>2578</v>
      </c>
      <c r="D1791" t="s">
        <v>1975</v>
      </c>
      <c r="E1791" t="str">
        <f>IF(F1791&lt;=Escenarios!$B$4,"ExclNum",(IF(AND(H1791&gt;=Escenarios!$B$3,(N1791&lt;=Escenarios!$B$2)),"ExclDur","Incluido")))</f>
        <v>ExclNum</v>
      </c>
      <c r="F1791" s="8">
        <f t="shared" si="351"/>
        <v>2</v>
      </c>
      <c r="G1791" s="6">
        <f t="shared" si="352"/>
        <v>5.1799032186882625E-7</v>
      </c>
      <c r="H1791" s="6">
        <f t="shared" si="353"/>
        <v>0.5</v>
      </c>
      <c r="I1791" s="6">
        <f t="shared" si="354"/>
        <v>0.5</v>
      </c>
      <c r="J1791" s="8">
        <f t="shared" si="355"/>
        <v>48</v>
      </c>
      <c r="K1791" s="6">
        <f t="shared" si="356"/>
        <v>2.672990233912763E-7</v>
      </c>
      <c r="L1791" s="6">
        <f t="shared" si="357"/>
        <v>0.3125</v>
      </c>
      <c r="M1791" s="6">
        <f t="shared" si="358"/>
        <v>0.6875</v>
      </c>
      <c r="N1791" s="4">
        <f t="shared" si="359"/>
        <v>24</v>
      </c>
      <c r="O1791" s="8">
        <v>1</v>
      </c>
      <c r="P1791" s="6">
        <f t="shared" si="360"/>
        <v>2.5899516093441313E-7</v>
      </c>
      <c r="Q1791" s="8">
        <v>1</v>
      </c>
      <c r="R1791" s="6">
        <f t="shared" si="361"/>
        <v>2.5899516093441313E-7</v>
      </c>
      <c r="S1791">
        <v>15</v>
      </c>
      <c r="T1791" s="6">
        <f t="shared" si="362"/>
        <v>8.3530944809773838E-8</v>
      </c>
      <c r="U1791">
        <v>33</v>
      </c>
      <c r="V1791" s="6">
        <f t="shared" si="363"/>
        <v>1.8376807858150244E-7</v>
      </c>
    </row>
    <row r="1792" spans="1:22" x14ac:dyDescent="0.3">
      <c r="A1792" t="s">
        <v>2599</v>
      </c>
      <c r="B1792" t="s">
        <v>2577</v>
      </c>
      <c r="C1792" t="s">
        <v>2578</v>
      </c>
      <c r="D1792" t="s">
        <v>1975</v>
      </c>
      <c r="E1792" t="str">
        <f>IF(F1792&lt;=Escenarios!$B$4,"ExclNum",(IF(AND(H1792&gt;=Escenarios!$B$3,(N1792&lt;=Escenarios!$B$2)),"ExclDur","Incluido")))</f>
        <v>ExclNum</v>
      </c>
      <c r="F1792" s="8">
        <f t="shared" si="351"/>
        <v>2</v>
      </c>
      <c r="G1792" s="6">
        <f t="shared" si="352"/>
        <v>5.1799032186882625E-7</v>
      </c>
      <c r="H1792" s="6">
        <f t="shared" si="353"/>
        <v>0.5</v>
      </c>
      <c r="I1792" s="6">
        <f t="shared" si="354"/>
        <v>0.5</v>
      </c>
      <c r="J1792" s="8">
        <f t="shared" si="355"/>
        <v>37</v>
      </c>
      <c r="K1792" s="6">
        <f t="shared" si="356"/>
        <v>2.0604299719744214E-7</v>
      </c>
      <c r="L1792" s="6">
        <f t="shared" si="357"/>
        <v>0.10810810810810811</v>
      </c>
      <c r="M1792" s="6">
        <f t="shared" si="358"/>
        <v>0.89189189189189189</v>
      </c>
      <c r="N1792" s="4">
        <f t="shared" si="359"/>
        <v>18.5</v>
      </c>
      <c r="O1792" s="8">
        <v>1</v>
      </c>
      <c r="P1792" s="6">
        <f t="shared" si="360"/>
        <v>2.5899516093441313E-7</v>
      </c>
      <c r="Q1792" s="8">
        <v>1</v>
      </c>
      <c r="R1792" s="6">
        <f t="shared" si="361"/>
        <v>2.5899516093441313E-7</v>
      </c>
      <c r="S1792">
        <v>4</v>
      </c>
      <c r="T1792" s="6">
        <f t="shared" si="362"/>
        <v>2.2274918615939691E-8</v>
      </c>
      <c r="U1792">
        <v>33</v>
      </c>
      <c r="V1792" s="6">
        <f t="shared" si="363"/>
        <v>1.8376807858150244E-7</v>
      </c>
    </row>
    <row r="1793" spans="1:22" x14ac:dyDescent="0.3">
      <c r="A1793" t="s">
        <v>2613</v>
      </c>
      <c r="B1793" t="s">
        <v>2609</v>
      </c>
      <c r="C1793" t="s">
        <v>2610</v>
      </c>
      <c r="D1793" t="s">
        <v>1975</v>
      </c>
      <c r="E1793" t="str">
        <f>IF(F1793&lt;=Escenarios!$B$4,"ExclNum",(IF(AND(H1793&gt;=Escenarios!$B$3,(N1793&lt;=Escenarios!$B$2)),"ExclDur","Incluido")))</f>
        <v>ExclNum</v>
      </c>
      <c r="F1793" s="8">
        <f t="shared" si="351"/>
        <v>2</v>
      </c>
      <c r="G1793" s="6">
        <f t="shared" si="352"/>
        <v>5.1799032186882625E-7</v>
      </c>
      <c r="H1793" s="6">
        <f t="shared" si="353"/>
        <v>0.5</v>
      </c>
      <c r="I1793" s="6">
        <f t="shared" si="354"/>
        <v>0.5</v>
      </c>
      <c r="J1793" s="8">
        <f t="shared" si="355"/>
        <v>95</v>
      </c>
      <c r="K1793" s="6">
        <f t="shared" si="356"/>
        <v>5.2902931712856761E-7</v>
      </c>
      <c r="L1793" s="6">
        <f t="shared" si="357"/>
        <v>0.10526315789473684</v>
      </c>
      <c r="M1793" s="6">
        <f t="shared" si="358"/>
        <v>0.89473684210526316</v>
      </c>
      <c r="N1793" s="4">
        <f t="shared" si="359"/>
        <v>47.5</v>
      </c>
      <c r="O1793" s="8">
        <v>1</v>
      </c>
      <c r="P1793" s="6">
        <f t="shared" si="360"/>
        <v>2.5899516093441313E-7</v>
      </c>
      <c r="Q1793" s="8">
        <v>1</v>
      </c>
      <c r="R1793" s="6">
        <f t="shared" si="361"/>
        <v>2.5899516093441313E-7</v>
      </c>
      <c r="S1793">
        <v>10</v>
      </c>
      <c r="T1793" s="6">
        <f t="shared" si="362"/>
        <v>5.5687296539849225E-8</v>
      </c>
      <c r="U1793">
        <v>85</v>
      </c>
      <c r="V1793" s="6">
        <f t="shared" si="363"/>
        <v>4.7334202058871839E-7</v>
      </c>
    </row>
    <row r="1794" spans="1:22" x14ac:dyDescent="0.3">
      <c r="A1794" t="s">
        <v>2637</v>
      </c>
      <c r="B1794" t="s">
        <v>2609</v>
      </c>
      <c r="C1794" t="s">
        <v>2610</v>
      </c>
      <c r="D1794" t="s">
        <v>1975</v>
      </c>
      <c r="E1794" t="str">
        <f>IF(F1794&lt;=Escenarios!$B$4,"ExclNum",(IF(AND(H1794&gt;=Escenarios!$B$3,(N1794&lt;=Escenarios!$B$2)),"ExclDur","Incluido")))</f>
        <v>ExclNum</v>
      </c>
      <c r="F1794" s="8">
        <f t="shared" ref="F1794:F1857" si="364">O1794+Q1794</f>
        <v>2</v>
      </c>
      <c r="G1794" s="6">
        <f t="shared" ref="G1794:G1857" si="365">F1794/3861076</f>
        <v>5.1799032186882625E-7</v>
      </c>
      <c r="H1794" s="6">
        <f t="shared" ref="H1794:H1857" si="366">O1794/F1794</f>
        <v>0.5</v>
      </c>
      <c r="I1794" s="6">
        <f t="shared" ref="I1794:I1857" si="367">Q1794/F1794</f>
        <v>0.5</v>
      </c>
      <c r="J1794" s="8">
        <f t="shared" ref="J1794:J1857" si="368">S1794+U1794</f>
        <v>123</v>
      </c>
      <c r="K1794" s="6">
        <f t="shared" ref="K1794:K1857" si="369">J1794/179574169</f>
        <v>6.8495374744014547E-7</v>
      </c>
      <c r="L1794" s="6">
        <f t="shared" ref="L1794:L1857" si="370">S1794/J1794</f>
        <v>2.4390243902439025E-2</v>
      </c>
      <c r="M1794" s="6">
        <f t="shared" ref="M1794:M1857" si="371">U1794/J1794</f>
        <v>0.97560975609756095</v>
      </c>
      <c r="N1794" s="4">
        <f t="shared" ref="N1794:N1857" si="372">J1794/F1794</f>
        <v>61.5</v>
      </c>
      <c r="O1794" s="8">
        <v>1</v>
      </c>
      <c r="P1794" s="6">
        <f t="shared" ref="P1794:P1857" si="373">O1794/3861076</f>
        <v>2.5899516093441313E-7</v>
      </c>
      <c r="Q1794" s="8">
        <v>1</v>
      </c>
      <c r="R1794" s="6">
        <f t="shared" ref="R1794:R1857" si="374">Q1794/3861076</f>
        <v>2.5899516093441313E-7</v>
      </c>
      <c r="S1794">
        <v>3</v>
      </c>
      <c r="T1794" s="6">
        <f t="shared" ref="T1794:T1857" si="375">S1794/179574169</f>
        <v>1.6706188961954769E-8</v>
      </c>
      <c r="U1794">
        <v>120</v>
      </c>
      <c r="V1794" s="6">
        <f t="shared" ref="V1794:V1857" si="376">U1794/179574169</f>
        <v>6.682475584781907E-7</v>
      </c>
    </row>
    <row r="1795" spans="1:22" x14ac:dyDescent="0.3">
      <c r="A1795" t="s">
        <v>2641</v>
      </c>
      <c r="B1795" t="s">
        <v>2609</v>
      </c>
      <c r="C1795" t="s">
        <v>2610</v>
      </c>
      <c r="D1795" t="s">
        <v>1975</v>
      </c>
      <c r="E1795" t="str">
        <f>IF(F1795&lt;=Escenarios!$B$4,"ExclNum",(IF(AND(H1795&gt;=Escenarios!$B$3,(N1795&lt;=Escenarios!$B$2)),"ExclDur","Incluido")))</f>
        <v>ExclNum</v>
      </c>
      <c r="F1795" s="8">
        <f t="shared" si="364"/>
        <v>2</v>
      </c>
      <c r="G1795" s="6">
        <f t="shared" si="365"/>
        <v>5.1799032186882625E-7</v>
      </c>
      <c r="H1795" s="6">
        <f t="shared" si="366"/>
        <v>0.5</v>
      </c>
      <c r="I1795" s="6">
        <f t="shared" si="367"/>
        <v>0.5</v>
      </c>
      <c r="J1795" s="8">
        <f t="shared" si="368"/>
        <v>206</v>
      </c>
      <c r="K1795" s="6">
        <f t="shared" si="369"/>
        <v>1.147158308720894E-6</v>
      </c>
      <c r="L1795" s="6">
        <f t="shared" si="370"/>
        <v>3.8834951456310676E-2</v>
      </c>
      <c r="M1795" s="6">
        <f t="shared" si="371"/>
        <v>0.96116504854368934</v>
      </c>
      <c r="N1795" s="4">
        <f t="shared" si="372"/>
        <v>103</v>
      </c>
      <c r="O1795" s="8">
        <v>1</v>
      </c>
      <c r="P1795" s="6">
        <f t="shared" si="373"/>
        <v>2.5899516093441313E-7</v>
      </c>
      <c r="Q1795" s="8">
        <v>1</v>
      </c>
      <c r="R1795" s="6">
        <f t="shared" si="374"/>
        <v>2.5899516093441313E-7</v>
      </c>
      <c r="S1795">
        <v>8</v>
      </c>
      <c r="T1795" s="6">
        <f t="shared" si="375"/>
        <v>4.4549837231879382E-8</v>
      </c>
      <c r="U1795">
        <v>198</v>
      </c>
      <c r="V1795" s="6">
        <f t="shared" si="376"/>
        <v>1.1026084714890147E-6</v>
      </c>
    </row>
    <row r="1796" spans="1:22" x14ac:dyDescent="0.3">
      <c r="A1796" t="s">
        <v>2716</v>
      </c>
      <c r="B1796" t="s">
        <v>2678</v>
      </c>
      <c r="C1796" t="s">
        <v>2679</v>
      </c>
      <c r="D1796" t="s">
        <v>1975</v>
      </c>
      <c r="E1796" t="str">
        <f>IF(F1796&lt;=Escenarios!$B$4,"ExclNum",(IF(AND(H1796&gt;=Escenarios!$B$3,(N1796&lt;=Escenarios!$B$2)),"ExclDur","Incluido")))</f>
        <v>ExclNum</v>
      </c>
      <c r="F1796" s="8">
        <f t="shared" si="364"/>
        <v>2</v>
      </c>
      <c r="G1796" s="6">
        <f t="shared" si="365"/>
        <v>5.1799032186882625E-7</v>
      </c>
      <c r="H1796" s="6">
        <f t="shared" si="366"/>
        <v>0.5</v>
      </c>
      <c r="I1796" s="6">
        <f t="shared" si="367"/>
        <v>0.5</v>
      </c>
      <c r="J1796" s="8">
        <f t="shared" si="368"/>
        <v>30</v>
      </c>
      <c r="K1796" s="6">
        <f t="shared" si="369"/>
        <v>1.6706188961954768E-7</v>
      </c>
      <c r="L1796" s="6">
        <f t="shared" si="370"/>
        <v>0.26666666666666666</v>
      </c>
      <c r="M1796" s="6">
        <f t="shared" si="371"/>
        <v>0.73333333333333328</v>
      </c>
      <c r="N1796" s="4">
        <f t="shared" si="372"/>
        <v>15</v>
      </c>
      <c r="O1796" s="8">
        <v>1</v>
      </c>
      <c r="P1796" s="6">
        <f t="shared" si="373"/>
        <v>2.5899516093441313E-7</v>
      </c>
      <c r="Q1796" s="8">
        <v>1</v>
      </c>
      <c r="R1796" s="6">
        <f t="shared" si="374"/>
        <v>2.5899516093441313E-7</v>
      </c>
      <c r="S1796">
        <v>8</v>
      </c>
      <c r="T1796" s="6">
        <f t="shared" si="375"/>
        <v>4.4549837231879382E-8</v>
      </c>
      <c r="U1796">
        <v>22</v>
      </c>
      <c r="V1796" s="6">
        <f t="shared" si="376"/>
        <v>1.225120523876683E-7</v>
      </c>
    </row>
    <row r="1797" spans="1:22" x14ac:dyDescent="0.3">
      <c r="A1797" t="s">
        <v>2724</v>
      </c>
      <c r="B1797" t="s">
        <v>2678</v>
      </c>
      <c r="C1797" t="s">
        <v>2679</v>
      </c>
      <c r="D1797" t="s">
        <v>1975</v>
      </c>
      <c r="E1797" t="str">
        <f>IF(F1797&lt;=Escenarios!$B$4,"ExclNum",(IF(AND(H1797&gt;=Escenarios!$B$3,(N1797&lt;=Escenarios!$B$2)),"ExclDur","Incluido")))</f>
        <v>ExclNum</v>
      </c>
      <c r="F1797" s="8">
        <f t="shared" si="364"/>
        <v>2</v>
      </c>
      <c r="G1797" s="6">
        <f t="shared" si="365"/>
        <v>5.1799032186882625E-7</v>
      </c>
      <c r="H1797" s="6">
        <f t="shared" si="366"/>
        <v>0.5</v>
      </c>
      <c r="I1797" s="6">
        <f t="shared" si="367"/>
        <v>0.5</v>
      </c>
      <c r="J1797" s="8">
        <f t="shared" si="368"/>
        <v>30</v>
      </c>
      <c r="K1797" s="6">
        <f t="shared" si="369"/>
        <v>1.6706188961954768E-7</v>
      </c>
      <c r="L1797" s="6">
        <f t="shared" si="370"/>
        <v>0.2</v>
      </c>
      <c r="M1797" s="6">
        <f t="shared" si="371"/>
        <v>0.8</v>
      </c>
      <c r="N1797" s="4">
        <f t="shared" si="372"/>
        <v>15</v>
      </c>
      <c r="O1797" s="8">
        <v>1</v>
      </c>
      <c r="P1797" s="6">
        <f t="shared" si="373"/>
        <v>2.5899516093441313E-7</v>
      </c>
      <c r="Q1797" s="8">
        <v>1</v>
      </c>
      <c r="R1797" s="6">
        <f t="shared" si="374"/>
        <v>2.5899516093441313E-7</v>
      </c>
      <c r="S1797">
        <v>6</v>
      </c>
      <c r="T1797" s="6">
        <f t="shared" si="375"/>
        <v>3.3412377923909538E-8</v>
      </c>
      <c r="U1797">
        <v>24</v>
      </c>
      <c r="V1797" s="6">
        <f t="shared" si="376"/>
        <v>1.3364951169563815E-7</v>
      </c>
    </row>
    <row r="1798" spans="1:22" x14ac:dyDescent="0.3">
      <c r="A1798" t="s">
        <v>2803</v>
      </c>
      <c r="B1798" t="s">
        <v>2788</v>
      </c>
      <c r="C1798" t="s">
        <v>2789</v>
      </c>
      <c r="D1798" t="s">
        <v>1975</v>
      </c>
      <c r="E1798" t="str">
        <f>IF(F1798&lt;=Escenarios!$B$4,"ExclNum",(IF(AND(H1798&gt;=Escenarios!$B$3,(N1798&lt;=Escenarios!$B$2)),"ExclDur","Incluido")))</f>
        <v>ExclNum</v>
      </c>
      <c r="F1798" s="8">
        <f t="shared" si="364"/>
        <v>2</v>
      </c>
      <c r="G1798" s="6">
        <f t="shared" si="365"/>
        <v>5.1799032186882625E-7</v>
      </c>
      <c r="H1798" s="6">
        <f t="shared" si="366"/>
        <v>0.5</v>
      </c>
      <c r="I1798" s="6">
        <f t="shared" si="367"/>
        <v>0.5</v>
      </c>
      <c r="J1798" s="8">
        <f t="shared" si="368"/>
        <v>29</v>
      </c>
      <c r="K1798" s="6">
        <f t="shared" si="369"/>
        <v>1.6149315996556276E-7</v>
      </c>
      <c r="L1798" s="6">
        <f t="shared" si="370"/>
        <v>0.17241379310344829</v>
      </c>
      <c r="M1798" s="6">
        <f t="shared" si="371"/>
        <v>0.82758620689655171</v>
      </c>
      <c r="N1798" s="4">
        <f t="shared" si="372"/>
        <v>14.5</v>
      </c>
      <c r="O1798" s="8">
        <v>1</v>
      </c>
      <c r="P1798" s="6">
        <f t="shared" si="373"/>
        <v>2.5899516093441313E-7</v>
      </c>
      <c r="Q1798" s="8">
        <v>1</v>
      </c>
      <c r="R1798" s="6">
        <f t="shared" si="374"/>
        <v>2.5899516093441313E-7</v>
      </c>
      <c r="S1798">
        <v>5</v>
      </c>
      <c r="T1798" s="6">
        <f t="shared" si="375"/>
        <v>2.7843648269924613E-8</v>
      </c>
      <c r="U1798">
        <v>24</v>
      </c>
      <c r="V1798" s="6">
        <f t="shared" si="376"/>
        <v>1.3364951169563815E-7</v>
      </c>
    </row>
    <row r="1799" spans="1:22" x14ac:dyDescent="0.3">
      <c r="A1799" t="s">
        <v>2836</v>
      </c>
      <c r="B1799" t="s">
        <v>2823</v>
      </c>
      <c r="C1799" t="s">
        <v>2824</v>
      </c>
      <c r="D1799" t="s">
        <v>1975</v>
      </c>
      <c r="E1799" t="str">
        <f>IF(F1799&lt;=Escenarios!$B$4,"ExclNum",(IF(AND(H1799&gt;=Escenarios!$B$3,(N1799&lt;=Escenarios!$B$2)),"ExclDur","Incluido")))</f>
        <v>ExclNum</v>
      </c>
      <c r="F1799" s="8">
        <f t="shared" si="364"/>
        <v>2</v>
      </c>
      <c r="G1799" s="6">
        <f t="shared" si="365"/>
        <v>5.1799032186882625E-7</v>
      </c>
      <c r="H1799" s="6">
        <f t="shared" si="366"/>
        <v>0.5</v>
      </c>
      <c r="I1799" s="6">
        <f t="shared" si="367"/>
        <v>0.5</v>
      </c>
      <c r="J1799" s="8">
        <f t="shared" si="368"/>
        <v>159</v>
      </c>
      <c r="K1799" s="6">
        <f t="shared" si="369"/>
        <v>8.8542801498360272E-7</v>
      </c>
      <c r="L1799" s="6">
        <f t="shared" si="370"/>
        <v>6.9182389937106917E-2</v>
      </c>
      <c r="M1799" s="6">
        <f t="shared" si="371"/>
        <v>0.9308176100628931</v>
      </c>
      <c r="N1799" s="4">
        <f t="shared" si="372"/>
        <v>79.5</v>
      </c>
      <c r="O1799" s="8">
        <v>1</v>
      </c>
      <c r="P1799" s="6">
        <f t="shared" si="373"/>
        <v>2.5899516093441313E-7</v>
      </c>
      <c r="Q1799" s="8">
        <v>1</v>
      </c>
      <c r="R1799" s="6">
        <f t="shared" si="374"/>
        <v>2.5899516093441313E-7</v>
      </c>
      <c r="S1799">
        <v>11</v>
      </c>
      <c r="T1799" s="6">
        <f t="shared" si="375"/>
        <v>6.1256026193834151E-8</v>
      </c>
      <c r="U1799">
        <v>148</v>
      </c>
      <c r="V1799" s="6">
        <f t="shared" si="376"/>
        <v>8.2417198878976856E-7</v>
      </c>
    </row>
    <row r="1800" spans="1:22" x14ac:dyDescent="0.3">
      <c r="A1800" t="s">
        <v>2837</v>
      </c>
      <c r="B1800" t="s">
        <v>2823</v>
      </c>
      <c r="C1800" t="s">
        <v>2824</v>
      </c>
      <c r="D1800" t="s">
        <v>1975</v>
      </c>
      <c r="E1800" t="str">
        <f>IF(F1800&lt;=Escenarios!$B$4,"ExclNum",(IF(AND(H1800&gt;=Escenarios!$B$3,(N1800&lt;=Escenarios!$B$2)),"ExclDur","Incluido")))</f>
        <v>ExclNum</v>
      </c>
      <c r="F1800" s="8">
        <f t="shared" si="364"/>
        <v>2</v>
      </c>
      <c r="G1800" s="6">
        <f t="shared" si="365"/>
        <v>5.1799032186882625E-7</v>
      </c>
      <c r="H1800" s="6">
        <f t="shared" si="366"/>
        <v>0.5</v>
      </c>
      <c r="I1800" s="6">
        <f t="shared" si="367"/>
        <v>0.5</v>
      </c>
      <c r="J1800" s="8">
        <f t="shared" si="368"/>
        <v>24</v>
      </c>
      <c r="K1800" s="6">
        <f t="shared" si="369"/>
        <v>1.3364951169563815E-7</v>
      </c>
      <c r="L1800" s="6">
        <f t="shared" si="370"/>
        <v>0.29166666666666669</v>
      </c>
      <c r="M1800" s="6">
        <f t="shared" si="371"/>
        <v>0.70833333333333337</v>
      </c>
      <c r="N1800" s="4">
        <f t="shared" si="372"/>
        <v>12</v>
      </c>
      <c r="O1800" s="8">
        <v>1</v>
      </c>
      <c r="P1800" s="6">
        <f t="shared" si="373"/>
        <v>2.5899516093441313E-7</v>
      </c>
      <c r="Q1800" s="8">
        <v>1</v>
      </c>
      <c r="R1800" s="6">
        <f t="shared" si="374"/>
        <v>2.5899516093441313E-7</v>
      </c>
      <c r="S1800">
        <v>7</v>
      </c>
      <c r="T1800" s="6">
        <f t="shared" si="375"/>
        <v>3.8981107577894456E-8</v>
      </c>
      <c r="U1800">
        <v>17</v>
      </c>
      <c r="V1800" s="6">
        <f t="shared" si="376"/>
        <v>9.4668404117743688E-8</v>
      </c>
    </row>
    <row r="1801" spans="1:22" x14ac:dyDescent="0.3">
      <c r="A1801" t="s">
        <v>2846</v>
      </c>
      <c r="B1801" t="s">
        <v>2823</v>
      </c>
      <c r="C1801" t="s">
        <v>2824</v>
      </c>
      <c r="D1801" t="s">
        <v>1975</v>
      </c>
      <c r="E1801" t="str">
        <f>IF(F1801&lt;=Escenarios!$B$4,"ExclNum",(IF(AND(H1801&gt;=Escenarios!$B$3,(N1801&lt;=Escenarios!$B$2)),"ExclDur","Incluido")))</f>
        <v>ExclNum</v>
      </c>
      <c r="F1801" s="8">
        <f t="shared" si="364"/>
        <v>2</v>
      </c>
      <c r="G1801" s="6">
        <f t="shared" si="365"/>
        <v>5.1799032186882625E-7</v>
      </c>
      <c r="H1801" s="6">
        <f t="shared" si="366"/>
        <v>0.5</v>
      </c>
      <c r="I1801" s="6">
        <f t="shared" si="367"/>
        <v>0.5</v>
      </c>
      <c r="J1801" s="8">
        <f t="shared" si="368"/>
        <v>88</v>
      </c>
      <c r="K1801" s="6">
        <f t="shared" si="369"/>
        <v>4.900482095506732E-7</v>
      </c>
      <c r="L1801" s="6">
        <f t="shared" si="370"/>
        <v>5.6818181818181816E-2</v>
      </c>
      <c r="M1801" s="6">
        <f t="shared" si="371"/>
        <v>0.94318181818181823</v>
      </c>
      <c r="N1801" s="4">
        <f t="shared" si="372"/>
        <v>44</v>
      </c>
      <c r="O1801" s="8">
        <v>1</v>
      </c>
      <c r="P1801" s="6">
        <f t="shared" si="373"/>
        <v>2.5899516093441313E-7</v>
      </c>
      <c r="Q1801" s="8">
        <v>1</v>
      </c>
      <c r="R1801" s="6">
        <f t="shared" si="374"/>
        <v>2.5899516093441313E-7</v>
      </c>
      <c r="S1801">
        <v>5</v>
      </c>
      <c r="T1801" s="6">
        <f t="shared" si="375"/>
        <v>2.7843648269924613E-8</v>
      </c>
      <c r="U1801">
        <v>83</v>
      </c>
      <c r="V1801" s="6">
        <f t="shared" si="376"/>
        <v>4.6220456128074857E-7</v>
      </c>
    </row>
    <row r="1802" spans="1:22" x14ac:dyDescent="0.3">
      <c r="A1802" t="s">
        <v>2891</v>
      </c>
      <c r="B1802" t="s">
        <v>2881</v>
      </c>
      <c r="C1802" t="s">
        <v>2882</v>
      </c>
      <c r="D1802" t="s">
        <v>1975</v>
      </c>
      <c r="E1802" t="str">
        <f>IF(F1802&lt;=Escenarios!$B$4,"ExclNum",(IF(AND(H1802&gt;=Escenarios!$B$3,(N1802&lt;=Escenarios!$B$2)),"ExclDur","Incluido")))</f>
        <v>ExclNum</v>
      </c>
      <c r="F1802" s="8">
        <f t="shared" si="364"/>
        <v>2</v>
      </c>
      <c r="G1802" s="6">
        <f t="shared" si="365"/>
        <v>5.1799032186882625E-7</v>
      </c>
      <c r="H1802" s="6">
        <f t="shared" si="366"/>
        <v>0.5</v>
      </c>
      <c r="I1802" s="6">
        <f t="shared" si="367"/>
        <v>0.5</v>
      </c>
      <c r="J1802" s="8">
        <f t="shared" si="368"/>
        <v>73</v>
      </c>
      <c r="K1802" s="6">
        <f t="shared" si="369"/>
        <v>4.0651726474089934E-7</v>
      </c>
      <c r="L1802" s="6">
        <f t="shared" si="370"/>
        <v>0.19178082191780821</v>
      </c>
      <c r="M1802" s="6">
        <f t="shared" si="371"/>
        <v>0.80821917808219179</v>
      </c>
      <c r="N1802" s="4">
        <f t="shared" si="372"/>
        <v>36.5</v>
      </c>
      <c r="O1802" s="8">
        <v>1</v>
      </c>
      <c r="P1802" s="6">
        <f t="shared" si="373"/>
        <v>2.5899516093441313E-7</v>
      </c>
      <c r="Q1802" s="8">
        <v>1</v>
      </c>
      <c r="R1802" s="6">
        <f t="shared" si="374"/>
        <v>2.5899516093441313E-7</v>
      </c>
      <c r="S1802">
        <v>14</v>
      </c>
      <c r="T1802" s="6">
        <f t="shared" si="375"/>
        <v>7.7962215155788913E-8</v>
      </c>
      <c r="U1802">
        <v>59</v>
      </c>
      <c r="V1802" s="6">
        <f t="shared" si="376"/>
        <v>3.2855504958511041E-7</v>
      </c>
    </row>
    <row r="1803" spans="1:22" x14ac:dyDescent="0.3">
      <c r="A1803" t="s">
        <v>2963</v>
      </c>
      <c r="B1803" t="s">
        <v>2881</v>
      </c>
      <c r="C1803" t="s">
        <v>2882</v>
      </c>
      <c r="D1803" t="s">
        <v>1975</v>
      </c>
      <c r="E1803" t="str">
        <f>IF(F1803&lt;=Escenarios!$B$4,"ExclNum",(IF(AND(H1803&gt;=Escenarios!$B$3,(N1803&lt;=Escenarios!$B$2)),"ExclDur","Incluido")))</f>
        <v>ExclNum</v>
      </c>
      <c r="F1803" s="8">
        <f t="shared" si="364"/>
        <v>2</v>
      </c>
      <c r="G1803" s="6">
        <f t="shared" si="365"/>
        <v>5.1799032186882625E-7</v>
      </c>
      <c r="H1803" s="6">
        <f t="shared" si="366"/>
        <v>0.5</v>
      </c>
      <c r="I1803" s="6">
        <f t="shared" si="367"/>
        <v>0.5</v>
      </c>
      <c r="J1803" s="8">
        <f t="shared" si="368"/>
        <v>153</v>
      </c>
      <c r="K1803" s="6">
        <f t="shared" si="369"/>
        <v>8.520156370596932E-7</v>
      </c>
      <c r="L1803" s="6">
        <f t="shared" si="370"/>
        <v>5.2287581699346407E-2</v>
      </c>
      <c r="M1803" s="6">
        <f t="shared" si="371"/>
        <v>0.94771241830065356</v>
      </c>
      <c r="N1803" s="4">
        <f t="shared" si="372"/>
        <v>76.5</v>
      </c>
      <c r="O1803" s="8">
        <v>1</v>
      </c>
      <c r="P1803" s="6">
        <f t="shared" si="373"/>
        <v>2.5899516093441313E-7</v>
      </c>
      <c r="Q1803" s="8">
        <v>1</v>
      </c>
      <c r="R1803" s="6">
        <f t="shared" si="374"/>
        <v>2.5899516093441313E-7</v>
      </c>
      <c r="S1803">
        <v>8</v>
      </c>
      <c r="T1803" s="6">
        <f t="shared" si="375"/>
        <v>4.4549837231879382E-8</v>
      </c>
      <c r="U1803">
        <v>145</v>
      </c>
      <c r="V1803" s="6">
        <f t="shared" si="376"/>
        <v>8.0746579982781379E-7</v>
      </c>
    </row>
    <row r="1804" spans="1:22" x14ac:dyDescent="0.3">
      <c r="A1804" t="s">
        <v>3015</v>
      </c>
      <c r="B1804" t="s">
        <v>3009</v>
      </c>
      <c r="C1804" t="s">
        <v>3010</v>
      </c>
      <c r="D1804" t="s">
        <v>1975</v>
      </c>
      <c r="E1804" t="str">
        <f>IF(F1804&lt;=Escenarios!$B$4,"ExclNum",(IF(AND(H1804&gt;=Escenarios!$B$3,(N1804&lt;=Escenarios!$B$2)),"ExclDur","Incluido")))</f>
        <v>ExclNum</v>
      </c>
      <c r="F1804" s="8">
        <f t="shared" si="364"/>
        <v>2</v>
      </c>
      <c r="G1804" s="6">
        <f t="shared" si="365"/>
        <v>5.1799032186882625E-7</v>
      </c>
      <c r="H1804" s="6">
        <f t="shared" si="366"/>
        <v>0.5</v>
      </c>
      <c r="I1804" s="6">
        <f t="shared" si="367"/>
        <v>0.5</v>
      </c>
      <c r="J1804" s="8">
        <f t="shared" si="368"/>
        <v>31</v>
      </c>
      <c r="K1804" s="6">
        <f t="shared" si="369"/>
        <v>1.7263061927353259E-7</v>
      </c>
      <c r="L1804" s="6">
        <f t="shared" si="370"/>
        <v>3.2258064516129031E-2</v>
      </c>
      <c r="M1804" s="6">
        <f t="shared" si="371"/>
        <v>0.967741935483871</v>
      </c>
      <c r="N1804" s="4">
        <f t="shared" si="372"/>
        <v>15.5</v>
      </c>
      <c r="O1804" s="8">
        <v>1</v>
      </c>
      <c r="P1804" s="6">
        <f t="shared" si="373"/>
        <v>2.5899516093441313E-7</v>
      </c>
      <c r="Q1804" s="8">
        <v>1</v>
      </c>
      <c r="R1804" s="6">
        <f t="shared" si="374"/>
        <v>2.5899516093441313E-7</v>
      </c>
      <c r="S1804">
        <v>1</v>
      </c>
      <c r="T1804" s="6">
        <f t="shared" si="375"/>
        <v>5.5687296539849227E-9</v>
      </c>
      <c r="U1804">
        <v>30</v>
      </c>
      <c r="V1804" s="6">
        <f t="shared" si="376"/>
        <v>1.6706188961954768E-7</v>
      </c>
    </row>
    <row r="1805" spans="1:22" x14ac:dyDescent="0.3">
      <c r="A1805" t="s">
        <v>3038</v>
      </c>
      <c r="B1805" t="s">
        <v>3009</v>
      </c>
      <c r="C1805" t="s">
        <v>3010</v>
      </c>
      <c r="D1805" t="s">
        <v>1975</v>
      </c>
      <c r="E1805" t="str">
        <f>IF(F1805&lt;=Escenarios!$B$4,"ExclNum",(IF(AND(H1805&gt;=Escenarios!$B$3,(N1805&lt;=Escenarios!$B$2)),"ExclDur","Incluido")))</f>
        <v>ExclNum</v>
      </c>
      <c r="F1805" s="8">
        <f t="shared" si="364"/>
        <v>2</v>
      </c>
      <c r="G1805" s="6">
        <f t="shared" si="365"/>
        <v>5.1799032186882625E-7</v>
      </c>
      <c r="H1805" s="6">
        <f t="shared" si="366"/>
        <v>0.5</v>
      </c>
      <c r="I1805" s="6">
        <f t="shared" si="367"/>
        <v>0.5</v>
      </c>
      <c r="J1805" s="8">
        <f t="shared" si="368"/>
        <v>26</v>
      </c>
      <c r="K1805" s="6">
        <f t="shared" si="369"/>
        <v>1.4478697100360798E-7</v>
      </c>
      <c r="L1805" s="6">
        <f t="shared" si="370"/>
        <v>7.6923076923076927E-2</v>
      </c>
      <c r="M1805" s="6">
        <f t="shared" si="371"/>
        <v>0.92307692307692313</v>
      </c>
      <c r="N1805" s="4">
        <f t="shared" si="372"/>
        <v>13</v>
      </c>
      <c r="O1805" s="8">
        <v>1</v>
      </c>
      <c r="P1805" s="6">
        <f t="shared" si="373"/>
        <v>2.5899516093441313E-7</v>
      </c>
      <c r="Q1805" s="8">
        <v>1</v>
      </c>
      <c r="R1805" s="6">
        <f t="shared" si="374"/>
        <v>2.5899516093441313E-7</v>
      </c>
      <c r="S1805">
        <v>2</v>
      </c>
      <c r="T1805" s="6">
        <f t="shared" si="375"/>
        <v>1.1137459307969845E-8</v>
      </c>
      <c r="U1805">
        <v>24</v>
      </c>
      <c r="V1805" s="6">
        <f t="shared" si="376"/>
        <v>1.3364951169563815E-7</v>
      </c>
    </row>
    <row r="1806" spans="1:22" x14ac:dyDescent="0.3">
      <c r="A1806" t="s">
        <v>3062</v>
      </c>
      <c r="B1806" t="s">
        <v>3009</v>
      </c>
      <c r="C1806" t="s">
        <v>3010</v>
      </c>
      <c r="D1806" t="s">
        <v>1975</v>
      </c>
      <c r="E1806" t="str">
        <f>IF(F1806&lt;=Escenarios!$B$4,"ExclNum",(IF(AND(H1806&gt;=Escenarios!$B$3,(N1806&lt;=Escenarios!$B$2)),"ExclDur","Incluido")))</f>
        <v>ExclNum</v>
      </c>
      <c r="F1806" s="8">
        <f t="shared" si="364"/>
        <v>2</v>
      </c>
      <c r="G1806" s="6">
        <f t="shared" si="365"/>
        <v>5.1799032186882625E-7</v>
      </c>
      <c r="H1806" s="6">
        <f t="shared" si="366"/>
        <v>0.5</v>
      </c>
      <c r="I1806" s="6">
        <f t="shared" si="367"/>
        <v>0.5</v>
      </c>
      <c r="J1806" s="8">
        <f t="shared" si="368"/>
        <v>29</v>
      </c>
      <c r="K1806" s="6">
        <f t="shared" si="369"/>
        <v>1.6149315996556276E-7</v>
      </c>
      <c r="L1806" s="6">
        <f t="shared" si="370"/>
        <v>0.27586206896551724</v>
      </c>
      <c r="M1806" s="6">
        <f t="shared" si="371"/>
        <v>0.72413793103448276</v>
      </c>
      <c r="N1806" s="4">
        <f t="shared" si="372"/>
        <v>14.5</v>
      </c>
      <c r="O1806" s="8">
        <v>1</v>
      </c>
      <c r="P1806" s="6">
        <f t="shared" si="373"/>
        <v>2.5899516093441313E-7</v>
      </c>
      <c r="Q1806" s="8">
        <v>1</v>
      </c>
      <c r="R1806" s="6">
        <f t="shared" si="374"/>
        <v>2.5899516093441313E-7</v>
      </c>
      <c r="S1806">
        <v>8</v>
      </c>
      <c r="T1806" s="6">
        <f t="shared" si="375"/>
        <v>4.4549837231879382E-8</v>
      </c>
      <c r="U1806">
        <v>21</v>
      </c>
      <c r="V1806" s="6">
        <f t="shared" si="376"/>
        <v>1.1694332273368338E-7</v>
      </c>
    </row>
    <row r="1807" spans="1:22" x14ac:dyDescent="0.3">
      <c r="A1807" t="s">
        <v>3067</v>
      </c>
      <c r="B1807" t="s">
        <v>3009</v>
      </c>
      <c r="C1807" t="s">
        <v>3010</v>
      </c>
      <c r="D1807" t="s">
        <v>1975</v>
      </c>
      <c r="E1807" t="str">
        <f>IF(F1807&lt;=Escenarios!$B$4,"ExclNum",(IF(AND(H1807&gt;=Escenarios!$B$3,(N1807&lt;=Escenarios!$B$2)),"ExclDur","Incluido")))</f>
        <v>ExclNum</v>
      </c>
      <c r="F1807" s="8">
        <f t="shared" si="364"/>
        <v>2</v>
      </c>
      <c r="G1807" s="6">
        <f t="shared" si="365"/>
        <v>5.1799032186882625E-7</v>
      </c>
      <c r="H1807" s="6">
        <f t="shared" si="366"/>
        <v>0.5</v>
      </c>
      <c r="I1807" s="6">
        <f t="shared" si="367"/>
        <v>0.5</v>
      </c>
      <c r="J1807" s="8">
        <f t="shared" si="368"/>
        <v>106</v>
      </c>
      <c r="K1807" s="6">
        <f t="shared" si="369"/>
        <v>5.9028534332240178E-7</v>
      </c>
      <c r="L1807" s="6">
        <f t="shared" si="370"/>
        <v>0.13207547169811321</v>
      </c>
      <c r="M1807" s="6">
        <f t="shared" si="371"/>
        <v>0.86792452830188682</v>
      </c>
      <c r="N1807" s="4">
        <f t="shared" si="372"/>
        <v>53</v>
      </c>
      <c r="O1807" s="8">
        <v>1</v>
      </c>
      <c r="P1807" s="6">
        <f t="shared" si="373"/>
        <v>2.5899516093441313E-7</v>
      </c>
      <c r="Q1807" s="8">
        <v>1</v>
      </c>
      <c r="R1807" s="6">
        <f t="shared" si="374"/>
        <v>2.5899516093441313E-7</v>
      </c>
      <c r="S1807">
        <v>14</v>
      </c>
      <c r="T1807" s="6">
        <f t="shared" si="375"/>
        <v>7.7962215155788913E-8</v>
      </c>
      <c r="U1807">
        <v>92</v>
      </c>
      <c r="V1807" s="6">
        <f t="shared" si="376"/>
        <v>5.1232312816661285E-7</v>
      </c>
    </row>
    <row r="1808" spans="1:22" x14ac:dyDescent="0.3">
      <c r="A1808" t="s">
        <v>3070</v>
      </c>
      <c r="B1808" t="s">
        <v>3009</v>
      </c>
      <c r="C1808" t="s">
        <v>3010</v>
      </c>
      <c r="D1808" t="s">
        <v>1975</v>
      </c>
      <c r="E1808" t="str">
        <f>IF(F1808&lt;=Escenarios!$B$4,"ExclNum",(IF(AND(H1808&gt;=Escenarios!$B$3,(N1808&lt;=Escenarios!$B$2)),"ExclDur","Incluido")))</f>
        <v>ExclNum</v>
      </c>
      <c r="F1808" s="8">
        <f t="shared" si="364"/>
        <v>2</v>
      </c>
      <c r="G1808" s="6">
        <f t="shared" si="365"/>
        <v>5.1799032186882625E-7</v>
      </c>
      <c r="H1808" s="6">
        <f t="shared" si="366"/>
        <v>0.5</v>
      </c>
      <c r="I1808" s="6">
        <f t="shared" si="367"/>
        <v>0.5</v>
      </c>
      <c r="J1808" s="8">
        <f t="shared" si="368"/>
        <v>86</v>
      </c>
      <c r="K1808" s="6">
        <f t="shared" si="369"/>
        <v>4.7891075024270333E-7</v>
      </c>
      <c r="L1808" s="6">
        <f t="shared" si="370"/>
        <v>0.1744186046511628</v>
      </c>
      <c r="M1808" s="6">
        <f t="shared" si="371"/>
        <v>0.82558139534883723</v>
      </c>
      <c r="N1808" s="4">
        <f t="shared" si="372"/>
        <v>43</v>
      </c>
      <c r="O1808" s="8">
        <v>1</v>
      </c>
      <c r="P1808" s="6">
        <f t="shared" si="373"/>
        <v>2.5899516093441313E-7</v>
      </c>
      <c r="Q1808" s="8">
        <v>1</v>
      </c>
      <c r="R1808" s="6">
        <f t="shared" si="374"/>
        <v>2.5899516093441313E-7</v>
      </c>
      <c r="S1808">
        <v>15</v>
      </c>
      <c r="T1808" s="6">
        <f t="shared" si="375"/>
        <v>8.3530944809773838E-8</v>
      </c>
      <c r="U1808">
        <v>71</v>
      </c>
      <c r="V1808" s="6">
        <f t="shared" si="376"/>
        <v>3.9537980543292952E-7</v>
      </c>
    </row>
    <row r="1809" spans="1:22" x14ac:dyDescent="0.3">
      <c r="A1809" t="s">
        <v>3119</v>
      </c>
      <c r="B1809" t="s">
        <v>3074</v>
      </c>
      <c r="C1809" t="s">
        <v>3075</v>
      </c>
      <c r="D1809" t="s">
        <v>1975</v>
      </c>
      <c r="E1809" t="str">
        <f>IF(F1809&lt;=Escenarios!$B$4,"ExclNum",(IF(AND(H1809&gt;=Escenarios!$B$3,(N1809&lt;=Escenarios!$B$2)),"ExclDur","Incluido")))</f>
        <v>ExclNum</v>
      </c>
      <c r="F1809" s="8">
        <f t="shared" si="364"/>
        <v>2</v>
      </c>
      <c r="G1809" s="6">
        <f t="shared" si="365"/>
        <v>5.1799032186882625E-7</v>
      </c>
      <c r="H1809" s="6">
        <f t="shared" si="366"/>
        <v>0.5</v>
      </c>
      <c r="I1809" s="6">
        <f t="shared" si="367"/>
        <v>0.5</v>
      </c>
      <c r="J1809" s="8">
        <f t="shared" si="368"/>
        <v>156</v>
      </c>
      <c r="K1809" s="6">
        <f t="shared" si="369"/>
        <v>8.6872182602164796E-7</v>
      </c>
      <c r="L1809" s="6">
        <f t="shared" si="370"/>
        <v>4.4871794871794872E-2</v>
      </c>
      <c r="M1809" s="6">
        <f t="shared" si="371"/>
        <v>0.95512820512820518</v>
      </c>
      <c r="N1809" s="4">
        <f t="shared" si="372"/>
        <v>78</v>
      </c>
      <c r="O1809" s="8">
        <v>1</v>
      </c>
      <c r="P1809" s="6">
        <f t="shared" si="373"/>
        <v>2.5899516093441313E-7</v>
      </c>
      <c r="Q1809" s="8">
        <v>1</v>
      </c>
      <c r="R1809" s="6">
        <f t="shared" si="374"/>
        <v>2.5899516093441313E-7</v>
      </c>
      <c r="S1809">
        <v>7</v>
      </c>
      <c r="T1809" s="6">
        <f t="shared" si="375"/>
        <v>3.8981107577894456E-8</v>
      </c>
      <c r="U1809">
        <v>149</v>
      </c>
      <c r="V1809" s="6">
        <f t="shared" si="376"/>
        <v>8.2974071844375344E-7</v>
      </c>
    </row>
    <row r="1810" spans="1:22" x14ac:dyDescent="0.3">
      <c r="A1810" t="s">
        <v>124</v>
      </c>
      <c r="B1810" t="s">
        <v>125</v>
      </c>
      <c r="C1810" t="s">
        <v>14</v>
      </c>
      <c r="D1810" t="s">
        <v>15</v>
      </c>
      <c r="E1810" t="str">
        <f>IF(F1810&lt;=Escenarios!$B$4,"ExclNum",(IF(AND(H1810&gt;=Escenarios!$B$3,(N1810&lt;=Escenarios!$B$2)),"ExclDur","Incluido")))</f>
        <v>ExclNum</v>
      </c>
      <c r="F1810" s="8">
        <f t="shared" si="364"/>
        <v>2</v>
      </c>
      <c r="G1810" s="6">
        <f t="shared" si="365"/>
        <v>5.1799032186882625E-7</v>
      </c>
      <c r="H1810" s="6">
        <f t="shared" si="366"/>
        <v>1</v>
      </c>
      <c r="I1810" s="6">
        <f t="shared" si="367"/>
        <v>0</v>
      </c>
      <c r="J1810" s="8">
        <f t="shared" si="368"/>
        <v>21</v>
      </c>
      <c r="K1810" s="6">
        <f t="shared" si="369"/>
        <v>1.1694332273368338E-7</v>
      </c>
      <c r="L1810" s="6">
        <f t="shared" si="370"/>
        <v>1</v>
      </c>
      <c r="M1810" s="6">
        <f t="shared" si="371"/>
        <v>0</v>
      </c>
      <c r="N1810" s="4">
        <f t="shared" si="372"/>
        <v>10.5</v>
      </c>
      <c r="O1810" s="8">
        <v>2</v>
      </c>
      <c r="P1810" s="6">
        <f t="shared" si="373"/>
        <v>5.1799032186882625E-7</v>
      </c>
      <c r="Q1810" s="8">
        <v>0</v>
      </c>
      <c r="R1810" s="6">
        <f t="shared" si="374"/>
        <v>0</v>
      </c>
      <c r="S1810">
        <v>21</v>
      </c>
      <c r="T1810" s="6">
        <f t="shared" si="375"/>
        <v>1.1694332273368338E-7</v>
      </c>
      <c r="U1810">
        <v>0</v>
      </c>
      <c r="V1810" s="6">
        <f t="shared" si="376"/>
        <v>0</v>
      </c>
    </row>
    <row r="1811" spans="1:22" x14ac:dyDescent="0.3">
      <c r="A1811" t="s">
        <v>1520</v>
      </c>
      <c r="B1811" t="s">
        <v>1521</v>
      </c>
      <c r="C1811" t="s">
        <v>1319</v>
      </c>
      <c r="D1811" t="s">
        <v>15</v>
      </c>
      <c r="E1811" t="str">
        <f>IF(F1811&lt;=Escenarios!$B$4,"ExclNum",(IF(AND(H1811&gt;=Escenarios!$B$3,(N1811&lt;=Escenarios!$B$2)),"ExclDur","Incluido")))</f>
        <v>ExclNum</v>
      </c>
      <c r="F1811" s="8">
        <f t="shared" si="364"/>
        <v>2</v>
      </c>
      <c r="G1811" s="6">
        <f t="shared" si="365"/>
        <v>5.1799032186882625E-7</v>
      </c>
      <c r="H1811" s="6">
        <f t="shared" si="366"/>
        <v>1</v>
      </c>
      <c r="I1811" s="6">
        <f t="shared" si="367"/>
        <v>0</v>
      </c>
      <c r="J1811" s="8">
        <f t="shared" si="368"/>
        <v>10</v>
      </c>
      <c r="K1811" s="6">
        <f t="shared" si="369"/>
        <v>5.5687296539849225E-8</v>
      </c>
      <c r="L1811" s="6">
        <f t="shared" si="370"/>
        <v>1</v>
      </c>
      <c r="M1811" s="6">
        <f t="shared" si="371"/>
        <v>0</v>
      </c>
      <c r="N1811" s="4">
        <f t="shared" si="372"/>
        <v>5</v>
      </c>
      <c r="O1811" s="8">
        <v>2</v>
      </c>
      <c r="P1811" s="6">
        <f t="shared" si="373"/>
        <v>5.1799032186882625E-7</v>
      </c>
      <c r="Q1811" s="8">
        <v>0</v>
      </c>
      <c r="R1811" s="6">
        <f t="shared" si="374"/>
        <v>0</v>
      </c>
      <c r="S1811">
        <v>10</v>
      </c>
      <c r="T1811" s="6">
        <f t="shared" si="375"/>
        <v>5.5687296539849225E-8</v>
      </c>
      <c r="U1811">
        <v>0</v>
      </c>
      <c r="V1811" s="6">
        <f t="shared" si="376"/>
        <v>0</v>
      </c>
    </row>
    <row r="1812" spans="1:22" x14ac:dyDescent="0.3">
      <c r="A1812" t="s">
        <v>1528</v>
      </c>
      <c r="B1812" t="s">
        <v>1529</v>
      </c>
      <c r="C1812" t="s">
        <v>1319</v>
      </c>
      <c r="D1812" t="s">
        <v>15</v>
      </c>
      <c r="E1812" t="str">
        <f>IF(F1812&lt;=Escenarios!$B$4,"ExclNum",(IF(AND(H1812&gt;=Escenarios!$B$3,(N1812&lt;=Escenarios!$B$2)),"ExclDur","Incluido")))</f>
        <v>ExclNum</v>
      </c>
      <c r="F1812" s="8">
        <f t="shared" si="364"/>
        <v>2</v>
      </c>
      <c r="G1812" s="6">
        <f t="shared" si="365"/>
        <v>5.1799032186882625E-7</v>
      </c>
      <c r="H1812" s="6">
        <f t="shared" si="366"/>
        <v>1</v>
      </c>
      <c r="I1812" s="6">
        <f t="shared" si="367"/>
        <v>0</v>
      </c>
      <c r="J1812" s="8">
        <f t="shared" si="368"/>
        <v>2</v>
      </c>
      <c r="K1812" s="6">
        <f t="shared" si="369"/>
        <v>1.1137459307969845E-8</v>
      </c>
      <c r="L1812" s="6">
        <f t="shared" si="370"/>
        <v>1</v>
      </c>
      <c r="M1812" s="6">
        <f t="shared" si="371"/>
        <v>0</v>
      </c>
      <c r="N1812" s="4">
        <f t="shared" si="372"/>
        <v>1</v>
      </c>
      <c r="O1812" s="8">
        <v>2</v>
      </c>
      <c r="P1812" s="6">
        <f t="shared" si="373"/>
        <v>5.1799032186882625E-7</v>
      </c>
      <c r="Q1812" s="8">
        <v>0</v>
      </c>
      <c r="R1812" s="6">
        <f t="shared" si="374"/>
        <v>0</v>
      </c>
      <c r="S1812">
        <v>2</v>
      </c>
      <c r="T1812" s="6">
        <f t="shared" si="375"/>
        <v>1.1137459307969845E-8</v>
      </c>
      <c r="U1812">
        <v>0</v>
      </c>
      <c r="V1812" s="6">
        <f t="shared" si="376"/>
        <v>0</v>
      </c>
    </row>
    <row r="1813" spans="1:22" x14ac:dyDescent="0.3">
      <c r="A1813" t="s">
        <v>1574</v>
      </c>
      <c r="B1813" t="s">
        <v>1575</v>
      </c>
      <c r="C1813" t="s">
        <v>1319</v>
      </c>
      <c r="D1813" t="s">
        <v>15</v>
      </c>
      <c r="E1813" t="str">
        <f>IF(F1813&lt;=Escenarios!$B$4,"ExclNum",(IF(AND(H1813&gt;=Escenarios!$B$3,(N1813&lt;=Escenarios!$B$2)),"ExclDur","Incluido")))</f>
        <v>ExclNum</v>
      </c>
      <c r="F1813" s="8">
        <f t="shared" si="364"/>
        <v>2</v>
      </c>
      <c r="G1813" s="6">
        <f t="shared" si="365"/>
        <v>5.1799032186882625E-7</v>
      </c>
      <c r="H1813" s="6">
        <f t="shared" si="366"/>
        <v>1</v>
      </c>
      <c r="I1813" s="6">
        <f t="shared" si="367"/>
        <v>0</v>
      </c>
      <c r="J1813" s="8">
        <f t="shared" si="368"/>
        <v>4</v>
      </c>
      <c r="K1813" s="6">
        <f t="shared" si="369"/>
        <v>2.2274918615939691E-8</v>
      </c>
      <c r="L1813" s="6">
        <f t="shared" si="370"/>
        <v>1</v>
      </c>
      <c r="M1813" s="6">
        <f t="shared" si="371"/>
        <v>0</v>
      </c>
      <c r="N1813" s="4">
        <f t="shared" si="372"/>
        <v>2</v>
      </c>
      <c r="O1813" s="8">
        <v>2</v>
      </c>
      <c r="P1813" s="6">
        <f t="shared" si="373"/>
        <v>5.1799032186882625E-7</v>
      </c>
      <c r="Q1813" s="8">
        <v>0</v>
      </c>
      <c r="R1813" s="6">
        <f t="shared" si="374"/>
        <v>0</v>
      </c>
      <c r="S1813">
        <v>4</v>
      </c>
      <c r="T1813" s="6">
        <f t="shared" si="375"/>
        <v>2.2274918615939691E-8</v>
      </c>
      <c r="U1813">
        <v>0</v>
      </c>
      <c r="V1813" s="6">
        <f t="shared" si="376"/>
        <v>0</v>
      </c>
    </row>
    <row r="1814" spans="1:22" x14ac:dyDescent="0.3">
      <c r="A1814" t="s">
        <v>1596</v>
      </c>
      <c r="B1814" t="s">
        <v>1597</v>
      </c>
      <c r="C1814" t="s">
        <v>1319</v>
      </c>
      <c r="D1814" t="s">
        <v>15</v>
      </c>
      <c r="E1814" t="str">
        <f>IF(F1814&lt;=Escenarios!$B$4,"ExclNum",(IF(AND(H1814&gt;=Escenarios!$B$3,(N1814&lt;=Escenarios!$B$2)),"ExclDur","Incluido")))</f>
        <v>ExclNum</v>
      </c>
      <c r="F1814" s="8">
        <f t="shared" si="364"/>
        <v>2</v>
      </c>
      <c r="G1814" s="6">
        <f t="shared" si="365"/>
        <v>5.1799032186882625E-7</v>
      </c>
      <c r="H1814" s="6">
        <f t="shared" si="366"/>
        <v>1</v>
      </c>
      <c r="I1814" s="6">
        <f t="shared" si="367"/>
        <v>0</v>
      </c>
      <c r="J1814" s="8">
        <f t="shared" si="368"/>
        <v>2</v>
      </c>
      <c r="K1814" s="6">
        <f t="shared" si="369"/>
        <v>1.1137459307969845E-8</v>
      </c>
      <c r="L1814" s="6">
        <f t="shared" si="370"/>
        <v>1</v>
      </c>
      <c r="M1814" s="6">
        <f t="shared" si="371"/>
        <v>0</v>
      </c>
      <c r="N1814" s="4">
        <f t="shared" si="372"/>
        <v>1</v>
      </c>
      <c r="O1814" s="8">
        <v>2</v>
      </c>
      <c r="P1814" s="6">
        <f t="shared" si="373"/>
        <v>5.1799032186882625E-7</v>
      </c>
      <c r="Q1814" s="8">
        <v>0</v>
      </c>
      <c r="R1814" s="6">
        <f t="shared" si="374"/>
        <v>0</v>
      </c>
      <c r="S1814">
        <v>2</v>
      </c>
      <c r="T1814" s="6">
        <f t="shared" si="375"/>
        <v>1.1137459307969845E-8</v>
      </c>
      <c r="U1814">
        <v>0</v>
      </c>
      <c r="V1814" s="6">
        <f t="shared" si="376"/>
        <v>0</v>
      </c>
    </row>
    <row r="1815" spans="1:22" x14ac:dyDescent="0.3">
      <c r="A1815" t="s">
        <v>1648</v>
      </c>
      <c r="B1815" t="s">
        <v>1649</v>
      </c>
      <c r="C1815" t="s">
        <v>1647</v>
      </c>
      <c r="D1815" t="s">
        <v>15</v>
      </c>
      <c r="E1815" t="str">
        <f>IF(F1815&lt;=Escenarios!$B$4,"ExclNum",(IF(AND(H1815&gt;=Escenarios!$B$3,(N1815&lt;=Escenarios!$B$2)),"ExclDur","Incluido")))</f>
        <v>ExclNum</v>
      </c>
      <c r="F1815" s="8">
        <f t="shared" si="364"/>
        <v>2</v>
      </c>
      <c r="G1815" s="6">
        <f t="shared" si="365"/>
        <v>5.1799032186882625E-7</v>
      </c>
      <c r="H1815" s="6">
        <f t="shared" si="366"/>
        <v>1</v>
      </c>
      <c r="I1815" s="6">
        <f t="shared" si="367"/>
        <v>0</v>
      </c>
      <c r="J1815" s="8">
        <f t="shared" si="368"/>
        <v>18</v>
      </c>
      <c r="K1815" s="6">
        <f t="shared" si="369"/>
        <v>1.002371337717286E-7</v>
      </c>
      <c r="L1815" s="6">
        <f t="shared" si="370"/>
        <v>1</v>
      </c>
      <c r="M1815" s="6">
        <f t="shared" si="371"/>
        <v>0</v>
      </c>
      <c r="N1815" s="4">
        <f t="shared" si="372"/>
        <v>9</v>
      </c>
      <c r="O1815" s="8">
        <v>2</v>
      </c>
      <c r="P1815" s="6">
        <f t="shared" si="373"/>
        <v>5.1799032186882625E-7</v>
      </c>
      <c r="Q1815" s="8">
        <v>0</v>
      </c>
      <c r="R1815" s="6">
        <f t="shared" si="374"/>
        <v>0</v>
      </c>
      <c r="S1815">
        <v>18</v>
      </c>
      <c r="T1815" s="6">
        <f t="shared" si="375"/>
        <v>1.002371337717286E-7</v>
      </c>
      <c r="U1815">
        <v>0</v>
      </c>
      <c r="V1815" s="6">
        <f t="shared" si="376"/>
        <v>0</v>
      </c>
    </row>
    <row r="1816" spans="1:22" x14ac:dyDescent="0.3">
      <c r="A1816" t="s">
        <v>1652</v>
      </c>
      <c r="B1816" t="s">
        <v>1653</v>
      </c>
      <c r="C1816" t="s">
        <v>1647</v>
      </c>
      <c r="D1816" t="s">
        <v>15</v>
      </c>
      <c r="E1816" t="str">
        <f>IF(F1816&lt;=Escenarios!$B$4,"ExclNum",(IF(AND(H1816&gt;=Escenarios!$B$3,(N1816&lt;=Escenarios!$B$2)),"ExclDur","Incluido")))</f>
        <v>ExclNum</v>
      </c>
      <c r="F1816" s="8">
        <f t="shared" si="364"/>
        <v>2</v>
      </c>
      <c r="G1816" s="6">
        <f t="shared" si="365"/>
        <v>5.1799032186882625E-7</v>
      </c>
      <c r="H1816" s="6">
        <f t="shared" si="366"/>
        <v>1</v>
      </c>
      <c r="I1816" s="6">
        <f t="shared" si="367"/>
        <v>0</v>
      </c>
      <c r="J1816" s="8">
        <f t="shared" si="368"/>
        <v>6</v>
      </c>
      <c r="K1816" s="6">
        <f t="shared" si="369"/>
        <v>3.3412377923909538E-8</v>
      </c>
      <c r="L1816" s="6">
        <f t="shared" si="370"/>
        <v>1</v>
      </c>
      <c r="M1816" s="6">
        <f t="shared" si="371"/>
        <v>0</v>
      </c>
      <c r="N1816" s="4">
        <f t="shared" si="372"/>
        <v>3</v>
      </c>
      <c r="O1816" s="8">
        <v>2</v>
      </c>
      <c r="P1816" s="6">
        <f t="shared" si="373"/>
        <v>5.1799032186882625E-7</v>
      </c>
      <c r="Q1816" s="8">
        <v>0</v>
      </c>
      <c r="R1816" s="6">
        <f t="shared" si="374"/>
        <v>0</v>
      </c>
      <c r="S1816">
        <v>6</v>
      </c>
      <c r="T1816" s="6">
        <f t="shared" si="375"/>
        <v>3.3412377923909538E-8</v>
      </c>
      <c r="U1816">
        <v>0</v>
      </c>
      <c r="V1816" s="6">
        <f t="shared" si="376"/>
        <v>0</v>
      </c>
    </row>
    <row r="1817" spans="1:22" x14ac:dyDescent="0.3">
      <c r="A1817" t="s">
        <v>1703</v>
      </c>
      <c r="B1817" t="s">
        <v>1704</v>
      </c>
      <c r="C1817" t="s">
        <v>1700</v>
      </c>
      <c r="D1817" t="s">
        <v>15</v>
      </c>
      <c r="E1817" t="str">
        <f>IF(F1817&lt;=Escenarios!$B$4,"ExclNum",(IF(AND(H1817&gt;=Escenarios!$B$3,(N1817&lt;=Escenarios!$B$2)),"ExclDur","Incluido")))</f>
        <v>ExclNum</v>
      </c>
      <c r="F1817" s="8">
        <f t="shared" si="364"/>
        <v>2</v>
      </c>
      <c r="G1817" s="6">
        <f t="shared" si="365"/>
        <v>5.1799032186882625E-7</v>
      </c>
      <c r="H1817" s="6">
        <f t="shared" si="366"/>
        <v>1</v>
      </c>
      <c r="I1817" s="6">
        <f t="shared" si="367"/>
        <v>0</v>
      </c>
      <c r="J1817" s="8">
        <f t="shared" si="368"/>
        <v>6</v>
      </c>
      <c r="K1817" s="6">
        <f t="shared" si="369"/>
        <v>3.3412377923909538E-8</v>
      </c>
      <c r="L1817" s="6">
        <f t="shared" si="370"/>
        <v>1</v>
      </c>
      <c r="M1817" s="6">
        <f t="shared" si="371"/>
        <v>0</v>
      </c>
      <c r="N1817" s="4">
        <f t="shared" si="372"/>
        <v>3</v>
      </c>
      <c r="O1817" s="8">
        <v>2</v>
      </c>
      <c r="P1817" s="6">
        <f t="shared" si="373"/>
        <v>5.1799032186882625E-7</v>
      </c>
      <c r="Q1817" s="8">
        <v>0</v>
      </c>
      <c r="R1817" s="6">
        <f t="shared" si="374"/>
        <v>0</v>
      </c>
      <c r="S1817">
        <v>6</v>
      </c>
      <c r="T1817" s="6">
        <f t="shared" si="375"/>
        <v>3.3412377923909538E-8</v>
      </c>
      <c r="U1817">
        <v>0</v>
      </c>
      <c r="V1817" s="6">
        <f t="shared" si="376"/>
        <v>0</v>
      </c>
    </row>
    <row r="1818" spans="1:22" x14ac:dyDescent="0.3">
      <c r="A1818" t="s">
        <v>1734</v>
      </c>
      <c r="B1818" t="s">
        <v>1735</v>
      </c>
      <c r="C1818" t="s">
        <v>1736</v>
      </c>
      <c r="D1818" t="s">
        <v>15</v>
      </c>
      <c r="E1818" t="str">
        <f>IF(F1818&lt;=Escenarios!$B$4,"ExclNum",(IF(AND(H1818&gt;=Escenarios!$B$3,(N1818&lt;=Escenarios!$B$2)),"ExclDur","Incluido")))</f>
        <v>ExclNum</v>
      </c>
      <c r="F1818" s="8">
        <f t="shared" si="364"/>
        <v>2</v>
      </c>
      <c r="G1818" s="6">
        <f t="shared" si="365"/>
        <v>5.1799032186882625E-7</v>
      </c>
      <c r="H1818" s="6">
        <f t="shared" si="366"/>
        <v>1</v>
      </c>
      <c r="I1818" s="6">
        <f t="shared" si="367"/>
        <v>0</v>
      </c>
      <c r="J1818" s="8">
        <f t="shared" si="368"/>
        <v>3</v>
      </c>
      <c r="K1818" s="6">
        <f t="shared" si="369"/>
        <v>1.6706188961954769E-8</v>
      </c>
      <c r="L1818" s="6">
        <f t="shared" si="370"/>
        <v>1</v>
      </c>
      <c r="M1818" s="6">
        <f t="shared" si="371"/>
        <v>0</v>
      </c>
      <c r="N1818" s="4">
        <f t="shared" si="372"/>
        <v>1.5</v>
      </c>
      <c r="O1818" s="8">
        <v>2</v>
      </c>
      <c r="P1818" s="6">
        <f t="shared" si="373"/>
        <v>5.1799032186882625E-7</v>
      </c>
      <c r="Q1818" s="8">
        <v>0</v>
      </c>
      <c r="R1818" s="6">
        <f t="shared" si="374"/>
        <v>0</v>
      </c>
      <c r="S1818">
        <v>3</v>
      </c>
      <c r="T1818" s="6">
        <f t="shared" si="375"/>
        <v>1.6706188961954769E-8</v>
      </c>
      <c r="U1818">
        <v>0</v>
      </c>
      <c r="V1818" s="6">
        <f t="shared" si="376"/>
        <v>0</v>
      </c>
    </row>
    <row r="1819" spans="1:22" x14ac:dyDescent="0.3">
      <c r="A1819" t="s">
        <v>1778</v>
      </c>
      <c r="B1819" t="s">
        <v>1779</v>
      </c>
      <c r="C1819" t="s">
        <v>1763</v>
      </c>
      <c r="D1819" t="s">
        <v>15</v>
      </c>
      <c r="E1819" t="str">
        <f>IF(F1819&lt;=Escenarios!$B$4,"ExclNum",(IF(AND(H1819&gt;=Escenarios!$B$3,(N1819&lt;=Escenarios!$B$2)),"ExclDur","Incluido")))</f>
        <v>ExclNum</v>
      </c>
      <c r="F1819" s="8">
        <f t="shared" si="364"/>
        <v>2</v>
      </c>
      <c r="G1819" s="6">
        <f t="shared" si="365"/>
        <v>5.1799032186882625E-7</v>
      </c>
      <c r="H1819" s="6">
        <f t="shared" si="366"/>
        <v>1</v>
      </c>
      <c r="I1819" s="6">
        <f t="shared" si="367"/>
        <v>0</v>
      </c>
      <c r="J1819" s="8">
        <f t="shared" si="368"/>
        <v>13</v>
      </c>
      <c r="K1819" s="6">
        <f t="shared" si="369"/>
        <v>7.2393485501803988E-8</v>
      </c>
      <c r="L1819" s="6">
        <f t="shared" si="370"/>
        <v>1</v>
      </c>
      <c r="M1819" s="6">
        <f t="shared" si="371"/>
        <v>0</v>
      </c>
      <c r="N1819" s="4">
        <f t="shared" si="372"/>
        <v>6.5</v>
      </c>
      <c r="O1819" s="8">
        <v>2</v>
      </c>
      <c r="P1819" s="6">
        <f t="shared" si="373"/>
        <v>5.1799032186882625E-7</v>
      </c>
      <c r="Q1819" s="8">
        <v>0</v>
      </c>
      <c r="R1819" s="6">
        <f t="shared" si="374"/>
        <v>0</v>
      </c>
      <c r="S1819">
        <v>13</v>
      </c>
      <c r="T1819" s="6">
        <f t="shared" si="375"/>
        <v>7.2393485501803988E-8</v>
      </c>
      <c r="U1819">
        <v>0</v>
      </c>
      <c r="V1819" s="6">
        <f t="shared" si="376"/>
        <v>0</v>
      </c>
    </row>
    <row r="1820" spans="1:22" x14ac:dyDescent="0.3">
      <c r="A1820" t="s">
        <v>1825</v>
      </c>
      <c r="B1820" t="s">
        <v>1826</v>
      </c>
      <c r="C1820" t="s">
        <v>1820</v>
      </c>
      <c r="D1820" t="s">
        <v>15</v>
      </c>
      <c r="E1820" t="str">
        <f>IF(F1820&lt;=Escenarios!$B$4,"ExclNum",(IF(AND(H1820&gt;=Escenarios!$B$3,(N1820&lt;=Escenarios!$B$2)),"ExclDur","Incluido")))</f>
        <v>ExclNum</v>
      </c>
      <c r="F1820" s="8">
        <f t="shared" si="364"/>
        <v>2</v>
      </c>
      <c r="G1820" s="6">
        <f t="shared" si="365"/>
        <v>5.1799032186882625E-7</v>
      </c>
      <c r="H1820" s="6">
        <f t="shared" si="366"/>
        <v>1</v>
      </c>
      <c r="I1820" s="6">
        <f t="shared" si="367"/>
        <v>0</v>
      </c>
      <c r="J1820" s="8">
        <f t="shared" si="368"/>
        <v>6</v>
      </c>
      <c r="K1820" s="6">
        <f t="shared" si="369"/>
        <v>3.3412377923909538E-8</v>
      </c>
      <c r="L1820" s="6">
        <f t="shared" si="370"/>
        <v>1</v>
      </c>
      <c r="M1820" s="6">
        <f t="shared" si="371"/>
        <v>0</v>
      </c>
      <c r="N1820" s="4">
        <f t="shared" si="372"/>
        <v>3</v>
      </c>
      <c r="O1820" s="8">
        <v>2</v>
      </c>
      <c r="P1820" s="6">
        <f t="shared" si="373"/>
        <v>5.1799032186882625E-7</v>
      </c>
      <c r="Q1820" s="8">
        <v>0</v>
      </c>
      <c r="R1820" s="6">
        <f t="shared" si="374"/>
        <v>0</v>
      </c>
      <c r="S1820">
        <v>6</v>
      </c>
      <c r="T1820" s="6">
        <f t="shared" si="375"/>
        <v>3.3412377923909538E-8</v>
      </c>
      <c r="U1820">
        <v>0</v>
      </c>
      <c r="V1820" s="6">
        <f t="shared" si="376"/>
        <v>0</v>
      </c>
    </row>
    <row r="1821" spans="1:22" x14ac:dyDescent="0.3">
      <c r="A1821" t="s">
        <v>1892</v>
      </c>
      <c r="B1821" t="s">
        <v>1893</v>
      </c>
      <c r="C1821" t="s">
        <v>1879</v>
      </c>
      <c r="D1821" t="s">
        <v>15</v>
      </c>
      <c r="E1821" t="str">
        <f>IF(F1821&lt;=Escenarios!$B$4,"ExclNum",(IF(AND(H1821&gt;=Escenarios!$B$3,(N1821&lt;=Escenarios!$B$2)),"ExclDur","Incluido")))</f>
        <v>ExclNum</v>
      </c>
      <c r="F1821" s="8">
        <f t="shared" si="364"/>
        <v>2</v>
      </c>
      <c r="G1821" s="6">
        <f t="shared" si="365"/>
        <v>5.1799032186882625E-7</v>
      </c>
      <c r="H1821" s="6">
        <f t="shared" si="366"/>
        <v>1</v>
      </c>
      <c r="I1821" s="6">
        <f t="shared" si="367"/>
        <v>0</v>
      </c>
      <c r="J1821" s="8">
        <f t="shared" si="368"/>
        <v>2</v>
      </c>
      <c r="K1821" s="6">
        <f t="shared" si="369"/>
        <v>1.1137459307969845E-8</v>
      </c>
      <c r="L1821" s="6">
        <f t="shared" si="370"/>
        <v>1</v>
      </c>
      <c r="M1821" s="6">
        <f t="shared" si="371"/>
        <v>0</v>
      </c>
      <c r="N1821" s="4">
        <f t="shared" si="372"/>
        <v>1</v>
      </c>
      <c r="O1821" s="8">
        <v>2</v>
      </c>
      <c r="P1821" s="6">
        <f t="shared" si="373"/>
        <v>5.1799032186882625E-7</v>
      </c>
      <c r="Q1821" s="8">
        <v>0</v>
      </c>
      <c r="R1821" s="6">
        <f t="shared" si="374"/>
        <v>0</v>
      </c>
      <c r="S1821">
        <v>2</v>
      </c>
      <c r="T1821" s="6">
        <f t="shared" si="375"/>
        <v>1.1137459307969845E-8</v>
      </c>
      <c r="U1821">
        <v>0</v>
      </c>
      <c r="V1821" s="6">
        <f t="shared" si="376"/>
        <v>0</v>
      </c>
    </row>
    <row r="1822" spans="1:22" x14ac:dyDescent="0.3">
      <c r="A1822" t="s">
        <v>1985</v>
      </c>
      <c r="D1822" t="s">
        <v>1975</v>
      </c>
      <c r="E1822" t="str">
        <f>IF(F1822&lt;=Escenarios!$B$4,"ExclNum",(IF(AND(H1822&gt;=Escenarios!$B$3,(N1822&lt;=Escenarios!$B$2)),"ExclDur","Incluido")))</f>
        <v>ExclNum</v>
      </c>
      <c r="F1822" s="8">
        <f t="shared" si="364"/>
        <v>2</v>
      </c>
      <c r="G1822" s="6">
        <f t="shared" si="365"/>
        <v>5.1799032186882625E-7</v>
      </c>
      <c r="H1822" s="6">
        <f t="shared" si="366"/>
        <v>1</v>
      </c>
      <c r="I1822" s="6">
        <f t="shared" si="367"/>
        <v>0</v>
      </c>
      <c r="J1822" s="8">
        <f t="shared" si="368"/>
        <v>9</v>
      </c>
      <c r="K1822" s="6">
        <f t="shared" si="369"/>
        <v>5.01185668858643E-8</v>
      </c>
      <c r="L1822" s="6">
        <f t="shared" si="370"/>
        <v>1</v>
      </c>
      <c r="M1822" s="6">
        <f t="shared" si="371"/>
        <v>0</v>
      </c>
      <c r="N1822" s="4">
        <f t="shared" si="372"/>
        <v>4.5</v>
      </c>
      <c r="O1822" s="8">
        <v>2</v>
      </c>
      <c r="P1822" s="6">
        <f t="shared" si="373"/>
        <v>5.1799032186882625E-7</v>
      </c>
      <c r="Q1822" s="8">
        <v>0</v>
      </c>
      <c r="R1822" s="6">
        <f t="shared" si="374"/>
        <v>0</v>
      </c>
      <c r="S1822">
        <v>9</v>
      </c>
      <c r="T1822" s="6">
        <f t="shared" si="375"/>
        <v>5.01185668858643E-8</v>
      </c>
      <c r="U1822">
        <v>0</v>
      </c>
      <c r="V1822" s="6">
        <f t="shared" si="376"/>
        <v>0</v>
      </c>
    </row>
    <row r="1823" spans="1:22" x14ac:dyDescent="0.3">
      <c r="A1823" t="s">
        <v>1995</v>
      </c>
      <c r="D1823" t="s">
        <v>1975</v>
      </c>
      <c r="E1823" t="str">
        <f>IF(F1823&lt;=Escenarios!$B$4,"ExclNum",(IF(AND(H1823&gt;=Escenarios!$B$3,(N1823&lt;=Escenarios!$B$2)),"ExclDur","Incluido")))</f>
        <v>ExclNum</v>
      </c>
      <c r="F1823" s="8">
        <f t="shared" si="364"/>
        <v>2</v>
      </c>
      <c r="G1823" s="6">
        <f t="shared" si="365"/>
        <v>5.1799032186882625E-7</v>
      </c>
      <c r="H1823" s="6">
        <f t="shared" si="366"/>
        <v>1</v>
      </c>
      <c r="I1823" s="6">
        <f t="shared" si="367"/>
        <v>0</v>
      </c>
      <c r="J1823" s="8">
        <f t="shared" si="368"/>
        <v>17</v>
      </c>
      <c r="K1823" s="6">
        <f t="shared" si="369"/>
        <v>9.4668404117743688E-8</v>
      </c>
      <c r="L1823" s="6">
        <f t="shared" si="370"/>
        <v>1</v>
      </c>
      <c r="M1823" s="6">
        <f t="shared" si="371"/>
        <v>0</v>
      </c>
      <c r="N1823" s="4">
        <f t="shared" si="372"/>
        <v>8.5</v>
      </c>
      <c r="O1823" s="8">
        <v>2</v>
      </c>
      <c r="P1823" s="6">
        <f t="shared" si="373"/>
        <v>5.1799032186882625E-7</v>
      </c>
      <c r="Q1823" s="8">
        <v>0</v>
      </c>
      <c r="R1823" s="6">
        <f t="shared" si="374"/>
        <v>0</v>
      </c>
      <c r="S1823">
        <v>17</v>
      </c>
      <c r="T1823" s="6">
        <f t="shared" si="375"/>
        <v>9.4668404117743688E-8</v>
      </c>
      <c r="U1823">
        <v>0</v>
      </c>
      <c r="V1823" s="6">
        <f t="shared" si="376"/>
        <v>0</v>
      </c>
    </row>
    <row r="1824" spans="1:22" x14ac:dyDescent="0.3">
      <c r="A1824" t="s">
        <v>1997</v>
      </c>
      <c r="D1824" t="s">
        <v>1975</v>
      </c>
      <c r="E1824" t="str">
        <f>IF(F1824&lt;=Escenarios!$B$4,"ExclNum",(IF(AND(H1824&gt;=Escenarios!$B$3,(N1824&lt;=Escenarios!$B$2)),"ExclDur","Incluido")))</f>
        <v>ExclNum</v>
      </c>
      <c r="F1824" s="8">
        <f t="shared" si="364"/>
        <v>2</v>
      </c>
      <c r="G1824" s="6">
        <f t="shared" si="365"/>
        <v>5.1799032186882625E-7</v>
      </c>
      <c r="H1824" s="6">
        <f t="shared" si="366"/>
        <v>1</v>
      </c>
      <c r="I1824" s="6">
        <f t="shared" si="367"/>
        <v>0</v>
      </c>
      <c r="J1824" s="8">
        <f t="shared" si="368"/>
        <v>14</v>
      </c>
      <c r="K1824" s="6">
        <f t="shared" si="369"/>
        <v>7.7962215155788913E-8</v>
      </c>
      <c r="L1824" s="6">
        <f t="shared" si="370"/>
        <v>1</v>
      </c>
      <c r="M1824" s="6">
        <f t="shared" si="371"/>
        <v>0</v>
      </c>
      <c r="N1824" s="4">
        <f t="shared" si="372"/>
        <v>7</v>
      </c>
      <c r="O1824" s="8">
        <v>2</v>
      </c>
      <c r="P1824" s="6">
        <f t="shared" si="373"/>
        <v>5.1799032186882625E-7</v>
      </c>
      <c r="Q1824" s="8">
        <v>0</v>
      </c>
      <c r="R1824" s="6">
        <f t="shared" si="374"/>
        <v>0</v>
      </c>
      <c r="S1824">
        <v>14</v>
      </c>
      <c r="T1824" s="6">
        <f t="shared" si="375"/>
        <v>7.7962215155788913E-8</v>
      </c>
      <c r="U1824">
        <v>0</v>
      </c>
      <c r="V1824" s="6">
        <f t="shared" si="376"/>
        <v>0</v>
      </c>
    </row>
    <row r="1825" spans="1:22" x14ac:dyDescent="0.3">
      <c r="A1825" t="s">
        <v>2025</v>
      </c>
      <c r="D1825" t="s">
        <v>1975</v>
      </c>
      <c r="E1825" t="str">
        <f>IF(F1825&lt;=Escenarios!$B$4,"ExclNum",(IF(AND(H1825&gt;=Escenarios!$B$3,(N1825&lt;=Escenarios!$B$2)),"ExclDur","Incluido")))</f>
        <v>ExclNum</v>
      </c>
      <c r="F1825" s="8">
        <f t="shared" si="364"/>
        <v>2</v>
      </c>
      <c r="G1825" s="6">
        <f t="shared" si="365"/>
        <v>5.1799032186882625E-7</v>
      </c>
      <c r="H1825" s="6">
        <f t="shared" si="366"/>
        <v>1</v>
      </c>
      <c r="I1825" s="6">
        <f t="shared" si="367"/>
        <v>0</v>
      </c>
      <c r="J1825" s="8">
        <f t="shared" si="368"/>
        <v>6</v>
      </c>
      <c r="K1825" s="6">
        <f t="shared" si="369"/>
        <v>3.3412377923909538E-8</v>
      </c>
      <c r="L1825" s="6">
        <f t="shared" si="370"/>
        <v>1</v>
      </c>
      <c r="M1825" s="6">
        <f t="shared" si="371"/>
        <v>0</v>
      </c>
      <c r="N1825" s="4">
        <f t="shared" si="372"/>
        <v>3</v>
      </c>
      <c r="O1825" s="8">
        <v>2</v>
      </c>
      <c r="P1825" s="6">
        <f t="shared" si="373"/>
        <v>5.1799032186882625E-7</v>
      </c>
      <c r="Q1825" s="8">
        <v>0</v>
      </c>
      <c r="R1825" s="6">
        <f t="shared" si="374"/>
        <v>0</v>
      </c>
      <c r="S1825">
        <v>6</v>
      </c>
      <c r="T1825" s="6">
        <f t="shared" si="375"/>
        <v>3.3412377923909538E-8</v>
      </c>
      <c r="U1825">
        <v>0</v>
      </c>
      <c r="V1825" s="6">
        <f t="shared" si="376"/>
        <v>0</v>
      </c>
    </row>
    <row r="1826" spans="1:22" x14ac:dyDescent="0.3">
      <c r="A1826" t="s">
        <v>2058</v>
      </c>
      <c r="D1826" t="s">
        <v>1975</v>
      </c>
      <c r="E1826" t="str">
        <f>IF(F1826&lt;=Escenarios!$B$4,"ExclNum",(IF(AND(H1826&gt;=Escenarios!$B$3,(N1826&lt;=Escenarios!$B$2)),"ExclDur","Incluido")))</f>
        <v>ExclNum</v>
      </c>
      <c r="F1826" s="8">
        <f t="shared" si="364"/>
        <v>2</v>
      </c>
      <c r="G1826" s="6">
        <f t="shared" si="365"/>
        <v>5.1799032186882625E-7</v>
      </c>
      <c r="H1826" s="6">
        <f t="shared" si="366"/>
        <v>1</v>
      </c>
      <c r="I1826" s="6">
        <f t="shared" si="367"/>
        <v>0</v>
      </c>
      <c r="J1826" s="8">
        <f t="shared" si="368"/>
        <v>29</v>
      </c>
      <c r="K1826" s="6">
        <f t="shared" si="369"/>
        <v>1.6149315996556276E-7</v>
      </c>
      <c r="L1826" s="6">
        <f t="shared" si="370"/>
        <v>1</v>
      </c>
      <c r="M1826" s="6">
        <f t="shared" si="371"/>
        <v>0</v>
      </c>
      <c r="N1826" s="4">
        <f t="shared" si="372"/>
        <v>14.5</v>
      </c>
      <c r="O1826" s="8">
        <v>2</v>
      </c>
      <c r="P1826" s="6">
        <f t="shared" si="373"/>
        <v>5.1799032186882625E-7</v>
      </c>
      <c r="Q1826" s="8">
        <v>0</v>
      </c>
      <c r="R1826" s="6">
        <f t="shared" si="374"/>
        <v>0</v>
      </c>
      <c r="S1826">
        <v>29</v>
      </c>
      <c r="T1826" s="6">
        <f t="shared" si="375"/>
        <v>1.6149315996556276E-7</v>
      </c>
      <c r="U1826">
        <v>0</v>
      </c>
      <c r="V1826" s="6">
        <f t="shared" si="376"/>
        <v>0</v>
      </c>
    </row>
    <row r="1827" spans="1:22" x14ac:dyDescent="0.3">
      <c r="A1827" t="s">
        <v>2067</v>
      </c>
      <c r="D1827" t="s">
        <v>1975</v>
      </c>
      <c r="E1827" t="str">
        <f>IF(F1827&lt;=Escenarios!$B$4,"ExclNum",(IF(AND(H1827&gt;=Escenarios!$B$3,(N1827&lt;=Escenarios!$B$2)),"ExclDur","Incluido")))</f>
        <v>ExclNum</v>
      </c>
      <c r="F1827" s="8">
        <f t="shared" si="364"/>
        <v>2</v>
      </c>
      <c r="G1827" s="6">
        <f t="shared" si="365"/>
        <v>5.1799032186882625E-7</v>
      </c>
      <c r="H1827" s="6">
        <f t="shared" si="366"/>
        <v>1</v>
      </c>
      <c r="I1827" s="6">
        <f t="shared" si="367"/>
        <v>0</v>
      </c>
      <c r="J1827" s="8">
        <f t="shared" si="368"/>
        <v>14</v>
      </c>
      <c r="K1827" s="6">
        <f t="shared" si="369"/>
        <v>7.7962215155788913E-8</v>
      </c>
      <c r="L1827" s="6">
        <f t="shared" si="370"/>
        <v>1</v>
      </c>
      <c r="M1827" s="6">
        <f t="shared" si="371"/>
        <v>0</v>
      </c>
      <c r="N1827" s="4">
        <f t="shared" si="372"/>
        <v>7</v>
      </c>
      <c r="O1827" s="8">
        <v>2</v>
      </c>
      <c r="P1827" s="6">
        <f t="shared" si="373"/>
        <v>5.1799032186882625E-7</v>
      </c>
      <c r="Q1827" s="8">
        <v>0</v>
      </c>
      <c r="R1827" s="6">
        <f t="shared" si="374"/>
        <v>0</v>
      </c>
      <c r="S1827">
        <v>14</v>
      </c>
      <c r="T1827" s="6">
        <f t="shared" si="375"/>
        <v>7.7962215155788913E-8</v>
      </c>
      <c r="U1827">
        <v>0</v>
      </c>
      <c r="V1827" s="6">
        <f t="shared" si="376"/>
        <v>0</v>
      </c>
    </row>
    <row r="1828" spans="1:22" x14ac:dyDescent="0.3">
      <c r="A1828" t="s">
        <v>2102</v>
      </c>
      <c r="D1828" t="s">
        <v>1975</v>
      </c>
      <c r="E1828" t="str">
        <f>IF(F1828&lt;=Escenarios!$B$4,"ExclNum",(IF(AND(H1828&gt;=Escenarios!$B$3,(N1828&lt;=Escenarios!$B$2)),"ExclDur","Incluido")))</f>
        <v>ExclNum</v>
      </c>
      <c r="F1828" s="8">
        <f t="shared" si="364"/>
        <v>2</v>
      </c>
      <c r="G1828" s="6">
        <f t="shared" si="365"/>
        <v>5.1799032186882625E-7</v>
      </c>
      <c r="H1828" s="6">
        <f t="shared" si="366"/>
        <v>1</v>
      </c>
      <c r="I1828" s="6">
        <f t="shared" si="367"/>
        <v>0</v>
      </c>
      <c r="J1828" s="8">
        <f t="shared" si="368"/>
        <v>4</v>
      </c>
      <c r="K1828" s="6">
        <f t="shared" si="369"/>
        <v>2.2274918615939691E-8</v>
      </c>
      <c r="L1828" s="6">
        <f t="shared" si="370"/>
        <v>1</v>
      </c>
      <c r="M1828" s="6">
        <f t="shared" si="371"/>
        <v>0</v>
      </c>
      <c r="N1828" s="4">
        <f t="shared" si="372"/>
        <v>2</v>
      </c>
      <c r="O1828" s="8">
        <v>2</v>
      </c>
      <c r="P1828" s="6">
        <f t="shared" si="373"/>
        <v>5.1799032186882625E-7</v>
      </c>
      <c r="Q1828" s="8">
        <v>0</v>
      </c>
      <c r="R1828" s="6">
        <f t="shared" si="374"/>
        <v>0</v>
      </c>
      <c r="S1828">
        <v>4</v>
      </c>
      <c r="T1828" s="6">
        <f t="shared" si="375"/>
        <v>2.2274918615939691E-8</v>
      </c>
      <c r="U1828">
        <v>0</v>
      </c>
      <c r="V1828" s="6">
        <f t="shared" si="376"/>
        <v>0</v>
      </c>
    </row>
    <row r="1829" spans="1:22" x14ac:dyDescent="0.3">
      <c r="A1829" t="s">
        <v>2162</v>
      </c>
      <c r="B1829" t="s">
        <v>2149</v>
      </c>
      <c r="C1829" t="s">
        <v>2150</v>
      </c>
      <c r="D1829" t="s">
        <v>1975</v>
      </c>
      <c r="E1829" t="str">
        <f>IF(F1829&lt;=Escenarios!$B$4,"ExclNum",(IF(AND(H1829&gt;=Escenarios!$B$3,(N1829&lt;=Escenarios!$B$2)),"ExclDur","Incluido")))</f>
        <v>ExclNum</v>
      </c>
      <c r="F1829" s="8">
        <f t="shared" si="364"/>
        <v>2</v>
      </c>
      <c r="G1829" s="6">
        <f t="shared" si="365"/>
        <v>5.1799032186882625E-7</v>
      </c>
      <c r="H1829" s="6">
        <f t="shared" si="366"/>
        <v>1</v>
      </c>
      <c r="I1829" s="6">
        <f t="shared" si="367"/>
        <v>0</v>
      </c>
      <c r="J1829" s="8">
        <f t="shared" si="368"/>
        <v>17</v>
      </c>
      <c r="K1829" s="6">
        <f t="shared" si="369"/>
        <v>9.4668404117743688E-8</v>
      </c>
      <c r="L1829" s="6">
        <f t="shared" si="370"/>
        <v>1</v>
      </c>
      <c r="M1829" s="6">
        <f t="shared" si="371"/>
        <v>0</v>
      </c>
      <c r="N1829" s="4">
        <f t="shared" si="372"/>
        <v>8.5</v>
      </c>
      <c r="O1829" s="8">
        <v>2</v>
      </c>
      <c r="P1829" s="6">
        <f t="shared" si="373"/>
        <v>5.1799032186882625E-7</v>
      </c>
      <c r="Q1829" s="8">
        <v>0</v>
      </c>
      <c r="R1829" s="6">
        <f t="shared" si="374"/>
        <v>0</v>
      </c>
      <c r="S1829">
        <v>17</v>
      </c>
      <c r="T1829" s="6">
        <f t="shared" si="375"/>
        <v>9.4668404117743688E-8</v>
      </c>
      <c r="U1829">
        <v>0</v>
      </c>
      <c r="V1829" s="6">
        <f t="shared" si="376"/>
        <v>0</v>
      </c>
    </row>
    <row r="1830" spans="1:22" x14ac:dyDescent="0.3">
      <c r="A1830" t="s">
        <v>2175</v>
      </c>
      <c r="B1830" t="s">
        <v>2149</v>
      </c>
      <c r="C1830" t="s">
        <v>2150</v>
      </c>
      <c r="D1830" t="s">
        <v>1975</v>
      </c>
      <c r="E1830" t="str">
        <f>IF(F1830&lt;=Escenarios!$B$4,"ExclNum",(IF(AND(H1830&gt;=Escenarios!$B$3,(N1830&lt;=Escenarios!$B$2)),"ExclDur","Incluido")))</f>
        <v>ExclNum</v>
      </c>
      <c r="F1830" s="8">
        <f t="shared" si="364"/>
        <v>2</v>
      </c>
      <c r="G1830" s="6">
        <f t="shared" si="365"/>
        <v>5.1799032186882625E-7</v>
      </c>
      <c r="H1830" s="6">
        <f t="shared" si="366"/>
        <v>1</v>
      </c>
      <c r="I1830" s="6">
        <f t="shared" si="367"/>
        <v>0</v>
      </c>
      <c r="J1830" s="8">
        <f t="shared" si="368"/>
        <v>14</v>
      </c>
      <c r="K1830" s="6">
        <f t="shared" si="369"/>
        <v>7.7962215155788913E-8</v>
      </c>
      <c r="L1830" s="6">
        <f t="shared" si="370"/>
        <v>1</v>
      </c>
      <c r="M1830" s="6">
        <f t="shared" si="371"/>
        <v>0</v>
      </c>
      <c r="N1830" s="4">
        <f t="shared" si="372"/>
        <v>7</v>
      </c>
      <c r="O1830" s="8">
        <v>2</v>
      </c>
      <c r="P1830" s="6">
        <f t="shared" si="373"/>
        <v>5.1799032186882625E-7</v>
      </c>
      <c r="Q1830" s="8">
        <v>0</v>
      </c>
      <c r="R1830" s="6">
        <f t="shared" si="374"/>
        <v>0</v>
      </c>
      <c r="S1830">
        <v>14</v>
      </c>
      <c r="T1830" s="6">
        <f t="shared" si="375"/>
        <v>7.7962215155788913E-8</v>
      </c>
      <c r="U1830">
        <v>0</v>
      </c>
      <c r="V1830" s="6">
        <f t="shared" si="376"/>
        <v>0</v>
      </c>
    </row>
    <row r="1831" spans="1:22" x14ac:dyDescent="0.3">
      <c r="A1831" t="s">
        <v>2287</v>
      </c>
      <c r="B1831" t="s">
        <v>2277</v>
      </c>
      <c r="C1831" t="s">
        <v>2278</v>
      </c>
      <c r="D1831" t="s">
        <v>1975</v>
      </c>
      <c r="E1831" t="str">
        <f>IF(F1831&lt;=Escenarios!$B$4,"ExclNum",(IF(AND(H1831&gt;=Escenarios!$B$3,(N1831&lt;=Escenarios!$B$2)),"ExclDur","Incluido")))</f>
        <v>ExclNum</v>
      </c>
      <c r="F1831" s="8">
        <f t="shared" si="364"/>
        <v>2</v>
      </c>
      <c r="G1831" s="6">
        <f t="shared" si="365"/>
        <v>5.1799032186882625E-7</v>
      </c>
      <c r="H1831" s="6">
        <f t="shared" si="366"/>
        <v>1</v>
      </c>
      <c r="I1831" s="6">
        <f t="shared" si="367"/>
        <v>0</v>
      </c>
      <c r="J1831" s="8">
        <f t="shared" si="368"/>
        <v>15</v>
      </c>
      <c r="K1831" s="6">
        <f t="shared" si="369"/>
        <v>8.3530944809773838E-8</v>
      </c>
      <c r="L1831" s="6">
        <f t="shared" si="370"/>
        <v>1</v>
      </c>
      <c r="M1831" s="6">
        <f t="shared" si="371"/>
        <v>0</v>
      </c>
      <c r="N1831" s="4">
        <f t="shared" si="372"/>
        <v>7.5</v>
      </c>
      <c r="O1831" s="8">
        <v>2</v>
      </c>
      <c r="P1831" s="6">
        <f t="shared" si="373"/>
        <v>5.1799032186882625E-7</v>
      </c>
      <c r="Q1831" s="8">
        <v>0</v>
      </c>
      <c r="R1831" s="6">
        <f t="shared" si="374"/>
        <v>0</v>
      </c>
      <c r="S1831">
        <v>15</v>
      </c>
      <c r="T1831" s="6">
        <f t="shared" si="375"/>
        <v>8.3530944809773838E-8</v>
      </c>
      <c r="U1831">
        <v>0</v>
      </c>
      <c r="V1831" s="6">
        <f t="shared" si="376"/>
        <v>0</v>
      </c>
    </row>
    <row r="1832" spans="1:22" x14ac:dyDescent="0.3">
      <c r="A1832" t="s">
        <v>2295</v>
      </c>
      <c r="B1832" t="s">
        <v>2292</v>
      </c>
      <c r="C1832" t="s">
        <v>2293</v>
      </c>
      <c r="D1832" t="s">
        <v>1975</v>
      </c>
      <c r="E1832" t="str">
        <f>IF(F1832&lt;=Escenarios!$B$4,"ExclNum",(IF(AND(H1832&gt;=Escenarios!$B$3,(N1832&lt;=Escenarios!$B$2)),"ExclDur","Incluido")))</f>
        <v>ExclNum</v>
      </c>
      <c r="F1832" s="8">
        <f t="shared" si="364"/>
        <v>2</v>
      </c>
      <c r="G1832" s="6">
        <f t="shared" si="365"/>
        <v>5.1799032186882625E-7</v>
      </c>
      <c r="H1832" s="6">
        <f t="shared" si="366"/>
        <v>1</v>
      </c>
      <c r="I1832" s="6">
        <f t="shared" si="367"/>
        <v>0</v>
      </c>
      <c r="J1832" s="8">
        <f t="shared" si="368"/>
        <v>3</v>
      </c>
      <c r="K1832" s="6">
        <f t="shared" si="369"/>
        <v>1.6706188961954769E-8</v>
      </c>
      <c r="L1832" s="6">
        <f t="shared" si="370"/>
        <v>1</v>
      </c>
      <c r="M1832" s="6">
        <f t="shared" si="371"/>
        <v>0</v>
      </c>
      <c r="N1832" s="4">
        <f t="shared" si="372"/>
        <v>1.5</v>
      </c>
      <c r="O1832" s="8">
        <v>2</v>
      </c>
      <c r="P1832" s="6">
        <f t="shared" si="373"/>
        <v>5.1799032186882625E-7</v>
      </c>
      <c r="Q1832" s="8">
        <v>0</v>
      </c>
      <c r="R1832" s="6">
        <f t="shared" si="374"/>
        <v>0</v>
      </c>
      <c r="S1832">
        <v>3</v>
      </c>
      <c r="T1832" s="6">
        <f t="shared" si="375"/>
        <v>1.6706188961954769E-8</v>
      </c>
      <c r="U1832">
        <v>0</v>
      </c>
      <c r="V1832" s="6">
        <f t="shared" si="376"/>
        <v>0</v>
      </c>
    </row>
    <row r="1833" spans="1:22" x14ac:dyDescent="0.3">
      <c r="A1833" t="s">
        <v>2305</v>
      </c>
      <c r="B1833" t="s">
        <v>2292</v>
      </c>
      <c r="C1833" t="s">
        <v>2293</v>
      </c>
      <c r="D1833" t="s">
        <v>1975</v>
      </c>
      <c r="E1833" t="str">
        <f>IF(F1833&lt;=Escenarios!$B$4,"ExclNum",(IF(AND(H1833&gt;=Escenarios!$B$3,(N1833&lt;=Escenarios!$B$2)),"ExclDur","Incluido")))</f>
        <v>ExclNum</v>
      </c>
      <c r="F1833" s="8">
        <f t="shared" si="364"/>
        <v>2</v>
      </c>
      <c r="G1833" s="6">
        <f t="shared" si="365"/>
        <v>5.1799032186882625E-7</v>
      </c>
      <c r="H1833" s="6">
        <f t="shared" si="366"/>
        <v>1</v>
      </c>
      <c r="I1833" s="6">
        <f t="shared" si="367"/>
        <v>0</v>
      </c>
      <c r="J1833" s="8">
        <f t="shared" si="368"/>
        <v>10</v>
      </c>
      <c r="K1833" s="6">
        <f t="shared" si="369"/>
        <v>5.5687296539849225E-8</v>
      </c>
      <c r="L1833" s="6">
        <f t="shared" si="370"/>
        <v>1</v>
      </c>
      <c r="M1833" s="6">
        <f t="shared" si="371"/>
        <v>0</v>
      </c>
      <c r="N1833" s="4">
        <f t="shared" si="372"/>
        <v>5</v>
      </c>
      <c r="O1833" s="8">
        <v>2</v>
      </c>
      <c r="P1833" s="6">
        <f t="shared" si="373"/>
        <v>5.1799032186882625E-7</v>
      </c>
      <c r="Q1833" s="8">
        <v>0</v>
      </c>
      <c r="R1833" s="6">
        <f t="shared" si="374"/>
        <v>0</v>
      </c>
      <c r="S1833">
        <v>10</v>
      </c>
      <c r="T1833" s="6">
        <f t="shared" si="375"/>
        <v>5.5687296539849225E-8</v>
      </c>
      <c r="U1833">
        <v>0</v>
      </c>
      <c r="V1833" s="6">
        <f t="shared" si="376"/>
        <v>0</v>
      </c>
    </row>
    <row r="1834" spans="1:22" x14ac:dyDescent="0.3">
      <c r="A1834" t="s">
        <v>2322</v>
      </c>
      <c r="B1834" t="s">
        <v>2292</v>
      </c>
      <c r="C1834" t="s">
        <v>2293</v>
      </c>
      <c r="D1834" t="s">
        <v>1975</v>
      </c>
      <c r="E1834" t="str">
        <f>IF(F1834&lt;=Escenarios!$B$4,"ExclNum",(IF(AND(H1834&gt;=Escenarios!$B$3,(N1834&lt;=Escenarios!$B$2)),"ExclDur","Incluido")))</f>
        <v>ExclNum</v>
      </c>
      <c r="F1834" s="8">
        <f t="shared" si="364"/>
        <v>2</v>
      </c>
      <c r="G1834" s="6">
        <f t="shared" si="365"/>
        <v>5.1799032186882625E-7</v>
      </c>
      <c r="H1834" s="6">
        <f t="shared" si="366"/>
        <v>1</v>
      </c>
      <c r="I1834" s="6">
        <f t="shared" si="367"/>
        <v>0</v>
      </c>
      <c r="J1834" s="8">
        <f t="shared" si="368"/>
        <v>11</v>
      </c>
      <c r="K1834" s="6">
        <f t="shared" si="369"/>
        <v>6.1256026193834151E-8</v>
      </c>
      <c r="L1834" s="6">
        <f t="shared" si="370"/>
        <v>1</v>
      </c>
      <c r="M1834" s="6">
        <f t="shared" si="371"/>
        <v>0</v>
      </c>
      <c r="N1834" s="4">
        <f t="shared" si="372"/>
        <v>5.5</v>
      </c>
      <c r="O1834" s="8">
        <v>2</v>
      </c>
      <c r="P1834" s="6">
        <f t="shared" si="373"/>
        <v>5.1799032186882625E-7</v>
      </c>
      <c r="Q1834" s="8">
        <v>0</v>
      </c>
      <c r="R1834" s="6">
        <f t="shared" si="374"/>
        <v>0</v>
      </c>
      <c r="S1834">
        <v>11</v>
      </c>
      <c r="T1834" s="6">
        <f t="shared" si="375"/>
        <v>6.1256026193834151E-8</v>
      </c>
      <c r="U1834">
        <v>0</v>
      </c>
      <c r="V1834" s="6">
        <f t="shared" si="376"/>
        <v>0</v>
      </c>
    </row>
    <row r="1835" spans="1:22" x14ac:dyDescent="0.3">
      <c r="A1835" t="s">
        <v>2385</v>
      </c>
      <c r="B1835" t="s">
        <v>2371</v>
      </c>
      <c r="C1835" t="s">
        <v>2372</v>
      </c>
      <c r="D1835" t="s">
        <v>1975</v>
      </c>
      <c r="E1835" t="str">
        <f>IF(F1835&lt;=Escenarios!$B$4,"ExclNum",(IF(AND(H1835&gt;=Escenarios!$B$3,(N1835&lt;=Escenarios!$B$2)),"ExclDur","Incluido")))</f>
        <v>ExclNum</v>
      </c>
      <c r="F1835" s="8">
        <f t="shared" si="364"/>
        <v>2</v>
      </c>
      <c r="G1835" s="6">
        <f t="shared" si="365"/>
        <v>5.1799032186882625E-7</v>
      </c>
      <c r="H1835" s="6">
        <f t="shared" si="366"/>
        <v>1</v>
      </c>
      <c r="I1835" s="6">
        <f t="shared" si="367"/>
        <v>0</v>
      </c>
      <c r="J1835" s="8">
        <f t="shared" si="368"/>
        <v>13</v>
      </c>
      <c r="K1835" s="6">
        <f t="shared" si="369"/>
        <v>7.2393485501803988E-8</v>
      </c>
      <c r="L1835" s="6">
        <f t="shared" si="370"/>
        <v>1</v>
      </c>
      <c r="M1835" s="6">
        <f t="shared" si="371"/>
        <v>0</v>
      </c>
      <c r="N1835" s="4">
        <f t="shared" si="372"/>
        <v>6.5</v>
      </c>
      <c r="O1835" s="8">
        <v>2</v>
      </c>
      <c r="P1835" s="6">
        <f t="shared" si="373"/>
        <v>5.1799032186882625E-7</v>
      </c>
      <c r="Q1835" s="8">
        <v>0</v>
      </c>
      <c r="R1835" s="6">
        <f t="shared" si="374"/>
        <v>0</v>
      </c>
      <c r="S1835">
        <v>13</v>
      </c>
      <c r="T1835" s="6">
        <f t="shared" si="375"/>
        <v>7.2393485501803988E-8</v>
      </c>
      <c r="U1835">
        <v>0</v>
      </c>
      <c r="V1835" s="6">
        <f t="shared" si="376"/>
        <v>0</v>
      </c>
    </row>
    <row r="1836" spans="1:22" x14ac:dyDescent="0.3">
      <c r="A1836" t="s">
        <v>2451</v>
      </c>
      <c r="B1836" t="s">
        <v>2427</v>
      </c>
      <c r="C1836" t="s">
        <v>2428</v>
      </c>
      <c r="D1836" t="s">
        <v>1975</v>
      </c>
      <c r="E1836" t="str">
        <f>IF(F1836&lt;=Escenarios!$B$4,"ExclNum",(IF(AND(H1836&gt;=Escenarios!$B$3,(N1836&lt;=Escenarios!$B$2)),"ExclDur","Incluido")))</f>
        <v>ExclNum</v>
      </c>
      <c r="F1836" s="8">
        <f t="shared" si="364"/>
        <v>2</v>
      </c>
      <c r="G1836" s="6">
        <f t="shared" si="365"/>
        <v>5.1799032186882625E-7</v>
      </c>
      <c r="H1836" s="6">
        <f t="shared" si="366"/>
        <v>1</v>
      </c>
      <c r="I1836" s="6">
        <f t="shared" si="367"/>
        <v>0</v>
      </c>
      <c r="J1836" s="8">
        <f t="shared" si="368"/>
        <v>19</v>
      </c>
      <c r="K1836" s="6">
        <f t="shared" si="369"/>
        <v>1.0580586342571353E-7</v>
      </c>
      <c r="L1836" s="6">
        <f t="shared" si="370"/>
        <v>1</v>
      </c>
      <c r="M1836" s="6">
        <f t="shared" si="371"/>
        <v>0</v>
      </c>
      <c r="N1836" s="4">
        <f t="shared" si="372"/>
        <v>9.5</v>
      </c>
      <c r="O1836" s="8">
        <v>2</v>
      </c>
      <c r="P1836" s="6">
        <f t="shared" si="373"/>
        <v>5.1799032186882625E-7</v>
      </c>
      <c r="Q1836" s="8">
        <v>0</v>
      </c>
      <c r="R1836" s="6">
        <f t="shared" si="374"/>
        <v>0</v>
      </c>
      <c r="S1836">
        <v>19</v>
      </c>
      <c r="T1836" s="6">
        <f t="shared" si="375"/>
        <v>1.0580586342571353E-7</v>
      </c>
      <c r="U1836">
        <v>0</v>
      </c>
      <c r="V1836" s="6">
        <f t="shared" si="376"/>
        <v>0</v>
      </c>
    </row>
    <row r="1837" spans="1:22" x14ac:dyDescent="0.3">
      <c r="A1837" t="s">
        <v>2471</v>
      </c>
      <c r="B1837" t="s">
        <v>2427</v>
      </c>
      <c r="C1837" t="s">
        <v>2428</v>
      </c>
      <c r="D1837" t="s">
        <v>1975</v>
      </c>
      <c r="E1837" t="str">
        <f>IF(F1837&lt;=Escenarios!$B$4,"ExclNum",(IF(AND(H1837&gt;=Escenarios!$B$3,(N1837&lt;=Escenarios!$B$2)),"ExclDur","Incluido")))</f>
        <v>ExclNum</v>
      </c>
      <c r="F1837" s="8">
        <f t="shared" si="364"/>
        <v>2</v>
      </c>
      <c r="G1837" s="6">
        <f t="shared" si="365"/>
        <v>5.1799032186882625E-7</v>
      </c>
      <c r="H1837" s="6">
        <f t="shared" si="366"/>
        <v>1</v>
      </c>
      <c r="I1837" s="6">
        <f t="shared" si="367"/>
        <v>0</v>
      </c>
      <c r="J1837" s="8">
        <f t="shared" si="368"/>
        <v>9</v>
      </c>
      <c r="K1837" s="6">
        <f t="shared" si="369"/>
        <v>5.01185668858643E-8</v>
      </c>
      <c r="L1837" s="6">
        <f t="shared" si="370"/>
        <v>1</v>
      </c>
      <c r="M1837" s="6">
        <f t="shared" si="371"/>
        <v>0</v>
      </c>
      <c r="N1837" s="4">
        <f t="shared" si="372"/>
        <v>4.5</v>
      </c>
      <c r="O1837" s="8">
        <v>2</v>
      </c>
      <c r="P1837" s="6">
        <f t="shared" si="373"/>
        <v>5.1799032186882625E-7</v>
      </c>
      <c r="Q1837" s="8">
        <v>0</v>
      </c>
      <c r="R1837" s="6">
        <f t="shared" si="374"/>
        <v>0</v>
      </c>
      <c r="S1837">
        <v>9</v>
      </c>
      <c r="T1837" s="6">
        <f t="shared" si="375"/>
        <v>5.01185668858643E-8</v>
      </c>
      <c r="U1837">
        <v>0</v>
      </c>
      <c r="V1837" s="6">
        <f t="shared" si="376"/>
        <v>0</v>
      </c>
    </row>
    <row r="1838" spans="1:22" x14ac:dyDescent="0.3">
      <c r="A1838" t="s">
        <v>2482</v>
      </c>
      <c r="B1838" t="s">
        <v>2476</v>
      </c>
      <c r="C1838" t="s">
        <v>2477</v>
      </c>
      <c r="D1838" t="s">
        <v>1975</v>
      </c>
      <c r="E1838" t="str">
        <f>IF(F1838&lt;=Escenarios!$B$4,"ExclNum",(IF(AND(H1838&gt;=Escenarios!$B$3,(N1838&lt;=Escenarios!$B$2)),"ExclDur","Incluido")))</f>
        <v>ExclNum</v>
      </c>
      <c r="F1838" s="8">
        <f t="shared" si="364"/>
        <v>2</v>
      </c>
      <c r="G1838" s="6">
        <f t="shared" si="365"/>
        <v>5.1799032186882625E-7</v>
      </c>
      <c r="H1838" s="6">
        <f t="shared" si="366"/>
        <v>1</v>
      </c>
      <c r="I1838" s="6">
        <f t="shared" si="367"/>
        <v>0</v>
      </c>
      <c r="J1838" s="8">
        <f t="shared" si="368"/>
        <v>13</v>
      </c>
      <c r="K1838" s="6">
        <f t="shared" si="369"/>
        <v>7.2393485501803988E-8</v>
      </c>
      <c r="L1838" s="6">
        <f t="shared" si="370"/>
        <v>1</v>
      </c>
      <c r="M1838" s="6">
        <f t="shared" si="371"/>
        <v>0</v>
      </c>
      <c r="N1838" s="4">
        <f t="shared" si="372"/>
        <v>6.5</v>
      </c>
      <c r="O1838" s="8">
        <v>2</v>
      </c>
      <c r="P1838" s="6">
        <f t="shared" si="373"/>
        <v>5.1799032186882625E-7</v>
      </c>
      <c r="Q1838" s="8">
        <v>0</v>
      </c>
      <c r="R1838" s="6">
        <f t="shared" si="374"/>
        <v>0</v>
      </c>
      <c r="S1838">
        <v>13</v>
      </c>
      <c r="T1838" s="6">
        <f t="shared" si="375"/>
        <v>7.2393485501803988E-8</v>
      </c>
      <c r="U1838">
        <v>0</v>
      </c>
      <c r="V1838" s="6">
        <f t="shared" si="376"/>
        <v>0</v>
      </c>
    </row>
    <row r="1839" spans="1:22" x14ac:dyDescent="0.3">
      <c r="A1839" t="s">
        <v>2494</v>
      </c>
      <c r="B1839" t="s">
        <v>2476</v>
      </c>
      <c r="C1839" t="s">
        <v>2477</v>
      </c>
      <c r="D1839" t="s">
        <v>1975</v>
      </c>
      <c r="E1839" t="str">
        <f>IF(F1839&lt;=Escenarios!$B$4,"ExclNum",(IF(AND(H1839&gt;=Escenarios!$B$3,(N1839&lt;=Escenarios!$B$2)),"ExclDur","Incluido")))</f>
        <v>ExclNum</v>
      </c>
      <c r="F1839" s="8">
        <f t="shared" si="364"/>
        <v>2</v>
      </c>
      <c r="G1839" s="6">
        <f t="shared" si="365"/>
        <v>5.1799032186882625E-7</v>
      </c>
      <c r="H1839" s="6">
        <f t="shared" si="366"/>
        <v>1</v>
      </c>
      <c r="I1839" s="6">
        <f t="shared" si="367"/>
        <v>0</v>
      </c>
      <c r="J1839" s="8">
        <f t="shared" si="368"/>
        <v>7</v>
      </c>
      <c r="K1839" s="6">
        <f t="shared" si="369"/>
        <v>3.8981107577894456E-8</v>
      </c>
      <c r="L1839" s="6">
        <f t="shared" si="370"/>
        <v>1</v>
      </c>
      <c r="M1839" s="6">
        <f t="shared" si="371"/>
        <v>0</v>
      </c>
      <c r="N1839" s="4">
        <f t="shared" si="372"/>
        <v>3.5</v>
      </c>
      <c r="O1839" s="8">
        <v>2</v>
      </c>
      <c r="P1839" s="6">
        <f t="shared" si="373"/>
        <v>5.1799032186882625E-7</v>
      </c>
      <c r="Q1839" s="8">
        <v>0</v>
      </c>
      <c r="R1839" s="6">
        <f t="shared" si="374"/>
        <v>0</v>
      </c>
      <c r="S1839">
        <v>7</v>
      </c>
      <c r="T1839" s="6">
        <f t="shared" si="375"/>
        <v>3.8981107577894456E-8</v>
      </c>
      <c r="U1839">
        <v>0</v>
      </c>
      <c r="V1839" s="6">
        <f t="shared" si="376"/>
        <v>0</v>
      </c>
    </row>
    <row r="1840" spans="1:22" x14ac:dyDescent="0.3">
      <c r="A1840" t="s">
        <v>2501</v>
      </c>
      <c r="B1840" t="s">
        <v>2476</v>
      </c>
      <c r="C1840" t="s">
        <v>2477</v>
      </c>
      <c r="D1840" t="s">
        <v>1975</v>
      </c>
      <c r="E1840" t="str">
        <f>IF(F1840&lt;=Escenarios!$B$4,"ExclNum",(IF(AND(H1840&gt;=Escenarios!$B$3,(N1840&lt;=Escenarios!$B$2)),"ExclDur","Incluido")))</f>
        <v>ExclNum</v>
      </c>
      <c r="F1840" s="8">
        <f t="shared" si="364"/>
        <v>2</v>
      </c>
      <c r="G1840" s="6">
        <f t="shared" si="365"/>
        <v>5.1799032186882625E-7</v>
      </c>
      <c r="H1840" s="6">
        <f t="shared" si="366"/>
        <v>1</v>
      </c>
      <c r="I1840" s="6">
        <f t="shared" si="367"/>
        <v>0</v>
      </c>
      <c r="J1840" s="8">
        <f t="shared" si="368"/>
        <v>11</v>
      </c>
      <c r="K1840" s="6">
        <f t="shared" si="369"/>
        <v>6.1256026193834151E-8</v>
      </c>
      <c r="L1840" s="6">
        <f t="shared" si="370"/>
        <v>1</v>
      </c>
      <c r="M1840" s="6">
        <f t="shared" si="371"/>
        <v>0</v>
      </c>
      <c r="N1840" s="4">
        <f t="shared" si="372"/>
        <v>5.5</v>
      </c>
      <c r="O1840" s="8">
        <v>2</v>
      </c>
      <c r="P1840" s="6">
        <f t="shared" si="373"/>
        <v>5.1799032186882625E-7</v>
      </c>
      <c r="Q1840" s="8">
        <v>0</v>
      </c>
      <c r="R1840" s="6">
        <f t="shared" si="374"/>
        <v>0</v>
      </c>
      <c r="S1840">
        <v>11</v>
      </c>
      <c r="T1840" s="6">
        <f t="shared" si="375"/>
        <v>6.1256026193834151E-8</v>
      </c>
      <c r="U1840">
        <v>0</v>
      </c>
      <c r="V1840" s="6">
        <f t="shared" si="376"/>
        <v>0</v>
      </c>
    </row>
    <row r="1841" spans="1:22" x14ac:dyDescent="0.3">
      <c r="A1841" t="s">
        <v>2506</v>
      </c>
      <c r="B1841" t="s">
        <v>2476</v>
      </c>
      <c r="C1841" t="s">
        <v>2477</v>
      </c>
      <c r="D1841" t="s">
        <v>1975</v>
      </c>
      <c r="E1841" t="str">
        <f>IF(F1841&lt;=Escenarios!$B$4,"ExclNum",(IF(AND(H1841&gt;=Escenarios!$B$3,(N1841&lt;=Escenarios!$B$2)),"ExclDur","Incluido")))</f>
        <v>ExclNum</v>
      </c>
      <c r="F1841" s="8">
        <f t="shared" si="364"/>
        <v>2</v>
      </c>
      <c r="G1841" s="6">
        <f t="shared" si="365"/>
        <v>5.1799032186882625E-7</v>
      </c>
      <c r="H1841" s="6">
        <f t="shared" si="366"/>
        <v>1</v>
      </c>
      <c r="I1841" s="6">
        <f t="shared" si="367"/>
        <v>0</v>
      </c>
      <c r="J1841" s="8">
        <f t="shared" si="368"/>
        <v>8</v>
      </c>
      <c r="K1841" s="6">
        <f t="shared" si="369"/>
        <v>4.4549837231879382E-8</v>
      </c>
      <c r="L1841" s="6">
        <f t="shared" si="370"/>
        <v>1</v>
      </c>
      <c r="M1841" s="6">
        <f t="shared" si="371"/>
        <v>0</v>
      </c>
      <c r="N1841" s="4">
        <f t="shared" si="372"/>
        <v>4</v>
      </c>
      <c r="O1841" s="8">
        <v>2</v>
      </c>
      <c r="P1841" s="6">
        <f t="shared" si="373"/>
        <v>5.1799032186882625E-7</v>
      </c>
      <c r="Q1841" s="8">
        <v>0</v>
      </c>
      <c r="R1841" s="6">
        <f t="shared" si="374"/>
        <v>0</v>
      </c>
      <c r="S1841">
        <v>8</v>
      </c>
      <c r="T1841" s="6">
        <f t="shared" si="375"/>
        <v>4.4549837231879382E-8</v>
      </c>
      <c r="U1841">
        <v>0</v>
      </c>
      <c r="V1841" s="6">
        <f t="shared" si="376"/>
        <v>0</v>
      </c>
    </row>
    <row r="1842" spans="1:22" x14ac:dyDescent="0.3">
      <c r="A1842" t="s">
        <v>2509</v>
      </c>
      <c r="B1842" t="s">
        <v>2476</v>
      </c>
      <c r="C1842" t="s">
        <v>2477</v>
      </c>
      <c r="D1842" t="s">
        <v>1975</v>
      </c>
      <c r="E1842" t="str">
        <f>IF(F1842&lt;=Escenarios!$B$4,"ExclNum",(IF(AND(H1842&gt;=Escenarios!$B$3,(N1842&lt;=Escenarios!$B$2)),"ExclDur","Incluido")))</f>
        <v>ExclNum</v>
      </c>
      <c r="F1842" s="8">
        <f t="shared" si="364"/>
        <v>2</v>
      </c>
      <c r="G1842" s="6">
        <f t="shared" si="365"/>
        <v>5.1799032186882625E-7</v>
      </c>
      <c r="H1842" s="6">
        <f t="shared" si="366"/>
        <v>1</v>
      </c>
      <c r="I1842" s="6">
        <f t="shared" si="367"/>
        <v>0</v>
      </c>
      <c r="J1842" s="8">
        <f t="shared" si="368"/>
        <v>12</v>
      </c>
      <c r="K1842" s="6">
        <f t="shared" si="369"/>
        <v>6.6824755847819076E-8</v>
      </c>
      <c r="L1842" s="6">
        <f t="shared" si="370"/>
        <v>1</v>
      </c>
      <c r="M1842" s="6">
        <f t="shared" si="371"/>
        <v>0</v>
      </c>
      <c r="N1842" s="4">
        <f t="shared" si="372"/>
        <v>6</v>
      </c>
      <c r="O1842" s="8">
        <v>2</v>
      </c>
      <c r="P1842" s="6">
        <f t="shared" si="373"/>
        <v>5.1799032186882625E-7</v>
      </c>
      <c r="Q1842" s="8">
        <v>0</v>
      </c>
      <c r="R1842" s="6">
        <f t="shared" si="374"/>
        <v>0</v>
      </c>
      <c r="S1842">
        <v>12</v>
      </c>
      <c r="T1842" s="6">
        <f t="shared" si="375"/>
        <v>6.6824755847819076E-8</v>
      </c>
      <c r="U1842">
        <v>0</v>
      </c>
      <c r="V1842" s="6">
        <f t="shared" si="376"/>
        <v>0</v>
      </c>
    </row>
    <row r="1843" spans="1:22" x14ac:dyDescent="0.3">
      <c r="A1843" t="s">
        <v>2538</v>
      </c>
      <c r="B1843" t="s">
        <v>2520</v>
      </c>
      <c r="C1843" t="s">
        <v>2521</v>
      </c>
      <c r="D1843" t="s">
        <v>1975</v>
      </c>
      <c r="E1843" t="str">
        <f>IF(F1843&lt;=Escenarios!$B$4,"ExclNum",(IF(AND(H1843&gt;=Escenarios!$B$3,(N1843&lt;=Escenarios!$B$2)),"ExclDur","Incluido")))</f>
        <v>ExclNum</v>
      </c>
      <c r="F1843" s="8">
        <f t="shared" si="364"/>
        <v>2</v>
      </c>
      <c r="G1843" s="6">
        <f t="shared" si="365"/>
        <v>5.1799032186882625E-7</v>
      </c>
      <c r="H1843" s="6">
        <f t="shared" si="366"/>
        <v>1</v>
      </c>
      <c r="I1843" s="6">
        <f t="shared" si="367"/>
        <v>0</v>
      </c>
      <c r="J1843" s="8">
        <f t="shared" si="368"/>
        <v>8</v>
      </c>
      <c r="K1843" s="6">
        <f t="shared" si="369"/>
        <v>4.4549837231879382E-8</v>
      </c>
      <c r="L1843" s="6">
        <f t="shared" si="370"/>
        <v>1</v>
      </c>
      <c r="M1843" s="6">
        <f t="shared" si="371"/>
        <v>0</v>
      </c>
      <c r="N1843" s="4">
        <f t="shared" si="372"/>
        <v>4</v>
      </c>
      <c r="O1843" s="8">
        <v>2</v>
      </c>
      <c r="P1843" s="6">
        <f t="shared" si="373"/>
        <v>5.1799032186882625E-7</v>
      </c>
      <c r="Q1843" s="8">
        <v>0</v>
      </c>
      <c r="R1843" s="6">
        <f t="shared" si="374"/>
        <v>0</v>
      </c>
      <c r="S1843">
        <v>8</v>
      </c>
      <c r="T1843" s="6">
        <f t="shared" si="375"/>
        <v>4.4549837231879382E-8</v>
      </c>
      <c r="U1843">
        <v>0</v>
      </c>
      <c r="V1843" s="6">
        <f t="shared" si="376"/>
        <v>0</v>
      </c>
    </row>
    <row r="1844" spans="1:22" x14ac:dyDescent="0.3">
      <c r="A1844" t="s">
        <v>2560</v>
      </c>
      <c r="B1844" t="s">
        <v>2520</v>
      </c>
      <c r="C1844" t="s">
        <v>2521</v>
      </c>
      <c r="D1844" t="s">
        <v>1975</v>
      </c>
      <c r="E1844" t="str">
        <f>IF(F1844&lt;=Escenarios!$B$4,"ExclNum",(IF(AND(H1844&gt;=Escenarios!$B$3,(N1844&lt;=Escenarios!$B$2)),"ExclDur","Incluido")))</f>
        <v>ExclNum</v>
      </c>
      <c r="F1844" s="8">
        <f t="shared" si="364"/>
        <v>2</v>
      </c>
      <c r="G1844" s="6">
        <f t="shared" si="365"/>
        <v>5.1799032186882625E-7</v>
      </c>
      <c r="H1844" s="6">
        <f t="shared" si="366"/>
        <v>1</v>
      </c>
      <c r="I1844" s="6">
        <f t="shared" si="367"/>
        <v>0</v>
      </c>
      <c r="J1844" s="8">
        <f t="shared" si="368"/>
        <v>9</v>
      </c>
      <c r="K1844" s="6">
        <f t="shared" si="369"/>
        <v>5.01185668858643E-8</v>
      </c>
      <c r="L1844" s="6">
        <f t="shared" si="370"/>
        <v>1</v>
      </c>
      <c r="M1844" s="6">
        <f t="shared" si="371"/>
        <v>0</v>
      </c>
      <c r="N1844" s="4">
        <f t="shared" si="372"/>
        <v>4.5</v>
      </c>
      <c r="O1844" s="8">
        <v>2</v>
      </c>
      <c r="P1844" s="6">
        <f t="shared" si="373"/>
        <v>5.1799032186882625E-7</v>
      </c>
      <c r="Q1844" s="8">
        <v>0</v>
      </c>
      <c r="R1844" s="6">
        <f t="shared" si="374"/>
        <v>0</v>
      </c>
      <c r="S1844">
        <v>9</v>
      </c>
      <c r="T1844" s="6">
        <f t="shared" si="375"/>
        <v>5.01185668858643E-8</v>
      </c>
      <c r="U1844">
        <v>0</v>
      </c>
      <c r="V1844" s="6">
        <f t="shared" si="376"/>
        <v>0</v>
      </c>
    </row>
    <row r="1845" spans="1:22" x14ac:dyDescent="0.3">
      <c r="A1845" t="s">
        <v>2586</v>
      </c>
      <c r="B1845" t="s">
        <v>2577</v>
      </c>
      <c r="C1845" t="s">
        <v>2578</v>
      </c>
      <c r="D1845" t="s">
        <v>1975</v>
      </c>
      <c r="E1845" t="str">
        <f>IF(F1845&lt;=Escenarios!$B$4,"ExclNum",(IF(AND(H1845&gt;=Escenarios!$B$3,(N1845&lt;=Escenarios!$B$2)),"ExclDur","Incluido")))</f>
        <v>ExclNum</v>
      </c>
      <c r="F1845" s="8">
        <f t="shared" si="364"/>
        <v>2</v>
      </c>
      <c r="G1845" s="6">
        <f t="shared" si="365"/>
        <v>5.1799032186882625E-7</v>
      </c>
      <c r="H1845" s="6">
        <f t="shared" si="366"/>
        <v>1</v>
      </c>
      <c r="I1845" s="6">
        <f t="shared" si="367"/>
        <v>0</v>
      </c>
      <c r="J1845" s="8">
        <f t="shared" si="368"/>
        <v>2</v>
      </c>
      <c r="K1845" s="6">
        <f t="shared" si="369"/>
        <v>1.1137459307969845E-8</v>
      </c>
      <c r="L1845" s="6">
        <f t="shared" si="370"/>
        <v>1</v>
      </c>
      <c r="M1845" s="6">
        <f t="shared" si="371"/>
        <v>0</v>
      </c>
      <c r="N1845" s="4">
        <f t="shared" si="372"/>
        <v>1</v>
      </c>
      <c r="O1845" s="8">
        <v>2</v>
      </c>
      <c r="P1845" s="6">
        <f t="shared" si="373"/>
        <v>5.1799032186882625E-7</v>
      </c>
      <c r="Q1845" s="8">
        <v>0</v>
      </c>
      <c r="R1845" s="6">
        <f t="shared" si="374"/>
        <v>0</v>
      </c>
      <c r="S1845">
        <v>2</v>
      </c>
      <c r="T1845" s="6">
        <f t="shared" si="375"/>
        <v>1.1137459307969845E-8</v>
      </c>
      <c r="U1845">
        <v>0</v>
      </c>
      <c r="V1845" s="6">
        <f t="shared" si="376"/>
        <v>0</v>
      </c>
    </row>
    <row r="1846" spans="1:22" x14ac:dyDescent="0.3">
      <c r="A1846" t="s">
        <v>2606</v>
      </c>
      <c r="B1846" t="s">
        <v>2577</v>
      </c>
      <c r="C1846" t="s">
        <v>2578</v>
      </c>
      <c r="D1846" t="s">
        <v>1975</v>
      </c>
      <c r="E1846" t="str">
        <f>IF(F1846&lt;=Escenarios!$B$4,"ExclNum",(IF(AND(H1846&gt;=Escenarios!$B$3,(N1846&lt;=Escenarios!$B$2)),"ExclDur","Incluido")))</f>
        <v>ExclNum</v>
      </c>
      <c r="F1846" s="8">
        <f t="shared" si="364"/>
        <v>2</v>
      </c>
      <c r="G1846" s="6">
        <f t="shared" si="365"/>
        <v>5.1799032186882625E-7</v>
      </c>
      <c r="H1846" s="6">
        <f t="shared" si="366"/>
        <v>1</v>
      </c>
      <c r="I1846" s="6">
        <f t="shared" si="367"/>
        <v>0</v>
      </c>
      <c r="J1846" s="8">
        <f t="shared" si="368"/>
        <v>13</v>
      </c>
      <c r="K1846" s="6">
        <f t="shared" si="369"/>
        <v>7.2393485501803988E-8</v>
      </c>
      <c r="L1846" s="6">
        <f t="shared" si="370"/>
        <v>1</v>
      </c>
      <c r="M1846" s="6">
        <f t="shared" si="371"/>
        <v>0</v>
      </c>
      <c r="N1846" s="4">
        <f t="shared" si="372"/>
        <v>6.5</v>
      </c>
      <c r="O1846" s="8">
        <v>2</v>
      </c>
      <c r="P1846" s="6">
        <f t="shared" si="373"/>
        <v>5.1799032186882625E-7</v>
      </c>
      <c r="Q1846" s="8">
        <v>0</v>
      </c>
      <c r="R1846" s="6">
        <f t="shared" si="374"/>
        <v>0</v>
      </c>
      <c r="S1846">
        <v>13</v>
      </c>
      <c r="T1846" s="6">
        <f t="shared" si="375"/>
        <v>7.2393485501803988E-8</v>
      </c>
      <c r="U1846">
        <v>0</v>
      </c>
      <c r="V1846" s="6">
        <f t="shared" si="376"/>
        <v>0</v>
      </c>
    </row>
    <row r="1847" spans="1:22" x14ac:dyDescent="0.3">
      <c r="A1847" t="s">
        <v>2629</v>
      </c>
      <c r="B1847" t="s">
        <v>2609</v>
      </c>
      <c r="C1847" t="s">
        <v>2610</v>
      </c>
      <c r="D1847" t="s">
        <v>1975</v>
      </c>
      <c r="E1847" t="str">
        <f>IF(F1847&lt;=Escenarios!$B$4,"ExclNum",(IF(AND(H1847&gt;=Escenarios!$B$3,(N1847&lt;=Escenarios!$B$2)),"ExclDur","Incluido")))</f>
        <v>ExclNum</v>
      </c>
      <c r="F1847" s="8">
        <f t="shared" si="364"/>
        <v>2</v>
      </c>
      <c r="G1847" s="6">
        <f t="shared" si="365"/>
        <v>5.1799032186882625E-7</v>
      </c>
      <c r="H1847" s="6">
        <f t="shared" si="366"/>
        <v>1</v>
      </c>
      <c r="I1847" s="6">
        <f t="shared" si="367"/>
        <v>0</v>
      </c>
      <c r="J1847" s="8">
        <f t="shared" si="368"/>
        <v>6</v>
      </c>
      <c r="K1847" s="6">
        <f t="shared" si="369"/>
        <v>3.3412377923909538E-8</v>
      </c>
      <c r="L1847" s="6">
        <f t="shared" si="370"/>
        <v>1</v>
      </c>
      <c r="M1847" s="6">
        <f t="shared" si="371"/>
        <v>0</v>
      </c>
      <c r="N1847" s="4">
        <f t="shared" si="372"/>
        <v>3</v>
      </c>
      <c r="O1847" s="8">
        <v>2</v>
      </c>
      <c r="P1847" s="6">
        <f t="shared" si="373"/>
        <v>5.1799032186882625E-7</v>
      </c>
      <c r="Q1847" s="8">
        <v>0</v>
      </c>
      <c r="R1847" s="6">
        <f t="shared" si="374"/>
        <v>0</v>
      </c>
      <c r="S1847">
        <v>6</v>
      </c>
      <c r="T1847" s="6">
        <f t="shared" si="375"/>
        <v>3.3412377923909538E-8</v>
      </c>
      <c r="U1847">
        <v>0</v>
      </c>
      <c r="V1847" s="6">
        <f t="shared" si="376"/>
        <v>0</v>
      </c>
    </row>
    <row r="1848" spans="1:22" x14ac:dyDescent="0.3">
      <c r="A1848" t="s">
        <v>2639</v>
      </c>
      <c r="B1848" t="s">
        <v>2609</v>
      </c>
      <c r="C1848" t="s">
        <v>2610</v>
      </c>
      <c r="D1848" t="s">
        <v>1975</v>
      </c>
      <c r="E1848" t="str">
        <f>IF(F1848&lt;=Escenarios!$B$4,"ExclNum",(IF(AND(H1848&gt;=Escenarios!$B$3,(N1848&lt;=Escenarios!$B$2)),"ExclDur","Incluido")))</f>
        <v>ExclNum</v>
      </c>
      <c r="F1848" s="8">
        <f t="shared" si="364"/>
        <v>2</v>
      </c>
      <c r="G1848" s="6">
        <f t="shared" si="365"/>
        <v>5.1799032186882625E-7</v>
      </c>
      <c r="H1848" s="6">
        <f t="shared" si="366"/>
        <v>1</v>
      </c>
      <c r="I1848" s="6">
        <f t="shared" si="367"/>
        <v>0</v>
      </c>
      <c r="J1848" s="8">
        <f t="shared" si="368"/>
        <v>10</v>
      </c>
      <c r="K1848" s="6">
        <f t="shared" si="369"/>
        <v>5.5687296539849225E-8</v>
      </c>
      <c r="L1848" s="6">
        <f t="shared" si="370"/>
        <v>1</v>
      </c>
      <c r="M1848" s="6">
        <f t="shared" si="371"/>
        <v>0</v>
      </c>
      <c r="N1848" s="4">
        <f t="shared" si="372"/>
        <v>5</v>
      </c>
      <c r="O1848" s="8">
        <v>2</v>
      </c>
      <c r="P1848" s="6">
        <f t="shared" si="373"/>
        <v>5.1799032186882625E-7</v>
      </c>
      <c r="Q1848" s="8">
        <v>0</v>
      </c>
      <c r="R1848" s="6">
        <f t="shared" si="374"/>
        <v>0</v>
      </c>
      <c r="S1848">
        <v>10</v>
      </c>
      <c r="T1848" s="6">
        <f t="shared" si="375"/>
        <v>5.5687296539849225E-8</v>
      </c>
      <c r="U1848">
        <v>0</v>
      </c>
      <c r="V1848" s="6">
        <f t="shared" si="376"/>
        <v>0</v>
      </c>
    </row>
    <row r="1849" spans="1:22" x14ac:dyDescent="0.3">
      <c r="A1849" t="s">
        <v>2671</v>
      </c>
      <c r="B1849" t="s">
        <v>2609</v>
      </c>
      <c r="C1849" t="s">
        <v>2610</v>
      </c>
      <c r="D1849" t="s">
        <v>1975</v>
      </c>
      <c r="E1849" t="str">
        <f>IF(F1849&lt;=Escenarios!$B$4,"ExclNum",(IF(AND(H1849&gt;=Escenarios!$B$3,(N1849&lt;=Escenarios!$B$2)),"ExclDur","Incluido")))</f>
        <v>ExclNum</v>
      </c>
      <c r="F1849" s="8">
        <f t="shared" si="364"/>
        <v>2</v>
      </c>
      <c r="G1849" s="6">
        <f t="shared" si="365"/>
        <v>5.1799032186882625E-7</v>
      </c>
      <c r="H1849" s="6">
        <f t="shared" si="366"/>
        <v>1</v>
      </c>
      <c r="I1849" s="6">
        <f t="shared" si="367"/>
        <v>0</v>
      </c>
      <c r="J1849" s="8">
        <f t="shared" si="368"/>
        <v>16</v>
      </c>
      <c r="K1849" s="6">
        <f t="shared" si="369"/>
        <v>8.9099674463758763E-8</v>
      </c>
      <c r="L1849" s="6">
        <f t="shared" si="370"/>
        <v>1</v>
      </c>
      <c r="M1849" s="6">
        <f t="shared" si="371"/>
        <v>0</v>
      </c>
      <c r="N1849" s="4">
        <f t="shared" si="372"/>
        <v>8</v>
      </c>
      <c r="O1849" s="8">
        <v>2</v>
      </c>
      <c r="P1849" s="6">
        <f t="shared" si="373"/>
        <v>5.1799032186882625E-7</v>
      </c>
      <c r="Q1849" s="8">
        <v>0</v>
      </c>
      <c r="R1849" s="6">
        <f t="shared" si="374"/>
        <v>0</v>
      </c>
      <c r="S1849">
        <v>16</v>
      </c>
      <c r="T1849" s="6">
        <f t="shared" si="375"/>
        <v>8.9099674463758763E-8</v>
      </c>
      <c r="U1849">
        <v>0</v>
      </c>
      <c r="V1849" s="6">
        <f t="shared" si="376"/>
        <v>0</v>
      </c>
    </row>
    <row r="1850" spans="1:22" x14ac:dyDescent="0.3">
      <c r="A1850" t="s">
        <v>2727</v>
      </c>
      <c r="B1850" t="s">
        <v>2678</v>
      </c>
      <c r="C1850" t="s">
        <v>2679</v>
      </c>
      <c r="D1850" t="s">
        <v>1975</v>
      </c>
      <c r="E1850" t="str">
        <f>IF(F1850&lt;=Escenarios!$B$4,"ExclNum",(IF(AND(H1850&gt;=Escenarios!$B$3,(N1850&lt;=Escenarios!$B$2)),"ExclDur","Incluido")))</f>
        <v>ExclNum</v>
      </c>
      <c r="F1850" s="8">
        <f t="shared" si="364"/>
        <v>2</v>
      </c>
      <c r="G1850" s="6">
        <f t="shared" si="365"/>
        <v>5.1799032186882625E-7</v>
      </c>
      <c r="H1850" s="6">
        <f t="shared" si="366"/>
        <v>1</v>
      </c>
      <c r="I1850" s="6">
        <f t="shared" si="367"/>
        <v>0</v>
      </c>
      <c r="J1850" s="8">
        <f t="shared" si="368"/>
        <v>8</v>
      </c>
      <c r="K1850" s="6">
        <f t="shared" si="369"/>
        <v>4.4549837231879382E-8</v>
      </c>
      <c r="L1850" s="6">
        <f t="shared" si="370"/>
        <v>1</v>
      </c>
      <c r="M1850" s="6">
        <f t="shared" si="371"/>
        <v>0</v>
      </c>
      <c r="N1850" s="4">
        <f t="shared" si="372"/>
        <v>4</v>
      </c>
      <c r="O1850" s="8">
        <v>2</v>
      </c>
      <c r="P1850" s="6">
        <f t="shared" si="373"/>
        <v>5.1799032186882625E-7</v>
      </c>
      <c r="Q1850" s="8">
        <v>0</v>
      </c>
      <c r="R1850" s="6">
        <f t="shared" si="374"/>
        <v>0</v>
      </c>
      <c r="S1850">
        <v>8</v>
      </c>
      <c r="T1850" s="6">
        <f t="shared" si="375"/>
        <v>4.4549837231879382E-8</v>
      </c>
      <c r="U1850">
        <v>0</v>
      </c>
      <c r="V1850" s="6">
        <f t="shared" si="376"/>
        <v>0</v>
      </c>
    </row>
    <row r="1851" spans="1:22" x14ac:dyDescent="0.3">
      <c r="A1851" t="s">
        <v>2835</v>
      </c>
      <c r="B1851" t="s">
        <v>2823</v>
      </c>
      <c r="C1851" t="s">
        <v>2824</v>
      </c>
      <c r="D1851" t="s">
        <v>1975</v>
      </c>
      <c r="E1851" t="str">
        <f>IF(F1851&lt;=Escenarios!$B$4,"ExclNum",(IF(AND(H1851&gt;=Escenarios!$B$3,(N1851&lt;=Escenarios!$B$2)),"ExclDur","Incluido")))</f>
        <v>ExclNum</v>
      </c>
      <c r="F1851" s="8">
        <f t="shared" si="364"/>
        <v>2</v>
      </c>
      <c r="G1851" s="6">
        <f t="shared" si="365"/>
        <v>5.1799032186882625E-7</v>
      </c>
      <c r="H1851" s="6">
        <f t="shared" si="366"/>
        <v>1</v>
      </c>
      <c r="I1851" s="6">
        <f t="shared" si="367"/>
        <v>0</v>
      </c>
      <c r="J1851" s="8">
        <f t="shared" si="368"/>
        <v>9</v>
      </c>
      <c r="K1851" s="6">
        <f t="shared" si="369"/>
        <v>5.01185668858643E-8</v>
      </c>
      <c r="L1851" s="6">
        <f t="shared" si="370"/>
        <v>1</v>
      </c>
      <c r="M1851" s="6">
        <f t="shared" si="371"/>
        <v>0</v>
      </c>
      <c r="N1851" s="4">
        <f t="shared" si="372"/>
        <v>4.5</v>
      </c>
      <c r="O1851" s="8">
        <v>2</v>
      </c>
      <c r="P1851" s="6">
        <f t="shared" si="373"/>
        <v>5.1799032186882625E-7</v>
      </c>
      <c r="Q1851" s="8">
        <v>0</v>
      </c>
      <c r="R1851" s="6">
        <f t="shared" si="374"/>
        <v>0</v>
      </c>
      <c r="S1851">
        <v>9</v>
      </c>
      <c r="T1851" s="6">
        <f t="shared" si="375"/>
        <v>5.01185668858643E-8</v>
      </c>
      <c r="U1851">
        <v>0</v>
      </c>
      <c r="V1851" s="6">
        <f t="shared" si="376"/>
        <v>0</v>
      </c>
    </row>
    <row r="1852" spans="1:22" x14ac:dyDescent="0.3">
      <c r="A1852" t="s">
        <v>2851</v>
      </c>
      <c r="B1852" t="s">
        <v>2823</v>
      </c>
      <c r="C1852" t="s">
        <v>2824</v>
      </c>
      <c r="D1852" t="s">
        <v>1975</v>
      </c>
      <c r="E1852" t="str">
        <f>IF(F1852&lt;=Escenarios!$B$4,"ExclNum",(IF(AND(H1852&gt;=Escenarios!$B$3,(N1852&lt;=Escenarios!$B$2)),"ExclDur","Incluido")))</f>
        <v>ExclNum</v>
      </c>
      <c r="F1852" s="8">
        <f t="shared" si="364"/>
        <v>2</v>
      </c>
      <c r="G1852" s="6">
        <f t="shared" si="365"/>
        <v>5.1799032186882625E-7</v>
      </c>
      <c r="H1852" s="6">
        <f t="shared" si="366"/>
        <v>1</v>
      </c>
      <c r="I1852" s="6">
        <f t="shared" si="367"/>
        <v>0</v>
      </c>
      <c r="J1852" s="8">
        <f t="shared" si="368"/>
        <v>17</v>
      </c>
      <c r="K1852" s="6">
        <f t="shared" si="369"/>
        <v>9.4668404117743688E-8</v>
      </c>
      <c r="L1852" s="6">
        <f t="shared" si="370"/>
        <v>1</v>
      </c>
      <c r="M1852" s="6">
        <f t="shared" si="371"/>
        <v>0</v>
      </c>
      <c r="N1852" s="4">
        <f t="shared" si="372"/>
        <v>8.5</v>
      </c>
      <c r="O1852" s="8">
        <v>2</v>
      </c>
      <c r="P1852" s="6">
        <f t="shared" si="373"/>
        <v>5.1799032186882625E-7</v>
      </c>
      <c r="Q1852" s="8">
        <v>0</v>
      </c>
      <c r="R1852" s="6">
        <f t="shared" si="374"/>
        <v>0</v>
      </c>
      <c r="S1852">
        <v>17</v>
      </c>
      <c r="T1852" s="6">
        <f t="shared" si="375"/>
        <v>9.4668404117743688E-8</v>
      </c>
      <c r="U1852">
        <v>0</v>
      </c>
      <c r="V1852" s="6">
        <f t="shared" si="376"/>
        <v>0</v>
      </c>
    </row>
    <row r="1853" spans="1:22" x14ac:dyDescent="0.3">
      <c r="A1853" t="s">
        <v>2860</v>
      </c>
      <c r="B1853" t="s">
        <v>2823</v>
      </c>
      <c r="C1853" t="s">
        <v>2824</v>
      </c>
      <c r="D1853" t="s">
        <v>1975</v>
      </c>
      <c r="E1853" t="str">
        <f>IF(F1853&lt;=Escenarios!$B$4,"ExclNum",(IF(AND(H1853&gt;=Escenarios!$B$3,(N1853&lt;=Escenarios!$B$2)),"ExclDur","Incluido")))</f>
        <v>ExclNum</v>
      </c>
      <c r="F1853" s="8">
        <f t="shared" si="364"/>
        <v>2</v>
      </c>
      <c r="G1853" s="6">
        <f t="shared" si="365"/>
        <v>5.1799032186882625E-7</v>
      </c>
      <c r="H1853" s="6">
        <f t="shared" si="366"/>
        <v>1</v>
      </c>
      <c r="I1853" s="6">
        <f t="shared" si="367"/>
        <v>0</v>
      </c>
      <c r="J1853" s="8">
        <f t="shared" si="368"/>
        <v>21</v>
      </c>
      <c r="K1853" s="6">
        <f t="shared" si="369"/>
        <v>1.1694332273368338E-7</v>
      </c>
      <c r="L1853" s="6">
        <f t="shared" si="370"/>
        <v>1</v>
      </c>
      <c r="M1853" s="6">
        <f t="shared" si="371"/>
        <v>0</v>
      </c>
      <c r="N1853" s="4">
        <f t="shared" si="372"/>
        <v>10.5</v>
      </c>
      <c r="O1853" s="8">
        <v>2</v>
      </c>
      <c r="P1853" s="6">
        <f t="shared" si="373"/>
        <v>5.1799032186882625E-7</v>
      </c>
      <c r="Q1853" s="8">
        <v>0</v>
      </c>
      <c r="R1853" s="6">
        <f t="shared" si="374"/>
        <v>0</v>
      </c>
      <c r="S1853">
        <v>21</v>
      </c>
      <c r="T1853" s="6">
        <f t="shared" si="375"/>
        <v>1.1694332273368338E-7</v>
      </c>
      <c r="U1853">
        <v>0</v>
      </c>
      <c r="V1853" s="6">
        <f t="shared" si="376"/>
        <v>0</v>
      </c>
    </row>
    <row r="1854" spans="1:22" x14ac:dyDescent="0.3">
      <c r="A1854" t="s">
        <v>2867</v>
      </c>
      <c r="B1854" t="s">
        <v>2823</v>
      </c>
      <c r="C1854" t="s">
        <v>2824</v>
      </c>
      <c r="D1854" t="s">
        <v>1975</v>
      </c>
      <c r="E1854" t="str">
        <f>IF(F1854&lt;=Escenarios!$B$4,"ExclNum",(IF(AND(H1854&gt;=Escenarios!$B$3,(N1854&lt;=Escenarios!$B$2)),"ExclDur","Incluido")))</f>
        <v>ExclNum</v>
      </c>
      <c r="F1854" s="8">
        <f t="shared" si="364"/>
        <v>2</v>
      </c>
      <c r="G1854" s="6">
        <f t="shared" si="365"/>
        <v>5.1799032186882625E-7</v>
      </c>
      <c r="H1854" s="6">
        <f t="shared" si="366"/>
        <v>1</v>
      </c>
      <c r="I1854" s="6">
        <f t="shared" si="367"/>
        <v>0</v>
      </c>
      <c r="J1854" s="8">
        <f t="shared" si="368"/>
        <v>10</v>
      </c>
      <c r="K1854" s="6">
        <f t="shared" si="369"/>
        <v>5.5687296539849225E-8</v>
      </c>
      <c r="L1854" s="6">
        <f t="shared" si="370"/>
        <v>1</v>
      </c>
      <c r="M1854" s="6">
        <f t="shared" si="371"/>
        <v>0</v>
      </c>
      <c r="N1854" s="4">
        <f t="shared" si="372"/>
        <v>5</v>
      </c>
      <c r="O1854" s="8">
        <v>2</v>
      </c>
      <c r="P1854" s="6">
        <f t="shared" si="373"/>
        <v>5.1799032186882625E-7</v>
      </c>
      <c r="Q1854" s="8">
        <v>0</v>
      </c>
      <c r="R1854" s="6">
        <f t="shared" si="374"/>
        <v>0</v>
      </c>
      <c r="S1854">
        <v>10</v>
      </c>
      <c r="T1854" s="6">
        <f t="shared" si="375"/>
        <v>5.5687296539849225E-8</v>
      </c>
      <c r="U1854">
        <v>0</v>
      </c>
      <c r="V1854" s="6">
        <f t="shared" si="376"/>
        <v>0</v>
      </c>
    </row>
    <row r="1855" spans="1:22" x14ac:dyDescent="0.3">
      <c r="A1855" t="s">
        <v>2869</v>
      </c>
      <c r="B1855" t="s">
        <v>2823</v>
      </c>
      <c r="C1855" t="s">
        <v>2824</v>
      </c>
      <c r="D1855" t="s">
        <v>1975</v>
      </c>
      <c r="E1855" t="str">
        <f>IF(F1855&lt;=Escenarios!$B$4,"ExclNum",(IF(AND(H1855&gt;=Escenarios!$B$3,(N1855&lt;=Escenarios!$B$2)),"ExclDur","Incluido")))</f>
        <v>ExclNum</v>
      </c>
      <c r="F1855" s="8">
        <f t="shared" si="364"/>
        <v>2</v>
      </c>
      <c r="G1855" s="6">
        <f t="shared" si="365"/>
        <v>5.1799032186882625E-7</v>
      </c>
      <c r="H1855" s="6">
        <f t="shared" si="366"/>
        <v>1</v>
      </c>
      <c r="I1855" s="6">
        <f t="shared" si="367"/>
        <v>0</v>
      </c>
      <c r="J1855" s="8">
        <f t="shared" si="368"/>
        <v>13</v>
      </c>
      <c r="K1855" s="6">
        <f t="shared" si="369"/>
        <v>7.2393485501803988E-8</v>
      </c>
      <c r="L1855" s="6">
        <f t="shared" si="370"/>
        <v>1</v>
      </c>
      <c r="M1855" s="6">
        <f t="shared" si="371"/>
        <v>0</v>
      </c>
      <c r="N1855" s="4">
        <f t="shared" si="372"/>
        <v>6.5</v>
      </c>
      <c r="O1855" s="8">
        <v>2</v>
      </c>
      <c r="P1855" s="6">
        <f t="shared" si="373"/>
        <v>5.1799032186882625E-7</v>
      </c>
      <c r="Q1855" s="8">
        <v>0</v>
      </c>
      <c r="R1855" s="6">
        <f t="shared" si="374"/>
        <v>0</v>
      </c>
      <c r="S1855">
        <v>13</v>
      </c>
      <c r="T1855" s="6">
        <f t="shared" si="375"/>
        <v>7.2393485501803988E-8</v>
      </c>
      <c r="U1855">
        <v>0</v>
      </c>
      <c r="V1855" s="6">
        <f t="shared" si="376"/>
        <v>0</v>
      </c>
    </row>
    <row r="1856" spans="1:22" x14ac:dyDescent="0.3">
      <c r="A1856" t="s">
        <v>2876</v>
      </c>
      <c r="B1856" t="s">
        <v>2823</v>
      </c>
      <c r="C1856" t="s">
        <v>2824</v>
      </c>
      <c r="D1856" t="s">
        <v>1975</v>
      </c>
      <c r="E1856" t="str">
        <f>IF(F1856&lt;=Escenarios!$B$4,"ExclNum",(IF(AND(H1856&gt;=Escenarios!$B$3,(N1856&lt;=Escenarios!$B$2)),"ExclDur","Incluido")))</f>
        <v>ExclNum</v>
      </c>
      <c r="F1856" s="8">
        <f t="shared" si="364"/>
        <v>2</v>
      </c>
      <c r="G1856" s="6">
        <f t="shared" si="365"/>
        <v>5.1799032186882625E-7</v>
      </c>
      <c r="H1856" s="6">
        <f t="shared" si="366"/>
        <v>1</v>
      </c>
      <c r="I1856" s="6">
        <f t="shared" si="367"/>
        <v>0</v>
      </c>
      <c r="J1856" s="8">
        <f t="shared" si="368"/>
        <v>2</v>
      </c>
      <c r="K1856" s="6">
        <f t="shared" si="369"/>
        <v>1.1137459307969845E-8</v>
      </c>
      <c r="L1856" s="6">
        <f t="shared" si="370"/>
        <v>1</v>
      </c>
      <c r="M1856" s="6">
        <f t="shared" si="371"/>
        <v>0</v>
      </c>
      <c r="N1856" s="4">
        <f t="shared" si="372"/>
        <v>1</v>
      </c>
      <c r="O1856" s="8">
        <v>2</v>
      </c>
      <c r="P1856" s="6">
        <f t="shared" si="373"/>
        <v>5.1799032186882625E-7</v>
      </c>
      <c r="Q1856" s="8">
        <v>0</v>
      </c>
      <c r="R1856" s="6">
        <f t="shared" si="374"/>
        <v>0</v>
      </c>
      <c r="S1856">
        <v>2</v>
      </c>
      <c r="T1856" s="6">
        <f t="shared" si="375"/>
        <v>1.1137459307969845E-8</v>
      </c>
      <c r="U1856">
        <v>0</v>
      </c>
      <c r="V1856" s="6">
        <f t="shared" si="376"/>
        <v>0</v>
      </c>
    </row>
    <row r="1857" spans="1:22" x14ac:dyDescent="0.3">
      <c r="A1857" t="s">
        <v>2931</v>
      </c>
      <c r="B1857" t="s">
        <v>2881</v>
      </c>
      <c r="C1857" t="s">
        <v>2882</v>
      </c>
      <c r="D1857" t="s">
        <v>1975</v>
      </c>
      <c r="E1857" t="str">
        <f>IF(F1857&lt;=Escenarios!$B$4,"ExclNum",(IF(AND(H1857&gt;=Escenarios!$B$3,(N1857&lt;=Escenarios!$B$2)),"ExclDur","Incluido")))</f>
        <v>ExclNum</v>
      </c>
      <c r="F1857" s="8">
        <f t="shared" si="364"/>
        <v>2</v>
      </c>
      <c r="G1857" s="6">
        <f t="shared" si="365"/>
        <v>5.1799032186882625E-7</v>
      </c>
      <c r="H1857" s="6">
        <f t="shared" si="366"/>
        <v>1</v>
      </c>
      <c r="I1857" s="6">
        <f t="shared" si="367"/>
        <v>0</v>
      </c>
      <c r="J1857" s="8">
        <f t="shared" si="368"/>
        <v>13</v>
      </c>
      <c r="K1857" s="6">
        <f t="shared" si="369"/>
        <v>7.2393485501803988E-8</v>
      </c>
      <c r="L1857" s="6">
        <f t="shared" si="370"/>
        <v>1</v>
      </c>
      <c r="M1857" s="6">
        <f t="shared" si="371"/>
        <v>0</v>
      </c>
      <c r="N1857" s="4">
        <f t="shared" si="372"/>
        <v>6.5</v>
      </c>
      <c r="O1857" s="8">
        <v>2</v>
      </c>
      <c r="P1857" s="6">
        <f t="shared" si="373"/>
        <v>5.1799032186882625E-7</v>
      </c>
      <c r="Q1857" s="8">
        <v>0</v>
      </c>
      <c r="R1857" s="6">
        <f t="shared" si="374"/>
        <v>0</v>
      </c>
      <c r="S1857">
        <v>13</v>
      </c>
      <c r="T1857" s="6">
        <f t="shared" si="375"/>
        <v>7.2393485501803988E-8</v>
      </c>
      <c r="U1857">
        <v>0</v>
      </c>
      <c r="V1857" s="6">
        <f t="shared" si="376"/>
        <v>0</v>
      </c>
    </row>
    <row r="1858" spans="1:22" x14ac:dyDescent="0.3">
      <c r="A1858" t="s">
        <v>2936</v>
      </c>
      <c r="B1858" t="s">
        <v>2881</v>
      </c>
      <c r="C1858" t="s">
        <v>2882</v>
      </c>
      <c r="D1858" t="s">
        <v>1975</v>
      </c>
      <c r="E1858" t="str">
        <f>IF(F1858&lt;=Escenarios!$B$4,"ExclNum",(IF(AND(H1858&gt;=Escenarios!$B$3,(N1858&lt;=Escenarios!$B$2)),"ExclDur","Incluido")))</f>
        <v>ExclNum</v>
      </c>
      <c r="F1858" s="8">
        <f t="shared" ref="F1858:F1921" si="377">O1858+Q1858</f>
        <v>2</v>
      </c>
      <c r="G1858" s="6">
        <f t="shared" ref="G1858:G1921" si="378">F1858/3861076</f>
        <v>5.1799032186882625E-7</v>
      </c>
      <c r="H1858" s="6">
        <f t="shared" ref="H1858:H1921" si="379">O1858/F1858</f>
        <v>1</v>
      </c>
      <c r="I1858" s="6">
        <f t="shared" ref="I1858:I1921" si="380">Q1858/F1858</f>
        <v>0</v>
      </c>
      <c r="J1858" s="8">
        <f t="shared" ref="J1858:J1921" si="381">S1858+U1858</f>
        <v>19</v>
      </c>
      <c r="K1858" s="6">
        <f t="shared" ref="K1858:K1921" si="382">J1858/179574169</f>
        <v>1.0580586342571353E-7</v>
      </c>
      <c r="L1858" s="6">
        <f t="shared" ref="L1858:L1921" si="383">S1858/J1858</f>
        <v>1</v>
      </c>
      <c r="M1858" s="6">
        <f t="shared" ref="M1858:M1921" si="384">U1858/J1858</f>
        <v>0</v>
      </c>
      <c r="N1858" s="4">
        <f t="shared" ref="N1858:N1921" si="385">J1858/F1858</f>
        <v>9.5</v>
      </c>
      <c r="O1858" s="8">
        <v>2</v>
      </c>
      <c r="P1858" s="6">
        <f t="shared" ref="P1858:P1921" si="386">O1858/3861076</f>
        <v>5.1799032186882625E-7</v>
      </c>
      <c r="Q1858" s="8">
        <v>0</v>
      </c>
      <c r="R1858" s="6">
        <f t="shared" ref="R1858:R1921" si="387">Q1858/3861076</f>
        <v>0</v>
      </c>
      <c r="S1858">
        <v>19</v>
      </c>
      <c r="T1858" s="6">
        <f t="shared" ref="T1858:T1921" si="388">S1858/179574169</f>
        <v>1.0580586342571353E-7</v>
      </c>
      <c r="U1858">
        <v>0</v>
      </c>
      <c r="V1858" s="6">
        <f t="shared" ref="V1858:V1921" si="389">U1858/179574169</f>
        <v>0</v>
      </c>
    </row>
    <row r="1859" spans="1:22" x14ac:dyDescent="0.3">
      <c r="A1859" t="s">
        <v>2958</v>
      </c>
      <c r="B1859" t="s">
        <v>2881</v>
      </c>
      <c r="C1859" t="s">
        <v>2882</v>
      </c>
      <c r="D1859" t="s">
        <v>1975</v>
      </c>
      <c r="E1859" t="str">
        <f>IF(F1859&lt;=Escenarios!$B$4,"ExclNum",(IF(AND(H1859&gt;=Escenarios!$B$3,(N1859&lt;=Escenarios!$B$2)),"ExclDur","Incluido")))</f>
        <v>ExclNum</v>
      </c>
      <c r="F1859" s="8">
        <f t="shared" si="377"/>
        <v>2</v>
      </c>
      <c r="G1859" s="6">
        <f t="shared" si="378"/>
        <v>5.1799032186882625E-7</v>
      </c>
      <c r="H1859" s="6">
        <f t="shared" si="379"/>
        <v>1</v>
      </c>
      <c r="I1859" s="6">
        <f t="shared" si="380"/>
        <v>0</v>
      </c>
      <c r="J1859" s="8">
        <f t="shared" si="381"/>
        <v>5</v>
      </c>
      <c r="K1859" s="6">
        <f t="shared" si="382"/>
        <v>2.7843648269924613E-8</v>
      </c>
      <c r="L1859" s="6">
        <f t="shared" si="383"/>
        <v>1</v>
      </c>
      <c r="M1859" s="6">
        <f t="shared" si="384"/>
        <v>0</v>
      </c>
      <c r="N1859" s="4">
        <f t="shared" si="385"/>
        <v>2.5</v>
      </c>
      <c r="O1859" s="8">
        <v>2</v>
      </c>
      <c r="P1859" s="6">
        <f t="shared" si="386"/>
        <v>5.1799032186882625E-7</v>
      </c>
      <c r="Q1859" s="8">
        <v>0</v>
      </c>
      <c r="R1859" s="6">
        <f t="shared" si="387"/>
        <v>0</v>
      </c>
      <c r="S1859">
        <v>5</v>
      </c>
      <c r="T1859" s="6">
        <f t="shared" si="388"/>
        <v>2.7843648269924613E-8</v>
      </c>
      <c r="U1859">
        <v>0</v>
      </c>
      <c r="V1859" s="6">
        <f t="shared" si="389"/>
        <v>0</v>
      </c>
    </row>
    <row r="1860" spans="1:22" x14ac:dyDescent="0.3">
      <c r="A1860" t="s">
        <v>2971</v>
      </c>
      <c r="B1860" t="s">
        <v>2881</v>
      </c>
      <c r="C1860" t="s">
        <v>2882</v>
      </c>
      <c r="D1860" t="s">
        <v>1975</v>
      </c>
      <c r="E1860" t="str">
        <f>IF(F1860&lt;=Escenarios!$B$4,"ExclNum",(IF(AND(H1860&gt;=Escenarios!$B$3,(N1860&lt;=Escenarios!$B$2)),"ExclDur","Incluido")))</f>
        <v>ExclNum</v>
      </c>
      <c r="F1860" s="8">
        <f t="shared" si="377"/>
        <v>2</v>
      </c>
      <c r="G1860" s="6">
        <f t="shared" si="378"/>
        <v>5.1799032186882625E-7</v>
      </c>
      <c r="H1860" s="6">
        <f t="shared" si="379"/>
        <v>1</v>
      </c>
      <c r="I1860" s="6">
        <f t="shared" si="380"/>
        <v>0</v>
      </c>
      <c r="J1860" s="8">
        <f t="shared" si="381"/>
        <v>16</v>
      </c>
      <c r="K1860" s="6">
        <f t="shared" si="382"/>
        <v>8.9099674463758763E-8</v>
      </c>
      <c r="L1860" s="6">
        <f t="shared" si="383"/>
        <v>1</v>
      </c>
      <c r="M1860" s="6">
        <f t="shared" si="384"/>
        <v>0</v>
      </c>
      <c r="N1860" s="4">
        <f t="shared" si="385"/>
        <v>8</v>
      </c>
      <c r="O1860" s="8">
        <v>2</v>
      </c>
      <c r="P1860" s="6">
        <f t="shared" si="386"/>
        <v>5.1799032186882625E-7</v>
      </c>
      <c r="Q1860" s="8">
        <v>0</v>
      </c>
      <c r="R1860" s="6">
        <f t="shared" si="387"/>
        <v>0</v>
      </c>
      <c r="S1860">
        <v>16</v>
      </c>
      <c r="T1860" s="6">
        <f t="shared" si="388"/>
        <v>8.9099674463758763E-8</v>
      </c>
      <c r="U1860">
        <v>0</v>
      </c>
      <c r="V1860" s="6">
        <f t="shared" si="389"/>
        <v>0</v>
      </c>
    </row>
    <row r="1861" spans="1:22" x14ac:dyDescent="0.3">
      <c r="A1861" t="s">
        <v>2972</v>
      </c>
      <c r="B1861" t="s">
        <v>2881</v>
      </c>
      <c r="C1861" t="s">
        <v>2882</v>
      </c>
      <c r="D1861" t="s">
        <v>1975</v>
      </c>
      <c r="E1861" t="str">
        <f>IF(F1861&lt;=Escenarios!$B$4,"ExclNum",(IF(AND(H1861&gt;=Escenarios!$B$3,(N1861&lt;=Escenarios!$B$2)),"ExclDur","Incluido")))</f>
        <v>ExclNum</v>
      </c>
      <c r="F1861" s="8">
        <f t="shared" si="377"/>
        <v>2</v>
      </c>
      <c r="G1861" s="6">
        <f t="shared" si="378"/>
        <v>5.1799032186882625E-7</v>
      </c>
      <c r="H1861" s="6">
        <f t="shared" si="379"/>
        <v>1</v>
      </c>
      <c r="I1861" s="6">
        <f t="shared" si="380"/>
        <v>0</v>
      </c>
      <c r="J1861" s="8">
        <f t="shared" si="381"/>
        <v>16</v>
      </c>
      <c r="K1861" s="6">
        <f t="shared" si="382"/>
        <v>8.9099674463758763E-8</v>
      </c>
      <c r="L1861" s="6">
        <f t="shared" si="383"/>
        <v>1</v>
      </c>
      <c r="M1861" s="6">
        <f t="shared" si="384"/>
        <v>0</v>
      </c>
      <c r="N1861" s="4">
        <f t="shared" si="385"/>
        <v>8</v>
      </c>
      <c r="O1861" s="8">
        <v>2</v>
      </c>
      <c r="P1861" s="6">
        <f t="shared" si="386"/>
        <v>5.1799032186882625E-7</v>
      </c>
      <c r="Q1861" s="8">
        <v>0</v>
      </c>
      <c r="R1861" s="6">
        <f t="shared" si="387"/>
        <v>0</v>
      </c>
      <c r="S1861">
        <v>16</v>
      </c>
      <c r="T1861" s="6">
        <f t="shared" si="388"/>
        <v>8.9099674463758763E-8</v>
      </c>
      <c r="U1861">
        <v>0</v>
      </c>
      <c r="V1861" s="6">
        <f t="shared" si="389"/>
        <v>0</v>
      </c>
    </row>
    <row r="1862" spans="1:22" x14ac:dyDescent="0.3">
      <c r="A1862" t="s">
        <v>2978</v>
      </c>
      <c r="B1862" t="s">
        <v>2881</v>
      </c>
      <c r="C1862" t="s">
        <v>2882</v>
      </c>
      <c r="D1862" t="s">
        <v>1975</v>
      </c>
      <c r="E1862" t="str">
        <f>IF(F1862&lt;=Escenarios!$B$4,"ExclNum",(IF(AND(H1862&gt;=Escenarios!$B$3,(N1862&lt;=Escenarios!$B$2)),"ExclDur","Incluido")))</f>
        <v>ExclNum</v>
      </c>
      <c r="F1862" s="8">
        <f t="shared" si="377"/>
        <v>2</v>
      </c>
      <c r="G1862" s="6">
        <f t="shared" si="378"/>
        <v>5.1799032186882625E-7</v>
      </c>
      <c r="H1862" s="6">
        <f t="shared" si="379"/>
        <v>1</v>
      </c>
      <c r="I1862" s="6">
        <f t="shared" si="380"/>
        <v>0</v>
      </c>
      <c r="J1862" s="8">
        <f t="shared" si="381"/>
        <v>5</v>
      </c>
      <c r="K1862" s="6">
        <f t="shared" si="382"/>
        <v>2.7843648269924613E-8</v>
      </c>
      <c r="L1862" s="6">
        <f t="shared" si="383"/>
        <v>1</v>
      </c>
      <c r="M1862" s="6">
        <f t="shared" si="384"/>
        <v>0</v>
      </c>
      <c r="N1862" s="4">
        <f t="shared" si="385"/>
        <v>2.5</v>
      </c>
      <c r="O1862" s="8">
        <v>2</v>
      </c>
      <c r="P1862" s="6">
        <f t="shared" si="386"/>
        <v>5.1799032186882625E-7</v>
      </c>
      <c r="Q1862" s="8">
        <v>0</v>
      </c>
      <c r="R1862" s="6">
        <f t="shared" si="387"/>
        <v>0</v>
      </c>
      <c r="S1862">
        <v>5</v>
      </c>
      <c r="T1862" s="6">
        <f t="shared" si="388"/>
        <v>2.7843648269924613E-8</v>
      </c>
      <c r="U1862">
        <v>0</v>
      </c>
      <c r="V1862" s="6">
        <f t="shared" si="389"/>
        <v>0</v>
      </c>
    </row>
    <row r="1863" spans="1:22" x14ac:dyDescent="0.3">
      <c r="A1863" t="s">
        <v>3003</v>
      </c>
      <c r="B1863" t="s">
        <v>2881</v>
      </c>
      <c r="C1863" t="s">
        <v>2882</v>
      </c>
      <c r="D1863" t="s">
        <v>1975</v>
      </c>
      <c r="E1863" t="str">
        <f>IF(F1863&lt;=Escenarios!$B$4,"ExclNum",(IF(AND(H1863&gt;=Escenarios!$B$3,(N1863&lt;=Escenarios!$B$2)),"ExclDur","Incluido")))</f>
        <v>ExclNum</v>
      </c>
      <c r="F1863" s="8">
        <f t="shared" si="377"/>
        <v>2</v>
      </c>
      <c r="G1863" s="6">
        <f t="shared" si="378"/>
        <v>5.1799032186882625E-7</v>
      </c>
      <c r="H1863" s="6">
        <f t="shared" si="379"/>
        <v>1</v>
      </c>
      <c r="I1863" s="6">
        <f t="shared" si="380"/>
        <v>0</v>
      </c>
      <c r="J1863" s="8">
        <f t="shared" si="381"/>
        <v>8</v>
      </c>
      <c r="K1863" s="6">
        <f t="shared" si="382"/>
        <v>4.4549837231879382E-8</v>
      </c>
      <c r="L1863" s="6">
        <f t="shared" si="383"/>
        <v>1</v>
      </c>
      <c r="M1863" s="6">
        <f t="shared" si="384"/>
        <v>0</v>
      </c>
      <c r="N1863" s="4">
        <f t="shared" si="385"/>
        <v>4</v>
      </c>
      <c r="O1863" s="8">
        <v>2</v>
      </c>
      <c r="P1863" s="6">
        <f t="shared" si="386"/>
        <v>5.1799032186882625E-7</v>
      </c>
      <c r="Q1863" s="8">
        <v>0</v>
      </c>
      <c r="R1863" s="6">
        <f t="shared" si="387"/>
        <v>0</v>
      </c>
      <c r="S1863">
        <v>8</v>
      </c>
      <c r="T1863" s="6">
        <f t="shared" si="388"/>
        <v>4.4549837231879382E-8</v>
      </c>
      <c r="U1863">
        <v>0</v>
      </c>
      <c r="V1863" s="6">
        <f t="shared" si="389"/>
        <v>0</v>
      </c>
    </row>
    <row r="1864" spans="1:22" x14ac:dyDescent="0.3">
      <c r="A1864" t="s">
        <v>3013</v>
      </c>
      <c r="B1864" t="s">
        <v>3009</v>
      </c>
      <c r="C1864" t="s">
        <v>3010</v>
      </c>
      <c r="D1864" t="s">
        <v>1975</v>
      </c>
      <c r="E1864" t="str">
        <f>IF(F1864&lt;=Escenarios!$B$4,"ExclNum",(IF(AND(H1864&gt;=Escenarios!$B$3,(N1864&lt;=Escenarios!$B$2)),"ExclDur","Incluido")))</f>
        <v>ExclNum</v>
      </c>
      <c r="F1864" s="8">
        <f t="shared" si="377"/>
        <v>2</v>
      </c>
      <c r="G1864" s="6">
        <f t="shared" si="378"/>
        <v>5.1799032186882625E-7</v>
      </c>
      <c r="H1864" s="6">
        <f t="shared" si="379"/>
        <v>1</v>
      </c>
      <c r="I1864" s="6">
        <f t="shared" si="380"/>
        <v>0</v>
      </c>
      <c r="J1864" s="8">
        <f t="shared" si="381"/>
        <v>6</v>
      </c>
      <c r="K1864" s="6">
        <f t="shared" si="382"/>
        <v>3.3412377923909538E-8</v>
      </c>
      <c r="L1864" s="6">
        <f t="shared" si="383"/>
        <v>1</v>
      </c>
      <c r="M1864" s="6">
        <f t="shared" si="384"/>
        <v>0</v>
      </c>
      <c r="N1864" s="4">
        <f t="shared" si="385"/>
        <v>3</v>
      </c>
      <c r="O1864" s="8">
        <v>2</v>
      </c>
      <c r="P1864" s="6">
        <f t="shared" si="386"/>
        <v>5.1799032186882625E-7</v>
      </c>
      <c r="Q1864" s="8">
        <v>0</v>
      </c>
      <c r="R1864" s="6">
        <f t="shared" si="387"/>
        <v>0</v>
      </c>
      <c r="S1864">
        <v>6</v>
      </c>
      <c r="T1864" s="6">
        <f t="shared" si="388"/>
        <v>3.3412377923909538E-8</v>
      </c>
      <c r="U1864">
        <v>0</v>
      </c>
      <c r="V1864" s="6">
        <f t="shared" si="389"/>
        <v>0</v>
      </c>
    </row>
    <row r="1865" spans="1:22" x14ac:dyDescent="0.3">
      <c r="A1865" t="s">
        <v>3021</v>
      </c>
      <c r="B1865" t="s">
        <v>3009</v>
      </c>
      <c r="C1865" t="s">
        <v>3010</v>
      </c>
      <c r="D1865" t="s">
        <v>1975</v>
      </c>
      <c r="E1865" t="str">
        <f>IF(F1865&lt;=Escenarios!$B$4,"ExclNum",(IF(AND(H1865&gt;=Escenarios!$B$3,(N1865&lt;=Escenarios!$B$2)),"ExclDur","Incluido")))</f>
        <v>ExclNum</v>
      </c>
      <c r="F1865" s="8">
        <f t="shared" si="377"/>
        <v>2</v>
      </c>
      <c r="G1865" s="6">
        <f t="shared" si="378"/>
        <v>5.1799032186882625E-7</v>
      </c>
      <c r="H1865" s="6">
        <f t="shared" si="379"/>
        <v>1</v>
      </c>
      <c r="I1865" s="6">
        <f t="shared" si="380"/>
        <v>0</v>
      </c>
      <c r="J1865" s="8">
        <f t="shared" si="381"/>
        <v>3</v>
      </c>
      <c r="K1865" s="6">
        <f t="shared" si="382"/>
        <v>1.6706188961954769E-8</v>
      </c>
      <c r="L1865" s="6">
        <f t="shared" si="383"/>
        <v>1</v>
      </c>
      <c r="M1865" s="6">
        <f t="shared" si="384"/>
        <v>0</v>
      </c>
      <c r="N1865" s="4">
        <f t="shared" si="385"/>
        <v>1.5</v>
      </c>
      <c r="O1865" s="8">
        <v>2</v>
      </c>
      <c r="P1865" s="6">
        <f t="shared" si="386"/>
        <v>5.1799032186882625E-7</v>
      </c>
      <c r="Q1865" s="8">
        <v>0</v>
      </c>
      <c r="R1865" s="6">
        <f t="shared" si="387"/>
        <v>0</v>
      </c>
      <c r="S1865">
        <v>3</v>
      </c>
      <c r="T1865" s="6">
        <f t="shared" si="388"/>
        <v>1.6706188961954769E-8</v>
      </c>
      <c r="U1865">
        <v>0</v>
      </c>
      <c r="V1865" s="6">
        <f t="shared" si="389"/>
        <v>0</v>
      </c>
    </row>
    <row r="1866" spans="1:22" x14ac:dyDescent="0.3">
      <c r="A1866" t="s">
        <v>3044</v>
      </c>
      <c r="B1866" t="s">
        <v>3009</v>
      </c>
      <c r="C1866" t="s">
        <v>3010</v>
      </c>
      <c r="D1866" t="s">
        <v>1975</v>
      </c>
      <c r="E1866" t="str">
        <f>IF(F1866&lt;=Escenarios!$B$4,"ExclNum",(IF(AND(H1866&gt;=Escenarios!$B$3,(N1866&lt;=Escenarios!$B$2)),"ExclDur","Incluido")))</f>
        <v>ExclNum</v>
      </c>
      <c r="F1866" s="8">
        <f t="shared" si="377"/>
        <v>2</v>
      </c>
      <c r="G1866" s="6">
        <f t="shared" si="378"/>
        <v>5.1799032186882625E-7</v>
      </c>
      <c r="H1866" s="6">
        <f t="shared" si="379"/>
        <v>1</v>
      </c>
      <c r="I1866" s="6">
        <f t="shared" si="380"/>
        <v>0</v>
      </c>
      <c r="J1866" s="8">
        <f t="shared" si="381"/>
        <v>2</v>
      </c>
      <c r="K1866" s="6">
        <f t="shared" si="382"/>
        <v>1.1137459307969845E-8</v>
      </c>
      <c r="L1866" s="6">
        <f t="shared" si="383"/>
        <v>1</v>
      </c>
      <c r="M1866" s="6">
        <f t="shared" si="384"/>
        <v>0</v>
      </c>
      <c r="N1866" s="4">
        <f t="shared" si="385"/>
        <v>1</v>
      </c>
      <c r="O1866" s="8">
        <v>2</v>
      </c>
      <c r="P1866" s="6">
        <f t="shared" si="386"/>
        <v>5.1799032186882625E-7</v>
      </c>
      <c r="Q1866" s="8">
        <v>0</v>
      </c>
      <c r="R1866" s="6">
        <f t="shared" si="387"/>
        <v>0</v>
      </c>
      <c r="S1866">
        <v>2</v>
      </c>
      <c r="T1866" s="6">
        <f t="shared" si="388"/>
        <v>1.1137459307969845E-8</v>
      </c>
      <c r="U1866">
        <v>0</v>
      </c>
      <c r="V1866" s="6">
        <f t="shared" si="389"/>
        <v>0</v>
      </c>
    </row>
    <row r="1867" spans="1:22" x14ac:dyDescent="0.3">
      <c r="A1867" t="s">
        <v>3064</v>
      </c>
      <c r="B1867" t="s">
        <v>3009</v>
      </c>
      <c r="C1867" t="s">
        <v>3010</v>
      </c>
      <c r="D1867" t="s">
        <v>1975</v>
      </c>
      <c r="E1867" t="str">
        <f>IF(F1867&lt;=Escenarios!$B$4,"ExclNum",(IF(AND(H1867&gt;=Escenarios!$B$3,(N1867&lt;=Escenarios!$B$2)),"ExclDur","Incluido")))</f>
        <v>ExclNum</v>
      </c>
      <c r="F1867" s="8">
        <f t="shared" si="377"/>
        <v>2</v>
      </c>
      <c r="G1867" s="6">
        <f t="shared" si="378"/>
        <v>5.1799032186882625E-7</v>
      </c>
      <c r="H1867" s="6">
        <f t="shared" si="379"/>
        <v>1</v>
      </c>
      <c r="I1867" s="6">
        <f t="shared" si="380"/>
        <v>0</v>
      </c>
      <c r="J1867" s="8">
        <f t="shared" si="381"/>
        <v>7</v>
      </c>
      <c r="K1867" s="6">
        <f t="shared" si="382"/>
        <v>3.8981107577894456E-8</v>
      </c>
      <c r="L1867" s="6">
        <f t="shared" si="383"/>
        <v>1</v>
      </c>
      <c r="M1867" s="6">
        <f t="shared" si="384"/>
        <v>0</v>
      </c>
      <c r="N1867" s="4">
        <f t="shared" si="385"/>
        <v>3.5</v>
      </c>
      <c r="O1867" s="8">
        <v>2</v>
      </c>
      <c r="P1867" s="6">
        <f t="shared" si="386"/>
        <v>5.1799032186882625E-7</v>
      </c>
      <c r="Q1867" s="8">
        <v>0</v>
      </c>
      <c r="R1867" s="6">
        <f t="shared" si="387"/>
        <v>0</v>
      </c>
      <c r="S1867">
        <v>7</v>
      </c>
      <c r="T1867" s="6">
        <f t="shared" si="388"/>
        <v>3.8981107577894456E-8</v>
      </c>
      <c r="U1867">
        <v>0</v>
      </c>
      <c r="V1867" s="6">
        <f t="shared" si="389"/>
        <v>0</v>
      </c>
    </row>
    <row r="1868" spans="1:22" x14ac:dyDescent="0.3">
      <c r="A1868" t="s">
        <v>3068</v>
      </c>
      <c r="B1868" t="s">
        <v>3009</v>
      </c>
      <c r="C1868" t="s">
        <v>3010</v>
      </c>
      <c r="D1868" t="s">
        <v>1975</v>
      </c>
      <c r="E1868" t="str">
        <f>IF(F1868&lt;=Escenarios!$B$4,"ExclNum",(IF(AND(H1868&gt;=Escenarios!$B$3,(N1868&lt;=Escenarios!$B$2)),"ExclDur","Incluido")))</f>
        <v>ExclNum</v>
      </c>
      <c r="F1868" s="8">
        <f t="shared" si="377"/>
        <v>2</v>
      </c>
      <c r="G1868" s="6">
        <f t="shared" si="378"/>
        <v>5.1799032186882625E-7</v>
      </c>
      <c r="H1868" s="6">
        <f t="shared" si="379"/>
        <v>1</v>
      </c>
      <c r="I1868" s="6">
        <f t="shared" si="380"/>
        <v>0</v>
      </c>
      <c r="J1868" s="8">
        <f t="shared" si="381"/>
        <v>8</v>
      </c>
      <c r="K1868" s="6">
        <f t="shared" si="382"/>
        <v>4.4549837231879382E-8</v>
      </c>
      <c r="L1868" s="6">
        <f t="shared" si="383"/>
        <v>1</v>
      </c>
      <c r="M1868" s="6">
        <f t="shared" si="384"/>
        <v>0</v>
      </c>
      <c r="N1868" s="4">
        <f t="shared" si="385"/>
        <v>4</v>
      </c>
      <c r="O1868" s="8">
        <v>2</v>
      </c>
      <c r="P1868" s="6">
        <f t="shared" si="386"/>
        <v>5.1799032186882625E-7</v>
      </c>
      <c r="Q1868" s="8">
        <v>0</v>
      </c>
      <c r="R1868" s="6">
        <f t="shared" si="387"/>
        <v>0</v>
      </c>
      <c r="S1868">
        <v>8</v>
      </c>
      <c r="T1868" s="6">
        <f t="shared" si="388"/>
        <v>4.4549837231879382E-8</v>
      </c>
      <c r="U1868">
        <v>0</v>
      </c>
      <c r="V1868" s="6">
        <f t="shared" si="389"/>
        <v>0</v>
      </c>
    </row>
    <row r="1869" spans="1:22" x14ac:dyDescent="0.3">
      <c r="A1869" t="s">
        <v>3093</v>
      </c>
      <c r="B1869" t="s">
        <v>3074</v>
      </c>
      <c r="C1869" t="s">
        <v>3075</v>
      </c>
      <c r="D1869" t="s">
        <v>1975</v>
      </c>
      <c r="E1869" t="str">
        <f>IF(F1869&lt;=Escenarios!$B$4,"ExclNum",(IF(AND(H1869&gt;=Escenarios!$B$3,(N1869&lt;=Escenarios!$B$2)),"ExclDur","Incluido")))</f>
        <v>ExclNum</v>
      </c>
      <c r="F1869" s="8">
        <f t="shared" si="377"/>
        <v>2</v>
      </c>
      <c r="G1869" s="6">
        <f t="shared" si="378"/>
        <v>5.1799032186882625E-7</v>
      </c>
      <c r="H1869" s="6">
        <f t="shared" si="379"/>
        <v>1</v>
      </c>
      <c r="I1869" s="6">
        <f t="shared" si="380"/>
        <v>0</v>
      </c>
      <c r="J1869" s="8">
        <f t="shared" si="381"/>
        <v>2</v>
      </c>
      <c r="K1869" s="6">
        <f t="shared" si="382"/>
        <v>1.1137459307969845E-8</v>
      </c>
      <c r="L1869" s="6">
        <f t="shared" si="383"/>
        <v>1</v>
      </c>
      <c r="M1869" s="6">
        <f t="shared" si="384"/>
        <v>0</v>
      </c>
      <c r="N1869" s="4">
        <f t="shared" si="385"/>
        <v>1</v>
      </c>
      <c r="O1869" s="8">
        <v>2</v>
      </c>
      <c r="P1869" s="6">
        <f t="shared" si="386"/>
        <v>5.1799032186882625E-7</v>
      </c>
      <c r="Q1869" s="8">
        <v>0</v>
      </c>
      <c r="R1869" s="6">
        <f t="shared" si="387"/>
        <v>0</v>
      </c>
      <c r="S1869">
        <v>2</v>
      </c>
      <c r="T1869" s="6">
        <f t="shared" si="388"/>
        <v>1.1137459307969845E-8</v>
      </c>
      <c r="U1869">
        <v>0</v>
      </c>
      <c r="V1869" s="6">
        <f t="shared" si="389"/>
        <v>0</v>
      </c>
    </row>
    <row r="1870" spans="1:22" x14ac:dyDescent="0.3">
      <c r="A1870" t="s">
        <v>3112</v>
      </c>
      <c r="B1870" t="s">
        <v>3074</v>
      </c>
      <c r="C1870" t="s">
        <v>3075</v>
      </c>
      <c r="D1870" t="s">
        <v>1975</v>
      </c>
      <c r="E1870" t="str">
        <f>IF(F1870&lt;=Escenarios!$B$4,"ExclNum",(IF(AND(H1870&gt;=Escenarios!$B$3,(N1870&lt;=Escenarios!$B$2)),"ExclDur","Incluido")))</f>
        <v>ExclNum</v>
      </c>
      <c r="F1870" s="8">
        <f t="shared" si="377"/>
        <v>2</v>
      </c>
      <c r="G1870" s="6">
        <f t="shared" si="378"/>
        <v>5.1799032186882625E-7</v>
      </c>
      <c r="H1870" s="6">
        <f t="shared" si="379"/>
        <v>1</v>
      </c>
      <c r="I1870" s="6">
        <f t="shared" si="380"/>
        <v>0</v>
      </c>
      <c r="J1870" s="8">
        <f t="shared" si="381"/>
        <v>5</v>
      </c>
      <c r="K1870" s="6">
        <f t="shared" si="382"/>
        <v>2.7843648269924613E-8</v>
      </c>
      <c r="L1870" s="6">
        <f t="shared" si="383"/>
        <v>1</v>
      </c>
      <c r="M1870" s="6">
        <f t="shared" si="384"/>
        <v>0</v>
      </c>
      <c r="N1870" s="4">
        <f t="shared" si="385"/>
        <v>2.5</v>
      </c>
      <c r="O1870" s="8">
        <v>2</v>
      </c>
      <c r="P1870" s="6">
        <f t="shared" si="386"/>
        <v>5.1799032186882625E-7</v>
      </c>
      <c r="Q1870" s="8">
        <v>0</v>
      </c>
      <c r="R1870" s="6">
        <f t="shared" si="387"/>
        <v>0</v>
      </c>
      <c r="S1870">
        <v>5</v>
      </c>
      <c r="T1870" s="6">
        <f t="shared" si="388"/>
        <v>2.7843648269924613E-8</v>
      </c>
      <c r="U1870">
        <v>0</v>
      </c>
      <c r="V1870" s="6">
        <f t="shared" si="389"/>
        <v>0</v>
      </c>
    </row>
    <row r="1871" spans="1:22" x14ac:dyDescent="0.3">
      <c r="A1871" t="s">
        <v>3130</v>
      </c>
      <c r="B1871" t="s">
        <v>3074</v>
      </c>
      <c r="C1871" t="s">
        <v>3075</v>
      </c>
      <c r="D1871" t="s">
        <v>1975</v>
      </c>
      <c r="E1871" t="str">
        <f>IF(F1871&lt;=Escenarios!$B$4,"ExclNum",(IF(AND(H1871&gt;=Escenarios!$B$3,(N1871&lt;=Escenarios!$B$2)),"ExclDur","Incluido")))</f>
        <v>ExclNum</v>
      </c>
      <c r="F1871" s="8">
        <f t="shared" si="377"/>
        <v>2</v>
      </c>
      <c r="G1871" s="6">
        <f t="shared" si="378"/>
        <v>5.1799032186882625E-7</v>
      </c>
      <c r="H1871" s="6">
        <f t="shared" si="379"/>
        <v>1</v>
      </c>
      <c r="I1871" s="6">
        <f t="shared" si="380"/>
        <v>0</v>
      </c>
      <c r="J1871" s="8">
        <f t="shared" si="381"/>
        <v>2</v>
      </c>
      <c r="K1871" s="6">
        <f t="shared" si="382"/>
        <v>1.1137459307969845E-8</v>
      </c>
      <c r="L1871" s="6">
        <f t="shared" si="383"/>
        <v>1</v>
      </c>
      <c r="M1871" s="6">
        <f t="shared" si="384"/>
        <v>0</v>
      </c>
      <c r="N1871" s="4">
        <f t="shared" si="385"/>
        <v>1</v>
      </c>
      <c r="O1871" s="8">
        <v>2</v>
      </c>
      <c r="P1871" s="6">
        <f t="shared" si="386"/>
        <v>5.1799032186882625E-7</v>
      </c>
      <c r="Q1871" s="8">
        <v>0</v>
      </c>
      <c r="R1871" s="6">
        <f t="shared" si="387"/>
        <v>0</v>
      </c>
      <c r="S1871">
        <v>2</v>
      </c>
      <c r="T1871" s="6">
        <f t="shared" si="388"/>
        <v>1.1137459307969845E-8</v>
      </c>
      <c r="U1871">
        <v>0</v>
      </c>
      <c r="V1871" s="6">
        <f t="shared" si="389"/>
        <v>0</v>
      </c>
    </row>
    <row r="1872" spans="1:22" x14ac:dyDescent="0.3">
      <c r="A1872" t="s">
        <v>122</v>
      </c>
      <c r="B1872" t="s">
        <v>123</v>
      </c>
      <c r="C1872" t="s">
        <v>14</v>
      </c>
      <c r="D1872" t="s">
        <v>15</v>
      </c>
      <c r="E1872" t="str">
        <f>IF(F1872&lt;=Escenarios!$B$4,"ExclNum",(IF(AND(H1872&gt;=Escenarios!$B$3,(N1872&lt;=Escenarios!$B$2)),"ExclDur","Incluido")))</f>
        <v>ExclNum</v>
      </c>
      <c r="F1872" s="8">
        <f t="shared" si="377"/>
        <v>1</v>
      </c>
      <c r="G1872" s="6">
        <f t="shared" si="378"/>
        <v>2.5899516093441313E-7</v>
      </c>
      <c r="H1872" s="6">
        <f t="shared" si="379"/>
        <v>0</v>
      </c>
      <c r="I1872" s="6">
        <f t="shared" si="380"/>
        <v>1</v>
      </c>
      <c r="J1872" s="8">
        <f t="shared" si="381"/>
        <v>121</v>
      </c>
      <c r="K1872" s="6">
        <f t="shared" si="382"/>
        <v>6.7381628813217559E-7</v>
      </c>
      <c r="L1872" s="6">
        <f t="shared" si="383"/>
        <v>0</v>
      </c>
      <c r="M1872" s="6">
        <f t="shared" si="384"/>
        <v>1</v>
      </c>
      <c r="N1872" s="4">
        <f t="shared" si="385"/>
        <v>121</v>
      </c>
      <c r="O1872" s="8">
        <v>0</v>
      </c>
      <c r="P1872" s="6">
        <f t="shared" si="386"/>
        <v>0</v>
      </c>
      <c r="Q1872" s="8">
        <v>1</v>
      </c>
      <c r="R1872" s="6">
        <f t="shared" si="387"/>
        <v>2.5899516093441313E-7</v>
      </c>
      <c r="S1872">
        <v>0</v>
      </c>
      <c r="T1872" s="6">
        <f t="shared" si="388"/>
        <v>0</v>
      </c>
      <c r="U1872">
        <v>121</v>
      </c>
      <c r="V1872" s="6">
        <f t="shared" si="389"/>
        <v>6.7381628813217559E-7</v>
      </c>
    </row>
    <row r="1873" spans="1:22" x14ac:dyDescent="0.3">
      <c r="A1873" t="s">
        <v>311</v>
      </c>
      <c r="B1873" t="s">
        <v>312</v>
      </c>
      <c r="C1873" t="s">
        <v>244</v>
      </c>
      <c r="D1873" t="s">
        <v>15</v>
      </c>
      <c r="E1873" t="str">
        <f>IF(F1873&lt;=Escenarios!$B$4,"ExclNum",(IF(AND(H1873&gt;=Escenarios!$B$3,(N1873&lt;=Escenarios!$B$2)),"ExclDur","Incluido")))</f>
        <v>ExclNum</v>
      </c>
      <c r="F1873" s="8">
        <f t="shared" si="377"/>
        <v>1</v>
      </c>
      <c r="G1873" s="6">
        <f t="shared" si="378"/>
        <v>2.5899516093441313E-7</v>
      </c>
      <c r="H1873" s="6">
        <f t="shared" si="379"/>
        <v>0</v>
      </c>
      <c r="I1873" s="6">
        <f t="shared" si="380"/>
        <v>1</v>
      </c>
      <c r="J1873" s="8">
        <f t="shared" si="381"/>
        <v>202</v>
      </c>
      <c r="K1873" s="6">
        <f t="shared" si="382"/>
        <v>1.1248833901049543E-6</v>
      </c>
      <c r="L1873" s="6">
        <f t="shared" si="383"/>
        <v>0</v>
      </c>
      <c r="M1873" s="6">
        <f t="shared" si="384"/>
        <v>1</v>
      </c>
      <c r="N1873" s="4">
        <f t="shared" si="385"/>
        <v>202</v>
      </c>
      <c r="O1873" s="8">
        <v>0</v>
      </c>
      <c r="P1873" s="6">
        <f t="shared" si="386"/>
        <v>0</v>
      </c>
      <c r="Q1873" s="8">
        <v>1</v>
      </c>
      <c r="R1873" s="6">
        <f t="shared" si="387"/>
        <v>2.5899516093441313E-7</v>
      </c>
      <c r="S1873">
        <v>0</v>
      </c>
      <c r="T1873" s="6">
        <f t="shared" si="388"/>
        <v>0</v>
      </c>
      <c r="U1873">
        <v>202</v>
      </c>
      <c r="V1873" s="6">
        <f t="shared" si="389"/>
        <v>1.1248833901049543E-6</v>
      </c>
    </row>
    <row r="1874" spans="1:22" x14ac:dyDescent="0.3">
      <c r="A1874" t="s">
        <v>778</v>
      </c>
      <c r="B1874" t="s">
        <v>779</v>
      </c>
      <c r="C1874" t="s">
        <v>687</v>
      </c>
      <c r="D1874" t="s">
        <v>15</v>
      </c>
      <c r="E1874" t="str">
        <f>IF(F1874&lt;=Escenarios!$B$4,"ExclNum",(IF(AND(H1874&gt;=Escenarios!$B$3,(N1874&lt;=Escenarios!$B$2)),"ExclDur","Incluido")))</f>
        <v>ExclNum</v>
      </c>
      <c r="F1874" s="8">
        <f t="shared" si="377"/>
        <v>1</v>
      </c>
      <c r="G1874" s="6">
        <f t="shared" si="378"/>
        <v>2.5899516093441313E-7</v>
      </c>
      <c r="H1874" s="6">
        <f t="shared" si="379"/>
        <v>0</v>
      </c>
      <c r="I1874" s="6">
        <f t="shared" si="380"/>
        <v>1</v>
      </c>
      <c r="J1874" s="8">
        <f t="shared" si="381"/>
        <v>213</v>
      </c>
      <c r="K1874" s="6">
        <f t="shared" si="382"/>
        <v>1.1861394162987885E-6</v>
      </c>
      <c r="L1874" s="6">
        <f t="shared" si="383"/>
        <v>0</v>
      </c>
      <c r="M1874" s="6">
        <f t="shared" si="384"/>
        <v>1</v>
      </c>
      <c r="N1874" s="4">
        <f t="shared" si="385"/>
        <v>213</v>
      </c>
      <c r="O1874" s="8">
        <v>0</v>
      </c>
      <c r="P1874" s="6">
        <f t="shared" si="386"/>
        <v>0</v>
      </c>
      <c r="Q1874" s="8">
        <v>1</v>
      </c>
      <c r="R1874" s="6">
        <f t="shared" si="387"/>
        <v>2.5899516093441313E-7</v>
      </c>
      <c r="S1874">
        <v>0</v>
      </c>
      <c r="T1874" s="6">
        <f t="shared" si="388"/>
        <v>0</v>
      </c>
      <c r="U1874">
        <v>213</v>
      </c>
      <c r="V1874" s="6">
        <f t="shared" si="389"/>
        <v>1.1861394162987885E-6</v>
      </c>
    </row>
    <row r="1875" spans="1:22" x14ac:dyDescent="0.3">
      <c r="A1875" t="s">
        <v>1280</v>
      </c>
      <c r="B1875" t="s">
        <v>1281</v>
      </c>
      <c r="C1875" t="s">
        <v>1255</v>
      </c>
      <c r="D1875" t="s">
        <v>15</v>
      </c>
      <c r="E1875" t="str">
        <f>IF(F1875&lt;=Escenarios!$B$4,"ExclNum",(IF(AND(H1875&gt;=Escenarios!$B$3,(N1875&lt;=Escenarios!$B$2)),"ExclDur","Incluido")))</f>
        <v>ExclNum</v>
      </c>
      <c r="F1875" s="8">
        <f t="shared" si="377"/>
        <v>1</v>
      </c>
      <c r="G1875" s="6">
        <f t="shared" si="378"/>
        <v>2.5899516093441313E-7</v>
      </c>
      <c r="H1875" s="6">
        <f t="shared" si="379"/>
        <v>0</v>
      </c>
      <c r="I1875" s="6">
        <f t="shared" si="380"/>
        <v>1</v>
      </c>
      <c r="J1875" s="8">
        <f t="shared" si="381"/>
        <v>41</v>
      </c>
      <c r="K1875" s="6">
        <f t="shared" si="382"/>
        <v>2.2831791581338181E-7</v>
      </c>
      <c r="L1875" s="6">
        <f t="shared" si="383"/>
        <v>0</v>
      </c>
      <c r="M1875" s="6">
        <f t="shared" si="384"/>
        <v>1</v>
      </c>
      <c r="N1875" s="4">
        <f t="shared" si="385"/>
        <v>41</v>
      </c>
      <c r="O1875" s="8">
        <v>0</v>
      </c>
      <c r="P1875" s="6">
        <f t="shared" si="386"/>
        <v>0</v>
      </c>
      <c r="Q1875" s="8">
        <v>1</v>
      </c>
      <c r="R1875" s="6">
        <f t="shared" si="387"/>
        <v>2.5899516093441313E-7</v>
      </c>
      <c r="S1875">
        <v>0</v>
      </c>
      <c r="T1875" s="6">
        <f t="shared" si="388"/>
        <v>0</v>
      </c>
      <c r="U1875">
        <v>41</v>
      </c>
      <c r="V1875" s="6">
        <f t="shared" si="389"/>
        <v>2.2831791581338181E-7</v>
      </c>
    </row>
    <row r="1876" spans="1:22" x14ac:dyDescent="0.3">
      <c r="A1876" t="s">
        <v>1610</v>
      </c>
      <c r="B1876" t="s">
        <v>1611</v>
      </c>
      <c r="C1876" t="s">
        <v>1319</v>
      </c>
      <c r="D1876" t="s">
        <v>15</v>
      </c>
      <c r="E1876" t="str">
        <f>IF(F1876&lt;=Escenarios!$B$4,"ExclNum",(IF(AND(H1876&gt;=Escenarios!$B$3,(N1876&lt;=Escenarios!$B$2)),"ExclDur","Incluido")))</f>
        <v>ExclNum</v>
      </c>
      <c r="F1876" s="8">
        <f t="shared" si="377"/>
        <v>1</v>
      </c>
      <c r="G1876" s="6">
        <f t="shared" si="378"/>
        <v>2.5899516093441313E-7</v>
      </c>
      <c r="H1876" s="6">
        <f t="shared" si="379"/>
        <v>0</v>
      </c>
      <c r="I1876" s="6">
        <f t="shared" si="380"/>
        <v>1</v>
      </c>
      <c r="J1876" s="8">
        <f t="shared" si="381"/>
        <v>536</v>
      </c>
      <c r="K1876" s="6">
        <f t="shared" si="382"/>
        <v>2.9848390945359185E-6</v>
      </c>
      <c r="L1876" s="6">
        <f t="shared" si="383"/>
        <v>0</v>
      </c>
      <c r="M1876" s="6">
        <f t="shared" si="384"/>
        <v>1</v>
      </c>
      <c r="N1876" s="4">
        <f t="shared" si="385"/>
        <v>536</v>
      </c>
      <c r="O1876" s="8">
        <v>0</v>
      </c>
      <c r="P1876" s="6">
        <f t="shared" si="386"/>
        <v>0</v>
      </c>
      <c r="Q1876" s="8">
        <v>1</v>
      </c>
      <c r="R1876" s="6">
        <f t="shared" si="387"/>
        <v>2.5899516093441313E-7</v>
      </c>
      <c r="S1876">
        <v>0</v>
      </c>
      <c r="T1876" s="6">
        <f t="shared" si="388"/>
        <v>0</v>
      </c>
      <c r="U1876">
        <v>536</v>
      </c>
      <c r="V1876" s="6">
        <f t="shared" si="389"/>
        <v>2.9848390945359185E-6</v>
      </c>
    </row>
    <row r="1877" spans="1:22" x14ac:dyDescent="0.3">
      <c r="A1877" t="s">
        <v>1654</v>
      </c>
      <c r="B1877" t="s">
        <v>1655</v>
      </c>
      <c r="C1877" t="s">
        <v>1647</v>
      </c>
      <c r="D1877" t="s">
        <v>15</v>
      </c>
      <c r="E1877" t="str">
        <f>IF(F1877&lt;=Escenarios!$B$4,"ExclNum",(IF(AND(H1877&gt;=Escenarios!$B$3,(N1877&lt;=Escenarios!$B$2)),"ExclDur","Incluido")))</f>
        <v>ExclNum</v>
      </c>
      <c r="F1877" s="8">
        <f t="shared" si="377"/>
        <v>1</v>
      </c>
      <c r="G1877" s="6">
        <f t="shared" si="378"/>
        <v>2.5899516093441313E-7</v>
      </c>
      <c r="H1877" s="6">
        <f t="shared" si="379"/>
        <v>0</v>
      </c>
      <c r="I1877" s="6">
        <f t="shared" si="380"/>
        <v>1</v>
      </c>
      <c r="J1877" s="8">
        <f t="shared" si="381"/>
        <v>183</v>
      </c>
      <c r="K1877" s="6">
        <f t="shared" si="382"/>
        <v>1.0190775266792409E-6</v>
      </c>
      <c r="L1877" s="6">
        <f t="shared" si="383"/>
        <v>0</v>
      </c>
      <c r="M1877" s="6">
        <f t="shared" si="384"/>
        <v>1</v>
      </c>
      <c r="N1877" s="4">
        <f t="shared" si="385"/>
        <v>183</v>
      </c>
      <c r="O1877" s="8">
        <v>0</v>
      </c>
      <c r="P1877" s="6">
        <f t="shared" si="386"/>
        <v>0</v>
      </c>
      <c r="Q1877" s="8">
        <v>1</v>
      </c>
      <c r="R1877" s="6">
        <f t="shared" si="387"/>
        <v>2.5899516093441313E-7</v>
      </c>
      <c r="S1877">
        <v>0</v>
      </c>
      <c r="T1877" s="6">
        <f t="shared" si="388"/>
        <v>0</v>
      </c>
      <c r="U1877">
        <v>183</v>
      </c>
      <c r="V1877" s="6">
        <f t="shared" si="389"/>
        <v>1.0190775266792409E-6</v>
      </c>
    </row>
    <row r="1878" spans="1:22" x14ac:dyDescent="0.3">
      <c r="A1878" t="s">
        <v>1656</v>
      </c>
      <c r="B1878" t="s">
        <v>1657</v>
      </c>
      <c r="C1878" t="s">
        <v>1658</v>
      </c>
      <c r="D1878" t="s">
        <v>15</v>
      </c>
      <c r="E1878" t="str">
        <f>IF(F1878&lt;=Escenarios!$B$4,"ExclNum",(IF(AND(H1878&gt;=Escenarios!$B$3,(N1878&lt;=Escenarios!$B$2)),"ExclDur","Incluido")))</f>
        <v>ExclNum</v>
      </c>
      <c r="F1878" s="8">
        <f t="shared" si="377"/>
        <v>1</v>
      </c>
      <c r="G1878" s="6">
        <f t="shared" si="378"/>
        <v>2.5899516093441313E-7</v>
      </c>
      <c r="H1878" s="6">
        <f t="shared" si="379"/>
        <v>0</v>
      </c>
      <c r="I1878" s="6">
        <f t="shared" si="380"/>
        <v>1</v>
      </c>
      <c r="J1878" s="8">
        <f t="shared" si="381"/>
        <v>96</v>
      </c>
      <c r="K1878" s="6">
        <f t="shared" si="382"/>
        <v>5.3459804678255261E-7</v>
      </c>
      <c r="L1878" s="6">
        <f t="shared" si="383"/>
        <v>0</v>
      </c>
      <c r="M1878" s="6">
        <f t="shared" si="384"/>
        <v>1</v>
      </c>
      <c r="N1878" s="4">
        <f t="shared" si="385"/>
        <v>96</v>
      </c>
      <c r="O1878" s="8">
        <v>0</v>
      </c>
      <c r="P1878" s="6">
        <f t="shared" si="386"/>
        <v>0</v>
      </c>
      <c r="Q1878" s="8">
        <v>1</v>
      </c>
      <c r="R1878" s="6">
        <f t="shared" si="387"/>
        <v>2.5899516093441313E-7</v>
      </c>
      <c r="S1878">
        <v>0</v>
      </c>
      <c r="T1878" s="6">
        <f t="shared" si="388"/>
        <v>0</v>
      </c>
      <c r="U1878">
        <v>96</v>
      </c>
      <c r="V1878" s="6">
        <f t="shared" si="389"/>
        <v>5.3459804678255261E-7</v>
      </c>
    </row>
    <row r="1879" spans="1:22" x14ac:dyDescent="0.3">
      <c r="A1879" t="s">
        <v>1677</v>
      </c>
      <c r="B1879" t="s">
        <v>1678</v>
      </c>
      <c r="C1879" t="s">
        <v>1658</v>
      </c>
      <c r="D1879" t="s">
        <v>15</v>
      </c>
      <c r="E1879" t="str">
        <f>IF(F1879&lt;=Escenarios!$B$4,"ExclNum",(IF(AND(H1879&gt;=Escenarios!$B$3,(N1879&lt;=Escenarios!$B$2)),"ExclDur","Incluido")))</f>
        <v>ExclNum</v>
      </c>
      <c r="F1879" s="8">
        <f t="shared" si="377"/>
        <v>1</v>
      </c>
      <c r="G1879" s="6">
        <f t="shared" si="378"/>
        <v>2.5899516093441313E-7</v>
      </c>
      <c r="H1879" s="6">
        <f t="shared" si="379"/>
        <v>0</v>
      </c>
      <c r="I1879" s="6">
        <f t="shared" si="380"/>
        <v>1</v>
      </c>
      <c r="J1879" s="8">
        <f t="shared" si="381"/>
        <v>104</v>
      </c>
      <c r="K1879" s="6">
        <f t="shared" si="382"/>
        <v>5.791478840144319E-7</v>
      </c>
      <c r="L1879" s="6">
        <f t="shared" si="383"/>
        <v>0</v>
      </c>
      <c r="M1879" s="6">
        <f t="shared" si="384"/>
        <v>1</v>
      </c>
      <c r="N1879" s="4">
        <f t="shared" si="385"/>
        <v>104</v>
      </c>
      <c r="O1879" s="8">
        <v>0</v>
      </c>
      <c r="P1879" s="6">
        <f t="shared" si="386"/>
        <v>0</v>
      </c>
      <c r="Q1879" s="8">
        <v>1</v>
      </c>
      <c r="R1879" s="6">
        <f t="shared" si="387"/>
        <v>2.5899516093441313E-7</v>
      </c>
      <c r="S1879">
        <v>0</v>
      </c>
      <c r="T1879" s="6">
        <f t="shared" si="388"/>
        <v>0</v>
      </c>
      <c r="U1879">
        <v>104</v>
      </c>
      <c r="V1879" s="6">
        <f t="shared" si="389"/>
        <v>5.791478840144319E-7</v>
      </c>
    </row>
    <row r="1880" spans="1:22" x14ac:dyDescent="0.3">
      <c r="A1880" t="s">
        <v>1717</v>
      </c>
      <c r="B1880" t="s">
        <v>1718</v>
      </c>
      <c r="C1880" t="s">
        <v>1716</v>
      </c>
      <c r="D1880" t="s">
        <v>15</v>
      </c>
      <c r="E1880" t="str">
        <f>IF(F1880&lt;=Escenarios!$B$4,"ExclNum",(IF(AND(H1880&gt;=Escenarios!$B$3,(N1880&lt;=Escenarios!$B$2)),"ExclDur","Incluido")))</f>
        <v>ExclNum</v>
      </c>
      <c r="F1880" s="8">
        <f t="shared" si="377"/>
        <v>1</v>
      </c>
      <c r="G1880" s="6">
        <f t="shared" si="378"/>
        <v>2.5899516093441313E-7</v>
      </c>
      <c r="H1880" s="6">
        <f t="shared" si="379"/>
        <v>0</v>
      </c>
      <c r="I1880" s="6">
        <f t="shared" si="380"/>
        <v>1</v>
      </c>
      <c r="J1880" s="8">
        <f t="shared" si="381"/>
        <v>27</v>
      </c>
      <c r="K1880" s="6">
        <f t="shared" si="382"/>
        <v>1.5035570065759291E-7</v>
      </c>
      <c r="L1880" s="6">
        <f t="shared" si="383"/>
        <v>0</v>
      </c>
      <c r="M1880" s="6">
        <f t="shared" si="384"/>
        <v>1</v>
      </c>
      <c r="N1880" s="4">
        <f t="shared" si="385"/>
        <v>27</v>
      </c>
      <c r="O1880" s="8">
        <v>0</v>
      </c>
      <c r="P1880" s="6">
        <f t="shared" si="386"/>
        <v>0</v>
      </c>
      <c r="Q1880" s="8">
        <v>1</v>
      </c>
      <c r="R1880" s="6">
        <f t="shared" si="387"/>
        <v>2.5899516093441313E-7</v>
      </c>
      <c r="S1880">
        <v>0</v>
      </c>
      <c r="T1880" s="6">
        <f t="shared" si="388"/>
        <v>0</v>
      </c>
      <c r="U1880">
        <v>27</v>
      </c>
      <c r="V1880" s="6">
        <f t="shared" si="389"/>
        <v>1.5035570065759291E-7</v>
      </c>
    </row>
    <row r="1881" spans="1:22" x14ac:dyDescent="0.3">
      <c r="A1881" t="s">
        <v>1750</v>
      </c>
      <c r="B1881" t="s">
        <v>1751</v>
      </c>
      <c r="C1881" t="s">
        <v>1745</v>
      </c>
      <c r="D1881" t="s">
        <v>15</v>
      </c>
      <c r="E1881" t="str">
        <f>IF(F1881&lt;=Escenarios!$B$4,"ExclNum",(IF(AND(H1881&gt;=Escenarios!$B$3,(N1881&lt;=Escenarios!$B$2)),"ExclDur","Incluido")))</f>
        <v>ExclNum</v>
      </c>
      <c r="F1881" s="8">
        <f t="shared" si="377"/>
        <v>1</v>
      </c>
      <c r="G1881" s="6">
        <f t="shared" si="378"/>
        <v>2.5899516093441313E-7</v>
      </c>
      <c r="H1881" s="6">
        <f t="shared" si="379"/>
        <v>0</v>
      </c>
      <c r="I1881" s="6">
        <f t="shared" si="380"/>
        <v>1</v>
      </c>
      <c r="J1881" s="8">
        <f t="shared" si="381"/>
        <v>559</v>
      </c>
      <c r="K1881" s="6">
        <f t="shared" si="382"/>
        <v>3.1129198765775718E-6</v>
      </c>
      <c r="L1881" s="6">
        <f t="shared" si="383"/>
        <v>0</v>
      </c>
      <c r="M1881" s="6">
        <f t="shared" si="384"/>
        <v>1</v>
      </c>
      <c r="N1881" s="4">
        <f t="shared" si="385"/>
        <v>559</v>
      </c>
      <c r="O1881" s="8">
        <v>0</v>
      </c>
      <c r="P1881" s="6">
        <f t="shared" si="386"/>
        <v>0</v>
      </c>
      <c r="Q1881" s="8">
        <v>1</v>
      </c>
      <c r="R1881" s="6">
        <f t="shared" si="387"/>
        <v>2.5899516093441313E-7</v>
      </c>
      <c r="S1881">
        <v>0</v>
      </c>
      <c r="T1881" s="6">
        <f t="shared" si="388"/>
        <v>0</v>
      </c>
      <c r="U1881">
        <v>559</v>
      </c>
      <c r="V1881" s="6">
        <f t="shared" si="389"/>
        <v>3.1129198765775718E-6</v>
      </c>
    </row>
    <row r="1882" spans="1:22" x14ac:dyDescent="0.3">
      <c r="A1882" t="s">
        <v>1764</v>
      </c>
      <c r="B1882" t="s">
        <v>1765</v>
      </c>
      <c r="C1882" t="s">
        <v>1763</v>
      </c>
      <c r="D1882" t="s">
        <v>15</v>
      </c>
      <c r="E1882" t="str">
        <f>IF(F1882&lt;=Escenarios!$B$4,"ExclNum",(IF(AND(H1882&gt;=Escenarios!$B$3,(N1882&lt;=Escenarios!$B$2)),"ExclDur","Incluido")))</f>
        <v>ExclNum</v>
      </c>
      <c r="F1882" s="8">
        <f t="shared" si="377"/>
        <v>1</v>
      </c>
      <c r="G1882" s="6">
        <f t="shared" si="378"/>
        <v>2.5899516093441313E-7</v>
      </c>
      <c r="H1882" s="6">
        <f t="shared" si="379"/>
        <v>0</v>
      </c>
      <c r="I1882" s="6">
        <f t="shared" si="380"/>
        <v>1</v>
      </c>
      <c r="J1882" s="8">
        <f t="shared" si="381"/>
        <v>26</v>
      </c>
      <c r="K1882" s="6">
        <f t="shared" si="382"/>
        <v>1.4478697100360798E-7</v>
      </c>
      <c r="L1882" s="6">
        <f t="shared" si="383"/>
        <v>0</v>
      </c>
      <c r="M1882" s="6">
        <f t="shared" si="384"/>
        <v>1</v>
      </c>
      <c r="N1882" s="4">
        <f t="shared" si="385"/>
        <v>26</v>
      </c>
      <c r="O1882" s="8">
        <v>0</v>
      </c>
      <c r="P1882" s="6">
        <f t="shared" si="386"/>
        <v>0</v>
      </c>
      <c r="Q1882" s="8">
        <v>1</v>
      </c>
      <c r="R1882" s="6">
        <f t="shared" si="387"/>
        <v>2.5899516093441313E-7</v>
      </c>
      <c r="S1882">
        <v>0</v>
      </c>
      <c r="T1882" s="6">
        <f t="shared" si="388"/>
        <v>0</v>
      </c>
      <c r="U1882">
        <v>26</v>
      </c>
      <c r="V1882" s="6">
        <f t="shared" si="389"/>
        <v>1.4478697100360798E-7</v>
      </c>
    </row>
    <row r="1883" spans="1:22" x14ac:dyDescent="0.3">
      <c r="A1883" t="s">
        <v>1774</v>
      </c>
      <c r="B1883" t="s">
        <v>1775</v>
      </c>
      <c r="C1883" t="s">
        <v>1763</v>
      </c>
      <c r="D1883" t="s">
        <v>15</v>
      </c>
      <c r="E1883" t="str">
        <f>IF(F1883&lt;=Escenarios!$B$4,"ExclNum",(IF(AND(H1883&gt;=Escenarios!$B$3,(N1883&lt;=Escenarios!$B$2)),"ExclDur","Incluido")))</f>
        <v>ExclNum</v>
      </c>
      <c r="F1883" s="8">
        <f t="shared" si="377"/>
        <v>1</v>
      </c>
      <c r="G1883" s="6">
        <f t="shared" si="378"/>
        <v>2.5899516093441313E-7</v>
      </c>
      <c r="H1883" s="6">
        <f t="shared" si="379"/>
        <v>0</v>
      </c>
      <c r="I1883" s="6">
        <f t="shared" si="380"/>
        <v>1</v>
      </c>
      <c r="J1883" s="8">
        <f t="shared" si="381"/>
        <v>16</v>
      </c>
      <c r="K1883" s="6">
        <f t="shared" si="382"/>
        <v>8.9099674463758763E-8</v>
      </c>
      <c r="L1883" s="6">
        <f t="shared" si="383"/>
        <v>0</v>
      </c>
      <c r="M1883" s="6">
        <f t="shared" si="384"/>
        <v>1</v>
      </c>
      <c r="N1883" s="4">
        <f t="shared" si="385"/>
        <v>16</v>
      </c>
      <c r="O1883" s="8">
        <v>0</v>
      </c>
      <c r="P1883" s="6">
        <f t="shared" si="386"/>
        <v>0</v>
      </c>
      <c r="Q1883" s="8">
        <v>1</v>
      </c>
      <c r="R1883" s="6">
        <f t="shared" si="387"/>
        <v>2.5899516093441313E-7</v>
      </c>
      <c r="S1883">
        <v>0</v>
      </c>
      <c r="T1883" s="6">
        <f t="shared" si="388"/>
        <v>0</v>
      </c>
      <c r="U1883">
        <v>16</v>
      </c>
      <c r="V1883" s="6">
        <f t="shared" si="389"/>
        <v>8.9099674463758763E-8</v>
      </c>
    </row>
    <row r="1884" spans="1:22" x14ac:dyDescent="0.3">
      <c r="A1884" t="s">
        <v>1798</v>
      </c>
      <c r="B1884" t="s">
        <v>1799</v>
      </c>
      <c r="C1884" t="s">
        <v>1797</v>
      </c>
      <c r="D1884" t="s">
        <v>15</v>
      </c>
      <c r="E1884" t="str">
        <f>IF(F1884&lt;=Escenarios!$B$4,"ExclNum",(IF(AND(H1884&gt;=Escenarios!$B$3,(N1884&lt;=Escenarios!$B$2)),"ExclDur","Incluido")))</f>
        <v>ExclNum</v>
      </c>
      <c r="F1884" s="8">
        <f t="shared" si="377"/>
        <v>1</v>
      </c>
      <c r="G1884" s="6">
        <f t="shared" si="378"/>
        <v>2.5899516093441313E-7</v>
      </c>
      <c r="H1884" s="6">
        <f t="shared" si="379"/>
        <v>0</v>
      </c>
      <c r="I1884" s="6">
        <f t="shared" si="380"/>
        <v>1</v>
      </c>
      <c r="J1884" s="8">
        <f t="shared" si="381"/>
        <v>21</v>
      </c>
      <c r="K1884" s="6">
        <f t="shared" si="382"/>
        <v>1.1694332273368338E-7</v>
      </c>
      <c r="L1884" s="6">
        <f t="shared" si="383"/>
        <v>0</v>
      </c>
      <c r="M1884" s="6">
        <f t="shared" si="384"/>
        <v>1</v>
      </c>
      <c r="N1884" s="4">
        <f t="shared" si="385"/>
        <v>21</v>
      </c>
      <c r="O1884" s="8">
        <v>0</v>
      </c>
      <c r="P1884" s="6">
        <f t="shared" si="386"/>
        <v>0</v>
      </c>
      <c r="Q1884" s="8">
        <v>1</v>
      </c>
      <c r="R1884" s="6">
        <f t="shared" si="387"/>
        <v>2.5899516093441313E-7</v>
      </c>
      <c r="S1884">
        <v>0</v>
      </c>
      <c r="T1884" s="6">
        <f t="shared" si="388"/>
        <v>0</v>
      </c>
      <c r="U1884">
        <v>21</v>
      </c>
      <c r="V1884" s="6">
        <f t="shared" si="389"/>
        <v>1.1694332273368338E-7</v>
      </c>
    </row>
    <row r="1885" spans="1:22" x14ac:dyDescent="0.3">
      <c r="A1885" t="s">
        <v>1806</v>
      </c>
      <c r="B1885" t="s">
        <v>1807</v>
      </c>
      <c r="C1885" t="s">
        <v>1797</v>
      </c>
      <c r="D1885" t="s">
        <v>15</v>
      </c>
      <c r="E1885" t="str">
        <f>IF(F1885&lt;=Escenarios!$B$4,"ExclNum",(IF(AND(H1885&gt;=Escenarios!$B$3,(N1885&lt;=Escenarios!$B$2)),"ExclDur","Incluido")))</f>
        <v>ExclNum</v>
      </c>
      <c r="F1885" s="8">
        <f t="shared" si="377"/>
        <v>1</v>
      </c>
      <c r="G1885" s="6">
        <f t="shared" si="378"/>
        <v>2.5899516093441313E-7</v>
      </c>
      <c r="H1885" s="6">
        <f t="shared" si="379"/>
        <v>0</v>
      </c>
      <c r="I1885" s="6">
        <f t="shared" si="380"/>
        <v>1</v>
      </c>
      <c r="J1885" s="8">
        <f t="shared" si="381"/>
        <v>127</v>
      </c>
      <c r="K1885" s="6">
        <f t="shared" si="382"/>
        <v>7.0722866605608511E-7</v>
      </c>
      <c r="L1885" s="6">
        <f t="shared" si="383"/>
        <v>0</v>
      </c>
      <c r="M1885" s="6">
        <f t="shared" si="384"/>
        <v>1</v>
      </c>
      <c r="N1885" s="4">
        <f t="shared" si="385"/>
        <v>127</v>
      </c>
      <c r="O1885" s="8">
        <v>0</v>
      </c>
      <c r="P1885" s="6">
        <f t="shared" si="386"/>
        <v>0</v>
      </c>
      <c r="Q1885" s="8">
        <v>1</v>
      </c>
      <c r="R1885" s="6">
        <f t="shared" si="387"/>
        <v>2.5899516093441313E-7</v>
      </c>
      <c r="S1885">
        <v>0</v>
      </c>
      <c r="T1885" s="6">
        <f t="shared" si="388"/>
        <v>0</v>
      </c>
      <c r="U1885">
        <v>127</v>
      </c>
      <c r="V1885" s="6">
        <f t="shared" si="389"/>
        <v>7.0722866605608511E-7</v>
      </c>
    </row>
    <row r="1886" spans="1:22" x14ac:dyDescent="0.3">
      <c r="A1886" t="s">
        <v>1813</v>
      </c>
      <c r="B1886" t="s">
        <v>1814</v>
      </c>
      <c r="C1886" t="s">
        <v>1810</v>
      </c>
      <c r="D1886" t="s">
        <v>15</v>
      </c>
      <c r="E1886" t="str">
        <f>IF(F1886&lt;=Escenarios!$B$4,"ExclNum",(IF(AND(H1886&gt;=Escenarios!$B$3,(N1886&lt;=Escenarios!$B$2)),"ExclDur","Incluido")))</f>
        <v>ExclNum</v>
      </c>
      <c r="F1886" s="8">
        <f t="shared" si="377"/>
        <v>1</v>
      </c>
      <c r="G1886" s="6">
        <f t="shared" si="378"/>
        <v>2.5899516093441313E-7</v>
      </c>
      <c r="H1886" s="6">
        <f t="shared" si="379"/>
        <v>0</v>
      </c>
      <c r="I1886" s="6">
        <f t="shared" si="380"/>
        <v>1</v>
      </c>
      <c r="J1886" s="8">
        <f t="shared" si="381"/>
        <v>19</v>
      </c>
      <c r="K1886" s="6">
        <f t="shared" si="382"/>
        <v>1.0580586342571353E-7</v>
      </c>
      <c r="L1886" s="6">
        <f t="shared" si="383"/>
        <v>0</v>
      </c>
      <c r="M1886" s="6">
        <f t="shared" si="384"/>
        <v>1</v>
      </c>
      <c r="N1886" s="4">
        <f t="shared" si="385"/>
        <v>19</v>
      </c>
      <c r="O1886" s="8">
        <v>0</v>
      </c>
      <c r="P1886" s="6">
        <f t="shared" si="386"/>
        <v>0</v>
      </c>
      <c r="Q1886" s="8">
        <v>1</v>
      </c>
      <c r="R1886" s="6">
        <f t="shared" si="387"/>
        <v>2.5899516093441313E-7</v>
      </c>
      <c r="S1886">
        <v>0</v>
      </c>
      <c r="T1886" s="6">
        <f t="shared" si="388"/>
        <v>0</v>
      </c>
      <c r="U1886">
        <v>19</v>
      </c>
      <c r="V1886" s="6">
        <f t="shared" si="389"/>
        <v>1.0580586342571353E-7</v>
      </c>
    </row>
    <row r="1887" spans="1:22" x14ac:dyDescent="0.3">
      <c r="A1887" t="s">
        <v>1815</v>
      </c>
      <c r="B1887" t="s">
        <v>1816</v>
      </c>
      <c r="C1887" t="s">
        <v>1817</v>
      </c>
      <c r="D1887" t="s">
        <v>15</v>
      </c>
      <c r="E1887" t="str">
        <f>IF(F1887&lt;=Escenarios!$B$4,"ExclNum",(IF(AND(H1887&gt;=Escenarios!$B$3,(N1887&lt;=Escenarios!$B$2)),"ExclDur","Incluido")))</f>
        <v>ExclNum</v>
      </c>
      <c r="F1887" s="8">
        <f t="shared" si="377"/>
        <v>1</v>
      </c>
      <c r="G1887" s="6">
        <f t="shared" si="378"/>
        <v>2.5899516093441313E-7</v>
      </c>
      <c r="H1887" s="6">
        <f t="shared" si="379"/>
        <v>0</v>
      </c>
      <c r="I1887" s="6">
        <f t="shared" si="380"/>
        <v>1</v>
      </c>
      <c r="J1887" s="8">
        <f t="shared" si="381"/>
        <v>17</v>
      </c>
      <c r="K1887" s="6">
        <f t="shared" si="382"/>
        <v>9.4668404117743688E-8</v>
      </c>
      <c r="L1887" s="6">
        <f t="shared" si="383"/>
        <v>0</v>
      </c>
      <c r="M1887" s="6">
        <f t="shared" si="384"/>
        <v>1</v>
      </c>
      <c r="N1887" s="4">
        <f t="shared" si="385"/>
        <v>17</v>
      </c>
      <c r="O1887" s="8">
        <v>0</v>
      </c>
      <c r="P1887" s="6">
        <f t="shared" si="386"/>
        <v>0</v>
      </c>
      <c r="Q1887" s="8">
        <v>1</v>
      </c>
      <c r="R1887" s="6">
        <f t="shared" si="387"/>
        <v>2.5899516093441313E-7</v>
      </c>
      <c r="S1887">
        <v>0</v>
      </c>
      <c r="T1887" s="6">
        <f t="shared" si="388"/>
        <v>0</v>
      </c>
      <c r="U1887">
        <v>17</v>
      </c>
      <c r="V1887" s="6">
        <f t="shared" si="389"/>
        <v>9.4668404117743688E-8</v>
      </c>
    </row>
    <row r="1888" spans="1:22" x14ac:dyDescent="0.3">
      <c r="A1888" t="s">
        <v>1949</v>
      </c>
      <c r="B1888" t="s">
        <v>1950</v>
      </c>
      <c r="C1888" t="s">
        <v>1934</v>
      </c>
      <c r="D1888" t="s">
        <v>15</v>
      </c>
      <c r="E1888" t="str">
        <f>IF(F1888&lt;=Escenarios!$B$4,"ExclNum",(IF(AND(H1888&gt;=Escenarios!$B$3,(N1888&lt;=Escenarios!$B$2)),"ExclDur","Incluido")))</f>
        <v>ExclNum</v>
      </c>
      <c r="F1888" s="8">
        <f t="shared" si="377"/>
        <v>1</v>
      </c>
      <c r="G1888" s="6">
        <f t="shared" si="378"/>
        <v>2.5899516093441313E-7</v>
      </c>
      <c r="H1888" s="6">
        <f t="shared" si="379"/>
        <v>0</v>
      </c>
      <c r="I1888" s="6">
        <f t="shared" si="380"/>
        <v>1</v>
      </c>
      <c r="J1888" s="8">
        <f t="shared" si="381"/>
        <v>35</v>
      </c>
      <c r="K1888" s="6">
        <f t="shared" si="382"/>
        <v>1.9490553788947229E-7</v>
      </c>
      <c r="L1888" s="6">
        <f t="shared" si="383"/>
        <v>0</v>
      </c>
      <c r="M1888" s="6">
        <f t="shared" si="384"/>
        <v>1</v>
      </c>
      <c r="N1888" s="4">
        <f t="shared" si="385"/>
        <v>35</v>
      </c>
      <c r="O1888" s="8">
        <v>0</v>
      </c>
      <c r="P1888" s="6">
        <f t="shared" si="386"/>
        <v>0</v>
      </c>
      <c r="Q1888" s="8">
        <v>1</v>
      </c>
      <c r="R1888" s="6">
        <f t="shared" si="387"/>
        <v>2.5899516093441313E-7</v>
      </c>
      <c r="S1888">
        <v>0</v>
      </c>
      <c r="T1888" s="6">
        <f t="shared" si="388"/>
        <v>0</v>
      </c>
      <c r="U1888">
        <v>35</v>
      </c>
      <c r="V1888" s="6">
        <f t="shared" si="389"/>
        <v>1.9490553788947229E-7</v>
      </c>
    </row>
    <row r="1889" spans="1:22" x14ac:dyDescent="0.3">
      <c r="A1889" t="s">
        <v>1971</v>
      </c>
      <c r="B1889" t="s">
        <v>1972</v>
      </c>
      <c r="C1889" t="s">
        <v>1973</v>
      </c>
      <c r="D1889" t="s">
        <v>15</v>
      </c>
      <c r="E1889" t="str">
        <f>IF(F1889&lt;=Escenarios!$B$4,"ExclNum",(IF(AND(H1889&gt;=Escenarios!$B$3,(N1889&lt;=Escenarios!$B$2)),"ExclDur","Incluido")))</f>
        <v>ExclNum</v>
      </c>
      <c r="F1889" s="8">
        <f t="shared" si="377"/>
        <v>1</v>
      </c>
      <c r="G1889" s="6">
        <f t="shared" si="378"/>
        <v>2.5899516093441313E-7</v>
      </c>
      <c r="H1889" s="6">
        <f t="shared" si="379"/>
        <v>0</v>
      </c>
      <c r="I1889" s="6">
        <f t="shared" si="380"/>
        <v>1</v>
      </c>
      <c r="J1889" s="8">
        <f t="shared" si="381"/>
        <v>270</v>
      </c>
      <c r="K1889" s="6">
        <f t="shared" si="382"/>
        <v>1.503557006575929E-6</v>
      </c>
      <c r="L1889" s="6">
        <f t="shared" si="383"/>
        <v>0</v>
      </c>
      <c r="M1889" s="6">
        <f t="shared" si="384"/>
        <v>1</v>
      </c>
      <c r="N1889" s="4">
        <f t="shared" si="385"/>
        <v>270</v>
      </c>
      <c r="O1889" s="8">
        <v>0</v>
      </c>
      <c r="P1889" s="6">
        <f t="shared" si="386"/>
        <v>0</v>
      </c>
      <c r="Q1889" s="8">
        <v>1</v>
      </c>
      <c r="R1889" s="6">
        <f t="shared" si="387"/>
        <v>2.5899516093441313E-7</v>
      </c>
      <c r="S1889">
        <v>0</v>
      </c>
      <c r="T1889" s="6">
        <f t="shared" si="388"/>
        <v>0</v>
      </c>
      <c r="U1889">
        <v>270</v>
      </c>
      <c r="V1889" s="6">
        <f t="shared" si="389"/>
        <v>1.503557006575929E-6</v>
      </c>
    </row>
    <row r="1890" spans="1:22" x14ac:dyDescent="0.3">
      <c r="A1890" t="s">
        <v>1976</v>
      </c>
      <c r="D1890" t="s">
        <v>1975</v>
      </c>
      <c r="E1890" t="str">
        <f>IF(F1890&lt;=Escenarios!$B$4,"ExclNum",(IF(AND(H1890&gt;=Escenarios!$B$3,(N1890&lt;=Escenarios!$B$2)),"ExclDur","Incluido")))</f>
        <v>ExclNum</v>
      </c>
      <c r="F1890" s="8">
        <f t="shared" si="377"/>
        <v>1</v>
      </c>
      <c r="G1890" s="6">
        <f t="shared" si="378"/>
        <v>2.5899516093441313E-7</v>
      </c>
      <c r="H1890" s="6">
        <f t="shared" si="379"/>
        <v>0</v>
      </c>
      <c r="I1890" s="6">
        <f t="shared" si="380"/>
        <v>1</v>
      </c>
      <c r="J1890" s="8">
        <f t="shared" si="381"/>
        <v>71</v>
      </c>
      <c r="K1890" s="6">
        <f t="shared" si="382"/>
        <v>3.9537980543292952E-7</v>
      </c>
      <c r="L1890" s="6">
        <f t="shared" si="383"/>
        <v>0</v>
      </c>
      <c r="M1890" s="6">
        <f t="shared" si="384"/>
        <v>1</v>
      </c>
      <c r="N1890" s="4">
        <f t="shared" si="385"/>
        <v>71</v>
      </c>
      <c r="O1890" s="8">
        <v>0</v>
      </c>
      <c r="P1890" s="6">
        <f t="shared" si="386"/>
        <v>0</v>
      </c>
      <c r="Q1890" s="8">
        <v>1</v>
      </c>
      <c r="R1890" s="6">
        <f t="shared" si="387"/>
        <v>2.5899516093441313E-7</v>
      </c>
      <c r="S1890">
        <v>0</v>
      </c>
      <c r="T1890" s="6">
        <f t="shared" si="388"/>
        <v>0</v>
      </c>
      <c r="U1890">
        <v>71</v>
      </c>
      <c r="V1890" s="6">
        <f t="shared" si="389"/>
        <v>3.9537980543292952E-7</v>
      </c>
    </row>
    <row r="1891" spans="1:22" x14ac:dyDescent="0.3">
      <c r="A1891" t="s">
        <v>1977</v>
      </c>
      <c r="D1891" t="s">
        <v>1975</v>
      </c>
      <c r="E1891" t="str">
        <f>IF(F1891&lt;=Escenarios!$B$4,"ExclNum",(IF(AND(H1891&gt;=Escenarios!$B$3,(N1891&lt;=Escenarios!$B$2)),"ExclDur","Incluido")))</f>
        <v>ExclNum</v>
      </c>
      <c r="F1891" s="8">
        <f t="shared" si="377"/>
        <v>1</v>
      </c>
      <c r="G1891" s="6">
        <f t="shared" si="378"/>
        <v>2.5899516093441313E-7</v>
      </c>
      <c r="H1891" s="6">
        <f t="shared" si="379"/>
        <v>0</v>
      </c>
      <c r="I1891" s="6">
        <f t="shared" si="380"/>
        <v>1</v>
      </c>
      <c r="J1891" s="8">
        <f t="shared" si="381"/>
        <v>240</v>
      </c>
      <c r="K1891" s="6">
        <f t="shared" si="382"/>
        <v>1.3364951169563814E-6</v>
      </c>
      <c r="L1891" s="6">
        <f t="shared" si="383"/>
        <v>0</v>
      </c>
      <c r="M1891" s="6">
        <f t="shared" si="384"/>
        <v>1</v>
      </c>
      <c r="N1891" s="4">
        <f t="shared" si="385"/>
        <v>240</v>
      </c>
      <c r="O1891" s="8">
        <v>0</v>
      </c>
      <c r="P1891" s="6">
        <f t="shared" si="386"/>
        <v>0</v>
      </c>
      <c r="Q1891" s="8">
        <v>1</v>
      </c>
      <c r="R1891" s="6">
        <f t="shared" si="387"/>
        <v>2.5899516093441313E-7</v>
      </c>
      <c r="S1891">
        <v>0</v>
      </c>
      <c r="T1891" s="6">
        <f t="shared" si="388"/>
        <v>0</v>
      </c>
      <c r="U1891">
        <v>240</v>
      </c>
      <c r="V1891" s="6">
        <f t="shared" si="389"/>
        <v>1.3364951169563814E-6</v>
      </c>
    </row>
    <row r="1892" spans="1:22" x14ac:dyDescent="0.3">
      <c r="A1892" t="s">
        <v>1987</v>
      </c>
      <c r="D1892" t="s">
        <v>1975</v>
      </c>
      <c r="E1892" t="str">
        <f>IF(F1892&lt;=Escenarios!$B$4,"ExclNum",(IF(AND(H1892&gt;=Escenarios!$B$3,(N1892&lt;=Escenarios!$B$2)),"ExclDur","Incluido")))</f>
        <v>ExclNum</v>
      </c>
      <c r="F1892" s="8">
        <f t="shared" si="377"/>
        <v>1</v>
      </c>
      <c r="G1892" s="6">
        <f t="shared" si="378"/>
        <v>2.5899516093441313E-7</v>
      </c>
      <c r="H1892" s="6">
        <f t="shared" si="379"/>
        <v>0</v>
      </c>
      <c r="I1892" s="6">
        <f t="shared" si="380"/>
        <v>1</v>
      </c>
      <c r="J1892" s="8">
        <f t="shared" si="381"/>
        <v>29</v>
      </c>
      <c r="K1892" s="6">
        <f t="shared" si="382"/>
        <v>1.6149315996556276E-7</v>
      </c>
      <c r="L1892" s="6">
        <f t="shared" si="383"/>
        <v>0</v>
      </c>
      <c r="M1892" s="6">
        <f t="shared" si="384"/>
        <v>1</v>
      </c>
      <c r="N1892" s="4">
        <f t="shared" si="385"/>
        <v>29</v>
      </c>
      <c r="O1892" s="8">
        <v>0</v>
      </c>
      <c r="P1892" s="6">
        <f t="shared" si="386"/>
        <v>0</v>
      </c>
      <c r="Q1892" s="8">
        <v>1</v>
      </c>
      <c r="R1892" s="6">
        <f t="shared" si="387"/>
        <v>2.5899516093441313E-7</v>
      </c>
      <c r="S1892">
        <v>0</v>
      </c>
      <c r="T1892" s="6">
        <f t="shared" si="388"/>
        <v>0</v>
      </c>
      <c r="U1892">
        <v>29</v>
      </c>
      <c r="V1892" s="6">
        <f t="shared" si="389"/>
        <v>1.6149315996556276E-7</v>
      </c>
    </row>
    <row r="1893" spans="1:22" x14ac:dyDescent="0.3">
      <c r="A1893" t="s">
        <v>2007</v>
      </c>
      <c r="D1893" t="s">
        <v>1975</v>
      </c>
      <c r="E1893" t="str">
        <f>IF(F1893&lt;=Escenarios!$B$4,"ExclNum",(IF(AND(H1893&gt;=Escenarios!$B$3,(N1893&lt;=Escenarios!$B$2)),"ExclDur","Incluido")))</f>
        <v>ExclNum</v>
      </c>
      <c r="F1893" s="8">
        <f t="shared" si="377"/>
        <v>1</v>
      </c>
      <c r="G1893" s="6">
        <f t="shared" si="378"/>
        <v>2.5899516093441313E-7</v>
      </c>
      <c r="H1893" s="6">
        <f t="shared" si="379"/>
        <v>0</v>
      </c>
      <c r="I1893" s="6">
        <f t="shared" si="380"/>
        <v>1</v>
      </c>
      <c r="J1893" s="8">
        <f t="shared" si="381"/>
        <v>17</v>
      </c>
      <c r="K1893" s="6">
        <f t="shared" si="382"/>
        <v>9.4668404117743688E-8</v>
      </c>
      <c r="L1893" s="6">
        <f t="shared" si="383"/>
        <v>0</v>
      </c>
      <c r="M1893" s="6">
        <f t="shared" si="384"/>
        <v>1</v>
      </c>
      <c r="N1893" s="4">
        <f t="shared" si="385"/>
        <v>17</v>
      </c>
      <c r="O1893" s="8">
        <v>0</v>
      </c>
      <c r="P1893" s="6">
        <f t="shared" si="386"/>
        <v>0</v>
      </c>
      <c r="Q1893" s="8">
        <v>1</v>
      </c>
      <c r="R1893" s="6">
        <f t="shared" si="387"/>
        <v>2.5899516093441313E-7</v>
      </c>
      <c r="S1893">
        <v>0</v>
      </c>
      <c r="T1893" s="6">
        <f t="shared" si="388"/>
        <v>0</v>
      </c>
      <c r="U1893">
        <v>17</v>
      </c>
      <c r="V1893" s="6">
        <f t="shared" si="389"/>
        <v>9.4668404117743688E-8</v>
      </c>
    </row>
    <row r="1894" spans="1:22" x14ac:dyDescent="0.3">
      <c r="A1894" t="s">
        <v>2015</v>
      </c>
      <c r="D1894" t="s">
        <v>1975</v>
      </c>
      <c r="E1894" t="str">
        <f>IF(F1894&lt;=Escenarios!$B$4,"ExclNum",(IF(AND(H1894&gt;=Escenarios!$B$3,(N1894&lt;=Escenarios!$B$2)),"ExclDur","Incluido")))</f>
        <v>ExclNum</v>
      </c>
      <c r="F1894" s="8">
        <f t="shared" si="377"/>
        <v>1</v>
      </c>
      <c r="G1894" s="6">
        <f t="shared" si="378"/>
        <v>2.5899516093441313E-7</v>
      </c>
      <c r="H1894" s="6">
        <f t="shared" si="379"/>
        <v>0</v>
      </c>
      <c r="I1894" s="6">
        <f t="shared" si="380"/>
        <v>1</v>
      </c>
      <c r="J1894" s="8">
        <f t="shared" si="381"/>
        <v>99</v>
      </c>
      <c r="K1894" s="6">
        <f t="shared" si="382"/>
        <v>5.5130423574450737E-7</v>
      </c>
      <c r="L1894" s="6">
        <f t="shared" si="383"/>
        <v>0</v>
      </c>
      <c r="M1894" s="6">
        <f t="shared" si="384"/>
        <v>1</v>
      </c>
      <c r="N1894" s="4">
        <f t="shared" si="385"/>
        <v>99</v>
      </c>
      <c r="O1894" s="8">
        <v>0</v>
      </c>
      <c r="P1894" s="6">
        <f t="shared" si="386"/>
        <v>0</v>
      </c>
      <c r="Q1894" s="8">
        <v>1</v>
      </c>
      <c r="R1894" s="6">
        <f t="shared" si="387"/>
        <v>2.5899516093441313E-7</v>
      </c>
      <c r="S1894">
        <v>0</v>
      </c>
      <c r="T1894" s="6">
        <f t="shared" si="388"/>
        <v>0</v>
      </c>
      <c r="U1894">
        <v>99</v>
      </c>
      <c r="V1894" s="6">
        <f t="shared" si="389"/>
        <v>5.5130423574450737E-7</v>
      </c>
    </row>
    <row r="1895" spans="1:22" x14ac:dyDescent="0.3">
      <c r="A1895" t="s">
        <v>2017</v>
      </c>
      <c r="D1895" t="s">
        <v>1975</v>
      </c>
      <c r="E1895" t="str">
        <f>IF(F1895&lt;=Escenarios!$B$4,"ExclNum",(IF(AND(H1895&gt;=Escenarios!$B$3,(N1895&lt;=Escenarios!$B$2)),"ExclDur","Incluido")))</f>
        <v>ExclNum</v>
      </c>
      <c r="F1895" s="8">
        <f t="shared" si="377"/>
        <v>1</v>
      </c>
      <c r="G1895" s="6">
        <f t="shared" si="378"/>
        <v>2.5899516093441313E-7</v>
      </c>
      <c r="H1895" s="6">
        <f t="shared" si="379"/>
        <v>0</v>
      </c>
      <c r="I1895" s="6">
        <f t="shared" si="380"/>
        <v>1</v>
      </c>
      <c r="J1895" s="8">
        <f t="shared" si="381"/>
        <v>738</v>
      </c>
      <c r="K1895" s="6">
        <f t="shared" si="382"/>
        <v>4.1097224846408732E-6</v>
      </c>
      <c r="L1895" s="6">
        <f t="shared" si="383"/>
        <v>0</v>
      </c>
      <c r="M1895" s="6">
        <f t="shared" si="384"/>
        <v>1</v>
      </c>
      <c r="N1895" s="4">
        <f t="shared" si="385"/>
        <v>738</v>
      </c>
      <c r="O1895" s="8">
        <v>0</v>
      </c>
      <c r="P1895" s="6">
        <f t="shared" si="386"/>
        <v>0</v>
      </c>
      <c r="Q1895" s="8">
        <v>1</v>
      </c>
      <c r="R1895" s="6">
        <f t="shared" si="387"/>
        <v>2.5899516093441313E-7</v>
      </c>
      <c r="S1895">
        <v>0</v>
      </c>
      <c r="T1895" s="6">
        <f t="shared" si="388"/>
        <v>0</v>
      </c>
      <c r="U1895">
        <v>738</v>
      </c>
      <c r="V1895" s="6">
        <f t="shared" si="389"/>
        <v>4.1097224846408732E-6</v>
      </c>
    </row>
    <row r="1896" spans="1:22" x14ac:dyDescent="0.3">
      <c r="A1896" t="s">
        <v>2030</v>
      </c>
      <c r="D1896" t="s">
        <v>1975</v>
      </c>
      <c r="E1896" t="str">
        <f>IF(F1896&lt;=Escenarios!$B$4,"ExclNum",(IF(AND(H1896&gt;=Escenarios!$B$3,(N1896&lt;=Escenarios!$B$2)),"ExclDur","Incluido")))</f>
        <v>ExclNum</v>
      </c>
      <c r="F1896" s="8">
        <f t="shared" si="377"/>
        <v>1</v>
      </c>
      <c r="G1896" s="6">
        <f t="shared" si="378"/>
        <v>2.5899516093441313E-7</v>
      </c>
      <c r="H1896" s="6">
        <f t="shared" si="379"/>
        <v>0</v>
      </c>
      <c r="I1896" s="6">
        <f t="shared" si="380"/>
        <v>1</v>
      </c>
      <c r="J1896" s="8">
        <f t="shared" si="381"/>
        <v>86</v>
      </c>
      <c r="K1896" s="6">
        <f t="shared" si="382"/>
        <v>4.7891075024270333E-7</v>
      </c>
      <c r="L1896" s="6">
        <f t="shared" si="383"/>
        <v>0</v>
      </c>
      <c r="M1896" s="6">
        <f t="shared" si="384"/>
        <v>1</v>
      </c>
      <c r="N1896" s="4">
        <f t="shared" si="385"/>
        <v>86</v>
      </c>
      <c r="O1896" s="8">
        <v>0</v>
      </c>
      <c r="P1896" s="6">
        <f t="shared" si="386"/>
        <v>0</v>
      </c>
      <c r="Q1896" s="8">
        <v>1</v>
      </c>
      <c r="R1896" s="6">
        <f t="shared" si="387"/>
        <v>2.5899516093441313E-7</v>
      </c>
      <c r="S1896">
        <v>0</v>
      </c>
      <c r="T1896" s="6">
        <f t="shared" si="388"/>
        <v>0</v>
      </c>
      <c r="U1896">
        <v>86</v>
      </c>
      <c r="V1896" s="6">
        <f t="shared" si="389"/>
        <v>4.7891075024270333E-7</v>
      </c>
    </row>
    <row r="1897" spans="1:22" x14ac:dyDescent="0.3">
      <c r="A1897" t="s">
        <v>2034</v>
      </c>
      <c r="D1897" t="s">
        <v>1975</v>
      </c>
      <c r="E1897" t="str">
        <f>IF(F1897&lt;=Escenarios!$B$4,"ExclNum",(IF(AND(H1897&gt;=Escenarios!$B$3,(N1897&lt;=Escenarios!$B$2)),"ExclDur","Incluido")))</f>
        <v>ExclNum</v>
      </c>
      <c r="F1897" s="8">
        <f t="shared" si="377"/>
        <v>1</v>
      </c>
      <c r="G1897" s="6">
        <f t="shared" si="378"/>
        <v>2.5899516093441313E-7</v>
      </c>
      <c r="H1897" s="6">
        <f t="shared" si="379"/>
        <v>0</v>
      </c>
      <c r="I1897" s="6">
        <f t="shared" si="380"/>
        <v>1</v>
      </c>
      <c r="J1897" s="8">
        <f t="shared" si="381"/>
        <v>20</v>
      </c>
      <c r="K1897" s="6">
        <f t="shared" si="382"/>
        <v>1.1137459307969845E-7</v>
      </c>
      <c r="L1897" s="6">
        <f t="shared" si="383"/>
        <v>0</v>
      </c>
      <c r="M1897" s="6">
        <f t="shared" si="384"/>
        <v>1</v>
      </c>
      <c r="N1897" s="4">
        <f t="shared" si="385"/>
        <v>20</v>
      </c>
      <c r="O1897" s="8">
        <v>0</v>
      </c>
      <c r="P1897" s="6">
        <f t="shared" si="386"/>
        <v>0</v>
      </c>
      <c r="Q1897" s="8">
        <v>1</v>
      </c>
      <c r="R1897" s="6">
        <f t="shared" si="387"/>
        <v>2.5899516093441313E-7</v>
      </c>
      <c r="S1897">
        <v>0</v>
      </c>
      <c r="T1897" s="6">
        <f t="shared" si="388"/>
        <v>0</v>
      </c>
      <c r="U1897">
        <v>20</v>
      </c>
      <c r="V1897" s="6">
        <f t="shared" si="389"/>
        <v>1.1137459307969845E-7</v>
      </c>
    </row>
    <row r="1898" spans="1:22" x14ac:dyDescent="0.3">
      <c r="A1898" t="s">
        <v>2045</v>
      </c>
      <c r="D1898" t="s">
        <v>1975</v>
      </c>
      <c r="E1898" t="str">
        <f>IF(F1898&lt;=Escenarios!$B$4,"ExclNum",(IF(AND(H1898&gt;=Escenarios!$B$3,(N1898&lt;=Escenarios!$B$2)),"ExclDur","Incluido")))</f>
        <v>ExclNum</v>
      </c>
      <c r="F1898" s="8">
        <f t="shared" si="377"/>
        <v>1</v>
      </c>
      <c r="G1898" s="6">
        <f t="shared" si="378"/>
        <v>2.5899516093441313E-7</v>
      </c>
      <c r="H1898" s="6">
        <f t="shared" si="379"/>
        <v>0</v>
      </c>
      <c r="I1898" s="6">
        <f t="shared" si="380"/>
        <v>1</v>
      </c>
      <c r="J1898" s="8">
        <f t="shared" si="381"/>
        <v>124</v>
      </c>
      <c r="K1898" s="6">
        <f t="shared" si="382"/>
        <v>6.9052247709413035E-7</v>
      </c>
      <c r="L1898" s="6">
        <f t="shared" si="383"/>
        <v>0</v>
      </c>
      <c r="M1898" s="6">
        <f t="shared" si="384"/>
        <v>1</v>
      </c>
      <c r="N1898" s="4">
        <f t="shared" si="385"/>
        <v>124</v>
      </c>
      <c r="O1898" s="8">
        <v>0</v>
      </c>
      <c r="P1898" s="6">
        <f t="shared" si="386"/>
        <v>0</v>
      </c>
      <c r="Q1898" s="8">
        <v>1</v>
      </c>
      <c r="R1898" s="6">
        <f t="shared" si="387"/>
        <v>2.5899516093441313E-7</v>
      </c>
      <c r="S1898">
        <v>0</v>
      </c>
      <c r="T1898" s="6">
        <f t="shared" si="388"/>
        <v>0</v>
      </c>
      <c r="U1898">
        <v>124</v>
      </c>
      <c r="V1898" s="6">
        <f t="shared" si="389"/>
        <v>6.9052247709413035E-7</v>
      </c>
    </row>
    <row r="1899" spans="1:22" x14ac:dyDescent="0.3">
      <c r="A1899" t="s">
        <v>2047</v>
      </c>
      <c r="D1899" t="s">
        <v>1975</v>
      </c>
      <c r="E1899" t="str">
        <f>IF(F1899&lt;=Escenarios!$B$4,"ExclNum",(IF(AND(H1899&gt;=Escenarios!$B$3,(N1899&lt;=Escenarios!$B$2)),"ExclDur","Incluido")))</f>
        <v>ExclNum</v>
      </c>
      <c r="F1899" s="8">
        <f t="shared" si="377"/>
        <v>1</v>
      </c>
      <c r="G1899" s="6">
        <f t="shared" si="378"/>
        <v>2.5899516093441313E-7</v>
      </c>
      <c r="H1899" s="6">
        <f t="shared" si="379"/>
        <v>0</v>
      </c>
      <c r="I1899" s="6">
        <f t="shared" si="380"/>
        <v>1</v>
      </c>
      <c r="J1899" s="8">
        <f t="shared" si="381"/>
        <v>60</v>
      </c>
      <c r="K1899" s="6">
        <f t="shared" si="382"/>
        <v>3.3412377923909535E-7</v>
      </c>
      <c r="L1899" s="6">
        <f t="shared" si="383"/>
        <v>0</v>
      </c>
      <c r="M1899" s="6">
        <f t="shared" si="384"/>
        <v>1</v>
      </c>
      <c r="N1899" s="4">
        <f t="shared" si="385"/>
        <v>60</v>
      </c>
      <c r="O1899" s="8">
        <v>0</v>
      </c>
      <c r="P1899" s="6">
        <f t="shared" si="386"/>
        <v>0</v>
      </c>
      <c r="Q1899" s="8">
        <v>1</v>
      </c>
      <c r="R1899" s="6">
        <f t="shared" si="387"/>
        <v>2.5899516093441313E-7</v>
      </c>
      <c r="S1899">
        <v>0</v>
      </c>
      <c r="T1899" s="6">
        <f t="shared" si="388"/>
        <v>0</v>
      </c>
      <c r="U1899">
        <v>60</v>
      </c>
      <c r="V1899" s="6">
        <f t="shared" si="389"/>
        <v>3.3412377923909535E-7</v>
      </c>
    </row>
    <row r="1900" spans="1:22" x14ac:dyDescent="0.3">
      <c r="A1900" t="s">
        <v>2070</v>
      </c>
      <c r="D1900" t="s">
        <v>1975</v>
      </c>
      <c r="E1900" t="str">
        <f>IF(F1900&lt;=Escenarios!$B$4,"ExclNum",(IF(AND(H1900&gt;=Escenarios!$B$3,(N1900&lt;=Escenarios!$B$2)),"ExclDur","Incluido")))</f>
        <v>ExclNum</v>
      </c>
      <c r="F1900" s="8">
        <f t="shared" si="377"/>
        <v>1</v>
      </c>
      <c r="G1900" s="6">
        <f t="shared" si="378"/>
        <v>2.5899516093441313E-7</v>
      </c>
      <c r="H1900" s="6">
        <f t="shared" si="379"/>
        <v>0</v>
      </c>
      <c r="I1900" s="6">
        <f t="shared" si="380"/>
        <v>1</v>
      </c>
      <c r="J1900" s="8">
        <f t="shared" si="381"/>
        <v>41</v>
      </c>
      <c r="K1900" s="6">
        <f t="shared" si="382"/>
        <v>2.2831791581338181E-7</v>
      </c>
      <c r="L1900" s="6">
        <f t="shared" si="383"/>
        <v>0</v>
      </c>
      <c r="M1900" s="6">
        <f t="shared" si="384"/>
        <v>1</v>
      </c>
      <c r="N1900" s="4">
        <f t="shared" si="385"/>
        <v>41</v>
      </c>
      <c r="O1900" s="8">
        <v>0</v>
      </c>
      <c r="P1900" s="6">
        <f t="shared" si="386"/>
        <v>0</v>
      </c>
      <c r="Q1900" s="8">
        <v>1</v>
      </c>
      <c r="R1900" s="6">
        <f t="shared" si="387"/>
        <v>2.5899516093441313E-7</v>
      </c>
      <c r="S1900">
        <v>0</v>
      </c>
      <c r="T1900" s="6">
        <f t="shared" si="388"/>
        <v>0</v>
      </c>
      <c r="U1900">
        <v>41</v>
      </c>
      <c r="V1900" s="6">
        <f t="shared" si="389"/>
        <v>2.2831791581338181E-7</v>
      </c>
    </row>
    <row r="1901" spans="1:22" x14ac:dyDescent="0.3">
      <c r="A1901" t="s">
        <v>2078</v>
      </c>
      <c r="D1901" t="s">
        <v>1975</v>
      </c>
      <c r="E1901" t="str">
        <f>IF(F1901&lt;=Escenarios!$B$4,"ExclNum",(IF(AND(H1901&gt;=Escenarios!$B$3,(N1901&lt;=Escenarios!$B$2)),"ExclDur","Incluido")))</f>
        <v>ExclNum</v>
      </c>
      <c r="F1901" s="8">
        <f t="shared" si="377"/>
        <v>1</v>
      </c>
      <c r="G1901" s="6">
        <f t="shared" si="378"/>
        <v>2.5899516093441313E-7</v>
      </c>
      <c r="H1901" s="6">
        <f t="shared" si="379"/>
        <v>0</v>
      </c>
      <c r="I1901" s="6">
        <f t="shared" si="380"/>
        <v>1</v>
      </c>
      <c r="J1901" s="8">
        <f t="shared" si="381"/>
        <v>20</v>
      </c>
      <c r="K1901" s="6">
        <f t="shared" si="382"/>
        <v>1.1137459307969845E-7</v>
      </c>
      <c r="L1901" s="6">
        <f t="shared" si="383"/>
        <v>0</v>
      </c>
      <c r="M1901" s="6">
        <f t="shared" si="384"/>
        <v>1</v>
      </c>
      <c r="N1901" s="4">
        <f t="shared" si="385"/>
        <v>20</v>
      </c>
      <c r="O1901" s="8">
        <v>0</v>
      </c>
      <c r="P1901" s="6">
        <f t="shared" si="386"/>
        <v>0</v>
      </c>
      <c r="Q1901" s="8">
        <v>1</v>
      </c>
      <c r="R1901" s="6">
        <f t="shared" si="387"/>
        <v>2.5899516093441313E-7</v>
      </c>
      <c r="S1901">
        <v>0</v>
      </c>
      <c r="T1901" s="6">
        <f t="shared" si="388"/>
        <v>0</v>
      </c>
      <c r="U1901">
        <v>20</v>
      </c>
      <c r="V1901" s="6">
        <f t="shared" si="389"/>
        <v>1.1137459307969845E-7</v>
      </c>
    </row>
    <row r="1902" spans="1:22" x14ac:dyDescent="0.3">
      <c r="A1902" t="s">
        <v>2086</v>
      </c>
      <c r="D1902" t="s">
        <v>1975</v>
      </c>
      <c r="E1902" t="str">
        <f>IF(F1902&lt;=Escenarios!$B$4,"ExclNum",(IF(AND(H1902&gt;=Escenarios!$B$3,(N1902&lt;=Escenarios!$B$2)),"ExclDur","Incluido")))</f>
        <v>ExclNum</v>
      </c>
      <c r="F1902" s="8">
        <f t="shared" si="377"/>
        <v>1</v>
      </c>
      <c r="G1902" s="6">
        <f t="shared" si="378"/>
        <v>2.5899516093441313E-7</v>
      </c>
      <c r="H1902" s="6">
        <f t="shared" si="379"/>
        <v>0</v>
      </c>
      <c r="I1902" s="6">
        <f t="shared" si="380"/>
        <v>1</v>
      </c>
      <c r="J1902" s="8">
        <f t="shared" si="381"/>
        <v>66</v>
      </c>
      <c r="K1902" s="6">
        <f t="shared" si="382"/>
        <v>3.6753615716300488E-7</v>
      </c>
      <c r="L1902" s="6">
        <f t="shared" si="383"/>
        <v>0</v>
      </c>
      <c r="M1902" s="6">
        <f t="shared" si="384"/>
        <v>1</v>
      </c>
      <c r="N1902" s="4">
        <f t="shared" si="385"/>
        <v>66</v>
      </c>
      <c r="O1902" s="8">
        <v>0</v>
      </c>
      <c r="P1902" s="6">
        <f t="shared" si="386"/>
        <v>0</v>
      </c>
      <c r="Q1902" s="8">
        <v>1</v>
      </c>
      <c r="R1902" s="6">
        <f t="shared" si="387"/>
        <v>2.5899516093441313E-7</v>
      </c>
      <c r="S1902">
        <v>0</v>
      </c>
      <c r="T1902" s="6">
        <f t="shared" si="388"/>
        <v>0</v>
      </c>
      <c r="U1902">
        <v>66</v>
      </c>
      <c r="V1902" s="6">
        <f t="shared" si="389"/>
        <v>3.6753615716300488E-7</v>
      </c>
    </row>
    <row r="1903" spans="1:22" x14ac:dyDescent="0.3">
      <c r="A1903" t="s">
        <v>2090</v>
      </c>
      <c r="D1903" t="s">
        <v>1975</v>
      </c>
      <c r="E1903" t="str">
        <f>IF(F1903&lt;=Escenarios!$B$4,"ExclNum",(IF(AND(H1903&gt;=Escenarios!$B$3,(N1903&lt;=Escenarios!$B$2)),"ExclDur","Incluido")))</f>
        <v>ExclNum</v>
      </c>
      <c r="F1903" s="8">
        <f t="shared" si="377"/>
        <v>1</v>
      </c>
      <c r="G1903" s="6">
        <f t="shared" si="378"/>
        <v>2.5899516093441313E-7</v>
      </c>
      <c r="H1903" s="6">
        <f t="shared" si="379"/>
        <v>0</v>
      </c>
      <c r="I1903" s="6">
        <f t="shared" si="380"/>
        <v>1</v>
      </c>
      <c r="J1903" s="8">
        <f t="shared" si="381"/>
        <v>190</v>
      </c>
      <c r="K1903" s="6">
        <f t="shared" si="382"/>
        <v>1.0580586342571352E-6</v>
      </c>
      <c r="L1903" s="6">
        <f t="shared" si="383"/>
        <v>0</v>
      </c>
      <c r="M1903" s="6">
        <f t="shared" si="384"/>
        <v>1</v>
      </c>
      <c r="N1903" s="4">
        <f t="shared" si="385"/>
        <v>190</v>
      </c>
      <c r="O1903" s="8">
        <v>0</v>
      </c>
      <c r="P1903" s="6">
        <f t="shared" si="386"/>
        <v>0</v>
      </c>
      <c r="Q1903" s="8">
        <v>1</v>
      </c>
      <c r="R1903" s="6">
        <f t="shared" si="387"/>
        <v>2.5899516093441313E-7</v>
      </c>
      <c r="S1903">
        <v>0</v>
      </c>
      <c r="T1903" s="6">
        <f t="shared" si="388"/>
        <v>0</v>
      </c>
      <c r="U1903">
        <v>190</v>
      </c>
      <c r="V1903" s="6">
        <f t="shared" si="389"/>
        <v>1.0580586342571352E-6</v>
      </c>
    </row>
    <row r="1904" spans="1:22" x14ac:dyDescent="0.3">
      <c r="A1904" t="s">
        <v>2098</v>
      </c>
      <c r="D1904" t="s">
        <v>1975</v>
      </c>
      <c r="E1904" t="str">
        <f>IF(F1904&lt;=Escenarios!$B$4,"ExclNum",(IF(AND(H1904&gt;=Escenarios!$B$3,(N1904&lt;=Escenarios!$B$2)),"ExclDur","Incluido")))</f>
        <v>ExclNum</v>
      </c>
      <c r="F1904" s="8">
        <f t="shared" si="377"/>
        <v>1</v>
      </c>
      <c r="G1904" s="6">
        <f t="shared" si="378"/>
        <v>2.5899516093441313E-7</v>
      </c>
      <c r="H1904" s="6">
        <f t="shared" si="379"/>
        <v>0</v>
      </c>
      <c r="I1904" s="6">
        <f t="shared" si="380"/>
        <v>1</v>
      </c>
      <c r="J1904" s="8">
        <f t="shared" si="381"/>
        <v>61</v>
      </c>
      <c r="K1904" s="6">
        <f t="shared" si="382"/>
        <v>3.3969250889308029E-7</v>
      </c>
      <c r="L1904" s="6">
        <f t="shared" si="383"/>
        <v>0</v>
      </c>
      <c r="M1904" s="6">
        <f t="shared" si="384"/>
        <v>1</v>
      </c>
      <c r="N1904" s="4">
        <f t="shared" si="385"/>
        <v>61</v>
      </c>
      <c r="O1904" s="8">
        <v>0</v>
      </c>
      <c r="P1904" s="6">
        <f t="shared" si="386"/>
        <v>0</v>
      </c>
      <c r="Q1904" s="8">
        <v>1</v>
      </c>
      <c r="R1904" s="6">
        <f t="shared" si="387"/>
        <v>2.5899516093441313E-7</v>
      </c>
      <c r="S1904">
        <v>0</v>
      </c>
      <c r="T1904" s="6">
        <f t="shared" si="388"/>
        <v>0</v>
      </c>
      <c r="U1904">
        <v>61</v>
      </c>
      <c r="V1904" s="6">
        <f t="shared" si="389"/>
        <v>3.3969250889308029E-7</v>
      </c>
    </row>
    <row r="1905" spans="1:22" x14ac:dyDescent="0.3">
      <c r="A1905" t="s">
        <v>2110</v>
      </c>
      <c r="D1905" t="s">
        <v>1975</v>
      </c>
      <c r="E1905" t="str">
        <f>IF(F1905&lt;=Escenarios!$B$4,"ExclNum",(IF(AND(H1905&gt;=Escenarios!$B$3,(N1905&lt;=Escenarios!$B$2)),"ExclDur","Incluido")))</f>
        <v>ExclNum</v>
      </c>
      <c r="F1905" s="8">
        <f t="shared" si="377"/>
        <v>1</v>
      </c>
      <c r="G1905" s="6">
        <f t="shared" si="378"/>
        <v>2.5899516093441313E-7</v>
      </c>
      <c r="H1905" s="6">
        <f t="shared" si="379"/>
        <v>0</v>
      </c>
      <c r="I1905" s="6">
        <f t="shared" si="380"/>
        <v>1</v>
      </c>
      <c r="J1905" s="8">
        <f t="shared" si="381"/>
        <v>50</v>
      </c>
      <c r="K1905" s="6">
        <f t="shared" si="382"/>
        <v>2.7843648269924613E-7</v>
      </c>
      <c r="L1905" s="6">
        <f t="shared" si="383"/>
        <v>0</v>
      </c>
      <c r="M1905" s="6">
        <f t="shared" si="384"/>
        <v>1</v>
      </c>
      <c r="N1905" s="4">
        <f t="shared" si="385"/>
        <v>50</v>
      </c>
      <c r="O1905" s="8">
        <v>0</v>
      </c>
      <c r="P1905" s="6">
        <f t="shared" si="386"/>
        <v>0</v>
      </c>
      <c r="Q1905" s="8">
        <v>1</v>
      </c>
      <c r="R1905" s="6">
        <f t="shared" si="387"/>
        <v>2.5899516093441313E-7</v>
      </c>
      <c r="S1905">
        <v>0</v>
      </c>
      <c r="T1905" s="6">
        <f t="shared" si="388"/>
        <v>0</v>
      </c>
      <c r="U1905">
        <v>50</v>
      </c>
      <c r="V1905" s="6">
        <f t="shared" si="389"/>
        <v>2.7843648269924613E-7</v>
      </c>
    </row>
    <row r="1906" spans="1:22" x14ac:dyDescent="0.3">
      <c r="A1906" t="s">
        <v>2130</v>
      </c>
      <c r="D1906" t="s">
        <v>1975</v>
      </c>
      <c r="E1906" t="str">
        <f>IF(F1906&lt;=Escenarios!$B$4,"ExclNum",(IF(AND(H1906&gt;=Escenarios!$B$3,(N1906&lt;=Escenarios!$B$2)),"ExclDur","Incluido")))</f>
        <v>ExclNum</v>
      </c>
      <c r="F1906" s="8">
        <f t="shared" si="377"/>
        <v>1</v>
      </c>
      <c r="G1906" s="6">
        <f t="shared" si="378"/>
        <v>2.5899516093441313E-7</v>
      </c>
      <c r="H1906" s="6">
        <f t="shared" si="379"/>
        <v>0</v>
      </c>
      <c r="I1906" s="6">
        <f t="shared" si="380"/>
        <v>1</v>
      </c>
      <c r="J1906" s="8">
        <f t="shared" si="381"/>
        <v>120</v>
      </c>
      <c r="K1906" s="6">
        <f t="shared" si="382"/>
        <v>6.682475584781907E-7</v>
      </c>
      <c r="L1906" s="6">
        <f t="shared" si="383"/>
        <v>0</v>
      </c>
      <c r="M1906" s="6">
        <f t="shared" si="384"/>
        <v>1</v>
      </c>
      <c r="N1906" s="4">
        <f t="shared" si="385"/>
        <v>120</v>
      </c>
      <c r="O1906" s="8">
        <v>0</v>
      </c>
      <c r="P1906" s="6">
        <f t="shared" si="386"/>
        <v>0</v>
      </c>
      <c r="Q1906" s="8">
        <v>1</v>
      </c>
      <c r="R1906" s="6">
        <f t="shared" si="387"/>
        <v>2.5899516093441313E-7</v>
      </c>
      <c r="S1906">
        <v>0</v>
      </c>
      <c r="T1906" s="6">
        <f t="shared" si="388"/>
        <v>0</v>
      </c>
      <c r="U1906">
        <v>120</v>
      </c>
      <c r="V1906" s="6">
        <f t="shared" si="389"/>
        <v>6.682475584781907E-7</v>
      </c>
    </row>
    <row r="1907" spans="1:22" x14ac:dyDescent="0.3">
      <c r="A1907" t="s">
        <v>2131</v>
      </c>
      <c r="D1907" t="s">
        <v>1975</v>
      </c>
      <c r="E1907" t="str">
        <f>IF(F1907&lt;=Escenarios!$B$4,"ExclNum",(IF(AND(H1907&gt;=Escenarios!$B$3,(N1907&lt;=Escenarios!$B$2)),"ExclDur","Incluido")))</f>
        <v>ExclNum</v>
      </c>
      <c r="F1907" s="8">
        <f t="shared" si="377"/>
        <v>1</v>
      </c>
      <c r="G1907" s="6">
        <f t="shared" si="378"/>
        <v>2.5899516093441313E-7</v>
      </c>
      <c r="H1907" s="6">
        <f t="shared" si="379"/>
        <v>0</v>
      </c>
      <c r="I1907" s="6">
        <f t="shared" si="380"/>
        <v>1</v>
      </c>
      <c r="J1907" s="8">
        <f t="shared" si="381"/>
        <v>21</v>
      </c>
      <c r="K1907" s="6">
        <f t="shared" si="382"/>
        <v>1.1694332273368338E-7</v>
      </c>
      <c r="L1907" s="6">
        <f t="shared" si="383"/>
        <v>0</v>
      </c>
      <c r="M1907" s="6">
        <f t="shared" si="384"/>
        <v>1</v>
      </c>
      <c r="N1907" s="4">
        <f t="shared" si="385"/>
        <v>21</v>
      </c>
      <c r="O1907" s="8">
        <v>0</v>
      </c>
      <c r="P1907" s="6">
        <f t="shared" si="386"/>
        <v>0</v>
      </c>
      <c r="Q1907" s="8">
        <v>1</v>
      </c>
      <c r="R1907" s="6">
        <f t="shared" si="387"/>
        <v>2.5899516093441313E-7</v>
      </c>
      <c r="S1907">
        <v>0</v>
      </c>
      <c r="T1907" s="6">
        <f t="shared" si="388"/>
        <v>0</v>
      </c>
      <c r="U1907">
        <v>21</v>
      </c>
      <c r="V1907" s="6">
        <f t="shared" si="389"/>
        <v>1.1694332273368338E-7</v>
      </c>
    </row>
    <row r="1908" spans="1:22" x14ac:dyDescent="0.3">
      <c r="A1908" t="s">
        <v>2133</v>
      </c>
      <c r="D1908" t="s">
        <v>1975</v>
      </c>
      <c r="E1908" t="str">
        <f>IF(F1908&lt;=Escenarios!$B$4,"ExclNum",(IF(AND(H1908&gt;=Escenarios!$B$3,(N1908&lt;=Escenarios!$B$2)),"ExclDur","Incluido")))</f>
        <v>ExclNum</v>
      </c>
      <c r="F1908" s="8">
        <f t="shared" si="377"/>
        <v>1</v>
      </c>
      <c r="G1908" s="6">
        <f t="shared" si="378"/>
        <v>2.5899516093441313E-7</v>
      </c>
      <c r="H1908" s="6">
        <f t="shared" si="379"/>
        <v>0</v>
      </c>
      <c r="I1908" s="6">
        <f t="shared" si="380"/>
        <v>1</v>
      </c>
      <c r="J1908" s="8">
        <f t="shared" si="381"/>
        <v>41</v>
      </c>
      <c r="K1908" s="6">
        <f t="shared" si="382"/>
        <v>2.2831791581338181E-7</v>
      </c>
      <c r="L1908" s="6">
        <f t="shared" si="383"/>
        <v>0</v>
      </c>
      <c r="M1908" s="6">
        <f t="shared" si="384"/>
        <v>1</v>
      </c>
      <c r="N1908" s="4">
        <f t="shared" si="385"/>
        <v>41</v>
      </c>
      <c r="O1908" s="8">
        <v>0</v>
      </c>
      <c r="P1908" s="6">
        <f t="shared" si="386"/>
        <v>0</v>
      </c>
      <c r="Q1908" s="8">
        <v>1</v>
      </c>
      <c r="R1908" s="6">
        <f t="shared" si="387"/>
        <v>2.5899516093441313E-7</v>
      </c>
      <c r="S1908">
        <v>0</v>
      </c>
      <c r="T1908" s="6">
        <f t="shared" si="388"/>
        <v>0</v>
      </c>
      <c r="U1908">
        <v>41</v>
      </c>
      <c r="V1908" s="6">
        <f t="shared" si="389"/>
        <v>2.2831791581338181E-7</v>
      </c>
    </row>
    <row r="1909" spans="1:22" x14ac:dyDescent="0.3">
      <c r="A1909" t="s">
        <v>2143</v>
      </c>
      <c r="D1909" t="s">
        <v>1975</v>
      </c>
      <c r="E1909" t="str">
        <f>IF(F1909&lt;=Escenarios!$B$4,"ExclNum",(IF(AND(H1909&gt;=Escenarios!$B$3,(N1909&lt;=Escenarios!$B$2)),"ExclDur","Incluido")))</f>
        <v>ExclNum</v>
      </c>
      <c r="F1909" s="8">
        <f t="shared" si="377"/>
        <v>1</v>
      </c>
      <c r="G1909" s="6">
        <f t="shared" si="378"/>
        <v>2.5899516093441313E-7</v>
      </c>
      <c r="H1909" s="6">
        <f t="shared" si="379"/>
        <v>0</v>
      </c>
      <c r="I1909" s="6">
        <f t="shared" si="380"/>
        <v>1</v>
      </c>
      <c r="J1909" s="8">
        <f t="shared" si="381"/>
        <v>20</v>
      </c>
      <c r="K1909" s="6">
        <f t="shared" si="382"/>
        <v>1.1137459307969845E-7</v>
      </c>
      <c r="L1909" s="6">
        <f t="shared" si="383"/>
        <v>0</v>
      </c>
      <c r="M1909" s="6">
        <f t="shared" si="384"/>
        <v>1</v>
      </c>
      <c r="N1909" s="4">
        <f t="shared" si="385"/>
        <v>20</v>
      </c>
      <c r="O1909" s="8">
        <v>0</v>
      </c>
      <c r="P1909" s="6">
        <f t="shared" si="386"/>
        <v>0</v>
      </c>
      <c r="Q1909" s="8">
        <v>1</v>
      </c>
      <c r="R1909" s="6">
        <f t="shared" si="387"/>
        <v>2.5899516093441313E-7</v>
      </c>
      <c r="S1909">
        <v>0</v>
      </c>
      <c r="T1909" s="6">
        <f t="shared" si="388"/>
        <v>0</v>
      </c>
      <c r="U1909">
        <v>20</v>
      </c>
      <c r="V1909" s="6">
        <f t="shared" si="389"/>
        <v>1.1137459307969845E-7</v>
      </c>
    </row>
    <row r="1910" spans="1:22" x14ac:dyDescent="0.3">
      <c r="A1910" t="s">
        <v>2157</v>
      </c>
      <c r="B1910" t="s">
        <v>2149</v>
      </c>
      <c r="C1910" t="s">
        <v>2150</v>
      </c>
      <c r="D1910" t="s">
        <v>1975</v>
      </c>
      <c r="E1910" t="str">
        <f>IF(F1910&lt;=Escenarios!$B$4,"ExclNum",(IF(AND(H1910&gt;=Escenarios!$B$3,(N1910&lt;=Escenarios!$B$2)),"ExclDur","Incluido")))</f>
        <v>ExclNum</v>
      </c>
      <c r="F1910" s="8">
        <f t="shared" si="377"/>
        <v>1</v>
      </c>
      <c r="G1910" s="6">
        <f t="shared" si="378"/>
        <v>2.5899516093441313E-7</v>
      </c>
      <c r="H1910" s="6">
        <f t="shared" si="379"/>
        <v>0</v>
      </c>
      <c r="I1910" s="6">
        <f t="shared" si="380"/>
        <v>1</v>
      </c>
      <c r="J1910" s="8">
        <f t="shared" si="381"/>
        <v>17</v>
      </c>
      <c r="K1910" s="6">
        <f t="shared" si="382"/>
        <v>9.4668404117743688E-8</v>
      </c>
      <c r="L1910" s="6">
        <f t="shared" si="383"/>
        <v>0</v>
      </c>
      <c r="M1910" s="6">
        <f t="shared" si="384"/>
        <v>1</v>
      </c>
      <c r="N1910" s="4">
        <f t="shared" si="385"/>
        <v>17</v>
      </c>
      <c r="O1910" s="8">
        <v>0</v>
      </c>
      <c r="P1910" s="6">
        <f t="shared" si="386"/>
        <v>0</v>
      </c>
      <c r="Q1910" s="8">
        <v>1</v>
      </c>
      <c r="R1910" s="6">
        <f t="shared" si="387"/>
        <v>2.5899516093441313E-7</v>
      </c>
      <c r="S1910">
        <v>0</v>
      </c>
      <c r="T1910" s="6">
        <f t="shared" si="388"/>
        <v>0</v>
      </c>
      <c r="U1910">
        <v>17</v>
      </c>
      <c r="V1910" s="6">
        <f t="shared" si="389"/>
        <v>9.4668404117743688E-8</v>
      </c>
    </row>
    <row r="1911" spans="1:22" x14ac:dyDescent="0.3">
      <c r="A1911" t="s">
        <v>2177</v>
      </c>
      <c r="B1911" t="s">
        <v>2149</v>
      </c>
      <c r="C1911" t="s">
        <v>2150</v>
      </c>
      <c r="D1911" t="s">
        <v>1975</v>
      </c>
      <c r="E1911" t="str">
        <f>IF(F1911&lt;=Escenarios!$B$4,"ExclNum",(IF(AND(H1911&gt;=Escenarios!$B$3,(N1911&lt;=Escenarios!$B$2)),"ExclDur","Incluido")))</f>
        <v>ExclNum</v>
      </c>
      <c r="F1911" s="8">
        <f t="shared" si="377"/>
        <v>1</v>
      </c>
      <c r="G1911" s="6">
        <f t="shared" si="378"/>
        <v>2.5899516093441313E-7</v>
      </c>
      <c r="H1911" s="6">
        <f t="shared" si="379"/>
        <v>0</v>
      </c>
      <c r="I1911" s="6">
        <f t="shared" si="380"/>
        <v>1</v>
      </c>
      <c r="J1911" s="8">
        <f t="shared" si="381"/>
        <v>89</v>
      </c>
      <c r="K1911" s="6">
        <f t="shared" si="382"/>
        <v>4.9561693920465809E-7</v>
      </c>
      <c r="L1911" s="6">
        <f t="shared" si="383"/>
        <v>0</v>
      </c>
      <c r="M1911" s="6">
        <f t="shared" si="384"/>
        <v>1</v>
      </c>
      <c r="N1911" s="4">
        <f t="shared" si="385"/>
        <v>89</v>
      </c>
      <c r="O1911" s="8">
        <v>0</v>
      </c>
      <c r="P1911" s="6">
        <f t="shared" si="386"/>
        <v>0</v>
      </c>
      <c r="Q1911" s="8">
        <v>1</v>
      </c>
      <c r="R1911" s="6">
        <f t="shared" si="387"/>
        <v>2.5899516093441313E-7</v>
      </c>
      <c r="S1911">
        <v>0</v>
      </c>
      <c r="T1911" s="6">
        <f t="shared" si="388"/>
        <v>0</v>
      </c>
      <c r="U1911">
        <v>89</v>
      </c>
      <c r="V1911" s="6">
        <f t="shared" si="389"/>
        <v>4.9561693920465809E-7</v>
      </c>
    </row>
    <row r="1912" spans="1:22" x14ac:dyDescent="0.3">
      <c r="A1912" t="s">
        <v>2197</v>
      </c>
      <c r="B1912" t="s">
        <v>2149</v>
      </c>
      <c r="C1912" t="s">
        <v>2150</v>
      </c>
      <c r="D1912" t="s">
        <v>1975</v>
      </c>
      <c r="E1912" t="str">
        <f>IF(F1912&lt;=Escenarios!$B$4,"ExclNum",(IF(AND(H1912&gt;=Escenarios!$B$3,(N1912&lt;=Escenarios!$B$2)),"ExclDur","Incluido")))</f>
        <v>ExclNum</v>
      </c>
      <c r="F1912" s="8">
        <f t="shared" si="377"/>
        <v>1</v>
      </c>
      <c r="G1912" s="6">
        <f t="shared" si="378"/>
        <v>2.5899516093441313E-7</v>
      </c>
      <c r="H1912" s="6">
        <f t="shared" si="379"/>
        <v>0</v>
      </c>
      <c r="I1912" s="6">
        <f t="shared" si="380"/>
        <v>1</v>
      </c>
      <c r="J1912" s="8">
        <f t="shared" si="381"/>
        <v>58</v>
      </c>
      <c r="K1912" s="6">
        <f t="shared" si="382"/>
        <v>3.2298631993112553E-7</v>
      </c>
      <c r="L1912" s="6">
        <f t="shared" si="383"/>
        <v>0</v>
      </c>
      <c r="M1912" s="6">
        <f t="shared" si="384"/>
        <v>1</v>
      </c>
      <c r="N1912" s="4">
        <f t="shared" si="385"/>
        <v>58</v>
      </c>
      <c r="O1912" s="8">
        <v>0</v>
      </c>
      <c r="P1912" s="6">
        <f t="shared" si="386"/>
        <v>0</v>
      </c>
      <c r="Q1912" s="8">
        <v>1</v>
      </c>
      <c r="R1912" s="6">
        <f t="shared" si="387"/>
        <v>2.5899516093441313E-7</v>
      </c>
      <c r="S1912">
        <v>0</v>
      </c>
      <c r="T1912" s="6">
        <f t="shared" si="388"/>
        <v>0</v>
      </c>
      <c r="U1912">
        <v>58</v>
      </c>
      <c r="V1912" s="6">
        <f t="shared" si="389"/>
        <v>3.2298631993112553E-7</v>
      </c>
    </row>
    <row r="1913" spans="1:22" x14ac:dyDescent="0.3">
      <c r="A1913" t="s">
        <v>2199</v>
      </c>
      <c r="B1913" t="s">
        <v>2149</v>
      </c>
      <c r="C1913" t="s">
        <v>2150</v>
      </c>
      <c r="D1913" t="s">
        <v>1975</v>
      </c>
      <c r="E1913" t="str">
        <f>IF(F1913&lt;=Escenarios!$B$4,"ExclNum",(IF(AND(H1913&gt;=Escenarios!$B$3,(N1913&lt;=Escenarios!$B$2)),"ExclDur","Incluido")))</f>
        <v>ExclNum</v>
      </c>
      <c r="F1913" s="8">
        <f t="shared" si="377"/>
        <v>1</v>
      </c>
      <c r="G1913" s="6">
        <f t="shared" si="378"/>
        <v>2.5899516093441313E-7</v>
      </c>
      <c r="H1913" s="6">
        <f t="shared" si="379"/>
        <v>0</v>
      </c>
      <c r="I1913" s="6">
        <f t="shared" si="380"/>
        <v>1</v>
      </c>
      <c r="J1913" s="8">
        <f t="shared" si="381"/>
        <v>40</v>
      </c>
      <c r="K1913" s="6">
        <f t="shared" si="382"/>
        <v>2.227491861593969E-7</v>
      </c>
      <c r="L1913" s="6">
        <f t="shared" si="383"/>
        <v>0</v>
      </c>
      <c r="M1913" s="6">
        <f t="shared" si="384"/>
        <v>1</v>
      </c>
      <c r="N1913" s="4">
        <f t="shared" si="385"/>
        <v>40</v>
      </c>
      <c r="O1913" s="8">
        <v>0</v>
      </c>
      <c r="P1913" s="6">
        <f t="shared" si="386"/>
        <v>0</v>
      </c>
      <c r="Q1913" s="8">
        <v>1</v>
      </c>
      <c r="R1913" s="6">
        <f t="shared" si="387"/>
        <v>2.5899516093441313E-7</v>
      </c>
      <c r="S1913">
        <v>0</v>
      </c>
      <c r="T1913" s="6">
        <f t="shared" si="388"/>
        <v>0</v>
      </c>
      <c r="U1913">
        <v>40</v>
      </c>
      <c r="V1913" s="6">
        <f t="shared" si="389"/>
        <v>2.227491861593969E-7</v>
      </c>
    </row>
    <row r="1914" spans="1:22" x14ac:dyDescent="0.3">
      <c r="A1914" t="s">
        <v>2200</v>
      </c>
      <c r="B1914" t="s">
        <v>2149</v>
      </c>
      <c r="C1914" t="s">
        <v>2150</v>
      </c>
      <c r="D1914" t="s">
        <v>1975</v>
      </c>
      <c r="E1914" t="str">
        <f>IF(F1914&lt;=Escenarios!$B$4,"ExclNum",(IF(AND(H1914&gt;=Escenarios!$B$3,(N1914&lt;=Escenarios!$B$2)),"ExclDur","Incluido")))</f>
        <v>ExclNum</v>
      </c>
      <c r="F1914" s="8">
        <f t="shared" si="377"/>
        <v>1</v>
      </c>
      <c r="G1914" s="6">
        <f t="shared" si="378"/>
        <v>2.5899516093441313E-7</v>
      </c>
      <c r="H1914" s="6">
        <f t="shared" si="379"/>
        <v>0</v>
      </c>
      <c r="I1914" s="6">
        <f t="shared" si="380"/>
        <v>1</v>
      </c>
      <c r="J1914" s="8">
        <f t="shared" si="381"/>
        <v>236</v>
      </c>
      <c r="K1914" s="6">
        <f t="shared" si="382"/>
        <v>1.3142201983404417E-6</v>
      </c>
      <c r="L1914" s="6">
        <f t="shared" si="383"/>
        <v>0</v>
      </c>
      <c r="M1914" s="6">
        <f t="shared" si="384"/>
        <v>1</v>
      </c>
      <c r="N1914" s="4">
        <f t="shared" si="385"/>
        <v>236</v>
      </c>
      <c r="O1914" s="8">
        <v>0</v>
      </c>
      <c r="P1914" s="6">
        <f t="shared" si="386"/>
        <v>0</v>
      </c>
      <c r="Q1914" s="8">
        <v>1</v>
      </c>
      <c r="R1914" s="6">
        <f t="shared" si="387"/>
        <v>2.5899516093441313E-7</v>
      </c>
      <c r="S1914">
        <v>0</v>
      </c>
      <c r="T1914" s="6">
        <f t="shared" si="388"/>
        <v>0</v>
      </c>
      <c r="U1914">
        <v>236</v>
      </c>
      <c r="V1914" s="6">
        <f t="shared" si="389"/>
        <v>1.3142201983404417E-6</v>
      </c>
    </row>
    <row r="1915" spans="1:22" x14ac:dyDescent="0.3">
      <c r="A1915" t="s">
        <v>2201</v>
      </c>
      <c r="B1915" t="s">
        <v>2149</v>
      </c>
      <c r="C1915" t="s">
        <v>2150</v>
      </c>
      <c r="D1915" t="s">
        <v>1975</v>
      </c>
      <c r="E1915" t="str">
        <f>IF(F1915&lt;=Escenarios!$B$4,"ExclNum",(IF(AND(H1915&gt;=Escenarios!$B$3,(N1915&lt;=Escenarios!$B$2)),"ExclDur","Incluido")))</f>
        <v>ExclNum</v>
      </c>
      <c r="F1915" s="8">
        <f t="shared" si="377"/>
        <v>1</v>
      </c>
      <c r="G1915" s="6">
        <f t="shared" si="378"/>
        <v>2.5899516093441313E-7</v>
      </c>
      <c r="H1915" s="6">
        <f t="shared" si="379"/>
        <v>0</v>
      </c>
      <c r="I1915" s="6">
        <f t="shared" si="380"/>
        <v>1</v>
      </c>
      <c r="J1915" s="8">
        <f t="shared" si="381"/>
        <v>16</v>
      </c>
      <c r="K1915" s="6">
        <f t="shared" si="382"/>
        <v>8.9099674463758763E-8</v>
      </c>
      <c r="L1915" s="6">
        <f t="shared" si="383"/>
        <v>0</v>
      </c>
      <c r="M1915" s="6">
        <f t="shared" si="384"/>
        <v>1</v>
      </c>
      <c r="N1915" s="4">
        <f t="shared" si="385"/>
        <v>16</v>
      </c>
      <c r="O1915" s="8">
        <v>0</v>
      </c>
      <c r="P1915" s="6">
        <f t="shared" si="386"/>
        <v>0</v>
      </c>
      <c r="Q1915" s="8">
        <v>1</v>
      </c>
      <c r="R1915" s="6">
        <f t="shared" si="387"/>
        <v>2.5899516093441313E-7</v>
      </c>
      <c r="S1915">
        <v>0</v>
      </c>
      <c r="T1915" s="6">
        <f t="shared" si="388"/>
        <v>0</v>
      </c>
      <c r="U1915">
        <v>16</v>
      </c>
      <c r="V1915" s="6">
        <f t="shared" si="389"/>
        <v>8.9099674463758763E-8</v>
      </c>
    </row>
    <row r="1916" spans="1:22" x14ac:dyDescent="0.3">
      <c r="A1916" t="s">
        <v>2214</v>
      </c>
      <c r="B1916" t="s">
        <v>2212</v>
      </c>
      <c r="C1916" t="s">
        <v>2213</v>
      </c>
      <c r="D1916" t="s">
        <v>1975</v>
      </c>
      <c r="E1916" t="str">
        <f>IF(F1916&lt;=Escenarios!$B$4,"ExclNum",(IF(AND(H1916&gt;=Escenarios!$B$3,(N1916&lt;=Escenarios!$B$2)),"ExclDur","Incluido")))</f>
        <v>ExclNum</v>
      </c>
      <c r="F1916" s="8">
        <f t="shared" si="377"/>
        <v>1</v>
      </c>
      <c r="G1916" s="6">
        <f t="shared" si="378"/>
        <v>2.5899516093441313E-7</v>
      </c>
      <c r="H1916" s="6">
        <f t="shared" si="379"/>
        <v>0</v>
      </c>
      <c r="I1916" s="6">
        <f t="shared" si="380"/>
        <v>1</v>
      </c>
      <c r="J1916" s="8">
        <f t="shared" si="381"/>
        <v>20</v>
      </c>
      <c r="K1916" s="6">
        <f t="shared" si="382"/>
        <v>1.1137459307969845E-7</v>
      </c>
      <c r="L1916" s="6">
        <f t="shared" si="383"/>
        <v>0</v>
      </c>
      <c r="M1916" s="6">
        <f t="shared" si="384"/>
        <v>1</v>
      </c>
      <c r="N1916" s="4">
        <f t="shared" si="385"/>
        <v>20</v>
      </c>
      <c r="O1916" s="8">
        <v>0</v>
      </c>
      <c r="P1916" s="6">
        <f t="shared" si="386"/>
        <v>0</v>
      </c>
      <c r="Q1916" s="8">
        <v>1</v>
      </c>
      <c r="R1916" s="6">
        <f t="shared" si="387"/>
        <v>2.5899516093441313E-7</v>
      </c>
      <c r="S1916">
        <v>0</v>
      </c>
      <c r="T1916" s="6">
        <f t="shared" si="388"/>
        <v>0</v>
      </c>
      <c r="U1916">
        <v>20</v>
      </c>
      <c r="V1916" s="6">
        <f t="shared" si="389"/>
        <v>1.1137459307969845E-7</v>
      </c>
    </row>
    <row r="1917" spans="1:22" x14ac:dyDescent="0.3">
      <c r="A1917" t="s">
        <v>2215</v>
      </c>
      <c r="B1917" t="s">
        <v>2212</v>
      </c>
      <c r="C1917" t="s">
        <v>2213</v>
      </c>
      <c r="D1917" t="s">
        <v>1975</v>
      </c>
      <c r="E1917" t="str">
        <f>IF(F1917&lt;=Escenarios!$B$4,"ExclNum",(IF(AND(H1917&gt;=Escenarios!$B$3,(N1917&lt;=Escenarios!$B$2)),"ExclDur","Incluido")))</f>
        <v>ExclNum</v>
      </c>
      <c r="F1917" s="8">
        <f t="shared" si="377"/>
        <v>1</v>
      </c>
      <c r="G1917" s="6">
        <f t="shared" si="378"/>
        <v>2.5899516093441313E-7</v>
      </c>
      <c r="H1917" s="6">
        <f t="shared" si="379"/>
        <v>0</v>
      </c>
      <c r="I1917" s="6">
        <f t="shared" si="380"/>
        <v>1</v>
      </c>
      <c r="J1917" s="8">
        <f t="shared" si="381"/>
        <v>224</v>
      </c>
      <c r="K1917" s="6">
        <f t="shared" si="382"/>
        <v>1.2473954424926226E-6</v>
      </c>
      <c r="L1917" s="6">
        <f t="shared" si="383"/>
        <v>0</v>
      </c>
      <c r="M1917" s="6">
        <f t="shared" si="384"/>
        <v>1</v>
      </c>
      <c r="N1917" s="4">
        <f t="shared" si="385"/>
        <v>224</v>
      </c>
      <c r="O1917" s="8">
        <v>0</v>
      </c>
      <c r="P1917" s="6">
        <f t="shared" si="386"/>
        <v>0</v>
      </c>
      <c r="Q1917" s="8">
        <v>1</v>
      </c>
      <c r="R1917" s="6">
        <f t="shared" si="387"/>
        <v>2.5899516093441313E-7</v>
      </c>
      <c r="S1917">
        <v>0</v>
      </c>
      <c r="T1917" s="6">
        <f t="shared" si="388"/>
        <v>0</v>
      </c>
      <c r="U1917">
        <v>224</v>
      </c>
      <c r="V1917" s="6">
        <f t="shared" si="389"/>
        <v>1.2473954424926226E-6</v>
      </c>
    </row>
    <row r="1918" spans="1:22" x14ac:dyDescent="0.3">
      <c r="A1918" t="s">
        <v>2218</v>
      </c>
      <c r="B1918" t="s">
        <v>2212</v>
      </c>
      <c r="C1918" t="s">
        <v>2213</v>
      </c>
      <c r="D1918" t="s">
        <v>1975</v>
      </c>
      <c r="E1918" t="str">
        <f>IF(F1918&lt;=Escenarios!$B$4,"ExclNum",(IF(AND(H1918&gt;=Escenarios!$B$3,(N1918&lt;=Escenarios!$B$2)),"ExclDur","Incluido")))</f>
        <v>ExclNum</v>
      </c>
      <c r="F1918" s="8">
        <f t="shared" si="377"/>
        <v>1</v>
      </c>
      <c r="G1918" s="6">
        <f t="shared" si="378"/>
        <v>2.5899516093441313E-7</v>
      </c>
      <c r="H1918" s="6">
        <f t="shared" si="379"/>
        <v>0</v>
      </c>
      <c r="I1918" s="6">
        <f t="shared" si="380"/>
        <v>1</v>
      </c>
      <c r="J1918" s="8">
        <f t="shared" si="381"/>
        <v>418</v>
      </c>
      <c r="K1918" s="6">
        <f t="shared" si="382"/>
        <v>2.3277289953656976E-6</v>
      </c>
      <c r="L1918" s="6">
        <f t="shared" si="383"/>
        <v>0</v>
      </c>
      <c r="M1918" s="6">
        <f t="shared" si="384"/>
        <v>1</v>
      </c>
      <c r="N1918" s="4">
        <f t="shared" si="385"/>
        <v>418</v>
      </c>
      <c r="O1918" s="8">
        <v>0</v>
      </c>
      <c r="P1918" s="6">
        <f t="shared" si="386"/>
        <v>0</v>
      </c>
      <c r="Q1918" s="8">
        <v>1</v>
      </c>
      <c r="R1918" s="6">
        <f t="shared" si="387"/>
        <v>2.5899516093441313E-7</v>
      </c>
      <c r="S1918">
        <v>0</v>
      </c>
      <c r="T1918" s="6">
        <f t="shared" si="388"/>
        <v>0</v>
      </c>
      <c r="U1918">
        <v>418</v>
      </c>
      <c r="V1918" s="6">
        <f t="shared" si="389"/>
        <v>2.3277289953656976E-6</v>
      </c>
    </row>
    <row r="1919" spans="1:22" x14ac:dyDescent="0.3">
      <c r="A1919" t="s">
        <v>2222</v>
      </c>
      <c r="B1919" t="s">
        <v>2212</v>
      </c>
      <c r="C1919" t="s">
        <v>2213</v>
      </c>
      <c r="D1919" t="s">
        <v>1975</v>
      </c>
      <c r="E1919" t="str">
        <f>IF(F1919&lt;=Escenarios!$B$4,"ExclNum",(IF(AND(H1919&gt;=Escenarios!$B$3,(N1919&lt;=Escenarios!$B$2)),"ExclDur","Incluido")))</f>
        <v>ExclNum</v>
      </c>
      <c r="F1919" s="8">
        <f t="shared" si="377"/>
        <v>1</v>
      </c>
      <c r="G1919" s="6">
        <f t="shared" si="378"/>
        <v>2.5899516093441313E-7</v>
      </c>
      <c r="H1919" s="6">
        <f t="shared" si="379"/>
        <v>0</v>
      </c>
      <c r="I1919" s="6">
        <f t="shared" si="380"/>
        <v>1</v>
      </c>
      <c r="J1919" s="8">
        <f t="shared" si="381"/>
        <v>47</v>
      </c>
      <c r="K1919" s="6">
        <f t="shared" si="382"/>
        <v>2.6173029373729136E-7</v>
      </c>
      <c r="L1919" s="6">
        <f t="shared" si="383"/>
        <v>0</v>
      </c>
      <c r="M1919" s="6">
        <f t="shared" si="384"/>
        <v>1</v>
      </c>
      <c r="N1919" s="4">
        <f t="shared" si="385"/>
        <v>47</v>
      </c>
      <c r="O1919" s="8">
        <v>0</v>
      </c>
      <c r="P1919" s="6">
        <f t="shared" si="386"/>
        <v>0</v>
      </c>
      <c r="Q1919" s="8">
        <v>1</v>
      </c>
      <c r="R1919" s="6">
        <f t="shared" si="387"/>
        <v>2.5899516093441313E-7</v>
      </c>
      <c r="S1919">
        <v>0</v>
      </c>
      <c r="T1919" s="6">
        <f t="shared" si="388"/>
        <v>0</v>
      </c>
      <c r="U1919">
        <v>47</v>
      </c>
      <c r="V1919" s="6">
        <f t="shared" si="389"/>
        <v>2.6173029373729136E-7</v>
      </c>
    </row>
    <row r="1920" spans="1:22" x14ac:dyDescent="0.3">
      <c r="A1920" t="s">
        <v>2232</v>
      </c>
      <c r="B1920" t="s">
        <v>2212</v>
      </c>
      <c r="C1920" t="s">
        <v>2213</v>
      </c>
      <c r="D1920" t="s">
        <v>1975</v>
      </c>
      <c r="E1920" t="str">
        <f>IF(F1920&lt;=Escenarios!$B$4,"ExclNum",(IF(AND(H1920&gt;=Escenarios!$B$3,(N1920&lt;=Escenarios!$B$2)),"ExclDur","Incluido")))</f>
        <v>ExclNum</v>
      </c>
      <c r="F1920" s="8">
        <f t="shared" si="377"/>
        <v>1</v>
      </c>
      <c r="G1920" s="6">
        <f t="shared" si="378"/>
        <v>2.5899516093441313E-7</v>
      </c>
      <c r="H1920" s="6">
        <f t="shared" si="379"/>
        <v>0</v>
      </c>
      <c r="I1920" s="6">
        <f t="shared" si="380"/>
        <v>1</v>
      </c>
      <c r="J1920" s="8">
        <f t="shared" si="381"/>
        <v>61</v>
      </c>
      <c r="K1920" s="6">
        <f t="shared" si="382"/>
        <v>3.3969250889308029E-7</v>
      </c>
      <c r="L1920" s="6">
        <f t="shared" si="383"/>
        <v>0</v>
      </c>
      <c r="M1920" s="6">
        <f t="shared" si="384"/>
        <v>1</v>
      </c>
      <c r="N1920" s="4">
        <f t="shared" si="385"/>
        <v>61</v>
      </c>
      <c r="O1920" s="8">
        <v>0</v>
      </c>
      <c r="P1920" s="6">
        <f t="shared" si="386"/>
        <v>0</v>
      </c>
      <c r="Q1920" s="8">
        <v>1</v>
      </c>
      <c r="R1920" s="6">
        <f t="shared" si="387"/>
        <v>2.5899516093441313E-7</v>
      </c>
      <c r="S1920">
        <v>0</v>
      </c>
      <c r="T1920" s="6">
        <f t="shared" si="388"/>
        <v>0</v>
      </c>
      <c r="U1920">
        <v>61</v>
      </c>
      <c r="V1920" s="6">
        <f t="shared" si="389"/>
        <v>3.3969250889308029E-7</v>
      </c>
    </row>
    <row r="1921" spans="1:22" x14ac:dyDescent="0.3">
      <c r="A1921" t="s">
        <v>2236</v>
      </c>
      <c r="B1921" t="s">
        <v>2212</v>
      </c>
      <c r="C1921" t="s">
        <v>2213</v>
      </c>
      <c r="D1921" t="s">
        <v>1975</v>
      </c>
      <c r="E1921" t="str">
        <f>IF(F1921&lt;=Escenarios!$B$4,"ExclNum",(IF(AND(H1921&gt;=Escenarios!$B$3,(N1921&lt;=Escenarios!$B$2)),"ExclDur","Incluido")))</f>
        <v>ExclNum</v>
      </c>
      <c r="F1921" s="8">
        <f t="shared" si="377"/>
        <v>1</v>
      </c>
      <c r="G1921" s="6">
        <f t="shared" si="378"/>
        <v>2.5899516093441313E-7</v>
      </c>
      <c r="H1921" s="6">
        <f t="shared" si="379"/>
        <v>0</v>
      </c>
      <c r="I1921" s="6">
        <f t="shared" si="380"/>
        <v>1</v>
      </c>
      <c r="J1921" s="8">
        <f t="shared" si="381"/>
        <v>244</v>
      </c>
      <c r="K1921" s="6">
        <f t="shared" si="382"/>
        <v>1.3587700355723212E-6</v>
      </c>
      <c r="L1921" s="6">
        <f t="shared" si="383"/>
        <v>0</v>
      </c>
      <c r="M1921" s="6">
        <f t="shared" si="384"/>
        <v>1</v>
      </c>
      <c r="N1921" s="4">
        <f t="shared" si="385"/>
        <v>244</v>
      </c>
      <c r="O1921" s="8">
        <v>0</v>
      </c>
      <c r="P1921" s="6">
        <f t="shared" si="386"/>
        <v>0</v>
      </c>
      <c r="Q1921" s="8">
        <v>1</v>
      </c>
      <c r="R1921" s="6">
        <f t="shared" si="387"/>
        <v>2.5899516093441313E-7</v>
      </c>
      <c r="S1921">
        <v>0</v>
      </c>
      <c r="T1921" s="6">
        <f t="shared" si="388"/>
        <v>0</v>
      </c>
      <c r="U1921">
        <v>244</v>
      </c>
      <c r="V1921" s="6">
        <f t="shared" si="389"/>
        <v>1.3587700355723212E-6</v>
      </c>
    </row>
    <row r="1922" spans="1:22" x14ac:dyDescent="0.3">
      <c r="A1922" t="s">
        <v>2237</v>
      </c>
      <c r="B1922" t="s">
        <v>2212</v>
      </c>
      <c r="C1922" t="s">
        <v>2213</v>
      </c>
      <c r="D1922" t="s">
        <v>1975</v>
      </c>
      <c r="E1922" t="str">
        <f>IF(F1922&lt;=Escenarios!$B$4,"ExclNum",(IF(AND(H1922&gt;=Escenarios!$B$3,(N1922&lt;=Escenarios!$B$2)),"ExclDur","Incluido")))</f>
        <v>ExclNum</v>
      </c>
      <c r="F1922" s="8">
        <f t="shared" ref="F1922:F1985" si="390">O1922+Q1922</f>
        <v>1</v>
      </c>
      <c r="G1922" s="6">
        <f t="shared" ref="G1922:G1985" si="391">F1922/3861076</f>
        <v>2.5899516093441313E-7</v>
      </c>
      <c r="H1922" s="6">
        <f t="shared" ref="H1922:H1985" si="392">O1922/F1922</f>
        <v>0</v>
      </c>
      <c r="I1922" s="6">
        <f t="shared" ref="I1922:I1985" si="393">Q1922/F1922</f>
        <v>1</v>
      </c>
      <c r="J1922" s="8">
        <f t="shared" ref="J1922:J1985" si="394">S1922+U1922</f>
        <v>73</v>
      </c>
      <c r="K1922" s="6">
        <f t="shared" ref="K1922:K1985" si="395">J1922/179574169</f>
        <v>4.0651726474089934E-7</v>
      </c>
      <c r="L1922" s="6">
        <f t="shared" ref="L1922:L1985" si="396">S1922/J1922</f>
        <v>0</v>
      </c>
      <c r="M1922" s="6">
        <f t="shared" ref="M1922:M1985" si="397">U1922/J1922</f>
        <v>1</v>
      </c>
      <c r="N1922" s="4">
        <f t="shared" ref="N1922:N1985" si="398">J1922/F1922</f>
        <v>73</v>
      </c>
      <c r="O1922" s="8">
        <v>0</v>
      </c>
      <c r="P1922" s="6">
        <f t="shared" ref="P1922:P1985" si="399">O1922/3861076</f>
        <v>0</v>
      </c>
      <c r="Q1922" s="8">
        <v>1</v>
      </c>
      <c r="R1922" s="6">
        <f t="shared" ref="R1922:R1985" si="400">Q1922/3861076</f>
        <v>2.5899516093441313E-7</v>
      </c>
      <c r="S1922">
        <v>0</v>
      </c>
      <c r="T1922" s="6">
        <f t="shared" ref="T1922:T1985" si="401">S1922/179574169</f>
        <v>0</v>
      </c>
      <c r="U1922">
        <v>73</v>
      </c>
      <c r="V1922" s="6">
        <f t="shared" ref="V1922:V1985" si="402">U1922/179574169</f>
        <v>4.0651726474089934E-7</v>
      </c>
    </row>
    <row r="1923" spans="1:22" x14ac:dyDescent="0.3">
      <c r="A1923" t="s">
        <v>2238</v>
      </c>
      <c r="B1923" t="s">
        <v>2212</v>
      </c>
      <c r="C1923" t="s">
        <v>2213</v>
      </c>
      <c r="D1923" t="s">
        <v>1975</v>
      </c>
      <c r="E1923" t="str">
        <f>IF(F1923&lt;=Escenarios!$B$4,"ExclNum",(IF(AND(H1923&gt;=Escenarios!$B$3,(N1923&lt;=Escenarios!$B$2)),"ExclDur","Incluido")))</f>
        <v>ExclNum</v>
      </c>
      <c r="F1923" s="8">
        <f t="shared" si="390"/>
        <v>1</v>
      </c>
      <c r="G1923" s="6">
        <f t="shared" si="391"/>
        <v>2.5899516093441313E-7</v>
      </c>
      <c r="H1923" s="6">
        <f t="shared" si="392"/>
        <v>0</v>
      </c>
      <c r="I1923" s="6">
        <f t="shared" si="393"/>
        <v>1</v>
      </c>
      <c r="J1923" s="8">
        <f t="shared" si="394"/>
        <v>485</v>
      </c>
      <c r="K1923" s="6">
        <f t="shared" si="395"/>
        <v>2.7008338821826876E-6</v>
      </c>
      <c r="L1923" s="6">
        <f t="shared" si="396"/>
        <v>0</v>
      </c>
      <c r="M1923" s="6">
        <f t="shared" si="397"/>
        <v>1</v>
      </c>
      <c r="N1923" s="4">
        <f t="shared" si="398"/>
        <v>485</v>
      </c>
      <c r="O1923" s="8">
        <v>0</v>
      </c>
      <c r="P1923" s="6">
        <f t="shared" si="399"/>
        <v>0</v>
      </c>
      <c r="Q1923" s="8">
        <v>1</v>
      </c>
      <c r="R1923" s="6">
        <f t="shared" si="400"/>
        <v>2.5899516093441313E-7</v>
      </c>
      <c r="S1923">
        <v>0</v>
      </c>
      <c r="T1923" s="6">
        <f t="shared" si="401"/>
        <v>0</v>
      </c>
      <c r="U1923">
        <v>485</v>
      </c>
      <c r="V1923" s="6">
        <f t="shared" si="402"/>
        <v>2.7008338821826876E-6</v>
      </c>
    </row>
    <row r="1924" spans="1:22" x14ac:dyDescent="0.3">
      <c r="A1924" t="s">
        <v>2255</v>
      </c>
      <c r="B1924" t="s">
        <v>2212</v>
      </c>
      <c r="C1924" t="s">
        <v>2213</v>
      </c>
      <c r="D1924" t="s">
        <v>1975</v>
      </c>
      <c r="E1924" t="str">
        <f>IF(F1924&lt;=Escenarios!$B$4,"ExclNum",(IF(AND(H1924&gt;=Escenarios!$B$3,(N1924&lt;=Escenarios!$B$2)),"ExclDur","Incluido")))</f>
        <v>ExclNum</v>
      </c>
      <c r="F1924" s="8">
        <f t="shared" si="390"/>
        <v>1</v>
      </c>
      <c r="G1924" s="6">
        <f t="shared" si="391"/>
        <v>2.5899516093441313E-7</v>
      </c>
      <c r="H1924" s="6">
        <f t="shared" si="392"/>
        <v>0</v>
      </c>
      <c r="I1924" s="6">
        <f t="shared" si="393"/>
        <v>1</v>
      </c>
      <c r="J1924" s="8">
        <f t="shared" si="394"/>
        <v>20</v>
      </c>
      <c r="K1924" s="6">
        <f t="shared" si="395"/>
        <v>1.1137459307969845E-7</v>
      </c>
      <c r="L1924" s="6">
        <f t="shared" si="396"/>
        <v>0</v>
      </c>
      <c r="M1924" s="6">
        <f t="shared" si="397"/>
        <v>1</v>
      </c>
      <c r="N1924" s="4">
        <f t="shared" si="398"/>
        <v>20</v>
      </c>
      <c r="O1924" s="8">
        <v>0</v>
      </c>
      <c r="P1924" s="6">
        <f t="shared" si="399"/>
        <v>0</v>
      </c>
      <c r="Q1924" s="8">
        <v>1</v>
      </c>
      <c r="R1924" s="6">
        <f t="shared" si="400"/>
        <v>2.5899516093441313E-7</v>
      </c>
      <c r="S1924">
        <v>0</v>
      </c>
      <c r="T1924" s="6">
        <f t="shared" si="401"/>
        <v>0</v>
      </c>
      <c r="U1924">
        <v>20</v>
      </c>
      <c r="V1924" s="6">
        <f t="shared" si="402"/>
        <v>1.1137459307969845E-7</v>
      </c>
    </row>
    <row r="1925" spans="1:22" x14ac:dyDescent="0.3">
      <c r="A1925" t="s">
        <v>2257</v>
      </c>
      <c r="B1925" t="s">
        <v>2212</v>
      </c>
      <c r="C1925" t="s">
        <v>2213</v>
      </c>
      <c r="D1925" t="s">
        <v>1975</v>
      </c>
      <c r="E1925" t="str">
        <f>IF(F1925&lt;=Escenarios!$B$4,"ExclNum",(IF(AND(H1925&gt;=Escenarios!$B$3,(N1925&lt;=Escenarios!$B$2)),"ExclDur","Incluido")))</f>
        <v>ExclNum</v>
      </c>
      <c r="F1925" s="8">
        <f t="shared" si="390"/>
        <v>1</v>
      </c>
      <c r="G1925" s="6">
        <f t="shared" si="391"/>
        <v>2.5899516093441313E-7</v>
      </c>
      <c r="H1925" s="6">
        <f t="shared" si="392"/>
        <v>0</v>
      </c>
      <c r="I1925" s="6">
        <f t="shared" si="393"/>
        <v>1</v>
      </c>
      <c r="J1925" s="8">
        <f t="shared" si="394"/>
        <v>62</v>
      </c>
      <c r="K1925" s="6">
        <f t="shared" si="395"/>
        <v>3.4526123854706518E-7</v>
      </c>
      <c r="L1925" s="6">
        <f t="shared" si="396"/>
        <v>0</v>
      </c>
      <c r="M1925" s="6">
        <f t="shared" si="397"/>
        <v>1</v>
      </c>
      <c r="N1925" s="4">
        <f t="shared" si="398"/>
        <v>62</v>
      </c>
      <c r="O1925" s="8">
        <v>0</v>
      </c>
      <c r="P1925" s="6">
        <f t="shared" si="399"/>
        <v>0</v>
      </c>
      <c r="Q1925" s="8">
        <v>1</v>
      </c>
      <c r="R1925" s="6">
        <f t="shared" si="400"/>
        <v>2.5899516093441313E-7</v>
      </c>
      <c r="S1925">
        <v>0</v>
      </c>
      <c r="T1925" s="6">
        <f t="shared" si="401"/>
        <v>0</v>
      </c>
      <c r="U1925">
        <v>62</v>
      </c>
      <c r="V1925" s="6">
        <f t="shared" si="402"/>
        <v>3.4526123854706518E-7</v>
      </c>
    </row>
    <row r="1926" spans="1:22" x14ac:dyDescent="0.3">
      <c r="A1926" t="s">
        <v>2261</v>
      </c>
      <c r="B1926" t="s">
        <v>2212</v>
      </c>
      <c r="C1926" t="s">
        <v>2213</v>
      </c>
      <c r="D1926" t="s">
        <v>1975</v>
      </c>
      <c r="E1926" t="str">
        <f>IF(F1926&lt;=Escenarios!$B$4,"ExclNum",(IF(AND(H1926&gt;=Escenarios!$B$3,(N1926&lt;=Escenarios!$B$2)),"ExclDur","Incluido")))</f>
        <v>ExclNum</v>
      </c>
      <c r="F1926" s="8">
        <f t="shared" si="390"/>
        <v>1</v>
      </c>
      <c r="G1926" s="6">
        <f t="shared" si="391"/>
        <v>2.5899516093441313E-7</v>
      </c>
      <c r="H1926" s="6">
        <f t="shared" si="392"/>
        <v>0</v>
      </c>
      <c r="I1926" s="6">
        <f t="shared" si="393"/>
        <v>1</v>
      </c>
      <c r="J1926" s="8">
        <f t="shared" si="394"/>
        <v>175</v>
      </c>
      <c r="K1926" s="6">
        <f t="shared" si="395"/>
        <v>9.7452768944736142E-7</v>
      </c>
      <c r="L1926" s="6">
        <f t="shared" si="396"/>
        <v>0</v>
      </c>
      <c r="M1926" s="6">
        <f t="shared" si="397"/>
        <v>1</v>
      </c>
      <c r="N1926" s="4">
        <f t="shared" si="398"/>
        <v>175</v>
      </c>
      <c r="O1926" s="8">
        <v>0</v>
      </c>
      <c r="P1926" s="6">
        <f t="shared" si="399"/>
        <v>0</v>
      </c>
      <c r="Q1926" s="8">
        <v>1</v>
      </c>
      <c r="R1926" s="6">
        <f t="shared" si="400"/>
        <v>2.5899516093441313E-7</v>
      </c>
      <c r="S1926">
        <v>0</v>
      </c>
      <c r="T1926" s="6">
        <f t="shared" si="401"/>
        <v>0</v>
      </c>
      <c r="U1926">
        <v>175</v>
      </c>
      <c r="V1926" s="6">
        <f t="shared" si="402"/>
        <v>9.7452768944736142E-7</v>
      </c>
    </row>
    <row r="1927" spans="1:22" x14ac:dyDescent="0.3">
      <c r="A1927" t="s">
        <v>2275</v>
      </c>
      <c r="D1927" t="s">
        <v>1975</v>
      </c>
      <c r="E1927" t="str">
        <f>IF(F1927&lt;=Escenarios!$B$4,"ExclNum",(IF(AND(H1927&gt;=Escenarios!$B$3,(N1927&lt;=Escenarios!$B$2)),"ExclDur","Incluido")))</f>
        <v>ExclNum</v>
      </c>
      <c r="F1927" s="8">
        <f t="shared" si="390"/>
        <v>1</v>
      </c>
      <c r="G1927" s="6">
        <f t="shared" si="391"/>
        <v>2.5899516093441313E-7</v>
      </c>
      <c r="H1927" s="6">
        <f t="shared" si="392"/>
        <v>0</v>
      </c>
      <c r="I1927" s="6">
        <f t="shared" si="393"/>
        <v>1</v>
      </c>
      <c r="J1927" s="8">
        <f t="shared" si="394"/>
        <v>16</v>
      </c>
      <c r="K1927" s="6">
        <f t="shared" si="395"/>
        <v>8.9099674463758763E-8</v>
      </c>
      <c r="L1927" s="6">
        <f t="shared" si="396"/>
        <v>0</v>
      </c>
      <c r="M1927" s="6">
        <f t="shared" si="397"/>
        <v>1</v>
      </c>
      <c r="N1927" s="4">
        <f t="shared" si="398"/>
        <v>16</v>
      </c>
      <c r="O1927" s="8">
        <v>0</v>
      </c>
      <c r="P1927" s="6">
        <f t="shared" si="399"/>
        <v>0</v>
      </c>
      <c r="Q1927" s="8">
        <v>1</v>
      </c>
      <c r="R1927" s="6">
        <f t="shared" si="400"/>
        <v>2.5899516093441313E-7</v>
      </c>
      <c r="S1927">
        <v>0</v>
      </c>
      <c r="T1927" s="6">
        <f t="shared" si="401"/>
        <v>0</v>
      </c>
      <c r="U1927">
        <v>16</v>
      </c>
      <c r="V1927" s="6">
        <f t="shared" si="402"/>
        <v>8.9099674463758763E-8</v>
      </c>
    </row>
    <row r="1928" spans="1:22" x14ac:dyDescent="0.3">
      <c r="A1928" t="s">
        <v>2308</v>
      </c>
      <c r="B1928" t="s">
        <v>2292</v>
      </c>
      <c r="C1928" t="s">
        <v>2293</v>
      </c>
      <c r="D1928" t="s">
        <v>1975</v>
      </c>
      <c r="E1928" t="str">
        <f>IF(F1928&lt;=Escenarios!$B$4,"ExclNum",(IF(AND(H1928&gt;=Escenarios!$B$3,(N1928&lt;=Escenarios!$B$2)),"ExclDur","Incluido")))</f>
        <v>ExclNum</v>
      </c>
      <c r="F1928" s="8">
        <f t="shared" si="390"/>
        <v>1</v>
      </c>
      <c r="G1928" s="6">
        <f t="shared" si="391"/>
        <v>2.5899516093441313E-7</v>
      </c>
      <c r="H1928" s="6">
        <f t="shared" si="392"/>
        <v>0</v>
      </c>
      <c r="I1928" s="6">
        <f t="shared" si="393"/>
        <v>1</v>
      </c>
      <c r="J1928" s="8">
        <f t="shared" si="394"/>
        <v>780</v>
      </c>
      <c r="K1928" s="6">
        <f t="shared" si="395"/>
        <v>4.3436091301082399E-6</v>
      </c>
      <c r="L1928" s="6">
        <f t="shared" si="396"/>
        <v>0</v>
      </c>
      <c r="M1928" s="6">
        <f t="shared" si="397"/>
        <v>1</v>
      </c>
      <c r="N1928" s="4">
        <f t="shared" si="398"/>
        <v>780</v>
      </c>
      <c r="O1928" s="8">
        <v>0</v>
      </c>
      <c r="P1928" s="6">
        <f t="shared" si="399"/>
        <v>0</v>
      </c>
      <c r="Q1928" s="8">
        <v>1</v>
      </c>
      <c r="R1928" s="6">
        <f t="shared" si="400"/>
        <v>2.5899516093441313E-7</v>
      </c>
      <c r="S1928">
        <v>0</v>
      </c>
      <c r="T1928" s="6">
        <f t="shared" si="401"/>
        <v>0</v>
      </c>
      <c r="U1928">
        <v>780</v>
      </c>
      <c r="V1928" s="6">
        <f t="shared" si="402"/>
        <v>4.3436091301082399E-6</v>
      </c>
    </row>
    <row r="1929" spans="1:22" x14ac:dyDescent="0.3">
      <c r="A1929" t="s">
        <v>2309</v>
      </c>
      <c r="B1929" t="s">
        <v>2292</v>
      </c>
      <c r="C1929" t="s">
        <v>2293</v>
      </c>
      <c r="D1929" t="s">
        <v>1975</v>
      </c>
      <c r="E1929" t="str">
        <f>IF(F1929&lt;=Escenarios!$B$4,"ExclNum",(IF(AND(H1929&gt;=Escenarios!$B$3,(N1929&lt;=Escenarios!$B$2)),"ExclDur","Incluido")))</f>
        <v>ExclNum</v>
      </c>
      <c r="F1929" s="8">
        <f t="shared" si="390"/>
        <v>1</v>
      </c>
      <c r="G1929" s="6">
        <f t="shared" si="391"/>
        <v>2.5899516093441313E-7</v>
      </c>
      <c r="H1929" s="6">
        <f t="shared" si="392"/>
        <v>0</v>
      </c>
      <c r="I1929" s="6">
        <f t="shared" si="393"/>
        <v>1</v>
      </c>
      <c r="J1929" s="8">
        <f t="shared" si="394"/>
        <v>530</v>
      </c>
      <c r="K1929" s="6">
        <f t="shared" si="395"/>
        <v>2.951426716612009E-6</v>
      </c>
      <c r="L1929" s="6">
        <f t="shared" si="396"/>
        <v>0</v>
      </c>
      <c r="M1929" s="6">
        <f t="shared" si="397"/>
        <v>1</v>
      </c>
      <c r="N1929" s="4">
        <f t="shared" si="398"/>
        <v>530</v>
      </c>
      <c r="O1929" s="8">
        <v>0</v>
      </c>
      <c r="P1929" s="6">
        <f t="shared" si="399"/>
        <v>0</v>
      </c>
      <c r="Q1929" s="8">
        <v>1</v>
      </c>
      <c r="R1929" s="6">
        <f t="shared" si="400"/>
        <v>2.5899516093441313E-7</v>
      </c>
      <c r="S1929">
        <v>0</v>
      </c>
      <c r="T1929" s="6">
        <f t="shared" si="401"/>
        <v>0</v>
      </c>
      <c r="U1929">
        <v>530</v>
      </c>
      <c r="V1929" s="6">
        <f t="shared" si="402"/>
        <v>2.951426716612009E-6</v>
      </c>
    </row>
    <row r="1930" spans="1:22" x14ac:dyDescent="0.3">
      <c r="A1930" t="s">
        <v>2311</v>
      </c>
      <c r="B1930" t="s">
        <v>2292</v>
      </c>
      <c r="C1930" t="s">
        <v>2293</v>
      </c>
      <c r="D1930" t="s">
        <v>1975</v>
      </c>
      <c r="E1930" t="str">
        <f>IF(F1930&lt;=Escenarios!$B$4,"ExclNum",(IF(AND(H1930&gt;=Escenarios!$B$3,(N1930&lt;=Escenarios!$B$2)),"ExclDur","Incluido")))</f>
        <v>ExclNum</v>
      </c>
      <c r="F1930" s="8">
        <f t="shared" si="390"/>
        <v>1</v>
      </c>
      <c r="G1930" s="6">
        <f t="shared" si="391"/>
        <v>2.5899516093441313E-7</v>
      </c>
      <c r="H1930" s="6">
        <f t="shared" si="392"/>
        <v>0</v>
      </c>
      <c r="I1930" s="6">
        <f t="shared" si="393"/>
        <v>1</v>
      </c>
      <c r="J1930" s="8">
        <f t="shared" si="394"/>
        <v>517</v>
      </c>
      <c r="K1930" s="6">
        <f t="shared" si="395"/>
        <v>2.8790332311102047E-6</v>
      </c>
      <c r="L1930" s="6">
        <f t="shared" si="396"/>
        <v>0</v>
      </c>
      <c r="M1930" s="6">
        <f t="shared" si="397"/>
        <v>1</v>
      </c>
      <c r="N1930" s="4">
        <f t="shared" si="398"/>
        <v>517</v>
      </c>
      <c r="O1930" s="8">
        <v>0</v>
      </c>
      <c r="P1930" s="6">
        <f t="shared" si="399"/>
        <v>0</v>
      </c>
      <c r="Q1930" s="8">
        <v>1</v>
      </c>
      <c r="R1930" s="6">
        <f t="shared" si="400"/>
        <v>2.5899516093441313E-7</v>
      </c>
      <c r="S1930">
        <v>0</v>
      </c>
      <c r="T1930" s="6">
        <f t="shared" si="401"/>
        <v>0</v>
      </c>
      <c r="U1930">
        <v>517</v>
      </c>
      <c r="V1930" s="6">
        <f t="shared" si="402"/>
        <v>2.8790332311102047E-6</v>
      </c>
    </row>
    <row r="1931" spans="1:22" x14ac:dyDescent="0.3">
      <c r="A1931" t="s">
        <v>2317</v>
      </c>
      <c r="B1931" t="s">
        <v>2292</v>
      </c>
      <c r="C1931" t="s">
        <v>2293</v>
      </c>
      <c r="D1931" t="s">
        <v>1975</v>
      </c>
      <c r="E1931" t="str">
        <f>IF(F1931&lt;=Escenarios!$B$4,"ExclNum",(IF(AND(H1931&gt;=Escenarios!$B$3,(N1931&lt;=Escenarios!$B$2)),"ExclDur","Incluido")))</f>
        <v>ExclNum</v>
      </c>
      <c r="F1931" s="8">
        <f t="shared" si="390"/>
        <v>1</v>
      </c>
      <c r="G1931" s="6">
        <f t="shared" si="391"/>
        <v>2.5899516093441313E-7</v>
      </c>
      <c r="H1931" s="6">
        <f t="shared" si="392"/>
        <v>0</v>
      </c>
      <c r="I1931" s="6">
        <f t="shared" si="393"/>
        <v>1</v>
      </c>
      <c r="J1931" s="8">
        <f t="shared" si="394"/>
        <v>363</v>
      </c>
      <c r="K1931" s="6">
        <f t="shared" si="395"/>
        <v>2.0214488643965267E-6</v>
      </c>
      <c r="L1931" s="6">
        <f t="shared" si="396"/>
        <v>0</v>
      </c>
      <c r="M1931" s="6">
        <f t="shared" si="397"/>
        <v>1</v>
      </c>
      <c r="N1931" s="4">
        <f t="shared" si="398"/>
        <v>363</v>
      </c>
      <c r="O1931" s="8">
        <v>0</v>
      </c>
      <c r="P1931" s="6">
        <f t="shared" si="399"/>
        <v>0</v>
      </c>
      <c r="Q1931" s="8">
        <v>1</v>
      </c>
      <c r="R1931" s="6">
        <f t="shared" si="400"/>
        <v>2.5899516093441313E-7</v>
      </c>
      <c r="S1931">
        <v>0</v>
      </c>
      <c r="T1931" s="6">
        <f t="shared" si="401"/>
        <v>0</v>
      </c>
      <c r="U1931">
        <v>363</v>
      </c>
      <c r="V1931" s="6">
        <f t="shared" si="402"/>
        <v>2.0214488643965267E-6</v>
      </c>
    </row>
    <row r="1932" spans="1:22" x14ac:dyDescent="0.3">
      <c r="A1932" t="s">
        <v>2327</v>
      </c>
      <c r="B1932" t="s">
        <v>2292</v>
      </c>
      <c r="C1932" t="s">
        <v>2293</v>
      </c>
      <c r="D1932" t="s">
        <v>1975</v>
      </c>
      <c r="E1932" t="str">
        <f>IF(F1932&lt;=Escenarios!$B$4,"ExclNum",(IF(AND(H1932&gt;=Escenarios!$B$3,(N1932&lt;=Escenarios!$B$2)),"ExclDur","Incluido")))</f>
        <v>ExclNum</v>
      </c>
      <c r="F1932" s="8">
        <f t="shared" si="390"/>
        <v>1</v>
      </c>
      <c r="G1932" s="6">
        <f t="shared" si="391"/>
        <v>2.5899516093441313E-7</v>
      </c>
      <c r="H1932" s="6">
        <f t="shared" si="392"/>
        <v>0</v>
      </c>
      <c r="I1932" s="6">
        <f t="shared" si="393"/>
        <v>1</v>
      </c>
      <c r="J1932" s="8">
        <f t="shared" si="394"/>
        <v>296</v>
      </c>
      <c r="K1932" s="6">
        <f t="shared" si="395"/>
        <v>1.6483439775795371E-6</v>
      </c>
      <c r="L1932" s="6">
        <f t="shared" si="396"/>
        <v>0</v>
      </c>
      <c r="M1932" s="6">
        <f t="shared" si="397"/>
        <v>1</v>
      </c>
      <c r="N1932" s="4">
        <f t="shared" si="398"/>
        <v>296</v>
      </c>
      <c r="O1932" s="8">
        <v>0</v>
      </c>
      <c r="P1932" s="6">
        <f t="shared" si="399"/>
        <v>0</v>
      </c>
      <c r="Q1932" s="8">
        <v>1</v>
      </c>
      <c r="R1932" s="6">
        <f t="shared" si="400"/>
        <v>2.5899516093441313E-7</v>
      </c>
      <c r="S1932">
        <v>0</v>
      </c>
      <c r="T1932" s="6">
        <f t="shared" si="401"/>
        <v>0</v>
      </c>
      <c r="U1932">
        <v>296</v>
      </c>
      <c r="V1932" s="6">
        <f t="shared" si="402"/>
        <v>1.6483439775795371E-6</v>
      </c>
    </row>
    <row r="1933" spans="1:22" x14ac:dyDescent="0.3">
      <c r="A1933" t="s">
        <v>2334</v>
      </c>
      <c r="B1933" t="s">
        <v>2292</v>
      </c>
      <c r="C1933" t="s">
        <v>2293</v>
      </c>
      <c r="D1933" t="s">
        <v>1975</v>
      </c>
      <c r="E1933" t="str">
        <f>IF(F1933&lt;=Escenarios!$B$4,"ExclNum",(IF(AND(H1933&gt;=Escenarios!$B$3,(N1933&lt;=Escenarios!$B$2)),"ExclDur","Incluido")))</f>
        <v>ExclNum</v>
      </c>
      <c r="F1933" s="8">
        <f t="shared" si="390"/>
        <v>1</v>
      </c>
      <c r="G1933" s="6">
        <f t="shared" si="391"/>
        <v>2.5899516093441313E-7</v>
      </c>
      <c r="H1933" s="6">
        <f t="shared" si="392"/>
        <v>0</v>
      </c>
      <c r="I1933" s="6">
        <f t="shared" si="393"/>
        <v>1</v>
      </c>
      <c r="J1933" s="8">
        <f t="shared" si="394"/>
        <v>350</v>
      </c>
      <c r="K1933" s="6">
        <f t="shared" si="395"/>
        <v>1.9490553788947228E-6</v>
      </c>
      <c r="L1933" s="6">
        <f t="shared" si="396"/>
        <v>0</v>
      </c>
      <c r="M1933" s="6">
        <f t="shared" si="397"/>
        <v>1</v>
      </c>
      <c r="N1933" s="4">
        <f t="shared" si="398"/>
        <v>350</v>
      </c>
      <c r="O1933" s="8">
        <v>0</v>
      </c>
      <c r="P1933" s="6">
        <f t="shared" si="399"/>
        <v>0</v>
      </c>
      <c r="Q1933" s="8">
        <v>1</v>
      </c>
      <c r="R1933" s="6">
        <f t="shared" si="400"/>
        <v>2.5899516093441313E-7</v>
      </c>
      <c r="S1933">
        <v>0</v>
      </c>
      <c r="T1933" s="6">
        <f t="shared" si="401"/>
        <v>0</v>
      </c>
      <c r="U1933">
        <v>350</v>
      </c>
      <c r="V1933" s="6">
        <f t="shared" si="402"/>
        <v>1.9490553788947228E-6</v>
      </c>
    </row>
    <row r="1934" spans="1:22" x14ac:dyDescent="0.3">
      <c r="A1934" t="s">
        <v>2335</v>
      </c>
      <c r="B1934" t="s">
        <v>2336</v>
      </c>
      <c r="C1934" t="s">
        <v>2337</v>
      </c>
      <c r="D1934" t="s">
        <v>1975</v>
      </c>
      <c r="E1934" t="str">
        <f>IF(F1934&lt;=Escenarios!$B$4,"ExclNum",(IF(AND(H1934&gt;=Escenarios!$B$3,(N1934&lt;=Escenarios!$B$2)),"ExclDur","Incluido")))</f>
        <v>ExclNum</v>
      </c>
      <c r="F1934" s="8">
        <f t="shared" si="390"/>
        <v>1</v>
      </c>
      <c r="G1934" s="6">
        <f t="shared" si="391"/>
        <v>2.5899516093441313E-7</v>
      </c>
      <c r="H1934" s="6">
        <f t="shared" si="392"/>
        <v>0</v>
      </c>
      <c r="I1934" s="6">
        <f t="shared" si="393"/>
        <v>1</v>
      </c>
      <c r="J1934" s="8">
        <f t="shared" si="394"/>
        <v>420</v>
      </c>
      <c r="K1934" s="6">
        <f t="shared" si="395"/>
        <v>2.3388664546736676E-6</v>
      </c>
      <c r="L1934" s="6">
        <f t="shared" si="396"/>
        <v>0</v>
      </c>
      <c r="M1934" s="6">
        <f t="shared" si="397"/>
        <v>1</v>
      </c>
      <c r="N1934" s="4">
        <f t="shared" si="398"/>
        <v>420</v>
      </c>
      <c r="O1934" s="8">
        <v>0</v>
      </c>
      <c r="P1934" s="6">
        <f t="shared" si="399"/>
        <v>0</v>
      </c>
      <c r="Q1934" s="8">
        <v>1</v>
      </c>
      <c r="R1934" s="6">
        <f t="shared" si="400"/>
        <v>2.5899516093441313E-7</v>
      </c>
      <c r="S1934">
        <v>0</v>
      </c>
      <c r="T1934" s="6">
        <f t="shared" si="401"/>
        <v>0</v>
      </c>
      <c r="U1934">
        <v>420</v>
      </c>
      <c r="V1934" s="6">
        <f t="shared" si="402"/>
        <v>2.3388664546736676E-6</v>
      </c>
    </row>
    <row r="1935" spans="1:22" x14ac:dyDescent="0.3">
      <c r="A1935" t="s">
        <v>2342</v>
      </c>
      <c r="B1935" t="s">
        <v>2336</v>
      </c>
      <c r="C1935" t="s">
        <v>2337</v>
      </c>
      <c r="D1935" t="s">
        <v>1975</v>
      </c>
      <c r="E1935" t="str">
        <f>IF(F1935&lt;=Escenarios!$B$4,"ExclNum",(IF(AND(H1935&gt;=Escenarios!$B$3,(N1935&lt;=Escenarios!$B$2)),"ExclDur","Incluido")))</f>
        <v>ExclNum</v>
      </c>
      <c r="F1935" s="8">
        <f t="shared" si="390"/>
        <v>1</v>
      </c>
      <c r="G1935" s="6">
        <f t="shared" si="391"/>
        <v>2.5899516093441313E-7</v>
      </c>
      <c r="H1935" s="6">
        <f t="shared" si="392"/>
        <v>0</v>
      </c>
      <c r="I1935" s="6">
        <f t="shared" si="393"/>
        <v>1</v>
      </c>
      <c r="J1935" s="8">
        <f t="shared" si="394"/>
        <v>16</v>
      </c>
      <c r="K1935" s="6">
        <f t="shared" si="395"/>
        <v>8.9099674463758763E-8</v>
      </c>
      <c r="L1935" s="6">
        <f t="shared" si="396"/>
        <v>0</v>
      </c>
      <c r="M1935" s="6">
        <f t="shared" si="397"/>
        <v>1</v>
      </c>
      <c r="N1935" s="4">
        <f t="shared" si="398"/>
        <v>16</v>
      </c>
      <c r="O1935" s="8">
        <v>0</v>
      </c>
      <c r="P1935" s="6">
        <f t="shared" si="399"/>
        <v>0</v>
      </c>
      <c r="Q1935" s="8">
        <v>1</v>
      </c>
      <c r="R1935" s="6">
        <f t="shared" si="400"/>
        <v>2.5899516093441313E-7</v>
      </c>
      <c r="S1935">
        <v>0</v>
      </c>
      <c r="T1935" s="6">
        <f t="shared" si="401"/>
        <v>0</v>
      </c>
      <c r="U1935">
        <v>16</v>
      </c>
      <c r="V1935" s="6">
        <f t="shared" si="402"/>
        <v>8.9099674463758763E-8</v>
      </c>
    </row>
    <row r="1936" spans="1:22" x14ac:dyDescent="0.3">
      <c r="A1936" t="s">
        <v>2352</v>
      </c>
      <c r="B1936" t="s">
        <v>2336</v>
      </c>
      <c r="C1936" t="s">
        <v>2337</v>
      </c>
      <c r="D1936" t="s">
        <v>1975</v>
      </c>
      <c r="E1936" t="str">
        <f>IF(F1936&lt;=Escenarios!$B$4,"ExclNum",(IF(AND(H1936&gt;=Escenarios!$B$3,(N1936&lt;=Escenarios!$B$2)),"ExclDur","Incluido")))</f>
        <v>ExclNum</v>
      </c>
      <c r="F1936" s="8">
        <f t="shared" si="390"/>
        <v>1</v>
      </c>
      <c r="G1936" s="6">
        <f t="shared" si="391"/>
        <v>2.5899516093441313E-7</v>
      </c>
      <c r="H1936" s="6">
        <f t="shared" si="392"/>
        <v>0</v>
      </c>
      <c r="I1936" s="6">
        <f t="shared" si="393"/>
        <v>1</v>
      </c>
      <c r="J1936" s="8">
        <f t="shared" si="394"/>
        <v>179</v>
      </c>
      <c r="K1936" s="6">
        <f t="shared" si="395"/>
        <v>9.9680260806330117E-7</v>
      </c>
      <c r="L1936" s="6">
        <f t="shared" si="396"/>
        <v>0</v>
      </c>
      <c r="M1936" s="6">
        <f t="shared" si="397"/>
        <v>1</v>
      </c>
      <c r="N1936" s="4">
        <f t="shared" si="398"/>
        <v>179</v>
      </c>
      <c r="O1936" s="8">
        <v>0</v>
      </c>
      <c r="P1936" s="6">
        <f t="shared" si="399"/>
        <v>0</v>
      </c>
      <c r="Q1936" s="8">
        <v>1</v>
      </c>
      <c r="R1936" s="6">
        <f t="shared" si="400"/>
        <v>2.5899516093441313E-7</v>
      </c>
      <c r="S1936">
        <v>0</v>
      </c>
      <c r="T1936" s="6">
        <f t="shared" si="401"/>
        <v>0</v>
      </c>
      <c r="U1936">
        <v>179</v>
      </c>
      <c r="V1936" s="6">
        <f t="shared" si="402"/>
        <v>9.9680260806330117E-7</v>
      </c>
    </row>
    <row r="1937" spans="1:22" x14ac:dyDescent="0.3">
      <c r="A1937" t="s">
        <v>2357</v>
      </c>
      <c r="B1937" t="s">
        <v>2336</v>
      </c>
      <c r="C1937" t="s">
        <v>2337</v>
      </c>
      <c r="D1937" t="s">
        <v>1975</v>
      </c>
      <c r="E1937" t="str">
        <f>IF(F1937&lt;=Escenarios!$B$4,"ExclNum",(IF(AND(H1937&gt;=Escenarios!$B$3,(N1937&lt;=Escenarios!$B$2)),"ExclDur","Incluido")))</f>
        <v>ExclNum</v>
      </c>
      <c r="F1937" s="8">
        <f t="shared" si="390"/>
        <v>1</v>
      </c>
      <c r="G1937" s="6">
        <f t="shared" si="391"/>
        <v>2.5899516093441313E-7</v>
      </c>
      <c r="H1937" s="6">
        <f t="shared" si="392"/>
        <v>0</v>
      </c>
      <c r="I1937" s="6">
        <f t="shared" si="393"/>
        <v>1</v>
      </c>
      <c r="J1937" s="8">
        <f t="shared" si="394"/>
        <v>27</v>
      </c>
      <c r="K1937" s="6">
        <f t="shared" si="395"/>
        <v>1.5035570065759291E-7</v>
      </c>
      <c r="L1937" s="6">
        <f t="shared" si="396"/>
        <v>0</v>
      </c>
      <c r="M1937" s="6">
        <f t="shared" si="397"/>
        <v>1</v>
      </c>
      <c r="N1937" s="4">
        <f t="shared" si="398"/>
        <v>27</v>
      </c>
      <c r="O1937" s="8">
        <v>0</v>
      </c>
      <c r="P1937" s="6">
        <f t="shared" si="399"/>
        <v>0</v>
      </c>
      <c r="Q1937" s="8">
        <v>1</v>
      </c>
      <c r="R1937" s="6">
        <f t="shared" si="400"/>
        <v>2.5899516093441313E-7</v>
      </c>
      <c r="S1937">
        <v>0</v>
      </c>
      <c r="T1937" s="6">
        <f t="shared" si="401"/>
        <v>0</v>
      </c>
      <c r="U1937">
        <v>27</v>
      </c>
      <c r="V1937" s="6">
        <f t="shared" si="402"/>
        <v>1.5035570065759291E-7</v>
      </c>
    </row>
    <row r="1938" spans="1:22" x14ac:dyDescent="0.3">
      <c r="A1938" t="s">
        <v>2358</v>
      </c>
      <c r="B1938" t="s">
        <v>2336</v>
      </c>
      <c r="C1938" t="s">
        <v>2337</v>
      </c>
      <c r="D1938" t="s">
        <v>1975</v>
      </c>
      <c r="E1938" t="str">
        <f>IF(F1938&lt;=Escenarios!$B$4,"ExclNum",(IF(AND(H1938&gt;=Escenarios!$B$3,(N1938&lt;=Escenarios!$B$2)),"ExclDur","Incluido")))</f>
        <v>ExclNum</v>
      </c>
      <c r="F1938" s="8">
        <f t="shared" si="390"/>
        <v>1</v>
      </c>
      <c r="G1938" s="6">
        <f t="shared" si="391"/>
        <v>2.5899516093441313E-7</v>
      </c>
      <c r="H1938" s="6">
        <f t="shared" si="392"/>
        <v>0</v>
      </c>
      <c r="I1938" s="6">
        <f t="shared" si="393"/>
        <v>1</v>
      </c>
      <c r="J1938" s="8">
        <f t="shared" si="394"/>
        <v>537</v>
      </c>
      <c r="K1938" s="6">
        <f t="shared" si="395"/>
        <v>2.9904078241899033E-6</v>
      </c>
      <c r="L1938" s="6">
        <f t="shared" si="396"/>
        <v>0</v>
      </c>
      <c r="M1938" s="6">
        <f t="shared" si="397"/>
        <v>1</v>
      </c>
      <c r="N1938" s="4">
        <f t="shared" si="398"/>
        <v>537</v>
      </c>
      <c r="O1938" s="8">
        <v>0</v>
      </c>
      <c r="P1938" s="6">
        <f t="shared" si="399"/>
        <v>0</v>
      </c>
      <c r="Q1938" s="8">
        <v>1</v>
      </c>
      <c r="R1938" s="6">
        <f t="shared" si="400"/>
        <v>2.5899516093441313E-7</v>
      </c>
      <c r="S1938">
        <v>0</v>
      </c>
      <c r="T1938" s="6">
        <f t="shared" si="401"/>
        <v>0</v>
      </c>
      <c r="U1938">
        <v>537</v>
      </c>
      <c r="V1938" s="6">
        <f t="shared" si="402"/>
        <v>2.9904078241899033E-6</v>
      </c>
    </row>
    <row r="1939" spans="1:22" x14ac:dyDescent="0.3">
      <c r="A1939" t="s">
        <v>2361</v>
      </c>
      <c r="B1939" t="s">
        <v>2336</v>
      </c>
      <c r="C1939" t="s">
        <v>2337</v>
      </c>
      <c r="D1939" t="s">
        <v>1975</v>
      </c>
      <c r="E1939" t="str">
        <f>IF(F1939&lt;=Escenarios!$B$4,"ExclNum",(IF(AND(H1939&gt;=Escenarios!$B$3,(N1939&lt;=Escenarios!$B$2)),"ExclDur","Incluido")))</f>
        <v>ExclNum</v>
      </c>
      <c r="F1939" s="8">
        <f t="shared" si="390"/>
        <v>1</v>
      </c>
      <c r="G1939" s="6">
        <f t="shared" si="391"/>
        <v>2.5899516093441313E-7</v>
      </c>
      <c r="H1939" s="6">
        <f t="shared" si="392"/>
        <v>0</v>
      </c>
      <c r="I1939" s="6">
        <f t="shared" si="393"/>
        <v>1</v>
      </c>
      <c r="J1939" s="8">
        <f t="shared" si="394"/>
        <v>29</v>
      </c>
      <c r="K1939" s="6">
        <f t="shared" si="395"/>
        <v>1.6149315996556276E-7</v>
      </c>
      <c r="L1939" s="6">
        <f t="shared" si="396"/>
        <v>0</v>
      </c>
      <c r="M1939" s="6">
        <f t="shared" si="397"/>
        <v>1</v>
      </c>
      <c r="N1939" s="4">
        <f t="shared" si="398"/>
        <v>29</v>
      </c>
      <c r="O1939" s="8">
        <v>0</v>
      </c>
      <c r="P1939" s="6">
        <f t="shared" si="399"/>
        <v>0</v>
      </c>
      <c r="Q1939" s="8">
        <v>1</v>
      </c>
      <c r="R1939" s="6">
        <f t="shared" si="400"/>
        <v>2.5899516093441313E-7</v>
      </c>
      <c r="S1939">
        <v>0</v>
      </c>
      <c r="T1939" s="6">
        <f t="shared" si="401"/>
        <v>0</v>
      </c>
      <c r="U1939">
        <v>29</v>
      </c>
      <c r="V1939" s="6">
        <f t="shared" si="402"/>
        <v>1.6149315996556276E-7</v>
      </c>
    </row>
    <row r="1940" spans="1:22" x14ac:dyDescent="0.3">
      <c r="A1940" t="s">
        <v>2364</v>
      </c>
      <c r="B1940" t="s">
        <v>2336</v>
      </c>
      <c r="C1940" t="s">
        <v>2337</v>
      </c>
      <c r="D1940" t="s">
        <v>1975</v>
      </c>
      <c r="E1940" t="str">
        <f>IF(F1940&lt;=Escenarios!$B$4,"ExclNum",(IF(AND(H1940&gt;=Escenarios!$B$3,(N1940&lt;=Escenarios!$B$2)),"ExclDur","Incluido")))</f>
        <v>ExclNum</v>
      </c>
      <c r="F1940" s="8">
        <f t="shared" si="390"/>
        <v>1</v>
      </c>
      <c r="G1940" s="6">
        <f t="shared" si="391"/>
        <v>2.5899516093441313E-7</v>
      </c>
      <c r="H1940" s="6">
        <f t="shared" si="392"/>
        <v>0</v>
      </c>
      <c r="I1940" s="6">
        <f t="shared" si="393"/>
        <v>1</v>
      </c>
      <c r="J1940" s="8">
        <f t="shared" si="394"/>
        <v>113</v>
      </c>
      <c r="K1940" s="6">
        <f t="shared" si="395"/>
        <v>6.2926645090029629E-7</v>
      </c>
      <c r="L1940" s="6">
        <f t="shared" si="396"/>
        <v>0</v>
      </c>
      <c r="M1940" s="6">
        <f t="shared" si="397"/>
        <v>1</v>
      </c>
      <c r="N1940" s="4">
        <f t="shared" si="398"/>
        <v>113</v>
      </c>
      <c r="O1940" s="8">
        <v>0</v>
      </c>
      <c r="P1940" s="6">
        <f t="shared" si="399"/>
        <v>0</v>
      </c>
      <c r="Q1940" s="8">
        <v>1</v>
      </c>
      <c r="R1940" s="6">
        <f t="shared" si="400"/>
        <v>2.5899516093441313E-7</v>
      </c>
      <c r="S1940">
        <v>0</v>
      </c>
      <c r="T1940" s="6">
        <f t="shared" si="401"/>
        <v>0</v>
      </c>
      <c r="U1940">
        <v>113</v>
      </c>
      <c r="V1940" s="6">
        <f t="shared" si="402"/>
        <v>6.2926645090029629E-7</v>
      </c>
    </row>
    <row r="1941" spans="1:22" x14ac:dyDescent="0.3">
      <c r="A1941" t="s">
        <v>2365</v>
      </c>
      <c r="B1941" t="s">
        <v>2336</v>
      </c>
      <c r="C1941" t="s">
        <v>2337</v>
      </c>
      <c r="D1941" t="s">
        <v>1975</v>
      </c>
      <c r="E1941" t="str">
        <f>IF(F1941&lt;=Escenarios!$B$4,"ExclNum",(IF(AND(H1941&gt;=Escenarios!$B$3,(N1941&lt;=Escenarios!$B$2)),"ExclDur","Incluido")))</f>
        <v>ExclNum</v>
      </c>
      <c r="F1941" s="8">
        <f t="shared" si="390"/>
        <v>1</v>
      </c>
      <c r="G1941" s="6">
        <f t="shared" si="391"/>
        <v>2.5899516093441313E-7</v>
      </c>
      <c r="H1941" s="6">
        <f t="shared" si="392"/>
        <v>0</v>
      </c>
      <c r="I1941" s="6">
        <f t="shared" si="393"/>
        <v>1</v>
      </c>
      <c r="J1941" s="8">
        <f t="shared" si="394"/>
        <v>154</v>
      </c>
      <c r="K1941" s="6">
        <f t="shared" si="395"/>
        <v>8.5758436671367808E-7</v>
      </c>
      <c r="L1941" s="6">
        <f t="shared" si="396"/>
        <v>0</v>
      </c>
      <c r="M1941" s="6">
        <f t="shared" si="397"/>
        <v>1</v>
      </c>
      <c r="N1941" s="4">
        <f t="shared" si="398"/>
        <v>154</v>
      </c>
      <c r="O1941" s="8">
        <v>0</v>
      </c>
      <c r="P1941" s="6">
        <f t="shared" si="399"/>
        <v>0</v>
      </c>
      <c r="Q1941" s="8">
        <v>1</v>
      </c>
      <c r="R1941" s="6">
        <f t="shared" si="400"/>
        <v>2.5899516093441313E-7</v>
      </c>
      <c r="S1941">
        <v>0</v>
      </c>
      <c r="T1941" s="6">
        <f t="shared" si="401"/>
        <v>0</v>
      </c>
      <c r="U1941">
        <v>154</v>
      </c>
      <c r="V1941" s="6">
        <f t="shared" si="402"/>
        <v>8.5758436671367808E-7</v>
      </c>
    </row>
    <row r="1942" spans="1:22" x14ac:dyDescent="0.3">
      <c r="A1942" t="s">
        <v>2379</v>
      </c>
      <c r="B1942" t="s">
        <v>2371</v>
      </c>
      <c r="C1942" t="s">
        <v>2372</v>
      </c>
      <c r="D1942" t="s">
        <v>1975</v>
      </c>
      <c r="E1942" t="str">
        <f>IF(F1942&lt;=Escenarios!$B$4,"ExclNum",(IF(AND(H1942&gt;=Escenarios!$B$3,(N1942&lt;=Escenarios!$B$2)),"ExclDur","Incluido")))</f>
        <v>ExclNum</v>
      </c>
      <c r="F1942" s="8">
        <f t="shared" si="390"/>
        <v>1</v>
      </c>
      <c r="G1942" s="6">
        <f t="shared" si="391"/>
        <v>2.5899516093441313E-7</v>
      </c>
      <c r="H1942" s="6">
        <f t="shared" si="392"/>
        <v>0</v>
      </c>
      <c r="I1942" s="6">
        <f t="shared" si="393"/>
        <v>1</v>
      </c>
      <c r="J1942" s="8">
        <f t="shared" si="394"/>
        <v>28</v>
      </c>
      <c r="K1942" s="6">
        <f t="shared" si="395"/>
        <v>1.5592443031157783E-7</v>
      </c>
      <c r="L1942" s="6">
        <f t="shared" si="396"/>
        <v>0</v>
      </c>
      <c r="M1942" s="6">
        <f t="shared" si="397"/>
        <v>1</v>
      </c>
      <c r="N1942" s="4">
        <f t="shared" si="398"/>
        <v>28</v>
      </c>
      <c r="O1942" s="8">
        <v>0</v>
      </c>
      <c r="P1942" s="6">
        <f t="shared" si="399"/>
        <v>0</v>
      </c>
      <c r="Q1942" s="8">
        <v>1</v>
      </c>
      <c r="R1942" s="6">
        <f t="shared" si="400"/>
        <v>2.5899516093441313E-7</v>
      </c>
      <c r="S1942">
        <v>0</v>
      </c>
      <c r="T1942" s="6">
        <f t="shared" si="401"/>
        <v>0</v>
      </c>
      <c r="U1942">
        <v>28</v>
      </c>
      <c r="V1942" s="6">
        <f t="shared" si="402"/>
        <v>1.5592443031157783E-7</v>
      </c>
    </row>
    <row r="1943" spans="1:22" x14ac:dyDescent="0.3">
      <c r="A1943" t="s">
        <v>2381</v>
      </c>
      <c r="B1943" t="s">
        <v>2371</v>
      </c>
      <c r="C1943" t="s">
        <v>2372</v>
      </c>
      <c r="D1943" t="s">
        <v>1975</v>
      </c>
      <c r="E1943" t="str">
        <f>IF(F1943&lt;=Escenarios!$B$4,"ExclNum",(IF(AND(H1943&gt;=Escenarios!$B$3,(N1943&lt;=Escenarios!$B$2)),"ExclDur","Incluido")))</f>
        <v>ExclNum</v>
      </c>
      <c r="F1943" s="8">
        <f t="shared" si="390"/>
        <v>1</v>
      </c>
      <c r="G1943" s="6">
        <f t="shared" si="391"/>
        <v>2.5899516093441313E-7</v>
      </c>
      <c r="H1943" s="6">
        <f t="shared" si="392"/>
        <v>0</v>
      </c>
      <c r="I1943" s="6">
        <f t="shared" si="393"/>
        <v>1</v>
      </c>
      <c r="J1943" s="8">
        <f t="shared" si="394"/>
        <v>45</v>
      </c>
      <c r="K1943" s="6">
        <f t="shared" si="395"/>
        <v>2.5059283442932149E-7</v>
      </c>
      <c r="L1943" s="6">
        <f t="shared" si="396"/>
        <v>0</v>
      </c>
      <c r="M1943" s="6">
        <f t="shared" si="397"/>
        <v>1</v>
      </c>
      <c r="N1943" s="4">
        <f t="shared" si="398"/>
        <v>45</v>
      </c>
      <c r="O1943" s="8">
        <v>0</v>
      </c>
      <c r="P1943" s="6">
        <f t="shared" si="399"/>
        <v>0</v>
      </c>
      <c r="Q1943" s="8">
        <v>1</v>
      </c>
      <c r="R1943" s="6">
        <f t="shared" si="400"/>
        <v>2.5899516093441313E-7</v>
      </c>
      <c r="S1943">
        <v>0</v>
      </c>
      <c r="T1943" s="6">
        <f t="shared" si="401"/>
        <v>0</v>
      </c>
      <c r="U1943">
        <v>45</v>
      </c>
      <c r="V1943" s="6">
        <f t="shared" si="402"/>
        <v>2.5059283442932149E-7</v>
      </c>
    </row>
    <row r="1944" spans="1:22" x14ac:dyDescent="0.3">
      <c r="A1944" t="s">
        <v>2386</v>
      </c>
      <c r="B1944" t="s">
        <v>2371</v>
      </c>
      <c r="C1944" t="s">
        <v>2372</v>
      </c>
      <c r="D1944" t="s">
        <v>1975</v>
      </c>
      <c r="E1944" t="str">
        <f>IF(F1944&lt;=Escenarios!$B$4,"ExclNum",(IF(AND(H1944&gt;=Escenarios!$B$3,(N1944&lt;=Escenarios!$B$2)),"ExclDur","Incluido")))</f>
        <v>ExclNum</v>
      </c>
      <c r="F1944" s="8">
        <f t="shared" si="390"/>
        <v>1</v>
      </c>
      <c r="G1944" s="6">
        <f t="shared" si="391"/>
        <v>2.5899516093441313E-7</v>
      </c>
      <c r="H1944" s="6">
        <f t="shared" si="392"/>
        <v>0</v>
      </c>
      <c r="I1944" s="6">
        <f t="shared" si="393"/>
        <v>1</v>
      </c>
      <c r="J1944" s="8">
        <f t="shared" si="394"/>
        <v>57</v>
      </c>
      <c r="K1944" s="6">
        <f t="shared" si="395"/>
        <v>3.1741759027714059E-7</v>
      </c>
      <c r="L1944" s="6">
        <f t="shared" si="396"/>
        <v>0</v>
      </c>
      <c r="M1944" s="6">
        <f t="shared" si="397"/>
        <v>1</v>
      </c>
      <c r="N1944" s="4">
        <f t="shared" si="398"/>
        <v>57</v>
      </c>
      <c r="O1944" s="8">
        <v>0</v>
      </c>
      <c r="P1944" s="6">
        <f t="shared" si="399"/>
        <v>0</v>
      </c>
      <c r="Q1944" s="8">
        <v>1</v>
      </c>
      <c r="R1944" s="6">
        <f t="shared" si="400"/>
        <v>2.5899516093441313E-7</v>
      </c>
      <c r="S1944">
        <v>0</v>
      </c>
      <c r="T1944" s="6">
        <f t="shared" si="401"/>
        <v>0</v>
      </c>
      <c r="U1944">
        <v>57</v>
      </c>
      <c r="V1944" s="6">
        <f t="shared" si="402"/>
        <v>3.1741759027714059E-7</v>
      </c>
    </row>
    <row r="1945" spans="1:22" x14ac:dyDescent="0.3">
      <c r="A1945" t="s">
        <v>2391</v>
      </c>
      <c r="B1945" t="s">
        <v>2371</v>
      </c>
      <c r="C1945" t="s">
        <v>2372</v>
      </c>
      <c r="D1945" t="s">
        <v>1975</v>
      </c>
      <c r="E1945" t="str">
        <f>IF(F1945&lt;=Escenarios!$B$4,"ExclNum",(IF(AND(H1945&gt;=Escenarios!$B$3,(N1945&lt;=Escenarios!$B$2)),"ExclDur","Incluido")))</f>
        <v>ExclNum</v>
      </c>
      <c r="F1945" s="8">
        <f t="shared" si="390"/>
        <v>1</v>
      </c>
      <c r="G1945" s="6">
        <f t="shared" si="391"/>
        <v>2.5899516093441313E-7</v>
      </c>
      <c r="H1945" s="6">
        <f t="shared" si="392"/>
        <v>0</v>
      </c>
      <c r="I1945" s="6">
        <f t="shared" si="393"/>
        <v>1</v>
      </c>
      <c r="J1945" s="8">
        <f t="shared" si="394"/>
        <v>19</v>
      </c>
      <c r="K1945" s="6">
        <f t="shared" si="395"/>
        <v>1.0580586342571353E-7</v>
      </c>
      <c r="L1945" s="6">
        <f t="shared" si="396"/>
        <v>0</v>
      </c>
      <c r="M1945" s="6">
        <f t="shared" si="397"/>
        <v>1</v>
      </c>
      <c r="N1945" s="4">
        <f t="shared" si="398"/>
        <v>19</v>
      </c>
      <c r="O1945" s="8">
        <v>0</v>
      </c>
      <c r="P1945" s="6">
        <f t="shared" si="399"/>
        <v>0</v>
      </c>
      <c r="Q1945" s="8">
        <v>1</v>
      </c>
      <c r="R1945" s="6">
        <f t="shared" si="400"/>
        <v>2.5899516093441313E-7</v>
      </c>
      <c r="S1945">
        <v>0</v>
      </c>
      <c r="T1945" s="6">
        <f t="shared" si="401"/>
        <v>0</v>
      </c>
      <c r="U1945">
        <v>19</v>
      </c>
      <c r="V1945" s="6">
        <f t="shared" si="402"/>
        <v>1.0580586342571353E-7</v>
      </c>
    </row>
    <row r="1946" spans="1:22" x14ac:dyDescent="0.3">
      <c r="A1946" t="s">
        <v>2394</v>
      </c>
      <c r="B1946" t="s">
        <v>2371</v>
      </c>
      <c r="C1946" t="s">
        <v>2372</v>
      </c>
      <c r="D1946" t="s">
        <v>1975</v>
      </c>
      <c r="E1946" t="str">
        <f>IF(F1946&lt;=Escenarios!$B$4,"ExclNum",(IF(AND(H1946&gt;=Escenarios!$B$3,(N1946&lt;=Escenarios!$B$2)),"ExclDur","Incluido")))</f>
        <v>ExclNum</v>
      </c>
      <c r="F1946" s="8">
        <f t="shared" si="390"/>
        <v>1</v>
      </c>
      <c r="G1946" s="6">
        <f t="shared" si="391"/>
        <v>2.5899516093441313E-7</v>
      </c>
      <c r="H1946" s="6">
        <f t="shared" si="392"/>
        <v>0</v>
      </c>
      <c r="I1946" s="6">
        <f t="shared" si="393"/>
        <v>1</v>
      </c>
      <c r="J1946" s="8">
        <f t="shared" si="394"/>
        <v>75</v>
      </c>
      <c r="K1946" s="6">
        <f t="shared" si="395"/>
        <v>4.1765472404886916E-7</v>
      </c>
      <c r="L1946" s="6">
        <f t="shared" si="396"/>
        <v>0</v>
      </c>
      <c r="M1946" s="6">
        <f t="shared" si="397"/>
        <v>1</v>
      </c>
      <c r="N1946" s="4">
        <f t="shared" si="398"/>
        <v>75</v>
      </c>
      <c r="O1946" s="8">
        <v>0</v>
      </c>
      <c r="P1946" s="6">
        <f t="shared" si="399"/>
        <v>0</v>
      </c>
      <c r="Q1946" s="8">
        <v>1</v>
      </c>
      <c r="R1946" s="6">
        <f t="shared" si="400"/>
        <v>2.5899516093441313E-7</v>
      </c>
      <c r="S1946">
        <v>0</v>
      </c>
      <c r="T1946" s="6">
        <f t="shared" si="401"/>
        <v>0</v>
      </c>
      <c r="U1946">
        <v>75</v>
      </c>
      <c r="V1946" s="6">
        <f t="shared" si="402"/>
        <v>4.1765472404886916E-7</v>
      </c>
    </row>
    <row r="1947" spans="1:22" x14ac:dyDescent="0.3">
      <c r="A1947" t="s">
        <v>2418</v>
      </c>
      <c r="B1947" t="s">
        <v>2403</v>
      </c>
      <c r="C1947" t="s">
        <v>2404</v>
      </c>
      <c r="D1947" t="s">
        <v>1975</v>
      </c>
      <c r="E1947" t="str">
        <f>IF(F1947&lt;=Escenarios!$B$4,"ExclNum",(IF(AND(H1947&gt;=Escenarios!$B$3,(N1947&lt;=Escenarios!$B$2)),"ExclDur","Incluido")))</f>
        <v>ExclNum</v>
      </c>
      <c r="F1947" s="8">
        <f t="shared" si="390"/>
        <v>1</v>
      </c>
      <c r="G1947" s="6">
        <f t="shared" si="391"/>
        <v>2.5899516093441313E-7</v>
      </c>
      <c r="H1947" s="6">
        <f t="shared" si="392"/>
        <v>0</v>
      </c>
      <c r="I1947" s="6">
        <f t="shared" si="393"/>
        <v>1</v>
      </c>
      <c r="J1947" s="8">
        <f t="shared" si="394"/>
        <v>608</v>
      </c>
      <c r="K1947" s="6">
        <f t="shared" si="395"/>
        <v>3.3857876296228328E-6</v>
      </c>
      <c r="L1947" s="6">
        <f t="shared" si="396"/>
        <v>0</v>
      </c>
      <c r="M1947" s="6">
        <f t="shared" si="397"/>
        <v>1</v>
      </c>
      <c r="N1947" s="4">
        <f t="shared" si="398"/>
        <v>608</v>
      </c>
      <c r="O1947" s="8">
        <v>0</v>
      </c>
      <c r="P1947" s="6">
        <f t="shared" si="399"/>
        <v>0</v>
      </c>
      <c r="Q1947" s="8">
        <v>1</v>
      </c>
      <c r="R1947" s="6">
        <f t="shared" si="400"/>
        <v>2.5899516093441313E-7</v>
      </c>
      <c r="S1947">
        <v>0</v>
      </c>
      <c r="T1947" s="6">
        <f t="shared" si="401"/>
        <v>0</v>
      </c>
      <c r="U1947">
        <v>608</v>
      </c>
      <c r="V1947" s="6">
        <f t="shared" si="402"/>
        <v>3.3857876296228328E-6</v>
      </c>
    </row>
    <row r="1948" spans="1:22" x14ac:dyDescent="0.3">
      <c r="A1948" t="s">
        <v>2440</v>
      </c>
      <c r="B1948" t="s">
        <v>2427</v>
      </c>
      <c r="C1948" t="s">
        <v>2428</v>
      </c>
      <c r="D1948" t="s">
        <v>1975</v>
      </c>
      <c r="E1948" t="str">
        <f>IF(F1948&lt;=Escenarios!$B$4,"ExclNum",(IF(AND(H1948&gt;=Escenarios!$B$3,(N1948&lt;=Escenarios!$B$2)),"ExclDur","Incluido")))</f>
        <v>ExclNum</v>
      </c>
      <c r="F1948" s="8">
        <f t="shared" si="390"/>
        <v>1</v>
      </c>
      <c r="G1948" s="6">
        <f t="shared" si="391"/>
        <v>2.5899516093441313E-7</v>
      </c>
      <c r="H1948" s="6">
        <f t="shared" si="392"/>
        <v>0</v>
      </c>
      <c r="I1948" s="6">
        <f t="shared" si="393"/>
        <v>1</v>
      </c>
      <c r="J1948" s="8">
        <f t="shared" si="394"/>
        <v>121</v>
      </c>
      <c r="K1948" s="6">
        <f t="shared" si="395"/>
        <v>6.7381628813217559E-7</v>
      </c>
      <c r="L1948" s="6">
        <f t="shared" si="396"/>
        <v>0</v>
      </c>
      <c r="M1948" s="6">
        <f t="shared" si="397"/>
        <v>1</v>
      </c>
      <c r="N1948" s="4">
        <f t="shared" si="398"/>
        <v>121</v>
      </c>
      <c r="O1948" s="8">
        <v>0</v>
      </c>
      <c r="P1948" s="6">
        <f t="shared" si="399"/>
        <v>0</v>
      </c>
      <c r="Q1948" s="8">
        <v>1</v>
      </c>
      <c r="R1948" s="6">
        <f t="shared" si="400"/>
        <v>2.5899516093441313E-7</v>
      </c>
      <c r="S1948">
        <v>0</v>
      </c>
      <c r="T1948" s="6">
        <f t="shared" si="401"/>
        <v>0</v>
      </c>
      <c r="U1948">
        <v>121</v>
      </c>
      <c r="V1948" s="6">
        <f t="shared" si="402"/>
        <v>6.7381628813217559E-7</v>
      </c>
    </row>
    <row r="1949" spans="1:22" x14ac:dyDescent="0.3">
      <c r="A1949" t="s">
        <v>2441</v>
      </c>
      <c r="B1949" t="s">
        <v>2427</v>
      </c>
      <c r="C1949" t="s">
        <v>2428</v>
      </c>
      <c r="D1949" t="s">
        <v>1975</v>
      </c>
      <c r="E1949" t="str">
        <f>IF(F1949&lt;=Escenarios!$B$4,"ExclNum",(IF(AND(H1949&gt;=Escenarios!$B$3,(N1949&lt;=Escenarios!$B$2)),"ExclDur","Incluido")))</f>
        <v>ExclNum</v>
      </c>
      <c r="F1949" s="8">
        <f t="shared" si="390"/>
        <v>1</v>
      </c>
      <c r="G1949" s="6">
        <f t="shared" si="391"/>
        <v>2.5899516093441313E-7</v>
      </c>
      <c r="H1949" s="6">
        <f t="shared" si="392"/>
        <v>0</v>
      </c>
      <c r="I1949" s="6">
        <f t="shared" si="393"/>
        <v>1</v>
      </c>
      <c r="J1949" s="8">
        <f t="shared" si="394"/>
        <v>70</v>
      </c>
      <c r="K1949" s="6">
        <f t="shared" si="395"/>
        <v>3.8981107577894458E-7</v>
      </c>
      <c r="L1949" s="6">
        <f t="shared" si="396"/>
        <v>0</v>
      </c>
      <c r="M1949" s="6">
        <f t="shared" si="397"/>
        <v>1</v>
      </c>
      <c r="N1949" s="4">
        <f t="shared" si="398"/>
        <v>70</v>
      </c>
      <c r="O1949" s="8">
        <v>0</v>
      </c>
      <c r="P1949" s="6">
        <f t="shared" si="399"/>
        <v>0</v>
      </c>
      <c r="Q1949" s="8">
        <v>1</v>
      </c>
      <c r="R1949" s="6">
        <f t="shared" si="400"/>
        <v>2.5899516093441313E-7</v>
      </c>
      <c r="S1949">
        <v>0</v>
      </c>
      <c r="T1949" s="6">
        <f t="shared" si="401"/>
        <v>0</v>
      </c>
      <c r="U1949">
        <v>70</v>
      </c>
      <c r="V1949" s="6">
        <f t="shared" si="402"/>
        <v>3.8981107577894458E-7</v>
      </c>
    </row>
    <row r="1950" spans="1:22" x14ac:dyDescent="0.3">
      <c r="A1950" t="s">
        <v>2442</v>
      </c>
      <c r="B1950" t="s">
        <v>2427</v>
      </c>
      <c r="C1950" t="s">
        <v>2428</v>
      </c>
      <c r="D1950" t="s">
        <v>1975</v>
      </c>
      <c r="E1950" t="str">
        <f>IF(F1950&lt;=Escenarios!$B$4,"ExclNum",(IF(AND(H1950&gt;=Escenarios!$B$3,(N1950&lt;=Escenarios!$B$2)),"ExclDur","Incluido")))</f>
        <v>ExclNum</v>
      </c>
      <c r="F1950" s="8">
        <f t="shared" si="390"/>
        <v>1</v>
      </c>
      <c r="G1950" s="6">
        <f t="shared" si="391"/>
        <v>2.5899516093441313E-7</v>
      </c>
      <c r="H1950" s="6">
        <f t="shared" si="392"/>
        <v>0</v>
      </c>
      <c r="I1950" s="6">
        <f t="shared" si="393"/>
        <v>1</v>
      </c>
      <c r="J1950" s="8">
        <f t="shared" si="394"/>
        <v>365</v>
      </c>
      <c r="K1950" s="6">
        <f t="shared" si="395"/>
        <v>2.0325863237044966E-6</v>
      </c>
      <c r="L1950" s="6">
        <f t="shared" si="396"/>
        <v>0</v>
      </c>
      <c r="M1950" s="6">
        <f t="shared" si="397"/>
        <v>1</v>
      </c>
      <c r="N1950" s="4">
        <f t="shared" si="398"/>
        <v>365</v>
      </c>
      <c r="O1950" s="8">
        <v>0</v>
      </c>
      <c r="P1950" s="6">
        <f t="shared" si="399"/>
        <v>0</v>
      </c>
      <c r="Q1950" s="8">
        <v>1</v>
      </c>
      <c r="R1950" s="6">
        <f t="shared" si="400"/>
        <v>2.5899516093441313E-7</v>
      </c>
      <c r="S1950">
        <v>0</v>
      </c>
      <c r="T1950" s="6">
        <f t="shared" si="401"/>
        <v>0</v>
      </c>
      <c r="U1950">
        <v>365</v>
      </c>
      <c r="V1950" s="6">
        <f t="shared" si="402"/>
        <v>2.0325863237044966E-6</v>
      </c>
    </row>
    <row r="1951" spans="1:22" x14ac:dyDescent="0.3">
      <c r="A1951" t="s">
        <v>2448</v>
      </c>
      <c r="B1951" t="s">
        <v>2427</v>
      </c>
      <c r="C1951" t="s">
        <v>2428</v>
      </c>
      <c r="D1951" t="s">
        <v>1975</v>
      </c>
      <c r="E1951" t="str">
        <f>IF(F1951&lt;=Escenarios!$B$4,"ExclNum",(IF(AND(H1951&gt;=Escenarios!$B$3,(N1951&lt;=Escenarios!$B$2)),"ExclDur","Incluido")))</f>
        <v>ExclNum</v>
      </c>
      <c r="F1951" s="8">
        <f t="shared" si="390"/>
        <v>1</v>
      </c>
      <c r="G1951" s="6">
        <f t="shared" si="391"/>
        <v>2.5899516093441313E-7</v>
      </c>
      <c r="H1951" s="6">
        <f t="shared" si="392"/>
        <v>0</v>
      </c>
      <c r="I1951" s="6">
        <f t="shared" si="393"/>
        <v>1</v>
      </c>
      <c r="J1951" s="8">
        <f t="shared" si="394"/>
        <v>41</v>
      </c>
      <c r="K1951" s="6">
        <f t="shared" si="395"/>
        <v>2.2831791581338181E-7</v>
      </c>
      <c r="L1951" s="6">
        <f t="shared" si="396"/>
        <v>0</v>
      </c>
      <c r="M1951" s="6">
        <f t="shared" si="397"/>
        <v>1</v>
      </c>
      <c r="N1951" s="4">
        <f t="shared" si="398"/>
        <v>41</v>
      </c>
      <c r="O1951" s="8">
        <v>0</v>
      </c>
      <c r="P1951" s="6">
        <f t="shared" si="399"/>
        <v>0</v>
      </c>
      <c r="Q1951" s="8">
        <v>1</v>
      </c>
      <c r="R1951" s="6">
        <f t="shared" si="400"/>
        <v>2.5899516093441313E-7</v>
      </c>
      <c r="S1951">
        <v>0</v>
      </c>
      <c r="T1951" s="6">
        <f t="shared" si="401"/>
        <v>0</v>
      </c>
      <c r="U1951">
        <v>41</v>
      </c>
      <c r="V1951" s="6">
        <f t="shared" si="402"/>
        <v>2.2831791581338181E-7</v>
      </c>
    </row>
    <row r="1952" spans="1:22" x14ac:dyDescent="0.3">
      <c r="A1952" t="s">
        <v>2455</v>
      </c>
      <c r="B1952" t="s">
        <v>2427</v>
      </c>
      <c r="C1952" t="s">
        <v>2428</v>
      </c>
      <c r="D1952" t="s">
        <v>1975</v>
      </c>
      <c r="E1952" t="str">
        <f>IF(F1952&lt;=Escenarios!$B$4,"ExclNum",(IF(AND(H1952&gt;=Escenarios!$B$3,(N1952&lt;=Escenarios!$B$2)),"ExclDur","Incluido")))</f>
        <v>ExclNum</v>
      </c>
      <c r="F1952" s="8">
        <f t="shared" si="390"/>
        <v>1</v>
      </c>
      <c r="G1952" s="6">
        <f t="shared" si="391"/>
        <v>2.5899516093441313E-7</v>
      </c>
      <c r="H1952" s="6">
        <f t="shared" si="392"/>
        <v>0</v>
      </c>
      <c r="I1952" s="6">
        <f t="shared" si="393"/>
        <v>1</v>
      </c>
      <c r="J1952" s="8">
        <f t="shared" si="394"/>
        <v>187</v>
      </c>
      <c r="K1952" s="6">
        <f t="shared" si="395"/>
        <v>1.0413524452951805E-6</v>
      </c>
      <c r="L1952" s="6">
        <f t="shared" si="396"/>
        <v>0</v>
      </c>
      <c r="M1952" s="6">
        <f t="shared" si="397"/>
        <v>1</v>
      </c>
      <c r="N1952" s="4">
        <f t="shared" si="398"/>
        <v>187</v>
      </c>
      <c r="O1952" s="8">
        <v>0</v>
      </c>
      <c r="P1952" s="6">
        <f t="shared" si="399"/>
        <v>0</v>
      </c>
      <c r="Q1952" s="8">
        <v>1</v>
      </c>
      <c r="R1952" s="6">
        <f t="shared" si="400"/>
        <v>2.5899516093441313E-7</v>
      </c>
      <c r="S1952">
        <v>0</v>
      </c>
      <c r="T1952" s="6">
        <f t="shared" si="401"/>
        <v>0</v>
      </c>
      <c r="U1952">
        <v>187</v>
      </c>
      <c r="V1952" s="6">
        <f t="shared" si="402"/>
        <v>1.0413524452951805E-6</v>
      </c>
    </row>
    <row r="1953" spans="1:22" x14ac:dyDescent="0.3">
      <c r="A1953" t="s">
        <v>2458</v>
      </c>
      <c r="B1953" t="s">
        <v>2427</v>
      </c>
      <c r="C1953" t="s">
        <v>2428</v>
      </c>
      <c r="D1953" t="s">
        <v>1975</v>
      </c>
      <c r="E1953" t="str">
        <f>IF(F1953&lt;=Escenarios!$B$4,"ExclNum",(IF(AND(H1953&gt;=Escenarios!$B$3,(N1953&lt;=Escenarios!$B$2)),"ExclDur","Incluido")))</f>
        <v>ExclNum</v>
      </c>
      <c r="F1953" s="8">
        <f t="shared" si="390"/>
        <v>1</v>
      </c>
      <c r="G1953" s="6">
        <f t="shared" si="391"/>
        <v>2.5899516093441313E-7</v>
      </c>
      <c r="H1953" s="6">
        <f t="shared" si="392"/>
        <v>0</v>
      </c>
      <c r="I1953" s="6">
        <f t="shared" si="393"/>
        <v>1</v>
      </c>
      <c r="J1953" s="8">
        <f t="shared" si="394"/>
        <v>396</v>
      </c>
      <c r="K1953" s="6">
        <f t="shared" si="395"/>
        <v>2.2052169429780295E-6</v>
      </c>
      <c r="L1953" s="6">
        <f t="shared" si="396"/>
        <v>0</v>
      </c>
      <c r="M1953" s="6">
        <f t="shared" si="397"/>
        <v>1</v>
      </c>
      <c r="N1953" s="4">
        <f t="shared" si="398"/>
        <v>396</v>
      </c>
      <c r="O1953" s="8">
        <v>0</v>
      </c>
      <c r="P1953" s="6">
        <f t="shared" si="399"/>
        <v>0</v>
      </c>
      <c r="Q1953" s="8">
        <v>1</v>
      </c>
      <c r="R1953" s="6">
        <f t="shared" si="400"/>
        <v>2.5899516093441313E-7</v>
      </c>
      <c r="S1953">
        <v>0</v>
      </c>
      <c r="T1953" s="6">
        <f t="shared" si="401"/>
        <v>0</v>
      </c>
      <c r="U1953">
        <v>396</v>
      </c>
      <c r="V1953" s="6">
        <f t="shared" si="402"/>
        <v>2.2052169429780295E-6</v>
      </c>
    </row>
    <row r="1954" spans="1:22" x14ac:dyDescent="0.3">
      <c r="A1954" t="s">
        <v>2461</v>
      </c>
      <c r="B1954" t="s">
        <v>2427</v>
      </c>
      <c r="C1954" t="s">
        <v>2428</v>
      </c>
      <c r="D1954" t="s">
        <v>1975</v>
      </c>
      <c r="E1954" t="str">
        <f>IF(F1954&lt;=Escenarios!$B$4,"ExclNum",(IF(AND(H1954&gt;=Escenarios!$B$3,(N1954&lt;=Escenarios!$B$2)),"ExclDur","Incluido")))</f>
        <v>ExclNum</v>
      </c>
      <c r="F1954" s="8">
        <f t="shared" si="390"/>
        <v>1</v>
      </c>
      <c r="G1954" s="6">
        <f t="shared" si="391"/>
        <v>2.5899516093441313E-7</v>
      </c>
      <c r="H1954" s="6">
        <f t="shared" si="392"/>
        <v>0</v>
      </c>
      <c r="I1954" s="6">
        <f t="shared" si="393"/>
        <v>1</v>
      </c>
      <c r="J1954" s="8">
        <f t="shared" si="394"/>
        <v>287</v>
      </c>
      <c r="K1954" s="6">
        <f t="shared" si="395"/>
        <v>1.5982254106936728E-6</v>
      </c>
      <c r="L1954" s="6">
        <f t="shared" si="396"/>
        <v>0</v>
      </c>
      <c r="M1954" s="6">
        <f t="shared" si="397"/>
        <v>1</v>
      </c>
      <c r="N1954" s="4">
        <f t="shared" si="398"/>
        <v>287</v>
      </c>
      <c r="O1954" s="8">
        <v>0</v>
      </c>
      <c r="P1954" s="6">
        <f t="shared" si="399"/>
        <v>0</v>
      </c>
      <c r="Q1954" s="8">
        <v>1</v>
      </c>
      <c r="R1954" s="6">
        <f t="shared" si="400"/>
        <v>2.5899516093441313E-7</v>
      </c>
      <c r="S1954">
        <v>0</v>
      </c>
      <c r="T1954" s="6">
        <f t="shared" si="401"/>
        <v>0</v>
      </c>
      <c r="U1954">
        <v>287</v>
      </c>
      <c r="V1954" s="6">
        <f t="shared" si="402"/>
        <v>1.5982254106936728E-6</v>
      </c>
    </row>
    <row r="1955" spans="1:22" x14ac:dyDescent="0.3">
      <c r="A1955" t="s">
        <v>2505</v>
      </c>
      <c r="B1955" t="s">
        <v>2476</v>
      </c>
      <c r="C1955" t="s">
        <v>2477</v>
      </c>
      <c r="D1955" t="s">
        <v>1975</v>
      </c>
      <c r="E1955" t="str">
        <f>IF(F1955&lt;=Escenarios!$B$4,"ExclNum",(IF(AND(H1955&gt;=Escenarios!$B$3,(N1955&lt;=Escenarios!$B$2)),"ExclDur","Incluido")))</f>
        <v>ExclNum</v>
      </c>
      <c r="F1955" s="8">
        <f t="shared" si="390"/>
        <v>1</v>
      </c>
      <c r="G1955" s="6">
        <f t="shared" si="391"/>
        <v>2.5899516093441313E-7</v>
      </c>
      <c r="H1955" s="6">
        <f t="shared" si="392"/>
        <v>0</v>
      </c>
      <c r="I1955" s="6">
        <f t="shared" si="393"/>
        <v>1</v>
      </c>
      <c r="J1955" s="8">
        <f t="shared" si="394"/>
        <v>452</v>
      </c>
      <c r="K1955" s="6">
        <f t="shared" si="395"/>
        <v>2.5170658036011852E-6</v>
      </c>
      <c r="L1955" s="6">
        <f t="shared" si="396"/>
        <v>0</v>
      </c>
      <c r="M1955" s="6">
        <f t="shared" si="397"/>
        <v>1</v>
      </c>
      <c r="N1955" s="4">
        <f t="shared" si="398"/>
        <v>452</v>
      </c>
      <c r="O1955" s="8">
        <v>0</v>
      </c>
      <c r="P1955" s="6">
        <f t="shared" si="399"/>
        <v>0</v>
      </c>
      <c r="Q1955" s="8">
        <v>1</v>
      </c>
      <c r="R1955" s="6">
        <f t="shared" si="400"/>
        <v>2.5899516093441313E-7</v>
      </c>
      <c r="S1955">
        <v>0</v>
      </c>
      <c r="T1955" s="6">
        <f t="shared" si="401"/>
        <v>0</v>
      </c>
      <c r="U1955">
        <v>452</v>
      </c>
      <c r="V1955" s="6">
        <f t="shared" si="402"/>
        <v>2.5170658036011852E-6</v>
      </c>
    </row>
    <row r="1956" spans="1:22" x14ac:dyDescent="0.3">
      <c r="A1956" t="s">
        <v>2510</v>
      </c>
      <c r="B1956" t="s">
        <v>2476</v>
      </c>
      <c r="C1956" t="s">
        <v>2477</v>
      </c>
      <c r="D1956" t="s">
        <v>1975</v>
      </c>
      <c r="E1956" t="str">
        <f>IF(F1956&lt;=Escenarios!$B$4,"ExclNum",(IF(AND(H1956&gt;=Escenarios!$B$3,(N1956&lt;=Escenarios!$B$2)),"ExclDur","Incluido")))</f>
        <v>ExclNum</v>
      </c>
      <c r="F1956" s="8">
        <f t="shared" si="390"/>
        <v>1</v>
      </c>
      <c r="G1956" s="6">
        <f t="shared" si="391"/>
        <v>2.5899516093441313E-7</v>
      </c>
      <c r="H1956" s="6">
        <f t="shared" si="392"/>
        <v>0</v>
      </c>
      <c r="I1956" s="6">
        <f t="shared" si="393"/>
        <v>1</v>
      </c>
      <c r="J1956" s="8">
        <f t="shared" si="394"/>
        <v>18</v>
      </c>
      <c r="K1956" s="6">
        <f t="shared" si="395"/>
        <v>1.002371337717286E-7</v>
      </c>
      <c r="L1956" s="6">
        <f t="shared" si="396"/>
        <v>0</v>
      </c>
      <c r="M1956" s="6">
        <f t="shared" si="397"/>
        <v>1</v>
      </c>
      <c r="N1956" s="4">
        <f t="shared" si="398"/>
        <v>18</v>
      </c>
      <c r="O1956" s="8">
        <v>0</v>
      </c>
      <c r="P1956" s="6">
        <f t="shared" si="399"/>
        <v>0</v>
      </c>
      <c r="Q1956" s="8">
        <v>1</v>
      </c>
      <c r="R1956" s="6">
        <f t="shared" si="400"/>
        <v>2.5899516093441313E-7</v>
      </c>
      <c r="S1956">
        <v>0</v>
      </c>
      <c r="T1956" s="6">
        <f t="shared" si="401"/>
        <v>0</v>
      </c>
      <c r="U1956">
        <v>18</v>
      </c>
      <c r="V1956" s="6">
        <f t="shared" si="402"/>
        <v>1.002371337717286E-7</v>
      </c>
    </row>
    <row r="1957" spans="1:22" x14ac:dyDescent="0.3">
      <c r="A1957" t="s">
        <v>2512</v>
      </c>
      <c r="B1957" t="s">
        <v>2476</v>
      </c>
      <c r="C1957" t="s">
        <v>2477</v>
      </c>
      <c r="D1957" t="s">
        <v>1975</v>
      </c>
      <c r="E1957" t="str">
        <f>IF(F1957&lt;=Escenarios!$B$4,"ExclNum",(IF(AND(H1957&gt;=Escenarios!$B$3,(N1957&lt;=Escenarios!$B$2)),"ExclDur","Incluido")))</f>
        <v>ExclNum</v>
      </c>
      <c r="F1957" s="8">
        <f t="shared" si="390"/>
        <v>1</v>
      </c>
      <c r="G1957" s="6">
        <f t="shared" si="391"/>
        <v>2.5899516093441313E-7</v>
      </c>
      <c r="H1957" s="6">
        <f t="shared" si="392"/>
        <v>0</v>
      </c>
      <c r="I1957" s="6">
        <f t="shared" si="393"/>
        <v>1</v>
      </c>
      <c r="J1957" s="8">
        <f t="shared" si="394"/>
        <v>35</v>
      </c>
      <c r="K1957" s="6">
        <f t="shared" si="395"/>
        <v>1.9490553788947229E-7</v>
      </c>
      <c r="L1957" s="6">
        <f t="shared" si="396"/>
        <v>0</v>
      </c>
      <c r="M1957" s="6">
        <f t="shared" si="397"/>
        <v>1</v>
      </c>
      <c r="N1957" s="4">
        <f t="shared" si="398"/>
        <v>35</v>
      </c>
      <c r="O1957" s="8">
        <v>0</v>
      </c>
      <c r="P1957" s="6">
        <f t="shared" si="399"/>
        <v>0</v>
      </c>
      <c r="Q1957" s="8">
        <v>1</v>
      </c>
      <c r="R1957" s="6">
        <f t="shared" si="400"/>
        <v>2.5899516093441313E-7</v>
      </c>
      <c r="S1957">
        <v>0</v>
      </c>
      <c r="T1957" s="6">
        <f t="shared" si="401"/>
        <v>0</v>
      </c>
      <c r="U1957">
        <v>35</v>
      </c>
      <c r="V1957" s="6">
        <f t="shared" si="402"/>
        <v>1.9490553788947229E-7</v>
      </c>
    </row>
    <row r="1958" spans="1:22" x14ac:dyDescent="0.3">
      <c r="A1958" t="s">
        <v>2537</v>
      </c>
      <c r="B1958" t="s">
        <v>2520</v>
      </c>
      <c r="C1958" t="s">
        <v>2521</v>
      </c>
      <c r="D1958" t="s">
        <v>1975</v>
      </c>
      <c r="E1958" t="str">
        <f>IF(F1958&lt;=Escenarios!$B$4,"ExclNum",(IF(AND(H1958&gt;=Escenarios!$B$3,(N1958&lt;=Escenarios!$B$2)),"ExclDur","Incluido")))</f>
        <v>ExclNum</v>
      </c>
      <c r="F1958" s="8">
        <f t="shared" si="390"/>
        <v>1</v>
      </c>
      <c r="G1958" s="6">
        <f t="shared" si="391"/>
        <v>2.5899516093441313E-7</v>
      </c>
      <c r="H1958" s="6">
        <f t="shared" si="392"/>
        <v>0</v>
      </c>
      <c r="I1958" s="6">
        <f t="shared" si="393"/>
        <v>1</v>
      </c>
      <c r="J1958" s="8">
        <f t="shared" si="394"/>
        <v>21</v>
      </c>
      <c r="K1958" s="6">
        <f t="shared" si="395"/>
        <v>1.1694332273368338E-7</v>
      </c>
      <c r="L1958" s="6">
        <f t="shared" si="396"/>
        <v>0</v>
      </c>
      <c r="M1958" s="6">
        <f t="shared" si="397"/>
        <v>1</v>
      </c>
      <c r="N1958" s="4">
        <f t="shared" si="398"/>
        <v>21</v>
      </c>
      <c r="O1958" s="8">
        <v>0</v>
      </c>
      <c r="P1958" s="6">
        <f t="shared" si="399"/>
        <v>0</v>
      </c>
      <c r="Q1958" s="8">
        <v>1</v>
      </c>
      <c r="R1958" s="6">
        <f t="shared" si="400"/>
        <v>2.5899516093441313E-7</v>
      </c>
      <c r="S1958">
        <v>0</v>
      </c>
      <c r="T1958" s="6">
        <f t="shared" si="401"/>
        <v>0</v>
      </c>
      <c r="U1958">
        <v>21</v>
      </c>
      <c r="V1958" s="6">
        <f t="shared" si="402"/>
        <v>1.1694332273368338E-7</v>
      </c>
    </row>
    <row r="1959" spans="1:22" x14ac:dyDescent="0.3">
      <c r="A1959" t="s">
        <v>2539</v>
      </c>
      <c r="B1959" t="s">
        <v>2520</v>
      </c>
      <c r="C1959" t="s">
        <v>2521</v>
      </c>
      <c r="D1959" t="s">
        <v>1975</v>
      </c>
      <c r="E1959" t="str">
        <f>IF(F1959&lt;=Escenarios!$B$4,"ExclNum",(IF(AND(H1959&gt;=Escenarios!$B$3,(N1959&lt;=Escenarios!$B$2)),"ExclDur","Incluido")))</f>
        <v>ExclNum</v>
      </c>
      <c r="F1959" s="8">
        <f t="shared" si="390"/>
        <v>1</v>
      </c>
      <c r="G1959" s="6">
        <f t="shared" si="391"/>
        <v>2.5899516093441313E-7</v>
      </c>
      <c r="H1959" s="6">
        <f t="shared" si="392"/>
        <v>0</v>
      </c>
      <c r="I1959" s="6">
        <f t="shared" si="393"/>
        <v>1</v>
      </c>
      <c r="J1959" s="8">
        <f t="shared" si="394"/>
        <v>71</v>
      </c>
      <c r="K1959" s="6">
        <f t="shared" si="395"/>
        <v>3.9537980543292952E-7</v>
      </c>
      <c r="L1959" s="6">
        <f t="shared" si="396"/>
        <v>0</v>
      </c>
      <c r="M1959" s="6">
        <f t="shared" si="397"/>
        <v>1</v>
      </c>
      <c r="N1959" s="4">
        <f t="shared" si="398"/>
        <v>71</v>
      </c>
      <c r="O1959" s="8">
        <v>0</v>
      </c>
      <c r="P1959" s="6">
        <f t="shared" si="399"/>
        <v>0</v>
      </c>
      <c r="Q1959" s="8">
        <v>1</v>
      </c>
      <c r="R1959" s="6">
        <f t="shared" si="400"/>
        <v>2.5899516093441313E-7</v>
      </c>
      <c r="S1959">
        <v>0</v>
      </c>
      <c r="T1959" s="6">
        <f t="shared" si="401"/>
        <v>0</v>
      </c>
      <c r="U1959">
        <v>71</v>
      </c>
      <c r="V1959" s="6">
        <f t="shared" si="402"/>
        <v>3.9537980543292952E-7</v>
      </c>
    </row>
    <row r="1960" spans="1:22" x14ac:dyDescent="0.3">
      <c r="A1960" t="s">
        <v>2549</v>
      </c>
      <c r="B1960" t="s">
        <v>2520</v>
      </c>
      <c r="C1960" t="s">
        <v>2521</v>
      </c>
      <c r="D1960" t="s">
        <v>1975</v>
      </c>
      <c r="E1960" t="str">
        <f>IF(F1960&lt;=Escenarios!$B$4,"ExclNum",(IF(AND(H1960&gt;=Escenarios!$B$3,(N1960&lt;=Escenarios!$B$2)),"ExclDur","Incluido")))</f>
        <v>ExclNum</v>
      </c>
      <c r="F1960" s="8">
        <f t="shared" si="390"/>
        <v>1</v>
      </c>
      <c r="G1960" s="6">
        <f t="shared" si="391"/>
        <v>2.5899516093441313E-7</v>
      </c>
      <c r="H1960" s="6">
        <f t="shared" si="392"/>
        <v>0</v>
      </c>
      <c r="I1960" s="6">
        <f t="shared" si="393"/>
        <v>1</v>
      </c>
      <c r="J1960" s="8">
        <f t="shared" si="394"/>
        <v>131</v>
      </c>
      <c r="K1960" s="6">
        <f t="shared" si="395"/>
        <v>7.2950358467202487E-7</v>
      </c>
      <c r="L1960" s="6">
        <f t="shared" si="396"/>
        <v>0</v>
      </c>
      <c r="M1960" s="6">
        <f t="shared" si="397"/>
        <v>1</v>
      </c>
      <c r="N1960" s="4">
        <f t="shared" si="398"/>
        <v>131</v>
      </c>
      <c r="O1960" s="8">
        <v>0</v>
      </c>
      <c r="P1960" s="6">
        <f t="shared" si="399"/>
        <v>0</v>
      </c>
      <c r="Q1960" s="8">
        <v>1</v>
      </c>
      <c r="R1960" s="6">
        <f t="shared" si="400"/>
        <v>2.5899516093441313E-7</v>
      </c>
      <c r="S1960">
        <v>0</v>
      </c>
      <c r="T1960" s="6">
        <f t="shared" si="401"/>
        <v>0</v>
      </c>
      <c r="U1960">
        <v>131</v>
      </c>
      <c r="V1960" s="6">
        <f t="shared" si="402"/>
        <v>7.2950358467202487E-7</v>
      </c>
    </row>
    <row r="1961" spans="1:22" x14ac:dyDescent="0.3">
      <c r="A1961" t="s">
        <v>2563</v>
      </c>
      <c r="B1961" t="s">
        <v>2520</v>
      </c>
      <c r="C1961" t="s">
        <v>2521</v>
      </c>
      <c r="D1961" t="s">
        <v>1975</v>
      </c>
      <c r="E1961" t="str">
        <f>IF(F1961&lt;=Escenarios!$B$4,"ExclNum",(IF(AND(H1961&gt;=Escenarios!$B$3,(N1961&lt;=Escenarios!$B$2)),"ExclDur","Incluido")))</f>
        <v>ExclNum</v>
      </c>
      <c r="F1961" s="8">
        <f t="shared" si="390"/>
        <v>1</v>
      </c>
      <c r="G1961" s="6">
        <f t="shared" si="391"/>
        <v>2.5899516093441313E-7</v>
      </c>
      <c r="H1961" s="6">
        <f t="shared" si="392"/>
        <v>0</v>
      </c>
      <c r="I1961" s="6">
        <f t="shared" si="393"/>
        <v>1</v>
      </c>
      <c r="J1961" s="8">
        <f t="shared" si="394"/>
        <v>29</v>
      </c>
      <c r="K1961" s="6">
        <f t="shared" si="395"/>
        <v>1.6149315996556276E-7</v>
      </c>
      <c r="L1961" s="6">
        <f t="shared" si="396"/>
        <v>0</v>
      </c>
      <c r="M1961" s="6">
        <f t="shared" si="397"/>
        <v>1</v>
      </c>
      <c r="N1961" s="4">
        <f t="shared" si="398"/>
        <v>29</v>
      </c>
      <c r="O1961" s="8">
        <v>0</v>
      </c>
      <c r="P1961" s="6">
        <f t="shared" si="399"/>
        <v>0</v>
      </c>
      <c r="Q1961" s="8">
        <v>1</v>
      </c>
      <c r="R1961" s="6">
        <f t="shared" si="400"/>
        <v>2.5899516093441313E-7</v>
      </c>
      <c r="S1961">
        <v>0</v>
      </c>
      <c r="T1961" s="6">
        <f t="shared" si="401"/>
        <v>0</v>
      </c>
      <c r="U1961">
        <v>29</v>
      </c>
      <c r="V1961" s="6">
        <f t="shared" si="402"/>
        <v>1.6149315996556276E-7</v>
      </c>
    </row>
    <row r="1962" spans="1:22" x14ac:dyDescent="0.3">
      <c r="A1962" t="s">
        <v>2583</v>
      </c>
      <c r="B1962" t="s">
        <v>2577</v>
      </c>
      <c r="C1962" t="s">
        <v>2578</v>
      </c>
      <c r="D1962" t="s">
        <v>1975</v>
      </c>
      <c r="E1962" t="str">
        <f>IF(F1962&lt;=Escenarios!$B$4,"ExclNum",(IF(AND(H1962&gt;=Escenarios!$B$3,(N1962&lt;=Escenarios!$B$2)),"ExclDur","Incluido")))</f>
        <v>ExclNum</v>
      </c>
      <c r="F1962" s="8">
        <f t="shared" si="390"/>
        <v>1</v>
      </c>
      <c r="G1962" s="6">
        <f t="shared" si="391"/>
        <v>2.5899516093441313E-7</v>
      </c>
      <c r="H1962" s="6">
        <f t="shared" si="392"/>
        <v>0</v>
      </c>
      <c r="I1962" s="6">
        <f t="shared" si="393"/>
        <v>1</v>
      </c>
      <c r="J1962" s="8">
        <f t="shared" si="394"/>
        <v>18</v>
      </c>
      <c r="K1962" s="6">
        <f t="shared" si="395"/>
        <v>1.002371337717286E-7</v>
      </c>
      <c r="L1962" s="6">
        <f t="shared" si="396"/>
        <v>0</v>
      </c>
      <c r="M1962" s="6">
        <f t="shared" si="397"/>
        <v>1</v>
      </c>
      <c r="N1962" s="4">
        <f t="shared" si="398"/>
        <v>18</v>
      </c>
      <c r="O1962" s="8">
        <v>0</v>
      </c>
      <c r="P1962" s="6">
        <f t="shared" si="399"/>
        <v>0</v>
      </c>
      <c r="Q1962" s="8">
        <v>1</v>
      </c>
      <c r="R1962" s="6">
        <f t="shared" si="400"/>
        <v>2.5899516093441313E-7</v>
      </c>
      <c r="S1962">
        <v>0</v>
      </c>
      <c r="T1962" s="6">
        <f t="shared" si="401"/>
        <v>0</v>
      </c>
      <c r="U1962">
        <v>18</v>
      </c>
      <c r="V1962" s="6">
        <f t="shared" si="402"/>
        <v>1.002371337717286E-7</v>
      </c>
    </row>
    <row r="1963" spans="1:22" x14ac:dyDescent="0.3">
      <c r="A1963" t="s">
        <v>2592</v>
      </c>
      <c r="B1963" t="s">
        <v>2577</v>
      </c>
      <c r="C1963" t="s">
        <v>2578</v>
      </c>
      <c r="D1963" t="s">
        <v>1975</v>
      </c>
      <c r="E1963" t="str">
        <f>IF(F1963&lt;=Escenarios!$B$4,"ExclNum",(IF(AND(H1963&gt;=Escenarios!$B$3,(N1963&lt;=Escenarios!$B$2)),"ExclDur","Incluido")))</f>
        <v>ExclNum</v>
      </c>
      <c r="F1963" s="8">
        <f t="shared" si="390"/>
        <v>1</v>
      </c>
      <c r="G1963" s="6">
        <f t="shared" si="391"/>
        <v>2.5899516093441313E-7</v>
      </c>
      <c r="H1963" s="6">
        <f t="shared" si="392"/>
        <v>0</v>
      </c>
      <c r="I1963" s="6">
        <f t="shared" si="393"/>
        <v>1</v>
      </c>
      <c r="J1963" s="8">
        <f t="shared" si="394"/>
        <v>27</v>
      </c>
      <c r="K1963" s="6">
        <f t="shared" si="395"/>
        <v>1.5035570065759291E-7</v>
      </c>
      <c r="L1963" s="6">
        <f t="shared" si="396"/>
        <v>0</v>
      </c>
      <c r="M1963" s="6">
        <f t="shared" si="397"/>
        <v>1</v>
      </c>
      <c r="N1963" s="4">
        <f t="shared" si="398"/>
        <v>27</v>
      </c>
      <c r="O1963" s="8">
        <v>0</v>
      </c>
      <c r="P1963" s="6">
        <f t="shared" si="399"/>
        <v>0</v>
      </c>
      <c r="Q1963" s="8">
        <v>1</v>
      </c>
      <c r="R1963" s="6">
        <f t="shared" si="400"/>
        <v>2.5899516093441313E-7</v>
      </c>
      <c r="S1963">
        <v>0</v>
      </c>
      <c r="T1963" s="6">
        <f t="shared" si="401"/>
        <v>0</v>
      </c>
      <c r="U1963">
        <v>27</v>
      </c>
      <c r="V1963" s="6">
        <f t="shared" si="402"/>
        <v>1.5035570065759291E-7</v>
      </c>
    </row>
    <row r="1964" spans="1:22" x14ac:dyDescent="0.3">
      <c r="A1964" t="s">
        <v>2604</v>
      </c>
      <c r="B1964" t="s">
        <v>2577</v>
      </c>
      <c r="C1964" t="s">
        <v>2578</v>
      </c>
      <c r="D1964" t="s">
        <v>1975</v>
      </c>
      <c r="E1964" t="str">
        <f>IF(F1964&lt;=Escenarios!$B$4,"ExclNum",(IF(AND(H1964&gt;=Escenarios!$B$3,(N1964&lt;=Escenarios!$B$2)),"ExclDur","Incluido")))</f>
        <v>ExclNum</v>
      </c>
      <c r="F1964" s="8">
        <f t="shared" si="390"/>
        <v>1</v>
      </c>
      <c r="G1964" s="6">
        <f t="shared" si="391"/>
        <v>2.5899516093441313E-7</v>
      </c>
      <c r="H1964" s="6">
        <f t="shared" si="392"/>
        <v>0</v>
      </c>
      <c r="I1964" s="6">
        <f t="shared" si="393"/>
        <v>1</v>
      </c>
      <c r="J1964" s="8">
        <f t="shared" si="394"/>
        <v>184</v>
      </c>
      <c r="K1964" s="6">
        <f t="shared" si="395"/>
        <v>1.0246462563332257E-6</v>
      </c>
      <c r="L1964" s="6">
        <f t="shared" si="396"/>
        <v>0</v>
      </c>
      <c r="M1964" s="6">
        <f t="shared" si="397"/>
        <v>1</v>
      </c>
      <c r="N1964" s="4">
        <f t="shared" si="398"/>
        <v>184</v>
      </c>
      <c r="O1964" s="8">
        <v>0</v>
      </c>
      <c r="P1964" s="6">
        <f t="shared" si="399"/>
        <v>0</v>
      </c>
      <c r="Q1964" s="8">
        <v>1</v>
      </c>
      <c r="R1964" s="6">
        <f t="shared" si="400"/>
        <v>2.5899516093441313E-7</v>
      </c>
      <c r="S1964">
        <v>0</v>
      </c>
      <c r="T1964" s="6">
        <f t="shared" si="401"/>
        <v>0</v>
      </c>
      <c r="U1964">
        <v>184</v>
      </c>
      <c r="V1964" s="6">
        <f t="shared" si="402"/>
        <v>1.0246462563332257E-6</v>
      </c>
    </row>
    <row r="1965" spans="1:22" x14ac:dyDescent="0.3">
      <c r="A1965" t="s">
        <v>2615</v>
      </c>
      <c r="B1965" t="s">
        <v>2609</v>
      </c>
      <c r="C1965" t="s">
        <v>2610</v>
      </c>
      <c r="D1965" t="s">
        <v>1975</v>
      </c>
      <c r="E1965" t="str">
        <f>IF(F1965&lt;=Escenarios!$B$4,"ExclNum",(IF(AND(H1965&gt;=Escenarios!$B$3,(N1965&lt;=Escenarios!$B$2)),"ExclDur","Incluido")))</f>
        <v>ExclNum</v>
      </c>
      <c r="F1965" s="8">
        <f t="shared" si="390"/>
        <v>1</v>
      </c>
      <c r="G1965" s="6">
        <f t="shared" si="391"/>
        <v>2.5899516093441313E-7</v>
      </c>
      <c r="H1965" s="6">
        <f t="shared" si="392"/>
        <v>0</v>
      </c>
      <c r="I1965" s="6">
        <f t="shared" si="393"/>
        <v>1</v>
      </c>
      <c r="J1965" s="8">
        <f t="shared" si="394"/>
        <v>29</v>
      </c>
      <c r="K1965" s="6">
        <f t="shared" si="395"/>
        <v>1.6149315996556276E-7</v>
      </c>
      <c r="L1965" s="6">
        <f t="shared" si="396"/>
        <v>0</v>
      </c>
      <c r="M1965" s="6">
        <f t="shared" si="397"/>
        <v>1</v>
      </c>
      <c r="N1965" s="4">
        <f t="shared" si="398"/>
        <v>29</v>
      </c>
      <c r="O1965" s="8">
        <v>0</v>
      </c>
      <c r="P1965" s="6">
        <f t="shared" si="399"/>
        <v>0</v>
      </c>
      <c r="Q1965" s="8">
        <v>1</v>
      </c>
      <c r="R1965" s="6">
        <f t="shared" si="400"/>
        <v>2.5899516093441313E-7</v>
      </c>
      <c r="S1965">
        <v>0</v>
      </c>
      <c r="T1965" s="6">
        <f t="shared" si="401"/>
        <v>0</v>
      </c>
      <c r="U1965">
        <v>29</v>
      </c>
      <c r="V1965" s="6">
        <f t="shared" si="402"/>
        <v>1.6149315996556276E-7</v>
      </c>
    </row>
    <row r="1966" spans="1:22" x14ac:dyDescent="0.3">
      <c r="A1966" t="s">
        <v>2621</v>
      </c>
      <c r="B1966" t="s">
        <v>2609</v>
      </c>
      <c r="C1966" t="s">
        <v>2610</v>
      </c>
      <c r="D1966" t="s">
        <v>1975</v>
      </c>
      <c r="E1966" t="str">
        <f>IF(F1966&lt;=Escenarios!$B$4,"ExclNum",(IF(AND(H1966&gt;=Escenarios!$B$3,(N1966&lt;=Escenarios!$B$2)),"ExclDur","Incluido")))</f>
        <v>ExclNum</v>
      </c>
      <c r="F1966" s="8">
        <f t="shared" si="390"/>
        <v>1</v>
      </c>
      <c r="G1966" s="6">
        <f t="shared" si="391"/>
        <v>2.5899516093441313E-7</v>
      </c>
      <c r="H1966" s="6">
        <f t="shared" si="392"/>
        <v>0</v>
      </c>
      <c r="I1966" s="6">
        <f t="shared" si="393"/>
        <v>1</v>
      </c>
      <c r="J1966" s="8">
        <f t="shared" si="394"/>
        <v>646</v>
      </c>
      <c r="K1966" s="6">
        <f t="shared" si="395"/>
        <v>3.5973993564742599E-6</v>
      </c>
      <c r="L1966" s="6">
        <f t="shared" si="396"/>
        <v>0</v>
      </c>
      <c r="M1966" s="6">
        <f t="shared" si="397"/>
        <v>1</v>
      </c>
      <c r="N1966" s="4">
        <f t="shared" si="398"/>
        <v>646</v>
      </c>
      <c r="O1966" s="8">
        <v>0</v>
      </c>
      <c r="P1966" s="6">
        <f t="shared" si="399"/>
        <v>0</v>
      </c>
      <c r="Q1966" s="8">
        <v>1</v>
      </c>
      <c r="R1966" s="6">
        <f t="shared" si="400"/>
        <v>2.5899516093441313E-7</v>
      </c>
      <c r="S1966">
        <v>0</v>
      </c>
      <c r="T1966" s="6">
        <f t="shared" si="401"/>
        <v>0</v>
      </c>
      <c r="U1966">
        <v>646</v>
      </c>
      <c r="V1966" s="6">
        <f t="shared" si="402"/>
        <v>3.5973993564742599E-6</v>
      </c>
    </row>
    <row r="1967" spans="1:22" x14ac:dyDescent="0.3">
      <c r="A1967" t="s">
        <v>2676</v>
      </c>
      <c r="B1967" t="s">
        <v>2609</v>
      </c>
      <c r="C1967" t="s">
        <v>2610</v>
      </c>
      <c r="D1967" t="s">
        <v>1975</v>
      </c>
      <c r="E1967" t="str">
        <f>IF(F1967&lt;=Escenarios!$B$4,"ExclNum",(IF(AND(H1967&gt;=Escenarios!$B$3,(N1967&lt;=Escenarios!$B$2)),"ExclDur","Incluido")))</f>
        <v>ExclNum</v>
      </c>
      <c r="F1967" s="8">
        <f t="shared" si="390"/>
        <v>1</v>
      </c>
      <c r="G1967" s="6">
        <f t="shared" si="391"/>
        <v>2.5899516093441313E-7</v>
      </c>
      <c r="H1967" s="6">
        <f t="shared" si="392"/>
        <v>0</v>
      </c>
      <c r="I1967" s="6">
        <f t="shared" si="393"/>
        <v>1</v>
      </c>
      <c r="J1967" s="8">
        <f t="shared" si="394"/>
        <v>686</v>
      </c>
      <c r="K1967" s="6">
        <f t="shared" si="395"/>
        <v>3.8201485426336571E-6</v>
      </c>
      <c r="L1967" s="6">
        <f t="shared" si="396"/>
        <v>0</v>
      </c>
      <c r="M1967" s="6">
        <f t="shared" si="397"/>
        <v>1</v>
      </c>
      <c r="N1967" s="4">
        <f t="shared" si="398"/>
        <v>686</v>
      </c>
      <c r="O1967" s="8">
        <v>0</v>
      </c>
      <c r="P1967" s="6">
        <f t="shared" si="399"/>
        <v>0</v>
      </c>
      <c r="Q1967" s="8">
        <v>1</v>
      </c>
      <c r="R1967" s="6">
        <f t="shared" si="400"/>
        <v>2.5899516093441313E-7</v>
      </c>
      <c r="S1967">
        <v>0</v>
      </c>
      <c r="T1967" s="6">
        <f t="shared" si="401"/>
        <v>0</v>
      </c>
      <c r="U1967">
        <v>686</v>
      </c>
      <c r="V1967" s="6">
        <f t="shared" si="402"/>
        <v>3.8201485426336571E-6</v>
      </c>
    </row>
    <row r="1968" spans="1:22" x14ac:dyDescent="0.3">
      <c r="A1968" t="s">
        <v>2677</v>
      </c>
      <c r="B1968" t="s">
        <v>2678</v>
      </c>
      <c r="C1968" t="s">
        <v>2679</v>
      </c>
      <c r="D1968" t="s">
        <v>1975</v>
      </c>
      <c r="E1968" t="str">
        <f>IF(F1968&lt;=Escenarios!$B$4,"ExclNum",(IF(AND(H1968&gt;=Escenarios!$B$3,(N1968&lt;=Escenarios!$B$2)),"ExclDur","Incluido")))</f>
        <v>ExclNum</v>
      </c>
      <c r="F1968" s="8">
        <f t="shared" si="390"/>
        <v>1</v>
      </c>
      <c r="G1968" s="6">
        <f t="shared" si="391"/>
        <v>2.5899516093441313E-7</v>
      </c>
      <c r="H1968" s="6">
        <f t="shared" si="392"/>
        <v>0</v>
      </c>
      <c r="I1968" s="6">
        <f t="shared" si="393"/>
        <v>1</v>
      </c>
      <c r="J1968" s="8">
        <f t="shared" si="394"/>
        <v>55</v>
      </c>
      <c r="K1968" s="6">
        <f t="shared" si="395"/>
        <v>3.0628013096917071E-7</v>
      </c>
      <c r="L1968" s="6">
        <f t="shared" si="396"/>
        <v>0</v>
      </c>
      <c r="M1968" s="6">
        <f t="shared" si="397"/>
        <v>1</v>
      </c>
      <c r="N1968" s="4">
        <f t="shared" si="398"/>
        <v>55</v>
      </c>
      <c r="O1968" s="8">
        <v>0</v>
      </c>
      <c r="P1968" s="6">
        <f t="shared" si="399"/>
        <v>0</v>
      </c>
      <c r="Q1968" s="8">
        <v>1</v>
      </c>
      <c r="R1968" s="6">
        <f t="shared" si="400"/>
        <v>2.5899516093441313E-7</v>
      </c>
      <c r="S1968">
        <v>0</v>
      </c>
      <c r="T1968" s="6">
        <f t="shared" si="401"/>
        <v>0</v>
      </c>
      <c r="U1968">
        <v>55</v>
      </c>
      <c r="V1968" s="6">
        <f t="shared" si="402"/>
        <v>3.0628013096917071E-7</v>
      </c>
    </row>
    <row r="1969" spans="1:22" x14ac:dyDescent="0.3">
      <c r="A1969" t="s">
        <v>2680</v>
      </c>
      <c r="B1969" t="s">
        <v>2678</v>
      </c>
      <c r="C1969" t="s">
        <v>2679</v>
      </c>
      <c r="D1969" t="s">
        <v>1975</v>
      </c>
      <c r="E1969" t="str">
        <f>IF(F1969&lt;=Escenarios!$B$4,"ExclNum",(IF(AND(H1969&gt;=Escenarios!$B$3,(N1969&lt;=Escenarios!$B$2)),"ExclDur","Incluido")))</f>
        <v>ExclNum</v>
      </c>
      <c r="F1969" s="8">
        <f t="shared" si="390"/>
        <v>1</v>
      </c>
      <c r="G1969" s="6">
        <f t="shared" si="391"/>
        <v>2.5899516093441313E-7</v>
      </c>
      <c r="H1969" s="6">
        <f t="shared" si="392"/>
        <v>0</v>
      </c>
      <c r="I1969" s="6">
        <f t="shared" si="393"/>
        <v>1</v>
      </c>
      <c r="J1969" s="8">
        <f t="shared" si="394"/>
        <v>22</v>
      </c>
      <c r="K1969" s="6">
        <f t="shared" si="395"/>
        <v>1.225120523876683E-7</v>
      </c>
      <c r="L1969" s="6">
        <f t="shared" si="396"/>
        <v>0</v>
      </c>
      <c r="M1969" s="6">
        <f t="shared" si="397"/>
        <v>1</v>
      </c>
      <c r="N1969" s="4">
        <f t="shared" si="398"/>
        <v>22</v>
      </c>
      <c r="O1969" s="8">
        <v>0</v>
      </c>
      <c r="P1969" s="6">
        <f t="shared" si="399"/>
        <v>0</v>
      </c>
      <c r="Q1969" s="8">
        <v>1</v>
      </c>
      <c r="R1969" s="6">
        <f t="shared" si="400"/>
        <v>2.5899516093441313E-7</v>
      </c>
      <c r="S1969">
        <v>0</v>
      </c>
      <c r="T1969" s="6">
        <f t="shared" si="401"/>
        <v>0</v>
      </c>
      <c r="U1969">
        <v>22</v>
      </c>
      <c r="V1969" s="6">
        <f t="shared" si="402"/>
        <v>1.225120523876683E-7</v>
      </c>
    </row>
    <row r="1970" spans="1:22" x14ac:dyDescent="0.3">
      <c r="A1970" t="s">
        <v>2699</v>
      </c>
      <c r="B1970" t="s">
        <v>2678</v>
      </c>
      <c r="C1970" t="s">
        <v>2679</v>
      </c>
      <c r="D1970" t="s">
        <v>1975</v>
      </c>
      <c r="E1970" t="str">
        <f>IF(F1970&lt;=Escenarios!$B$4,"ExclNum",(IF(AND(H1970&gt;=Escenarios!$B$3,(N1970&lt;=Escenarios!$B$2)),"ExclDur","Incluido")))</f>
        <v>ExclNum</v>
      </c>
      <c r="F1970" s="8">
        <f t="shared" si="390"/>
        <v>1</v>
      </c>
      <c r="G1970" s="6">
        <f t="shared" si="391"/>
        <v>2.5899516093441313E-7</v>
      </c>
      <c r="H1970" s="6">
        <f t="shared" si="392"/>
        <v>0</v>
      </c>
      <c r="I1970" s="6">
        <f t="shared" si="393"/>
        <v>1</v>
      </c>
      <c r="J1970" s="8">
        <f t="shared" si="394"/>
        <v>39</v>
      </c>
      <c r="K1970" s="6">
        <f t="shared" si="395"/>
        <v>2.1718045650541199E-7</v>
      </c>
      <c r="L1970" s="6">
        <f t="shared" si="396"/>
        <v>0</v>
      </c>
      <c r="M1970" s="6">
        <f t="shared" si="397"/>
        <v>1</v>
      </c>
      <c r="N1970" s="4">
        <f t="shared" si="398"/>
        <v>39</v>
      </c>
      <c r="O1970" s="8">
        <v>0</v>
      </c>
      <c r="P1970" s="6">
        <f t="shared" si="399"/>
        <v>0</v>
      </c>
      <c r="Q1970" s="8">
        <v>1</v>
      </c>
      <c r="R1970" s="6">
        <f t="shared" si="400"/>
        <v>2.5899516093441313E-7</v>
      </c>
      <c r="S1970">
        <v>0</v>
      </c>
      <c r="T1970" s="6">
        <f t="shared" si="401"/>
        <v>0</v>
      </c>
      <c r="U1970">
        <v>39</v>
      </c>
      <c r="V1970" s="6">
        <f t="shared" si="402"/>
        <v>2.1718045650541199E-7</v>
      </c>
    </row>
    <row r="1971" spans="1:22" x14ac:dyDescent="0.3">
      <c r="A1971" t="s">
        <v>2712</v>
      </c>
      <c r="B1971" t="s">
        <v>2678</v>
      </c>
      <c r="C1971" t="s">
        <v>2679</v>
      </c>
      <c r="D1971" t="s">
        <v>1975</v>
      </c>
      <c r="E1971" t="str">
        <f>IF(F1971&lt;=Escenarios!$B$4,"ExclNum",(IF(AND(H1971&gt;=Escenarios!$B$3,(N1971&lt;=Escenarios!$B$2)),"ExclDur","Incluido")))</f>
        <v>ExclNum</v>
      </c>
      <c r="F1971" s="8">
        <f t="shared" si="390"/>
        <v>1</v>
      </c>
      <c r="G1971" s="6">
        <f t="shared" si="391"/>
        <v>2.5899516093441313E-7</v>
      </c>
      <c r="H1971" s="6">
        <f t="shared" si="392"/>
        <v>0</v>
      </c>
      <c r="I1971" s="6">
        <f t="shared" si="393"/>
        <v>1</v>
      </c>
      <c r="J1971" s="8">
        <f t="shared" si="394"/>
        <v>63</v>
      </c>
      <c r="K1971" s="6">
        <f t="shared" si="395"/>
        <v>3.5082996820105011E-7</v>
      </c>
      <c r="L1971" s="6">
        <f t="shared" si="396"/>
        <v>0</v>
      </c>
      <c r="M1971" s="6">
        <f t="shared" si="397"/>
        <v>1</v>
      </c>
      <c r="N1971" s="4">
        <f t="shared" si="398"/>
        <v>63</v>
      </c>
      <c r="O1971" s="8">
        <v>0</v>
      </c>
      <c r="P1971" s="6">
        <f t="shared" si="399"/>
        <v>0</v>
      </c>
      <c r="Q1971" s="8">
        <v>1</v>
      </c>
      <c r="R1971" s="6">
        <f t="shared" si="400"/>
        <v>2.5899516093441313E-7</v>
      </c>
      <c r="S1971">
        <v>0</v>
      </c>
      <c r="T1971" s="6">
        <f t="shared" si="401"/>
        <v>0</v>
      </c>
      <c r="U1971">
        <v>63</v>
      </c>
      <c r="V1971" s="6">
        <f t="shared" si="402"/>
        <v>3.5082996820105011E-7</v>
      </c>
    </row>
    <row r="1972" spans="1:22" x14ac:dyDescent="0.3">
      <c r="A1972" t="s">
        <v>2714</v>
      </c>
      <c r="B1972" t="s">
        <v>2678</v>
      </c>
      <c r="C1972" t="s">
        <v>2679</v>
      </c>
      <c r="D1972" t="s">
        <v>1975</v>
      </c>
      <c r="E1972" t="str">
        <f>IF(F1972&lt;=Escenarios!$B$4,"ExclNum",(IF(AND(H1972&gt;=Escenarios!$B$3,(N1972&lt;=Escenarios!$B$2)),"ExclDur","Incluido")))</f>
        <v>ExclNum</v>
      </c>
      <c r="F1972" s="8">
        <f t="shared" si="390"/>
        <v>1</v>
      </c>
      <c r="G1972" s="6">
        <f t="shared" si="391"/>
        <v>2.5899516093441313E-7</v>
      </c>
      <c r="H1972" s="6">
        <f t="shared" si="392"/>
        <v>0</v>
      </c>
      <c r="I1972" s="6">
        <f t="shared" si="393"/>
        <v>1</v>
      </c>
      <c r="J1972" s="8">
        <f t="shared" si="394"/>
        <v>17</v>
      </c>
      <c r="K1972" s="6">
        <f t="shared" si="395"/>
        <v>9.4668404117743688E-8</v>
      </c>
      <c r="L1972" s="6">
        <f t="shared" si="396"/>
        <v>0</v>
      </c>
      <c r="M1972" s="6">
        <f t="shared" si="397"/>
        <v>1</v>
      </c>
      <c r="N1972" s="4">
        <f t="shared" si="398"/>
        <v>17</v>
      </c>
      <c r="O1972" s="8">
        <v>0</v>
      </c>
      <c r="P1972" s="6">
        <f t="shared" si="399"/>
        <v>0</v>
      </c>
      <c r="Q1972" s="8">
        <v>1</v>
      </c>
      <c r="R1972" s="6">
        <f t="shared" si="400"/>
        <v>2.5899516093441313E-7</v>
      </c>
      <c r="S1972">
        <v>0</v>
      </c>
      <c r="T1972" s="6">
        <f t="shared" si="401"/>
        <v>0</v>
      </c>
      <c r="U1972">
        <v>17</v>
      </c>
      <c r="V1972" s="6">
        <f t="shared" si="402"/>
        <v>9.4668404117743688E-8</v>
      </c>
    </row>
    <row r="1973" spans="1:22" x14ac:dyDescent="0.3">
      <c r="A1973" t="s">
        <v>2734</v>
      </c>
      <c r="B1973" t="s">
        <v>2678</v>
      </c>
      <c r="C1973" t="s">
        <v>2679</v>
      </c>
      <c r="D1973" t="s">
        <v>1975</v>
      </c>
      <c r="E1973" t="str">
        <f>IF(F1973&lt;=Escenarios!$B$4,"ExclNum",(IF(AND(H1973&gt;=Escenarios!$B$3,(N1973&lt;=Escenarios!$B$2)),"ExclDur","Incluido")))</f>
        <v>ExclNum</v>
      </c>
      <c r="F1973" s="8">
        <f t="shared" si="390"/>
        <v>1</v>
      </c>
      <c r="G1973" s="6">
        <f t="shared" si="391"/>
        <v>2.5899516093441313E-7</v>
      </c>
      <c r="H1973" s="6">
        <f t="shared" si="392"/>
        <v>0</v>
      </c>
      <c r="I1973" s="6">
        <f t="shared" si="393"/>
        <v>1</v>
      </c>
      <c r="J1973" s="8">
        <f t="shared" si="394"/>
        <v>93</v>
      </c>
      <c r="K1973" s="6">
        <f t="shared" si="395"/>
        <v>5.1789185782059784E-7</v>
      </c>
      <c r="L1973" s="6">
        <f t="shared" si="396"/>
        <v>0</v>
      </c>
      <c r="M1973" s="6">
        <f t="shared" si="397"/>
        <v>1</v>
      </c>
      <c r="N1973" s="4">
        <f t="shared" si="398"/>
        <v>93</v>
      </c>
      <c r="O1973" s="8">
        <v>0</v>
      </c>
      <c r="P1973" s="6">
        <f t="shared" si="399"/>
        <v>0</v>
      </c>
      <c r="Q1973" s="8">
        <v>1</v>
      </c>
      <c r="R1973" s="6">
        <f t="shared" si="400"/>
        <v>2.5899516093441313E-7</v>
      </c>
      <c r="S1973">
        <v>0</v>
      </c>
      <c r="T1973" s="6">
        <f t="shared" si="401"/>
        <v>0</v>
      </c>
      <c r="U1973">
        <v>93</v>
      </c>
      <c r="V1973" s="6">
        <f t="shared" si="402"/>
        <v>5.1789185782059784E-7</v>
      </c>
    </row>
    <row r="1974" spans="1:22" x14ac:dyDescent="0.3">
      <c r="A1974" t="s">
        <v>2772</v>
      </c>
      <c r="B1974" t="s">
        <v>2736</v>
      </c>
      <c r="C1974" t="s">
        <v>2737</v>
      </c>
      <c r="D1974" t="s">
        <v>1975</v>
      </c>
      <c r="E1974" t="str">
        <f>IF(F1974&lt;=Escenarios!$B$4,"ExclNum",(IF(AND(H1974&gt;=Escenarios!$B$3,(N1974&lt;=Escenarios!$B$2)),"ExclDur","Incluido")))</f>
        <v>ExclNum</v>
      </c>
      <c r="F1974" s="8">
        <f t="shared" si="390"/>
        <v>1</v>
      </c>
      <c r="G1974" s="6">
        <f t="shared" si="391"/>
        <v>2.5899516093441313E-7</v>
      </c>
      <c r="H1974" s="6">
        <f t="shared" si="392"/>
        <v>0</v>
      </c>
      <c r="I1974" s="6">
        <f t="shared" si="393"/>
        <v>1</v>
      </c>
      <c r="J1974" s="8">
        <f t="shared" si="394"/>
        <v>77</v>
      </c>
      <c r="K1974" s="6">
        <f t="shared" si="395"/>
        <v>4.2879218335683904E-7</v>
      </c>
      <c r="L1974" s="6">
        <f t="shared" si="396"/>
        <v>0</v>
      </c>
      <c r="M1974" s="6">
        <f t="shared" si="397"/>
        <v>1</v>
      </c>
      <c r="N1974" s="4">
        <f t="shared" si="398"/>
        <v>77</v>
      </c>
      <c r="O1974" s="8">
        <v>0</v>
      </c>
      <c r="P1974" s="6">
        <f t="shared" si="399"/>
        <v>0</v>
      </c>
      <c r="Q1974" s="8">
        <v>1</v>
      </c>
      <c r="R1974" s="6">
        <f t="shared" si="400"/>
        <v>2.5899516093441313E-7</v>
      </c>
      <c r="S1974">
        <v>0</v>
      </c>
      <c r="T1974" s="6">
        <f t="shared" si="401"/>
        <v>0</v>
      </c>
      <c r="U1974">
        <v>77</v>
      </c>
      <c r="V1974" s="6">
        <f t="shared" si="402"/>
        <v>4.2879218335683904E-7</v>
      </c>
    </row>
    <row r="1975" spans="1:22" x14ac:dyDescent="0.3">
      <c r="A1975" t="s">
        <v>2783</v>
      </c>
      <c r="B1975" t="s">
        <v>2784</v>
      </c>
      <c r="C1975" t="s">
        <v>2785</v>
      </c>
      <c r="D1975" t="s">
        <v>1975</v>
      </c>
      <c r="E1975" t="str">
        <f>IF(F1975&lt;=Escenarios!$B$4,"ExclNum",(IF(AND(H1975&gt;=Escenarios!$B$3,(N1975&lt;=Escenarios!$B$2)),"ExclDur","Incluido")))</f>
        <v>ExclNum</v>
      </c>
      <c r="F1975" s="8">
        <f t="shared" si="390"/>
        <v>1</v>
      </c>
      <c r="G1975" s="6">
        <f t="shared" si="391"/>
        <v>2.5899516093441313E-7</v>
      </c>
      <c r="H1975" s="6">
        <f t="shared" si="392"/>
        <v>0</v>
      </c>
      <c r="I1975" s="6">
        <f t="shared" si="393"/>
        <v>1</v>
      </c>
      <c r="J1975" s="8">
        <f t="shared" si="394"/>
        <v>209</v>
      </c>
      <c r="K1975" s="6">
        <f t="shared" si="395"/>
        <v>1.1638644976828488E-6</v>
      </c>
      <c r="L1975" s="6">
        <f t="shared" si="396"/>
        <v>0</v>
      </c>
      <c r="M1975" s="6">
        <f t="shared" si="397"/>
        <v>1</v>
      </c>
      <c r="N1975" s="4">
        <f t="shared" si="398"/>
        <v>209</v>
      </c>
      <c r="O1975" s="8">
        <v>0</v>
      </c>
      <c r="P1975" s="6">
        <f t="shared" si="399"/>
        <v>0</v>
      </c>
      <c r="Q1975" s="8">
        <v>1</v>
      </c>
      <c r="R1975" s="6">
        <f t="shared" si="400"/>
        <v>2.5899516093441313E-7</v>
      </c>
      <c r="S1975">
        <v>0</v>
      </c>
      <c r="T1975" s="6">
        <f t="shared" si="401"/>
        <v>0</v>
      </c>
      <c r="U1975">
        <v>209</v>
      </c>
      <c r="V1975" s="6">
        <f t="shared" si="402"/>
        <v>1.1638644976828488E-6</v>
      </c>
    </row>
    <row r="1976" spans="1:22" x14ac:dyDescent="0.3">
      <c r="A1976" t="s">
        <v>2786</v>
      </c>
      <c r="B1976" t="s">
        <v>2784</v>
      </c>
      <c r="C1976" t="s">
        <v>2785</v>
      </c>
      <c r="D1976" t="s">
        <v>1975</v>
      </c>
      <c r="E1976" t="str">
        <f>IF(F1976&lt;=Escenarios!$B$4,"ExclNum",(IF(AND(H1976&gt;=Escenarios!$B$3,(N1976&lt;=Escenarios!$B$2)),"ExclDur","Incluido")))</f>
        <v>ExclNum</v>
      </c>
      <c r="F1976" s="8">
        <f t="shared" si="390"/>
        <v>1</v>
      </c>
      <c r="G1976" s="6">
        <f t="shared" si="391"/>
        <v>2.5899516093441313E-7</v>
      </c>
      <c r="H1976" s="6">
        <f t="shared" si="392"/>
        <v>0</v>
      </c>
      <c r="I1976" s="6">
        <f t="shared" si="393"/>
        <v>1</v>
      </c>
      <c r="J1976" s="8">
        <f t="shared" si="394"/>
        <v>519</v>
      </c>
      <c r="K1976" s="6">
        <f t="shared" si="395"/>
        <v>2.8901706904181747E-6</v>
      </c>
      <c r="L1976" s="6">
        <f t="shared" si="396"/>
        <v>0</v>
      </c>
      <c r="M1976" s="6">
        <f t="shared" si="397"/>
        <v>1</v>
      </c>
      <c r="N1976" s="4">
        <f t="shared" si="398"/>
        <v>519</v>
      </c>
      <c r="O1976" s="8">
        <v>0</v>
      </c>
      <c r="P1976" s="6">
        <f t="shared" si="399"/>
        <v>0</v>
      </c>
      <c r="Q1976" s="8">
        <v>1</v>
      </c>
      <c r="R1976" s="6">
        <f t="shared" si="400"/>
        <v>2.5899516093441313E-7</v>
      </c>
      <c r="S1976">
        <v>0</v>
      </c>
      <c r="T1976" s="6">
        <f t="shared" si="401"/>
        <v>0</v>
      </c>
      <c r="U1976">
        <v>519</v>
      </c>
      <c r="V1976" s="6">
        <f t="shared" si="402"/>
        <v>2.8901706904181747E-6</v>
      </c>
    </row>
    <row r="1977" spans="1:22" x14ac:dyDescent="0.3">
      <c r="A1977" t="s">
        <v>2787</v>
      </c>
      <c r="B1977" t="s">
        <v>2788</v>
      </c>
      <c r="C1977" t="s">
        <v>2789</v>
      </c>
      <c r="D1977" t="s">
        <v>1975</v>
      </c>
      <c r="E1977" t="str">
        <f>IF(F1977&lt;=Escenarios!$B$4,"ExclNum",(IF(AND(H1977&gt;=Escenarios!$B$3,(N1977&lt;=Escenarios!$B$2)),"ExclDur","Incluido")))</f>
        <v>ExclNum</v>
      </c>
      <c r="F1977" s="8">
        <f t="shared" si="390"/>
        <v>1</v>
      </c>
      <c r="G1977" s="6">
        <f t="shared" si="391"/>
        <v>2.5899516093441313E-7</v>
      </c>
      <c r="H1977" s="6">
        <f t="shared" si="392"/>
        <v>0</v>
      </c>
      <c r="I1977" s="6">
        <f t="shared" si="393"/>
        <v>1</v>
      </c>
      <c r="J1977" s="8">
        <f t="shared" si="394"/>
        <v>22</v>
      </c>
      <c r="K1977" s="6">
        <f t="shared" si="395"/>
        <v>1.225120523876683E-7</v>
      </c>
      <c r="L1977" s="6">
        <f t="shared" si="396"/>
        <v>0</v>
      </c>
      <c r="M1977" s="6">
        <f t="shared" si="397"/>
        <v>1</v>
      </c>
      <c r="N1977" s="4">
        <f t="shared" si="398"/>
        <v>22</v>
      </c>
      <c r="O1977" s="8">
        <v>0</v>
      </c>
      <c r="P1977" s="6">
        <f t="shared" si="399"/>
        <v>0</v>
      </c>
      <c r="Q1977" s="8">
        <v>1</v>
      </c>
      <c r="R1977" s="6">
        <f t="shared" si="400"/>
        <v>2.5899516093441313E-7</v>
      </c>
      <c r="S1977">
        <v>0</v>
      </c>
      <c r="T1977" s="6">
        <f t="shared" si="401"/>
        <v>0</v>
      </c>
      <c r="U1977">
        <v>22</v>
      </c>
      <c r="V1977" s="6">
        <f t="shared" si="402"/>
        <v>1.225120523876683E-7</v>
      </c>
    </row>
    <row r="1978" spans="1:22" x14ac:dyDescent="0.3">
      <c r="A1978" t="s">
        <v>2791</v>
      </c>
      <c r="B1978" t="s">
        <v>2788</v>
      </c>
      <c r="C1978" t="s">
        <v>2789</v>
      </c>
      <c r="D1978" t="s">
        <v>1975</v>
      </c>
      <c r="E1978" t="str">
        <f>IF(F1978&lt;=Escenarios!$B$4,"ExclNum",(IF(AND(H1978&gt;=Escenarios!$B$3,(N1978&lt;=Escenarios!$B$2)),"ExclDur","Incluido")))</f>
        <v>ExclNum</v>
      </c>
      <c r="F1978" s="8">
        <f t="shared" si="390"/>
        <v>1</v>
      </c>
      <c r="G1978" s="6">
        <f t="shared" si="391"/>
        <v>2.5899516093441313E-7</v>
      </c>
      <c r="H1978" s="6">
        <f t="shared" si="392"/>
        <v>0</v>
      </c>
      <c r="I1978" s="6">
        <f t="shared" si="393"/>
        <v>1</v>
      </c>
      <c r="J1978" s="8">
        <f t="shared" si="394"/>
        <v>17</v>
      </c>
      <c r="K1978" s="6">
        <f t="shared" si="395"/>
        <v>9.4668404117743688E-8</v>
      </c>
      <c r="L1978" s="6">
        <f t="shared" si="396"/>
        <v>0</v>
      </c>
      <c r="M1978" s="6">
        <f t="shared" si="397"/>
        <v>1</v>
      </c>
      <c r="N1978" s="4">
        <f t="shared" si="398"/>
        <v>17</v>
      </c>
      <c r="O1978" s="8">
        <v>0</v>
      </c>
      <c r="P1978" s="6">
        <f t="shared" si="399"/>
        <v>0</v>
      </c>
      <c r="Q1978" s="8">
        <v>1</v>
      </c>
      <c r="R1978" s="6">
        <f t="shared" si="400"/>
        <v>2.5899516093441313E-7</v>
      </c>
      <c r="S1978">
        <v>0</v>
      </c>
      <c r="T1978" s="6">
        <f t="shared" si="401"/>
        <v>0</v>
      </c>
      <c r="U1978">
        <v>17</v>
      </c>
      <c r="V1978" s="6">
        <f t="shared" si="402"/>
        <v>9.4668404117743688E-8</v>
      </c>
    </row>
    <row r="1979" spans="1:22" x14ac:dyDescent="0.3">
      <c r="A1979" t="s">
        <v>2795</v>
      </c>
      <c r="B1979" t="s">
        <v>2788</v>
      </c>
      <c r="C1979" t="s">
        <v>2789</v>
      </c>
      <c r="D1979" t="s">
        <v>1975</v>
      </c>
      <c r="E1979" t="str">
        <f>IF(F1979&lt;=Escenarios!$B$4,"ExclNum",(IF(AND(H1979&gt;=Escenarios!$B$3,(N1979&lt;=Escenarios!$B$2)),"ExclDur","Incluido")))</f>
        <v>ExclNum</v>
      </c>
      <c r="F1979" s="8">
        <f t="shared" si="390"/>
        <v>1</v>
      </c>
      <c r="G1979" s="6">
        <f t="shared" si="391"/>
        <v>2.5899516093441313E-7</v>
      </c>
      <c r="H1979" s="6">
        <f t="shared" si="392"/>
        <v>0</v>
      </c>
      <c r="I1979" s="6">
        <f t="shared" si="393"/>
        <v>1</v>
      </c>
      <c r="J1979" s="8">
        <f t="shared" si="394"/>
        <v>47</v>
      </c>
      <c r="K1979" s="6">
        <f t="shared" si="395"/>
        <v>2.6173029373729136E-7</v>
      </c>
      <c r="L1979" s="6">
        <f t="shared" si="396"/>
        <v>0</v>
      </c>
      <c r="M1979" s="6">
        <f t="shared" si="397"/>
        <v>1</v>
      </c>
      <c r="N1979" s="4">
        <f t="shared" si="398"/>
        <v>47</v>
      </c>
      <c r="O1979" s="8">
        <v>0</v>
      </c>
      <c r="P1979" s="6">
        <f t="shared" si="399"/>
        <v>0</v>
      </c>
      <c r="Q1979" s="8">
        <v>1</v>
      </c>
      <c r="R1979" s="6">
        <f t="shared" si="400"/>
        <v>2.5899516093441313E-7</v>
      </c>
      <c r="S1979">
        <v>0</v>
      </c>
      <c r="T1979" s="6">
        <f t="shared" si="401"/>
        <v>0</v>
      </c>
      <c r="U1979">
        <v>47</v>
      </c>
      <c r="V1979" s="6">
        <f t="shared" si="402"/>
        <v>2.6173029373729136E-7</v>
      </c>
    </row>
    <row r="1980" spans="1:22" x14ac:dyDescent="0.3">
      <c r="A1980" t="s">
        <v>2799</v>
      </c>
      <c r="B1980" t="s">
        <v>2788</v>
      </c>
      <c r="C1980" t="s">
        <v>2789</v>
      </c>
      <c r="D1980" t="s">
        <v>1975</v>
      </c>
      <c r="E1980" t="str">
        <f>IF(F1980&lt;=Escenarios!$B$4,"ExclNum",(IF(AND(H1980&gt;=Escenarios!$B$3,(N1980&lt;=Escenarios!$B$2)),"ExclDur","Incluido")))</f>
        <v>ExclNum</v>
      </c>
      <c r="F1980" s="8">
        <f t="shared" si="390"/>
        <v>1</v>
      </c>
      <c r="G1980" s="6">
        <f t="shared" si="391"/>
        <v>2.5899516093441313E-7</v>
      </c>
      <c r="H1980" s="6">
        <f t="shared" si="392"/>
        <v>0</v>
      </c>
      <c r="I1980" s="6">
        <f t="shared" si="393"/>
        <v>1</v>
      </c>
      <c r="J1980" s="8">
        <f t="shared" si="394"/>
        <v>84</v>
      </c>
      <c r="K1980" s="6">
        <f t="shared" si="395"/>
        <v>4.677732909347335E-7</v>
      </c>
      <c r="L1980" s="6">
        <f t="shared" si="396"/>
        <v>0</v>
      </c>
      <c r="M1980" s="6">
        <f t="shared" si="397"/>
        <v>1</v>
      </c>
      <c r="N1980" s="4">
        <f t="shared" si="398"/>
        <v>84</v>
      </c>
      <c r="O1980" s="8">
        <v>0</v>
      </c>
      <c r="P1980" s="6">
        <f t="shared" si="399"/>
        <v>0</v>
      </c>
      <c r="Q1980" s="8">
        <v>1</v>
      </c>
      <c r="R1980" s="6">
        <f t="shared" si="400"/>
        <v>2.5899516093441313E-7</v>
      </c>
      <c r="S1980">
        <v>0</v>
      </c>
      <c r="T1980" s="6">
        <f t="shared" si="401"/>
        <v>0</v>
      </c>
      <c r="U1980">
        <v>84</v>
      </c>
      <c r="V1980" s="6">
        <f t="shared" si="402"/>
        <v>4.677732909347335E-7</v>
      </c>
    </row>
    <row r="1981" spans="1:22" x14ac:dyDescent="0.3">
      <c r="A1981" t="s">
        <v>2800</v>
      </c>
      <c r="B1981" t="s">
        <v>2788</v>
      </c>
      <c r="C1981" t="s">
        <v>2789</v>
      </c>
      <c r="D1981" t="s">
        <v>1975</v>
      </c>
      <c r="E1981" t="str">
        <f>IF(F1981&lt;=Escenarios!$B$4,"ExclNum",(IF(AND(H1981&gt;=Escenarios!$B$3,(N1981&lt;=Escenarios!$B$2)),"ExclDur","Incluido")))</f>
        <v>ExclNum</v>
      </c>
      <c r="F1981" s="8">
        <f t="shared" si="390"/>
        <v>1</v>
      </c>
      <c r="G1981" s="6">
        <f t="shared" si="391"/>
        <v>2.5899516093441313E-7</v>
      </c>
      <c r="H1981" s="6">
        <f t="shared" si="392"/>
        <v>0</v>
      </c>
      <c r="I1981" s="6">
        <f t="shared" si="393"/>
        <v>1</v>
      </c>
      <c r="J1981" s="8">
        <f t="shared" si="394"/>
        <v>82</v>
      </c>
      <c r="K1981" s="6">
        <f t="shared" si="395"/>
        <v>4.5663583162676363E-7</v>
      </c>
      <c r="L1981" s="6">
        <f t="shared" si="396"/>
        <v>0</v>
      </c>
      <c r="M1981" s="6">
        <f t="shared" si="397"/>
        <v>1</v>
      </c>
      <c r="N1981" s="4">
        <f t="shared" si="398"/>
        <v>82</v>
      </c>
      <c r="O1981" s="8">
        <v>0</v>
      </c>
      <c r="P1981" s="6">
        <f t="shared" si="399"/>
        <v>0</v>
      </c>
      <c r="Q1981" s="8">
        <v>1</v>
      </c>
      <c r="R1981" s="6">
        <f t="shared" si="400"/>
        <v>2.5899516093441313E-7</v>
      </c>
      <c r="S1981">
        <v>0</v>
      </c>
      <c r="T1981" s="6">
        <f t="shared" si="401"/>
        <v>0</v>
      </c>
      <c r="U1981">
        <v>82</v>
      </c>
      <c r="V1981" s="6">
        <f t="shared" si="402"/>
        <v>4.5663583162676363E-7</v>
      </c>
    </row>
    <row r="1982" spans="1:22" x14ac:dyDescent="0.3">
      <c r="A1982" t="s">
        <v>2802</v>
      </c>
      <c r="B1982" t="s">
        <v>2788</v>
      </c>
      <c r="C1982" t="s">
        <v>2789</v>
      </c>
      <c r="D1982" t="s">
        <v>1975</v>
      </c>
      <c r="E1982" t="str">
        <f>IF(F1982&lt;=Escenarios!$B$4,"ExclNum",(IF(AND(H1982&gt;=Escenarios!$B$3,(N1982&lt;=Escenarios!$B$2)),"ExclDur","Incluido")))</f>
        <v>ExclNum</v>
      </c>
      <c r="F1982" s="8">
        <f t="shared" si="390"/>
        <v>1</v>
      </c>
      <c r="G1982" s="6">
        <f t="shared" si="391"/>
        <v>2.5899516093441313E-7</v>
      </c>
      <c r="H1982" s="6">
        <f t="shared" si="392"/>
        <v>0</v>
      </c>
      <c r="I1982" s="6">
        <f t="shared" si="393"/>
        <v>1</v>
      </c>
      <c r="J1982" s="8">
        <f t="shared" si="394"/>
        <v>72</v>
      </c>
      <c r="K1982" s="6">
        <f t="shared" si="395"/>
        <v>4.009485350869144E-7</v>
      </c>
      <c r="L1982" s="6">
        <f t="shared" si="396"/>
        <v>0</v>
      </c>
      <c r="M1982" s="6">
        <f t="shared" si="397"/>
        <v>1</v>
      </c>
      <c r="N1982" s="4">
        <f t="shared" si="398"/>
        <v>72</v>
      </c>
      <c r="O1982" s="8">
        <v>0</v>
      </c>
      <c r="P1982" s="6">
        <f t="shared" si="399"/>
        <v>0</v>
      </c>
      <c r="Q1982" s="8">
        <v>1</v>
      </c>
      <c r="R1982" s="6">
        <f t="shared" si="400"/>
        <v>2.5899516093441313E-7</v>
      </c>
      <c r="S1982">
        <v>0</v>
      </c>
      <c r="T1982" s="6">
        <f t="shared" si="401"/>
        <v>0</v>
      </c>
      <c r="U1982">
        <v>72</v>
      </c>
      <c r="V1982" s="6">
        <f t="shared" si="402"/>
        <v>4.009485350869144E-7</v>
      </c>
    </row>
    <row r="1983" spans="1:22" x14ac:dyDescent="0.3">
      <c r="A1983" t="s">
        <v>2804</v>
      </c>
      <c r="B1983" t="s">
        <v>2788</v>
      </c>
      <c r="C1983" t="s">
        <v>2789</v>
      </c>
      <c r="D1983" t="s">
        <v>1975</v>
      </c>
      <c r="E1983" t="str">
        <f>IF(F1983&lt;=Escenarios!$B$4,"ExclNum",(IF(AND(H1983&gt;=Escenarios!$B$3,(N1983&lt;=Escenarios!$B$2)),"ExclDur","Incluido")))</f>
        <v>ExclNum</v>
      </c>
      <c r="F1983" s="8">
        <f t="shared" si="390"/>
        <v>1</v>
      </c>
      <c r="G1983" s="6">
        <f t="shared" si="391"/>
        <v>2.5899516093441313E-7</v>
      </c>
      <c r="H1983" s="6">
        <f t="shared" si="392"/>
        <v>0</v>
      </c>
      <c r="I1983" s="6">
        <f t="shared" si="393"/>
        <v>1</v>
      </c>
      <c r="J1983" s="8">
        <f t="shared" si="394"/>
        <v>39</v>
      </c>
      <c r="K1983" s="6">
        <f t="shared" si="395"/>
        <v>2.1718045650541199E-7</v>
      </c>
      <c r="L1983" s="6">
        <f t="shared" si="396"/>
        <v>0</v>
      </c>
      <c r="M1983" s="6">
        <f t="shared" si="397"/>
        <v>1</v>
      </c>
      <c r="N1983" s="4">
        <f t="shared" si="398"/>
        <v>39</v>
      </c>
      <c r="O1983" s="8">
        <v>0</v>
      </c>
      <c r="P1983" s="6">
        <f t="shared" si="399"/>
        <v>0</v>
      </c>
      <c r="Q1983" s="8">
        <v>1</v>
      </c>
      <c r="R1983" s="6">
        <f t="shared" si="400"/>
        <v>2.5899516093441313E-7</v>
      </c>
      <c r="S1983">
        <v>0</v>
      </c>
      <c r="T1983" s="6">
        <f t="shared" si="401"/>
        <v>0</v>
      </c>
      <c r="U1983">
        <v>39</v>
      </c>
      <c r="V1983" s="6">
        <f t="shared" si="402"/>
        <v>2.1718045650541199E-7</v>
      </c>
    </row>
    <row r="1984" spans="1:22" x14ac:dyDescent="0.3">
      <c r="A1984" t="s">
        <v>2810</v>
      </c>
      <c r="B1984" t="s">
        <v>2788</v>
      </c>
      <c r="C1984" t="s">
        <v>2789</v>
      </c>
      <c r="D1984" t="s">
        <v>1975</v>
      </c>
      <c r="E1984" t="str">
        <f>IF(F1984&lt;=Escenarios!$B$4,"ExclNum",(IF(AND(H1984&gt;=Escenarios!$B$3,(N1984&lt;=Escenarios!$B$2)),"ExclDur","Incluido")))</f>
        <v>ExclNum</v>
      </c>
      <c r="F1984" s="8">
        <f t="shared" si="390"/>
        <v>1</v>
      </c>
      <c r="G1984" s="6">
        <f t="shared" si="391"/>
        <v>2.5899516093441313E-7</v>
      </c>
      <c r="H1984" s="6">
        <f t="shared" si="392"/>
        <v>0</v>
      </c>
      <c r="I1984" s="6">
        <f t="shared" si="393"/>
        <v>1</v>
      </c>
      <c r="J1984" s="8">
        <f t="shared" si="394"/>
        <v>19</v>
      </c>
      <c r="K1984" s="6">
        <f t="shared" si="395"/>
        <v>1.0580586342571353E-7</v>
      </c>
      <c r="L1984" s="6">
        <f t="shared" si="396"/>
        <v>0</v>
      </c>
      <c r="M1984" s="6">
        <f t="shared" si="397"/>
        <v>1</v>
      </c>
      <c r="N1984" s="4">
        <f t="shared" si="398"/>
        <v>19</v>
      </c>
      <c r="O1984" s="8">
        <v>0</v>
      </c>
      <c r="P1984" s="6">
        <f t="shared" si="399"/>
        <v>0</v>
      </c>
      <c r="Q1984" s="8">
        <v>1</v>
      </c>
      <c r="R1984" s="6">
        <f t="shared" si="400"/>
        <v>2.5899516093441313E-7</v>
      </c>
      <c r="S1984">
        <v>0</v>
      </c>
      <c r="T1984" s="6">
        <f t="shared" si="401"/>
        <v>0</v>
      </c>
      <c r="U1984">
        <v>19</v>
      </c>
      <c r="V1984" s="6">
        <f t="shared" si="402"/>
        <v>1.0580586342571353E-7</v>
      </c>
    </row>
    <row r="1985" spans="1:22" x14ac:dyDescent="0.3">
      <c r="A1985" t="s">
        <v>2811</v>
      </c>
      <c r="B1985" t="s">
        <v>2788</v>
      </c>
      <c r="C1985" t="s">
        <v>2789</v>
      </c>
      <c r="D1985" t="s">
        <v>1975</v>
      </c>
      <c r="E1985" t="str">
        <f>IF(F1985&lt;=Escenarios!$B$4,"ExclNum",(IF(AND(H1985&gt;=Escenarios!$B$3,(N1985&lt;=Escenarios!$B$2)),"ExclDur","Incluido")))</f>
        <v>ExclNum</v>
      </c>
      <c r="F1985" s="8">
        <f t="shared" si="390"/>
        <v>1</v>
      </c>
      <c r="G1985" s="6">
        <f t="shared" si="391"/>
        <v>2.5899516093441313E-7</v>
      </c>
      <c r="H1985" s="6">
        <f t="shared" si="392"/>
        <v>0</v>
      </c>
      <c r="I1985" s="6">
        <f t="shared" si="393"/>
        <v>1</v>
      </c>
      <c r="J1985" s="8">
        <f t="shared" si="394"/>
        <v>105</v>
      </c>
      <c r="K1985" s="6">
        <f t="shared" si="395"/>
        <v>5.8471661366841689E-7</v>
      </c>
      <c r="L1985" s="6">
        <f t="shared" si="396"/>
        <v>0</v>
      </c>
      <c r="M1985" s="6">
        <f t="shared" si="397"/>
        <v>1</v>
      </c>
      <c r="N1985" s="4">
        <f t="shared" si="398"/>
        <v>105</v>
      </c>
      <c r="O1985" s="8">
        <v>0</v>
      </c>
      <c r="P1985" s="6">
        <f t="shared" si="399"/>
        <v>0</v>
      </c>
      <c r="Q1985" s="8">
        <v>1</v>
      </c>
      <c r="R1985" s="6">
        <f t="shared" si="400"/>
        <v>2.5899516093441313E-7</v>
      </c>
      <c r="S1985">
        <v>0</v>
      </c>
      <c r="T1985" s="6">
        <f t="shared" si="401"/>
        <v>0</v>
      </c>
      <c r="U1985">
        <v>105</v>
      </c>
      <c r="V1985" s="6">
        <f t="shared" si="402"/>
        <v>5.8471661366841689E-7</v>
      </c>
    </row>
    <row r="1986" spans="1:22" x14ac:dyDescent="0.3">
      <c r="A1986" t="s">
        <v>2812</v>
      </c>
      <c r="B1986" t="s">
        <v>2788</v>
      </c>
      <c r="C1986" t="s">
        <v>2789</v>
      </c>
      <c r="D1986" t="s">
        <v>1975</v>
      </c>
      <c r="E1986" t="str">
        <f>IF(F1986&lt;=Escenarios!$B$4,"ExclNum",(IF(AND(H1986&gt;=Escenarios!$B$3,(N1986&lt;=Escenarios!$B$2)),"ExclDur","Incluido")))</f>
        <v>ExclNum</v>
      </c>
      <c r="F1986" s="8">
        <f t="shared" ref="F1986:F2049" si="403">O1986+Q1986</f>
        <v>1</v>
      </c>
      <c r="G1986" s="6">
        <f t="shared" ref="G1986:G2049" si="404">F1986/3861076</f>
        <v>2.5899516093441313E-7</v>
      </c>
      <c r="H1986" s="6">
        <f t="shared" ref="H1986:H2049" si="405">O1986/F1986</f>
        <v>0</v>
      </c>
      <c r="I1986" s="6">
        <f t="shared" ref="I1986:I2049" si="406">Q1986/F1986</f>
        <v>1</v>
      </c>
      <c r="J1986" s="8">
        <f t="shared" ref="J1986:J2049" si="407">S1986+U1986</f>
        <v>21</v>
      </c>
      <c r="K1986" s="6">
        <f t="shared" ref="K1986:K2049" si="408">J1986/179574169</f>
        <v>1.1694332273368338E-7</v>
      </c>
      <c r="L1986" s="6">
        <f t="shared" ref="L1986:L2049" si="409">S1986/J1986</f>
        <v>0</v>
      </c>
      <c r="M1986" s="6">
        <f t="shared" ref="M1986:M2049" si="410">U1986/J1986</f>
        <v>1</v>
      </c>
      <c r="N1986" s="4">
        <f t="shared" ref="N1986:N2049" si="411">J1986/F1986</f>
        <v>21</v>
      </c>
      <c r="O1986" s="8">
        <v>0</v>
      </c>
      <c r="P1986" s="6">
        <f t="shared" ref="P1986:P2049" si="412">O1986/3861076</f>
        <v>0</v>
      </c>
      <c r="Q1986" s="8">
        <v>1</v>
      </c>
      <c r="R1986" s="6">
        <f t="shared" ref="R1986:R2049" si="413">Q1986/3861076</f>
        <v>2.5899516093441313E-7</v>
      </c>
      <c r="S1986">
        <v>0</v>
      </c>
      <c r="T1986" s="6">
        <f t="shared" ref="T1986:T2049" si="414">S1986/179574169</f>
        <v>0</v>
      </c>
      <c r="U1986">
        <v>21</v>
      </c>
      <c r="V1986" s="6">
        <f t="shared" ref="V1986:V2049" si="415">U1986/179574169</f>
        <v>1.1694332273368338E-7</v>
      </c>
    </row>
    <row r="1987" spans="1:22" x14ac:dyDescent="0.3">
      <c r="A1987" t="s">
        <v>2817</v>
      </c>
      <c r="B1987" t="s">
        <v>2788</v>
      </c>
      <c r="C1987" t="s">
        <v>2789</v>
      </c>
      <c r="D1987" t="s">
        <v>1975</v>
      </c>
      <c r="E1987" t="str">
        <f>IF(F1987&lt;=Escenarios!$B$4,"ExclNum",(IF(AND(H1987&gt;=Escenarios!$B$3,(N1987&lt;=Escenarios!$B$2)),"ExclDur","Incluido")))</f>
        <v>ExclNum</v>
      </c>
      <c r="F1987" s="8">
        <f t="shared" si="403"/>
        <v>1</v>
      </c>
      <c r="G1987" s="6">
        <f t="shared" si="404"/>
        <v>2.5899516093441313E-7</v>
      </c>
      <c r="H1987" s="6">
        <f t="shared" si="405"/>
        <v>0</v>
      </c>
      <c r="I1987" s="6">
        <f t="shared" si="406"/>
        <v>1</v>
      </c>
      <c r="J1987" s="8">
        <f t="shared" si="407"/>
        <v>581</v>
      </c>
      <c r="K1987" s="6">
        <f t="shared" si="408"/>
        <v>3.23543192896524E-6</v>
      </c>
      <c r="L1987" s="6">
        <f t="shared" si="409"/>
        <v>0</v>
      </c>
      <c r="M1987" s="6">
        <f t="shared" si="410"/>
        <v>1</v>
      </c>
      <c r="N1987" s="4">
        <f t="shared" si="411"/>
        <v>581</v>
      </c>
      <c r="O1987" s="8">
        <v>0</v>
      </c>
      <c r="P1987" s="6">
        <f t="shared" si="412"/>
        <v>0</v>
      </c>
      <c r="Q1987" s="8">
        <v>1</v>
      </c>
      <c r="R1987" s="6">
        <f t="shared" si="413"/>
        <v>2.5899516093441313E-7</v>
      </c>
      <c r="S1987">
        <v>0</v>
      </c>
      <c r="T1987" s="6">
        <f t="shared" si="414"/>
        <v>0</v>
      </c>
      <c r="U1987">
        <v>581</v>
      </c>
      <c r="V1987" s="6">
        <f t="shared" si="415"/>
        <v>3.23543192896524E-6</v>
      </c>
    </row>
    <row r="1988" spans="1:22" x14ac:dyDescent="0.3">
      <c r="A1988" t="s">
        <v>2818</v>
      </c>
      <c r="B1988" t="s">
        <v>2788</v>
      </c>
      <c r="C1988" t="s">
        <v>2789</v>
      </c>
      <c r="D1988" t="s">
        <v>1975</v>
      </c>
      <c r="E1988" t="str">
        <f>IF(F1988&lt;=Escenarios!$B$4,"ExclNum",(IF(AND(H1988&gt;=Escenarios!$B$3,(N1988&lt;=Escenarios!$B$2)),"ExclDur","Incluido")))</f>
        <v>ExclNum</v>
      </c>
      <c r="F1988" s="8">
        <f t="shared" si="403"/>
        <v>1</v>
      </c>
      <c r="G1988" s="6">
        <f t="shared" si="404"/>
        <v>2.5899516093441313E-7</v>
      </c>
      <c r="H1988" s="6">
        <f t="shared" si="405"/>
        <v>0</v>
      </c>
      <c r="I1988" s="6">
        <f t="shared" si="406"/>
        <v>1</v>
      </c>
      <c r="J1988" s="8">
        <f t="shared" si="407"/>
        <v>29</v>
      </c>
      <c r="K1988" s="6">
        <f t="shared" si="408"/>
        <v>1.6149315996556276E-7</v>
      </c>
      <c r="L1988" s="6">
        <f t="shared" si="409"/>
        <v>0</v>
      </c>
      <c r="M1988" s="6">
        <f t="shared" si="410"/>
        <v>1</v>
      </c>
      <c r="N1988" s="4">
        <f t="shared" si="411"/>
        <v>29</v>
      </c>
      <c r="O1988" s="8">
        <v>0</v>
      </c>
      <c r="P1988" s="6">
        <f t="shared" si="412"/>
        <v>0</v>
      </c>
      <c r="Q1988" s="8">
        <v>1</v>
      </c>
      <c r="R1988" s="6">
        <f t="shared" si="413"/>
        <v>2.5899516093441313E-7</v>
      </c>
      <c r="S1988">
        <v>0</v>
      </c>
      <c r="T1988" s="6">
        <f t="shared" si="414"/>
        <v>0</v>
      </c>
      <c r="U1988">
        <v>29</v>
      </c>
      <c r="V1988" s="6">
        <f t="shared" si="415"/>
        <v>1.6149315996556276E-7</v>
      </c>
    </row>
    <row r="1989" spans="1:22" x14ac:dyDescent="0.3">
      <c r="A1989" t="s">
        <v>2874</v>
      </c>
      <c r="B1989" t="s">
        <v>2823</v>
      </c>
      <c r="C1989" t="s">
        <v>2824</v>
      </c>
      <c r="D1989" t="s">
        <v>1975</v>
      </c>
      <c r="E1989" t="str">
        <f>IF(F1989&lt;=Escenarios!$B$4,"ExclNum",(IF(AND(H1989&gt;=Escenarios!$B$3,(N1989&lt;=Escenarios!$B$2)),"ExclDur","Incluido")))</f>
        <v>ExclNum</v>
      </c>
      <c r="F1989" s="8">
        <f t="shared" si="403"/>
        <v>1</v>
      </c>
      <c r="G1989" s="6">
        <f t="shared" si="404"/>
        <v>2.5899516093441313E-7</v>
      </c>
      <c r="H1989" s="6">
        <f t="shared" si="405"/>
        <v>0</v>
      </c>
      <c r="I1989" s="6">
        <f t="shared" si="406"/>
        <v>1</v>
      </c>
      <c r="J1989" s="8">
        <f t="shared" si="407"/>
        <v>187</v>
      </c>
      <c r="K1989" s="6">
        <f t="shared" si="408"/>
        <v>1.0413524452951805E-6</v>
      </c>
      <c r="L1989" s="6">
        <f t="shared" si="409"/>
        <v>0</v>
      </c>
      <c r="M1989" s="6">
        <f t="shared" si="410"/>
        <v>1</v>
      </c>
      <c r="N1989" s="4">
        <f t="shared" si="411"/>
        <v>187</v>
      </c>
      <c r="O1989" s="8">
        <v>0</v>
      </c>
      <c r="P1989" s="6">
        <f t="shared" si="412"/>
        <v>0</v>
      </c>
      <c r="Q1989" s="8">
        <v>1</v>
      </c>
      <c r="R1989" s="6">
        <f t="shared" si="413"/>
        <v>2.5899516093441313E-7</v>
      </c>
      <c r="S1989">
        <v>0</v>
      </c>
      <c r="T1989" s="6">
        <f t="shared" si="414"/>
        <v>0</v>
      </c>
      <c r="U1989">
        <v>187</v>
      </c>
      <c r="V1989" s="6">
        <f t="shared" si="415"/>
        <v>1.0413524452951805E-6</v>
      </c>
    </row>
    <row r="1990" spans="1:22" x14ac:dyDescent="0.3">
      <c r="A1990" t="s">
        <v>2903</v>
      </c>
      <c r="B1990" t="s">
        <v>2881</v>
      </c>
      <c r="C1990" t="s">
        <v>2882</v>
      </c>
      <c r="D1990" t="s">
        <v>1975</v>
      </c>
      <c r="E1990" t="str">
        <f>IF(F1990&lt;=Escenarios!$B$4,"ExclNum",(IF(AND(H1990&gt;=Escenarios!$B$3,(N1990&lt;=Escenarios!$B$2)),"ExclDur","Incluido")))</f>
        <v>ExclNum</v>
      </c>
      <c r="F1990" s="8">
        <f t="shared" si="403"/>
        <v>1</v>
      </c>
      <c r="G1990" s="6">
        <f t="shared" si="404"/>
        <v>2.5899516093441313E-7</v>
      </c>
      <c r="H1990" s="6">
        <f t="shared" si="405"/>
        <v>0</v>
      </c>
      <c r="I1990" s="6">
        <f t="shared" si="406"/>
        <v>1</v>
      </c>
      <c r="J1990" s="8">
        <f t="shared" si="407"/>
        <v>36</v>
      </c>
      <c r="K1990" s="6">
        <f t="shared" si="408"/>
        <v>2.004742675434572E-7</v>
      </c>
      <c r="L1990" s="6">
        <f t="shared" si="409"/>
        <v>0</v>
      </c>
      <c r="M1990" s="6">
        <f t="shared" si="410"/>
        <v>1</v>
      </c>
      <c r="N1990" s="4">
        <f t="shared" si="411"/>
        <v>36</v>
      </c>
      <c r="O1990" s="8">
        <v>0</v>
      </c>
      <c r="P1990" s="6">
        <f t="shared" si="412"/>
        <v>0</v>
      </c>
      <c r="Q1990" s="8">
        <v>1</v>
      </c>
      <c r="R1990" s="6">
        <f t="shared" si="413"/>
        <v>2.5899516093441313E-7</v>
      </c>
      <c r="S1990">
        <v>0</v>
      </c>
      <c r="T1990" s="6">
        <f t="shared" si="414"/>
        <v>0</v>
      </c>
      <c r="U1990">
        <v>36</v>
      </c>
      <c r="V1990" s="6">
        <f t="shared" si="415"/>
        <v>2.004742675434572E-7</v>
      </c>
    </row>
    <row r="1991" spans="1:22" x14ac:dyDescent="0.3">
      <c r="A1991" t="s">
        <v>2912</v>
      </c>
      <c r="B1991" t="s">
        <v>2881</v>
      </c>
      <c r="C1991" t="s">
        <v>2882</v>
      </c>
      <c r="D1991" t="s">
        <v>1975</v>
      </c>
      <c r="E1991" t="str">
        <f>IF(F1991&lt;=Escenarios!$B$4,"ExclNum",(IF(AND(H1991&gt;=Escenarios!$B$3,(N1991&lt;=Escenarios!$B$2)),"ExclDur","Incluido")))</f>
        <v>ExclNum</v>
      </c>
      <c r="F1991" s="8">
        <f t="shared" si="403"/>
        <v>1</v>
      </c>
      <c r="G1991" s="6">
        <f t="shared" si="404"/>
        <v>2.5899516093441313E-7</v>
      </c>
      <c r="H1991" s="6">
        <f t="shared" si="405"/>
        <v>0</v>
      </c>
      <c r="I1991" s="6">
        <f t="shared" si="406"/>
        <v>1</v>
      </c>
      <c r="J1991" s="8">
        <f t="shared" si="407"/>
        <v>44</v>
      </c>
      <c r="K1991" s="6">
        <f t="shared" si="408"/>
        <v>2.450241047753366E-7</v>
      </c>
      <c r="L1991" s="6">
        <f t="shared" si="409"/>
        <v>0</v>
      </c>
      <c r="M1991" s="6">
        <f t="shared" si="410"/>
        <v>1</v>
      </c>
      <c r="N1991" s="4">
        <f t="shared" si="411"/>
        <v>44</v>
      </c>
      <c r="O1991" s="8">
        <v>0</v>
      </c>
      <c r="P1991" s="6">
        <f t="shared" si="412"/>
        <v>0</v>
      </c>
      <c r="Q1991" s="8">
        <v>1</v>
      </c>
      <c r="R1991" s="6">
        <f t="shared" si="413"/>
        <v>2.5899516093441313E-7</v>
      </c>
      <c r="S1991">
        <v>0</v>
      </c>
      <c r="T1991" s="6">
        <f t="shared" si="414"/>
        <v>0</v>
      </c>
      <c r="U1991">
        <v>44</v>
      </c>
      <c r="V1991" s="6">
        <f t="shared" si="415"/>
        <v>2.450241047753366E-7</v>
      </c>
    </row>
    <row r="1992" spans="1:22" x14ac:dyDescent="0.3">
      <c r="A1992" t="s">
        <v>2913</v>
      </c>
      <c r="B1992" t="s">
        <v>2881</v>
      </c>
      <c r="C1992" t="s">
        <v>2882</v>
      </c>
      <c r="D1992" t="s">
        <v>1975</v>
      </c>
      <c r="E1992" t="str">
        <f>IF(F1992&lt;=Escenarios!$B$4,"ExclNum",(IF(AND(H1992&gt;=Escenarios!$B$3,(N1992&lt;=Escenarios!$B$2)),"ExclDur","Incluido")))</f>
        <v>ExclNum</v>
      </c>
      <c r="F1992" s="8">
        <f t="shared" si="403"/>
        <v>1</v>
      </c>
      <c r="G1992" s="6">
        <f t="shared" si="404"/>
        <v>2.5899516093441313E-7</v>
      </c>
      <c r="H1992" s="6">
        <f t="shared" si="405"/>
        <v>0</v>
      </c>
      <c r="I1992" s="6">
        <f t="shared" si="406"/>
        <v>1</v>
      </c>
      <c r="J1992" s="8">
        <f t="shared" si="407"/>
        <v>21</v>
      </c>
      <c r="K1992" s="6">
        <f t="shared" si="408"/>
        <v>1.1694332273368338E-7</v>
      </c>
      <c r="L1992" s="6">
        <f t="shared" si="409"/>
        <v>0</v>
      </c>
      <c r="M1992" s="6">
        <f t="shared" si="410"/>
        <v>1</v>
      </c>
      <c r="N1992" s="4">
        <f t="shared" si="411"/>
        <v>21</v>
      </c>
      <c r="O1992" s="8">
        <v>0</v>
      </c>
      <c r="P1992" s="6">
        <f t="shared" si="412"/>
        <v>0</v>
      </c>
      <c r="Q1992" s="8">
        <v>1</v>
      </c>
      <c r="R1992" s="6">
        <f t="shared" si="413"/>
        <v>2.5899516093441313E-7</v>
      </c>
      <c r="S1992">
        <v>0</v>
      </c>
      <c r="T1992" s="6">
        <f t="shared" si="414"/>
        <v>0</v>
      </c>
      <c r="U1992">
        <v>21</v>
      </c>
      <c r="V1992" s="6">
        <f t="shared" si="415"/>
        <v>1.1694332273368338E-7</v>
      </c>
    </row>
    <row r="1993" spans="1:22" x14ac:dyDescent="0.3">
      <c r="A1993" t="s">
        <v>2934</v>
      </c>
      <c r="B1993" t="s">
        <v>2881</v>
      </c>
      <c r="C1993" t="s">
        <v>2882</v>
      </c>
      <c r="D1993" t="s">
        <v>1975</v>
      </c>
      <c r="E1993" t="str">
        <f>IF(F1993&lt;=Escenarios!$B$4,"ExclNum",(IF(AND(H1993&gt;=Escenarios!$B$3,(N1993&lt;=Escenarios!$B$2)),"ExclDur","Incluido")))</f>
        <v>ExclNum</v>
      </c>
      <c r="F1993" s="8">
        <f t="shared" si="403"/>
        <v>1</v>
      </c>
      <c r="G1993" s="6">
        <f t="shared" si="404"/>
        <v>2.5899516093441313E-7</v>
      </c>
      <c r="H1993" s="6">
        <f t="shared" si="405"/>
        <v>0</v>
      </c>
      <c r="I1993" s="6">
        <f t="shared" si="406"/>
        <v>1</v>
      </c>
      <c r="J1993" s="8">
        <f t="shared" si="407"/>
        <v>582</v>
      </c>
      <c r="K1993" s="6">
        <f t="shared" si="408"/>
        <v>3.2410006586192247E-6</v>
      </c>
      <c r="L1993" s="6">
        <f t="shared" si="409"/>
        <v>0</v>
      </c>
      <c r="M1993" s="6">
        <f t="shared" si="410"/>
        <v>1</v>
      </c>
      <c r="N1993" s="4">
        <f t="shared" si="411"/>
        <v>582</v>
      </c>
      <c r="O1993" s="8">
        <v>0</v>
      </c>
      <c r="P1993" s="6">
        <f t="shared" si="412"/>
        <v>0</v>
      </c>
      <c r="Q1993" s="8">
        <v>1</v>
      </c>
      <c r="R1993" s="6">
        <f t="shared" si="413"/>
        <v>2.5899516093441313E-7</v>
      </c>
      <c r="S1993">
        <v>0</v>
      </c>
      <c r="T1993" s="6">
        <f t="shared" si="414"/>
        <v>0</v>
      </c>
      <c r="U1993">
        <v>582</v>
      </c>
      <c r="V1993" s="6">
        <f t="shared" si="415"/>
        <v>3.2410006586192247E-6</v>
      </c>
    </row>
    <row r="1994" spans="1:22" x14ac:dyDescent="0.3">
      <c r="A1994" t="s">
        <v>2939</v>
      </c>
      <c r="B1994" t="s">
        <v>2881</v>
      </c>
      <c r="C1994" t="s">
        <v>2882</v>
      </c>
      <c r="D1994" t="s">
        <v>1975</v>
      </c>
      <c r="E1994" t="str">
        <f>IF(F1994&lt;=Escenarios!$B$4,"ExclNum",(IF(AND(H1994&gt;=Escenarios!$B$3,(N1994&lt;=Escenarios!$B$2)),"ExclDur","Incluido")))</f>
        <v>ExclNum</v>
      </c>
      <c r="F1994" s="8">
        <f t="shared" si="403"/>
        <v>1</v>
      </c>
      <c r="G1994" s="6">
        <f t="shared" si="404"/>
        <v>2.5899516093441313E-7</v>
      </c>
      <c r="H1994" s="6">
        <f t="shared" si="405"/>
        <v>0</v>
      </c>
      <c r="I1994" s="6">
        <f t="shared" si="406"/>
        <v>1</v>
      </c>
      <c r="J1994" s="8">
        <f t="shared" si="407"/>
        <v>42</v>
      </c>
      <c r="K1994" s="6">
        <f t="shared" si="408"/>
        <v>2.3388664546736675E-7</v>
      </c>
      <c r="L1994" s="6">
        <f t="shared" si="409"/>
        <v>0</v>
      </c>
      <c r="M1994" s="6">
        <f t="shared" si="410"/>
        <v>1</v>
      </c>
      <c r="N1994" s="4">
        <f t="shared" si="411"/>
        <v>42</v>
      </c>
      <c r="O1994" s="8">
        <v>0</v>
      </c>
      <c r="P1994" s="6">
        <f t="shared" si="412"/>
        <v>0</v>
      </c>
      <c r="Q1994" s="8">
        <v>1</v>
      </c>
      <c r="R1994" s="6">
        <f t="shared" si="413"/>
        <v>2.5899516093441313E-7</v>
      </c>
      <c r="S1994">
        <v>0</v>
      </c>
      <c r="T1994" s="6">
        <f t="shared" si="414"/>
        <v>0</v>
      </c>
      <c r="U1994">
        <v>42</v>
      </c>
      <c r="V1994" s="6">
        <f t="shared" si="415"/>
        <v>2.3388664546736675E-7</v>
      </c>
    </row>
    <row r="1995" spans="1:22" x14ac:dyDescent="0.3">
      <c r="A1995" t="s">
        <v>2945</v>
      </c>
      <c r="B1995" t="s">
        <v>2881</v>
      </c>
      <c r="C1995" t="s">
        <v>2882</v>
      </c>
      <c r="D1995" t="s">
        <v>1975</v>
      </c>
      <c r="E1995" t="str">
        <f>IF(F1995&lt;=Escenarios!$B$4,"ExclNum",(IF(AND(H1995&gt;=Escenarios!$B$3,(N1995&lt;=Escenarios!$B$2)),"ExclDur","Incluido")))</f>
        <v>ExclNum</v>
      </c>
      <c r="F1995" s="8">
        <f t="shared" si="403"/>
        <v>1</v>
      </c>
      <c r="G1995" s="6">
        <f t="shared" si="404"/>
        <v>2.5899516093441313E-7</v>
      </c>
      <c r="H1995" s="6">
        <f t="shared" si="405"/>
        <v>0</v>
      </c>
      <c r="I1995" s="6">
        <f t="shared" si="406"/>
        <v>1</v>
      </c>
      <c r="J1995" s="8">
        <f t="shared" si="407"/>
        <v>17</v>
      </c>
      <c r="K1995" s="6">
        <f t="shared" si="408"/>
        <v>9.4668404117743688E-8</v>
      </c>
      <c r="L1995" s="6">
        <f t="shared" si="409"/>
        <v>0</v>
      </c>
      <c r="M1995" s="6">
        <f t="shared" si="410"/>
        <v>1</v>
      </c>
      <c r="N1995" s="4">
        <f t="shared" si="411"/>
        <v>17</v>
      </c>
      <c r="O1995" s="8">
        <v>0</v>
      </c>
      <c r="P1995" s="6">
        <f t="shared" si="412"/>
        <v>0</v>
      </c>
      <c r="Q1995" s="8">
        <v>1</v>
      </c>
      <c r="R1995" s="6">
        <f t="shared" si="413"/>
        <v>2.5899516093441313E-7</v>
      </c>
      <c r="S1995">
        <v>0</v>
      </c>
      <c r="T1995" s="6">
        <f t="shared" si="414"/>
        <v>0</v>
      </c>
      <c r="U1995">
        <v>17</v>
      </c>
      <c r="V1995" s="6">
        <f t="shared" si="415"/>
        <v>9.4668404117743688E-8</v>
      </c>
    </row>
    <row r="1996" spans="1:22" x14ac:dyDescent="0.3">
      <c r="A1996" t="s">
        <v>2982</v>
      </c>
      <c r="B1996" t="s">
        <v>2881</v>
      </c>
      <c r="C1996" t="s">
        <v>2882</v>
      </c>
      <c r="D1996" t="s">
        <v>1975</v>
      </c>
      <c r="E1996" t="str">
        <f>IF(F1996&lt;=Escenarios!$B$4,"ExclNum",(IF(AND(H1996&gt;=Escenarios!$B$3,(N1996&lt;=Escenarios!$B$2)),"ExclDur","Incluido")))</f>
        <v>ExclNum</v>
      </c>
      <c r="F1996" s="8">
        <f t="shared" si="403"/>
        <v>1</v>
      </c>
      <c r="G1996" s="6">
        <f t="shared" si="404"/>
        <v>2.5899516093441313E-7</v>
      </c>
      <c r="H1996" s="6">
        <f t="shared" si="405"/>
        <v>0</v>
      </c>
      <c r="I1996" s="6">
        <f t="shared" si="406"/>
        <v>1</v>
      </c>
      <c r="J1996" s="8">
        <f t="shared" si="407"/>
        <v>64</v>
      </c>
      <c r="K1996" s="6">
        <f t="shared" si="408"/>
        <v>3.5639869785503505E-7</v>
      </c>
      <c r="L1996" s="6">
        <f t="shared" si="409"/>
        <v>0</v>
      </c>
      <c r="M1996" s="6">
        <f t="shared" si="410"/>
        <v>1</v>
      </c>
      <c r="N1996" s="4">
        <f t="shared" si="411"/>
        <v>64</v>
      </c>
      <c r="O1996" s="8">
        <v>0</v>
      </c>
      <c r="P1996" s="6">
        <f t="shared" si="412"/>
        <v>0</v>
      </c>
      <c r="Q1996" s="8">
        <v>1</v>
      </c>
      <c r="R1996" s="6">
        <f t="shared" si="413"/>
        <v>2.5899516093441313E-7</v>
      </c>
      <c r="S1996">
        <v>0</v>
      </c>
      <c r="T1996" s="6">
        <f t="shared" si="414"/>
        <v>0</v>
      </c>
      <c r="U1996">
        <v>64</v>
      </c>
      <c r="V1996" s="6">
        <f t="shared" si="415"/>
        <v>3.5639869785503505E-7</v>
      </c>
    </row>
    <row r="1997" spans="1:22" x14ac:dyDescent="0.3">
      <c r="A1997" t="s">
        <v>2985</v>
      </c>
      <c r="B1997" t="s">
        <v>2881</v>
      </c>
      <c r="C1997" t="s">
        <v>2882</v>
      </c>
      <c r="D1997" t="s">
        <v>1975</v>
      </c>
      <c r="E1997" t="str">
        <f>IF(F1997&lt;=Escenarios!$B$4,"ExclNum",(IF(AND(H1997&gt;=Escenarios!$B$3,(N1997&lt;=Escenarios!$B$2)),"ExclDur","Incluido")))</f>
        <v>ExclNum</v>
      </c>
      <c r="F1997" s="8">
        <f t="shared" si="403"/>
        <v>1</v>
      </c>
      <c r="G1997" s="6">
        <f t="shared" si="404"/>
        <v>2.5899516093441313E-7</v>
      </c>
      <c r="H1997" s="6">
        <f t="shared" si="405"/>
        <v>0</v>
      </c>
      <c r="I1997" s="6">
        <f t="shared" si="406"/>
        <v>1</v>
      </c>
      <c r="J1997" s="8">
        <f t="shared" si="407"/>
        <v>22</v>
      </c>
      <c r="K1997" s="6">
        <f t="shared" si="408"/>
        <v>1.225120523876683E-7</v>
      </c>
      <c r="L1997" s="6">
        <f t="shared" si="409"/>
        <v>0</v>
      </c>
      <c r="M1997" s="6">
        <f t="shared" si="410"/>
        <v>1</v>
      </c>
      <c r="N1997" s="4">
        <f t="shared" si="411"/>
        <v>22</v>
      </c>
      <c r="O1997" s="8">
        <v>0</v>
      </c>
      <c r="P1997" s="6">
        <f t="shared" si="412"/>
        <v>0</v>
      </c>
      <c r="Q1997" s="8">
        <v>1</v>
      </c>
      <c r="R1997" s="6">
        <f t="shared" si="413"/>
        <v>2.5899516093441313E-7</v>
      </c>
      <c r="S1997">
        <v>0</v>
      </c>
      <c r="T1997" s="6">
        <f t="shared" si="414"/>
        <v>0</v>
      </c>
      <c r="U1997">
        <v>22</v>
      </c>
      <c r="V1997" s="6">
        <f t="shared" si="415"/>
        <v>1.225120523876683E-7</v>
      </c>
    </row>
    <row r="1998" spans="1:22" x14ac:dyDescent="0.3">
      <c r="A1998" t="s">
        <v>3008</v>
      </c>
      <c r="B1998" t="s">
        <v>3009</v>
      </c>
      <c r="C1998" t="s">
        <v>3010</v>
      </c>
      <c r="D1998" t="s">
        <v>1975</v>
      </c>
      <c r="E1998" t="str">
        <f>IF(F1998&lt;=Escenarios!$B$4,"ExclNum",(IF(AND(H1998&gt;=Escenarios!$B$3,(N1998&lt;=Escenarios!$B$2)),"ExclDur","Incluido")))</f>
        <v>ExclNum</v>
      </c>
      <c r="F1998" s="8">
        <f t="shared" si="403"/>
        <v>1</v>
      </c>
      <c r="G1998" s="6">
        <f t="shared" si="404"/>
        <v>2.5899516093441313E-7</v>
      </c>
      <c r="H1998" s="6">
        <f t="shared" si="405"/>
        <v>0</v>
      </c>
      <c r="I1998" s="6">
        <f t="shared" si="406"/>
        <v>1</v>
      </c>
      <c r="J1998" s="8">
        <f t="shared" si="407"/>
        <v>146</v>
      </c>
      <c r="K1998" s="6">
        <f t="shared" si="408"/>
        <v>8.1303452948179868E-7</v>
      </c>
      <c r="L1998" s="6">
        <f t="shared" si="409"/>
        <v>0</v>
      </c>
      <c r="M1998" s="6">
        <f t="shared" si="410"/>
        <v>1</v>
      </c>
      <c r="N1998" s="4">
        <f t="shared" si="411"/>
        <v>146</v>
      </c>
      <c r="O1998" s="8">
        <v>0</v>
      </c>
      <c r="P1998" s="6">
        <f t="shared" si="412"/>
        <v>0</v>
      </c>
      <c r="Q1998" s="8">
        <v>1</v>
      </c>
      <c r="R1998" s="6">
        <f t="shared" si="413"/>
        <v>2.5899516093441313E-7</v>
      </c>
      <c r="S1998">
        <v>0</v>
      </c>
      <c r="T1998" s="6">
        <f t="shared" si="414"/>
        <v>0</v>
      </c>
      <c r="U1998">
        <v>146</v>
      </c>
      <c r="V1998" s="6">
        <f t="shared" si="415"/>
        <v>8.1303452948179868E-7</v>
      </c>
    </row>
    <row r="1999" spans="1:22" x14ac:dyDescent="0.3">
      <c r="A1999" t="s">
        <v>3014</v>
      </c>
      <c r="B1999" t="s">
        <v>3009</v>
      </c>
      <c r="C1999" t="s">
        <v>3010</v>
      </c>
      <c r="D1999" t="s">
        <v>1975</v>
      </c>
      <c r="E1999" t="str">
        <f>IF(F1999&lt;=Escenarios!$B$4,"ExclNum",(IF(AND(H1999&gt;=Escenarios!$B$3,(N1999&lt;=Escenarios!$B$2)),"ExclDur","Incluido")))</f>
        <v>ExclNum</v>
      </c>
      <c r="F1999" s="8">
        <f t="shared" si="403"/>
        <v>1</v>
      </c>
      <c r="G1999" s="6">
        <f t="shared" si="404"/>
        <v>2.5899516093441313E-7</v>
      </c>
      <c r="H1999" s="6">
        <f t="shared" si="405"/>
        <v>0</v>
      </c>
      <c r="I1999" s="6">
        <f t="shared" si="406"/>
        <v>1</v>
      </c>
      <c r="J1999" s="8">
        <f t="shared" si="407"/>
        <v>183</v>
      </c>
      <c r="K1999" s="6">
        <f t="shared" si="408"/>
        <v>1.0190775266792409E-6</v>
      </c>
      <c r="L1999" s="6">
        <f t="shared" si="409"/>
        <v>0</v>
      </c>
      <c r="M1999" s="6">
        <f t="shared" si="410"/>
        <v>1</v>
      </c>
      <c r="N1999" s="4">
        <f t="shared" si="411"/>
        <v>183</v>
      </c>
      <c r="O1999" s="8">
        <v>0</v>
      </c>
      <c r="P1999" s="6">
        <f t="shared" si="412"/>
        <v>0</v>
      </c>
      <c r="Q1999" s="8">
        <v>1</v>
      </c>
      <c r="R1999" s="6">
        <f t="shared" si="413"/>
        <v>2.5899516093441313E-7</v>
      </c>
      <c r="S1999">
        <v>0</v>
      </c>
      <c r="T1999" s="6">
        <f t="shared" si="414"/>
        <v>0</v>
      </c>
      <c r="U1999">
        <v>183</v>
      </c>
      <c r="V1999" s="6">
        <f t="shared" si="415"/>
        <v>1.0190775266792409E-6</v>
      </c>
    </row>
    <row r="2000" spans="1:22" x14ac:dyDescent="0.3">
      <c r="A2000" t="s">
        <v>3018</v>
      </c>
      <c r="B2000" t="s">
        <v>3009</v>
      </c>
      <c r="C2000" t="s">
        <v>3010</v>
      </c>
      <c r="D2000" t="s">
        <v>1975</v>
      </c>
      <c r="E2000" t="str">
        <f>IF(F2000&lt;=Escenarios!$B$4,"ExclNum",(IF(AND(H2000&gt;=Escenarios!$B$3,(N2000&lt;=Escenarios!$B$2)),"ExclDur","Incluido")))</f>
        <v>ExclNum</v>
      </c>
      <c r="F2000" s="8">
        <f t="shared" si="403"/>
        <v>1</v>
      </c>
      <c r="G2000" s="6">
        <f t="shared" si="404"/>
        <v>2.5899516093441313E-7</v>
      </c>
      <c r="H2000" s="6">
        <f t="shared" si="405"/>
        <v>0</v>
      </c>
      <c r="I2000" s="6">
        <f t="shared" si="406"/>
        <v>1</v>
      </c>
      <c r="J2000" s="8">
        <f t="shared" si="407"/>
        <v>29</v>
      </c>
      <c r="K2000" s="6">
        <f t="shared" si="408"/>
        <v>1.6149315996556276E-7</v>
      </c>
      <c r="L2000" s="6">
        <f t="shared" si="409"/>
        <v>0</v>
      </c>
      <c r="M2000" s="6">
        <f t="shared" si="410"/>
        <v>1</v>
      </c>
      <c r="N2000" s="4">
        <f t="shared" si="411"/>
        <v>29</v>
      </c>
      <c r="O2000" s="8">
        <v>0</v>
      </c>
      <c r="P2000" s="6">
        <f t="shared" si="412"/>
        <v>0</v>
      </c>
      <c r="Q2000" s="8">
        <v>1</v>
      </c>
      <c r="R2000" s="6">
        <f t="shared" si="413"/>
        <v>2.5899516093441313E-7</v>
      </c>
      <c r="S2000">
        <v>0</v>
      </c>
      <c r="T2000" s="6">
        <f t="shared" si="414"/>
        <v>0</v>
      </c>
      <c r="U2000">
        <v>29</v>
      </c>
      <c r="V2000" s="6">
        <f t="shared" si="415"/>
        <v>1.6149315996556276E-7</v>
      </c>
    </row>
    <row r="2001" spans="1:22" x14ac:dyDescent="0.3">
      <c r="A2001" t="s">
        <v>3026</v>
      </c>
      <c r="B2001" t="s">
        <v>3009</v>
      </c>
      <c r="C2001" t="s">
        <v>3010</v>
      </c>
      <c r="D2001" t="s">
        <v>1975</v>
      </c>
      <c r="E2001" t="str">
        <f>IF(F2001&lt;=Escenarios!$B$4,"ExclNum",(IF(AND(H2001&gt;=Escenarios!$B$3,(N2001&lt;=Escenarios!$B$2)),"ExclDur","Incluido")))</f>
        <v>ExclNum</v>
      </c>
      <c r="F2001" s="8">
        <f t="shared" si="403"/>
        <v>1</v>
      </c>
      <c r="G2001" s="6">
        <f t="shared" si="404"/>
        <v>2.5899516093441313E-7</v>
      </c>
      <c r="H2001" s="6">
        <f t="shared" si="405"/>
        <v>0</v>
      </c>
      <c r="I2001" s="6">
        <f t="shared" si="406"/>
        <v>1</v>
      </c>
      <c r="J2001" s="8">
        <f t="shared" si="407"/>
        <v>84</v>
      </c>
      <c r="K2001" s="6">
        <f t="shared" si="408"/>
        <v>4.677732909347335E-7</v>
      </c>
      <c r="L2001" s="6">
        <f t="shared" si="409"/>
        <v>0</v>
      </c>
      <c r="M2001" s="6">
        <f t="shared" si="410"/>
        <v>1</v>
      </c>
      <c r="N2001" s="4">
        <f t="shared" si="411"/>
        <v>84</v>
      </c>
      <c r="O2001" s="8">
        <v>0</v>
      </c>
      <c r="P2001" s="6">
        <f t="shared" si="412"/>
        <v>0</v>
      </c>
      <c r="Q2001" s="8">
        <v>1</v>
      </c>
      <c r="R2001" s="6">
        <f t="shared" si="413"/>
        <v>2.5899516093441313E-7</v>
      </c>
      <c r="S2001">
        <v>0</v>
      </c>
      <c r="T2001" s="6">
        <f t="shared" si="414"/>
        <v>0</v>
      </c>
      <c r="U2001">
        <v>84</v>
      </c>
      <c r="V2001" s="6">
        <f t="shared" si="415"/>
        <v>4.677732909347335E-7</v>
      </c>
    </row>
    <row r="2002" spans="1:22" x14ac:dyDescent="0.3">
      <c r="A2002" t="s">
        <v>3028</v>
      </c>
      <c r="B2002" t="s">
        <v>3009</v>
      </c>
      <c r="C2002" t="s">
        <v>3010</v>
      </c>
      <c r="D2002" t="s">
        <v>1975</v>
      </c>
      <c r="E2002" t="str">
        <f>IF(F2002&lt;=Escenarios!$B$4,"ExclNum",(IF(AND(H2002&gt;=Escenarios!$B$3,(N2002&lt;=Escenarios!$B$2)),"ExclDur","Incluido")))</f>
        <v>ExclNum</v>
      </c>
      <c r="F2002" s="8">
        <f t="shared" si="403"/>
        <v>1</v>
      </c>
      <c r="G2002" s="6">
        <f t="shared" si="404"/>
        <v>2.5899516093441313E-7</v>
      </c>
      <c r="H2002" s="6">
        <f t="shared" si="405"/>
        <v>0</v>
      </c>
      <c r="I2002" s="6">
        <f t="shared" si="406"/>
        <v>1</v>
      </c>
      <c r="J2002" s="8">
        <f t="shared" si="407"/>
        <v>225</v>
      </c>
      <c r="K2002" s="6">
        <f t="shared" si="408"/>
        <v>1.2529641721466076E-6</v>
      </c>
      <c r="L2002" s="6">
        <f t="shared" si="409"/>
        <v>0</v>
      </c>
      <c r="M2002" s="6">
        <f t="shared" si="410"/>
        <v>1</v>
      </c>
      <c r="N2002" s="4">
        <f t="shared" si="411"/>
        <v>225</v>
      </c>
      <c r="O2002" s="8">
        <v>0</v>
      </c>
      <c r="P2002" s="6">
        <f t="shared" si="412"/>
        <v>0</v>
      </c>
      <c r="Q2002" s="8">
        <v>1</v>
      </c>
      <c r="R2002" s="6">
        <f t="shared" si="413"/>
        <v>2.5899516093441313E-7</v>
      </c>
      <c r="S2002">
        <v>0</v>
      </c>
      <c r="T2002" s="6">
        <f t="shared" si="414"/>
        <v>0</v>
      </c>
      <c r="U2002">
        <v>225</v>
      </c>
      <c r="V2002" s="6">
        <f t="shared" si="415"/>
        <v>1.2529641721466076E-6</v>
      </c>
    </row>
    <row r="2003" spans="1:22" x14ac:dyDescent="0.3">
      <c r="A2003" t="s">
        <v>3036</v>
      </c>
      <c r="B2003" t="s">
        <v>3009</v>
      </c>
      <c r="C2003" t="s">
        <v>3010</v>
      </c>
      <c r="D2003" t="s">
        <v>1975</v>
      </c>
      <c r="E2003" t="str">
        <f>IF(F2003&lt;=Escenarios!$B$4,"ExclNum",(IF(AND(H2003&gt;=Escenarios!$B$3,(N2003&lt;=Escenarios!$B$2)),"ExclDur","Incluido")))</f>
        <v>ExclNum</v>
      </c>
      <c r="F2003" s="8">
        <f t="shared" si="403"/>
        <v>1</v>
      </c>
      <c r="G2003" s="6">
        <f t="shared" si="404"/>
        <v>2.5899516093441313E-7</v>
      </c>
      <c r="H2003" s="6">
        <f t="shared" si="405"/>
        <v>0</v>
      </c>
      <c r="I2003" s="6">
        <f t="shared" si="406"/>
        <v>1</v>
      </c>
      <c r="J2003" s="8">
        <f t="shared" si="407"/>
        <v>33</v>
      </c>
      <c r="K2003" s="6">
        <f t="shared" si="408"/>
        <v>1.8376807858150244E-7</v>
      </c>
      <c r="L2003" s="6">
        <f t="shared" si="409"/>
        <v>0</v>
      </c>
      <c r="M2003" s="6">
        <f t="shared" si="410"/>
        <v>1</v>
      </c>
      <c r="N2003" s="4">
        <f t="shared" si="411"/>
        <v>33</v>
      </c>
      <c r="O2003" s="8">
        <v>0</v>
      </c>
      <c r="P2003" s="6">
        <f t="shared" si="412"/>
        <v>0</v>
      </c>
      <c r="Q2003" s="8">
        <v>1</v>
      </c>
      <c r="R2003" s="6">
        <f t="shared" si="413"/>
        <v>2.5899516093441313E-7</v>
      </c>
      <c r="S2003">
        <v>0</v>
      </c>
      <c r="T2003" s="6">
        <f t="shared" si="414"/>
        <v>0</v>
      </c>
      <c r="U2003">
        <v>33</v>
      </c>
      <c r="V2003" s="6">
        <f t="shared" si="415"/>
        <v>1.8376807858150244E-7</v>
      </c>
    </row>
    <row r="2004" spans="1:22" x14ac:dyDescent="0.3">
      <c r="A2004" t="s">
        <v>3046</v>
      </c>
      <c r="B2004" t="s">
        <v>3009</v>
      </c>
      <c r="C2004" t="s">
        <v>3010</v>
      </c>
      <c r="D2004" t="s">
        <v>1975</v>
      </c>
      <c r="E2004" t="str">
        <f>IF(F2004&lt;=Escenarios!$B$4,"ExclNum",(IF(AND(H2004&gt;=Escenarios!$B$3,(N2004&lt;=Escenarios!$B$2)),"ExclDur","Incluido")))</f>
        <v>ExclNum</v>
      </c>
      <c r="F2004" s="8">
        <f t="shared" si="403"/>
        <v>1</v>
      </c>
      <c r="G2004" s="6">
        <f t="shared" si="404"/>
        <v>2.5899516093441313E-7</v>
      </c>
      <c r="H2004" s="6">
        <f t="shared" si="405"/>
        <v>0</v>
      </c>
      <c r="I2004" s="6">
        <f t="shared" si="406"/>
        <v>1</v>
      </c>
      <c r="J2004" s="8">
        <f t="shared" si="407"/>
        <v>224</v>
      </c>
      <c r="K2004" s="6">
        <f t="shared" si="408"/>
        <v>1.2473954424926226E-6</v>
      </c>
      <c r="L2004" s="6">
        <f t="shared" si="409"/>
        <v>0</v>
      </c>
      <c r="M2004" s="6">
        <f t="shared" si="410"/>
        <v>1</v>
      </c>
      <c r="N2004" s="4">
        <f t="shared" si="411"/>
        <v>224</v>
      </c>
      <c r="O2004" s="8">
        <v>0</v>
      </c>
      <c r="P2004" s="6">
        <f t="shared" si="412"/>
        <v>0</v>
      </c>
      <c r="Q2004" s="8">
        <v>1</v>
      </c>
      <c r="R2004" s="6">
        <f t="shared" si="413"/>
        <v>2.5899516093441313E-7</v>
      </c>
      <c r="S2004">
        <v>0</v>
      </c>
      <c r="T2004" s="6">
        <f t="shared" si="414"/>
        <v>0</v>
      </c>
      <c r="U2004">
        <v>224</v>
      </c>
      <c r="V2004" s="6">
        <f t="shared" si="415"/>
        <v>1.2473954424926226E-6</v>
      </c>
    </row>
    <row r="2005" spans="1:22" x14ac:dyDescent="0.3">
      <c r="A2005" t="s">
        <v>3063</v>
      </c>
      <c r="B2005" t="s">
        <v>3009</v>
      </c>
      <c r="C2005" t="s">
        <v>3010</v>
      </c>
      <c r="D2005" t="s">
        <v>1975</v>
      </c>
      <c r="E2005" t="str">
        <f>IF(F2005&lt;=Escenarios!$B$4,"ExclNum",(IF(AND(H2005&gt;=Escenarios!$B$3,(N2005&lt;=Escenarios!$B$2)),"ExclDur","Incluido")))</f>
        <v>ExclNum</v>
      </c>
      <c r="F2005" s="8">
        <f t="shared" si="403"/>
        <v>1</v>
      </c>
      <c r="G2005" s="6">
        <f t="shared" si="404"/>
        <v>2.5899516093441313E-7</v>
      </c>
      <c r="H2005" s="6">
        <f t="shared" si="405"/>
        <v>0</v>
      </c>
      <c r="I2005" s="6">
        <f t="shared" si="406"/>
        <v>1</v>
      </c>
      <c r="J2005" s="8">
        <f t="shared" si="407"/>
        <v>25</v>
      </c>
      <c r="K2005" s="6">
        <f t="shared" si="408"/>
        <v>1.3921824134962306E-7</v>
      </c>
      <c r="L2005" s="6">
        <f t="shared" si="409"/>
        <v>0</v>
      </c>
      <c r="M2005" s="6">
        <f t="shared" si="410"/>
        <v>1</v>
      </c>
      <c r="N2005" s="4">
        <f t="shared" si="411"/>
        <v>25</v>
      </c>
      <c r="O2005" s="8">
        <v>0</v>
      </c>
      <c r="P2005" s="6">
        <f t="shared" si="412"/>
        <v>0</v>
      </c>
      <c r="Q2005" s="8">
        <v>1</v>
      </c>
      <c r="R2005" s="6">
        <f t="shared" si="413"/>
        <v>2.5899516093441313E-7</v>
      </c>
      <c r="S2005">
        <v>0</v>
      </c>
      <c r="T2005" s="6">
        <f t="shared" si="414"/>
        <v>0</v>
      </c>
      <c r="U2005">
        <v>25</v>
      </c>
      <c r="V2005" s="6">
        <f t="shared" si="415"/>
        <v>1.3921824134962306E-7</v>
      </c>
    </row>
    <row r="2006" spans="1:22" x14ac:dyDescent="0.3">
      <c r="A2006" t="s">
        <v>3071</v>
      </c>
      <c r="B2006" t="s">
        <v>3009</v>
      </c>
      <c r="C2006" t="s">
        <v>3010</v>
      </c>
      <c r="D2006" t="s">
        <v>1975</v>
      </c>
      <c r="E2006" t="str">
        <f>IF(F2006&lt;=Escenarios!$B$4,"ExclNum",(IF(AND(H2006&gt;=Escenarios!$B$3,(N2006&lt;=Escenarios!$B$2)),"ExclDur","Incluido")))</f>
        <v>ExclNum</v>
      </c>
      <c r="F2006" s="8">
        <f t="shared" si="403"/>
        <v>1</v>
      </c>
      <c r="G2006" s="6">
        <f t="shared" si="404"/>
        <v>2.5899516093441313E-7</v>
      </c>
      <c r="H2006" s="6">
        <f t="shared" si="405"/>
        <v>0</v>
      </c>
      <c r="I2006" s="6">
        <f t="shared" si="406"/>
        <v>1</v>
      </c>
      <c r="J2006" s="8">
        <f t="shared" si="407"/>
        <v>673</v>
      </c>
      <c r="K2006" s="6">
        <f t="shared" si="408"/>
        <v>3.7477550571318528E-6</v>
      </c>
      <c r="L2006" s="6">
        <f t="shared" si="409"/>
        <v>0</v>
      </c>
      <c r="M2006" s="6">
        <f t="shared" si="410"/>
        <v>1</v>
      </c>
      <c r="N2006" s="4">
        <f t="shared" si="411"/>
        <v>673</v>
      </c>
      <c r="O2006" s="8">
        <v>0</v>
      </c>
      <c r="P2006" s="6">
        <f t="shared" si="412"/>
        <v>0</v>
      </c>
      <c r="Q2006" s="8">
        <v>1</v>
      </c>
      <c r="R2006" s="6">
        <f t="shared" si="413"/>
        <v>2.5899516093441313E-7</v>
      </c>
      <c r="S2006">
        <v>0</v>
      </c>
      <c r="T2006" s="6">
        <f t="shared" si="414"/>
        <v>0</v>
      </c>
      <c r="U2006">
        <v>673</v>
      </c>
      <c r="V2006" s="6">
        <f t="shared" si="415"/>
        <v>3.7477550571318528E-6</v>
      </c>
    </row>
    <row r="2007" spans="1:22" x14ac:dyDescent="0.3">
      <c r="A2007" t="s">
        <v>3072</v>
      </c>
      <c r="B2007" t="s">
        <v>3009</v>
      </c>
      <c r="C2007" t="s">
        <v>3010</v>
      </c>
      <c r="D2007" t="s">
        <v>1975</v>
      </c>
      <c r="E2007" t="str">
        <f>IF(F2007&lt;=Escenarios!$B$4,"ExclNum",(IF(AND(H2007&gt;=Escenarios!$B$3,(N2007&lt;=Escenarios!$B$2)),"ExclDur","Incluido")))</f>
        <v>ExclNum</v>
      </c>
      <c r="F2007" s="8">
        <f t="shared" si="403"/>
        <v>1</v>
      </c>
      <c r="G2007" s="6">
        <f t="shared" si="404"/>
        <v>2.5899516093441313E-7</v>
      </c>
      <c r="H2007" s="6">
        <f t="shared" si="405"/>
        <v>0</v>
      </c>
      <c r="I2007" s="6">
        <f t="shared" si="406"/>
        <v>1</v>
      </c>
      <c r="J2007" s="8">
        <f t="shared" si="407"/>
        <v>32</v>
      </c>
      <c r="K2007" s="6">
        <f t="shared" si="408"/>
        <v>1.7819934892751753E-7</v>
      </c>
      <c r="L2007" s="6">
        <f t="shared" si="409"/>
        <v>0</v>
      </c>
      <c r="M2007" s="6">
        <f t="shared" si="410"/>
        <v>1</v>
      </c>
      <c r="N2007" s="4">
        <f t="shared" si="411"/>
        <v>32</v>
      </c>
      <c r="O2007" s="8">
        <v>0</v>
      </c>
      <c r="P2007" s="6">
        <f t="shared" si="412"/>
        <v>0</v>
      </c>
      <c r="Q2007" s="8">
        <v>1</v>
      </c>
      <c r="R2007" s="6">
        <f t="shared" si="413"/>
        <v>2.5899516093441313E-7</v>
      </c>
      <c r="S2007">
        <v>0</v>
      </c>
      <c r="T2007" s="6">
        <f t="shared" si="414"/>
        <v>0</v>
      </c>
      <c r="U2007">
        <v>32</v>
      </c>
      <c r="V2007" s="6">
        <f t="shared" si="415"/>
        <v>1.7819934892751753E-7</v>
      </c>
    </row>
    <row r="2008" spans="1:22" x14ac:dyDescent="0.3">
      <c r="A2008" t="s">
        <v>3095</v>
      </c>
      <c r="B2008" t="s">
        <v>3074</v>
      </c>
      <c r="C2008" t="s">
        <v>3075</v>
      </c>
      <c r="D2008" t="s">
        <v>1975</v>
      </c>
      <c r="E2008" t="str">
        <f>IF(F2008&lt;=Escenarios!$B$4,"ExclNum",(IF(AND(H2008&gt;=Escenarios!$B$3,(N2008&lt;=Escenarios!$B$2)),"ExclDur","Incluido")))</f>
        <v>ExclNum</v>
      </c>
      <c r="F2008" s="8">
        <f t="shared" si="403"/>
        <v>1</v>
      </c>
      <c r="G2008" s="6">
        <f t="shared" si="404"/>
        <v>2.5899516093441313E-7</v>
      </c>
      <c r="H2008" s="6">
        <f t="shared" si="405"/>
        <v>0</v>
      </c>
      <c r="I2008" s="6">
        <f t="shared" si="406"/>
        <v>1</v>
      </c>
      <c r="J2008" s="8">
        <f t="shared" si="407"/>
        <v>35</v>
      </c>
      <c r="K2008" s="6">
        <f t="shared" si="408"/>
        <v>1.9490553788947229E-7</v>
      </c>
      <c r="L2008" s="6">
        <f t="shared" si="409"/>
        <v>0</v>
      </c>
      <c r="M2008" s="6">
        <f t="shared" si="410"/>
        <v>1</v>
      </c>
      <c r="N2008" s="4">
        <f t="shared" si="411"/>
        <v>35</v>
      </c>
      <c r="O2008" s="8">
        <v>0</v>
      </c>
      <c r="P2008" s="6">
        <f t="shared" si="412"/>
        <v>0</v>
      </c>
      <c r="Q2008" s="8">
        <v>1</v>
      </c>
      <c r="R2008" s="6">
        <f t="shared" si="413"/>
        <v>2.5899516093441313E-7</v>
      </c>
      <c r="S2008">
        <v>0</v>
      </c>
      <c r="T2008" s="6">
        <f t="shared" si="414"/>
        <v>0</v>
      </c>
      <c r="U2008">
        <v>35</v>
      </c>
      <c r="V2008" s="6">
        <f t="shared" si="415"/>
        <v>1.9490553788947229E-7</v>
      </c>
    </row>
    <row r="2009" spans="1:22" x14ac:dyDescent="0.3">
      <c r="A2009" t="s">
        <v>3101</v>
      </c>
      <c r="B2009" t="s">
        <v>3074</v>
      </c>
      <c r="C2009" t="s">
        <v>3075</v>
      </c>
      <c r="D2009" t="s">
        <v>1975</v>
      </c>
      <c r="E2009" t="str">
        <f>IF(F2009&lt;=Escenarios!$B$4,"ExclNum",(IF(AND(H2009&gt;=Escenarios!$B$3,(N2009&lt;=Escenarios!$B$2)),"ExclDur","Incluido")))</f>
        <v>ExclNum</v>
      </c>
      <c r="F2009" s="8">
        <f t="shared" si="403"/>
        <v>1</v>
      </c>
      <c r="G2009" s="6">
        <f t="shared" si="404"/>
        <v>2.5899516093441313E-7</v>
      </c>
      <c r="H2009" s="6">
        <f t="shared" si="405"/>
        <v>0</v>
      </c>
      <c r="I2009" s="6">
        <f t="shared" si="406"/>
        <v>1</v>
      </c>
      <c r="J2009" s="8">
        <f t="shared" si="407"/>
        <v>157</v>
      </c>
      <c r="K2009" s="6">
        <f t="shared" si="408"/>
        <v>8.7429055567563284E-7</v>
      </c>
      <c r="L2009" s="6">
        <f t="shared" si="409"/>
        <v>0</v>
      </c>
      <c r="M2009" s="6">
        <f t="shared" si="410"/>
        <v>1</v>
      </c>
      <c r="N2009" s="4">
        <f t="shared" si="411"/>
        <v>157</v>
      </c>
      <c r="O2009" s="8">
        <v>0</v>
      </c>
      <c r="P2009" s="6">
        <f t="shared" si="412"/>
        <v>0</v>
      </c>
      <c r="Q2009" s="8">
        <v>1</v>
      </c>
      <c r="R2009" s="6">
        <f t="shared" si="413"/>
        <v>2.5899516093441313E-7</v>
      </c>
      <c r="S2009">
        <v>0</v>
      </c>
      <c r="T2009" s="6">
        <f t="shared" si="414"/>
        <v>0</v>
      </c>
      <c r="U2009">
        <v>157</v>
      </c>
      <c r="V2009" s="6">
        <f t="shared" si="415"/>
        <v>8.7429055567563284E-7</v>
      </c>
    </row>
    <row r="2010" spans="1:22" x14ac:dyDescent="0.3">
      <c r="A2010" t="s">
        <v>3111</v>
      </c>
      <c r="B2010" t="s">
        <v>3074</v>
      </c>
      <c r="C2010" t="s">
        <v>3075</v>
      </c>
      <c r="D2010" t="s">
        <v>1975</v>
      </c>
      <c r="E2010" t="str">
        <f>IF(F2010&lt;=Escenarios!$B$4,"ExclNum",(IF(AND(H2010&gt;=Escenarios!$B$3,(N2010&lt;=Escenarios!$B$2)),"ExclDur","Incluido")))</f>
        <v>ExclNum</v>
      </c>
      <c r="F2010" s="8">
        <f t="shared" si="403"/>
        <v>1</v>
      </c>
      <c r="G2010" s="6">
        <f t="shared" si="404"/>
        <v>2.5899516093441313E-7</v>
      </c>
      <c r="H2010" s="6">
        <f t="shared" si="405"/>
        <v>0</v>
      </c>
      <c r="I2010" s="6">
        <f t="shared" si="406"/>
        <v>1</v>
      </c>
      <c r="J2010" s="8">
        <f t="shared" si="407"/>
        <v>293</v>
      </c>
      <c r="K2010" s="6">
        <f t="shared" si="408"/>
        <v>1.6316377886175824E-6</v>
      </c>
      <c r="L2010" s="6">
        <f t="shared" si="409"/>
        <v>0</v>
      </c>
      <c r="M2010" s="6">
        <f t="shared" si="410"/>
        <v>1</v>
      </c>
      <c r="N2010" s="4">
        <f t="shared" si="411"/>
        <v>293</v>
      </c>
      <c r="O2010" s="8">
        <v>0</v>
      </c>
      <c r="P2010" s="6">
        <f t="shared" si="412"/>
        <v>0</v>
      </c>
      <c r="Q2010" s="8">
        <v>1</v>
      </c>
      <c r="R2010" s="6">
        <f t="shared" si="413"/>
        <v>2.5899516093441313E-7</v>
      </c>
      <c r="S2010">
        <v>0</v>
      </c>
      <c r="T2010" s="6">
        <f t="shared" si="414"/>
        <v>0</v>
      </c>
      <c r="U2010">
        <v>293</v>
      </c>
      <c r="V2010" s="6">
        <f t="shared" si="415"/>
        <v>1.6316377886175824E-6</v>
      </c>
    </row>
    <row r="2011" spans="1:22" x14ac:dyDescent="0.3">
      <c r="A2011" t="s">
        <v>48</v>
      </c>
      <c r="B2011" t="s">
        <v>49</v>
      </c>
      <c r="C2011" t="s">
        <v>14</v>
      </c>
      <c r="D2011" t="s">
        <v>15</v>
      </c>
      <c r="E2011" t="str">
        <f>IF(F2011&lt;=Escenarios!$B$4,"ExclNum",(IF(AND(H2011&gt;=Escenarios!$B$3,(N2011&lt;=Escenarios!$B$2)),"ExclDur","Incluido")))</f>
        <v>ExclNum</v>
      </c>
      <c r="F2011" s="8">
        <f t="shared" si="403"/>
        <v>1</v>
      </c>
      <c r="G2011" s="6">
        <f t="shared" si="404"/>
        <v>2.5899516093441313E-7</v>
      </c>
      <c r="H2011" s="6">
        <f t="shared" si="405"/>
        <v>1</v>
      </c>
      <c r="I2011" s="6">
        <f t="shared" si="406"/>
        <v>0</v>
      </c>
      <c r="J2011" s="8">
        <f t="shared" si="407"/>
        <v>5</v>
      </c>
      <c r="K2011" s="6">
        <f t="shared" si="408"/>
        <v>2.7843648269924613E-8</v>
      </c>
      <c r="L2011" s="6">
        <f t="shared" si="409"/>
        <v>1</v>
      </c>
      <c r="M2011" s="6">
        <f t="shared" si="410"/>
        <v>0</v>
      </c>
      <c r="N2011" s="4">
        <f t="shared" si="411"/>
        <v>5</v>
      </c>
      <c r="O2011" s="8">
        <v>1</v>
      </c>
      <c r="P2011" s="6">
        <f t="shared" si="412"/>
        <v>2.5899516093441313E-7</v>
      </c>
      <c r="Q2011" s="8">
        <v>0</v>
      </c>
      <c r="R2011" s="6">
        <f t="shared" si="413"/>
        <v>0</v>
      </c>
      <c r="S2011">
        <v>5</v>
      </c>
      <c r="T2011" s="6">
        <f t="shared" si="414"/>
        <v>2.7843648269924613E-8</v>
      </c>
      <c r="U2011">
        <v>0</v>
      </c>
      <c r="V2011" s="6">
        <f t="shared" si="415"/>
        <v>0</v>
      </c>
    </row>
    <row r="2012" spans="1:22" x14ac:dyDescent="0.3">
      <c r="A2012" t="s">
        <v>132</v>
      </c>
      <c r="B2012" t="s">
        <v>133</v>
      </c>
      <c r="C2012" t="s">
        <v>14</v>
      </c>
      <c r="D2012" t="s">
        <v>15</v>
      </c>
      <c r="E2012" t="str">
        <f>IF(F2012&lt;=Escenarios!$B$4,"ExclNum",(IF(AND(H2012&gt;=Escenarios!$B$3,(N2012&lt;=Escenarios!$B$2)),"ExclDur","Incluido")))</f>
        <v>ExclNum</v>
      </c>
      <c r="F2012" s="8">
        <f t="shared" si="403"/>
        <v>1</v>
      </c>
      <c r="G2012" s="6">
        <f t="shared" si="404"/>
        <v>2.5899516093441313E-7</v>
      </c>
      <c r="H2012" s="6">
        <f t="shared" si="405"/>
        <v>1</v>
      </c>
      <c r="I2012" s="6">
        <f t="shared" si="406"/>
        <v>0</v>
      </c>
      <c r="J2012" s="8">
        <f t="shared" si="407"/>
        <v>4</v>
      </c>
      <c r="K2012" s="6">
        <f t="shared" si="408"/>
        <v>2.2274918615939691E-8</v>
      </c>
      <c r="L2012" s="6">
        <f t="shared" si="409"/>
        <v>1</v>
      </c>
      <c r="M2012" s="6">
        <f t="shared" si="410"/>
        <v>0</v>
      </c>
      <c r="N2012" s="4">
        <f t="shared" si="411"/>
        <v>4</v>
      </c>
      <c r="O2012" s="8">
        <v>1</v>
      </c>
      <c r="P2012" s="6">
        <f t="shared" si="412"/>
        <v>2.5899516093441313E-7</v>
      </c>
      <c r="Q2012" s="8">
        <v>0</v>
      </c>
      <c r="R2012" s="6">
        <f t="shared" si="413"/>
        <v>0</v>
      </c>
      <c r="S2012">
        <v>4</v>
      </c>
      <c r="T2012" s="6">
        <f t="shared" si="414"/>
        <v>2.2274918615939691E-8</v>
      </c>
      <c r="U2012">
        <v>0</v>
      </c>
      <c r="V2012" s="6">
        <f t="shared" si="415"/>
        <v>0</v>
      </c>
    </row>
    <row r="2013" spans="1:22" x14ac:dyDescent="0.3">
      <c r="A2013" t="s">
        <v>146</v>
      </c>
      <c r="B2013" t="s">
        <v>147</v>
      </c>
      <c r="C2013" t="s">
        <v>14</v>
      </c>
      <c r="D2013" t="s">
        <v>15</v>
      </c>
      <c r="E2013" t="str">
        <f>IF(F2013&lt;=Escenarios!$B$4,"ExclNum",(IF(AND(H2013&gt;=Escenarios!$B$3,(N2013&lt;=Escenarios!$B$2)),"ExclDur","Incluido")))</f>
        <v>ExclNum</v>
      </c>
      <c r="F2013" s="8">
        <f t="shared" si="403"/>
        <v>1</v>
      </c>
      <c r="G2013" s="6">
        <f t="shared" si="404"/>
        <v>2.5899516093441313E-7</v>
      </c>
      <c r="H2013" s="6">
        <f t="shared" si="405"/>
        <v>1</v>
      </c>
      <c r="I2013" s="6">
        <f t="shared" si="406"/>
        <v>0</v>
      </c>
      <c r="J2013" s="8">
        <f t="shared" si="407"/>
        <v>5</v>
      </c>
      <c r="K2013" s="6">
        <f t="shared" si="408"/>
        <v>2.7843648269924613E-8</v>
      </c>
      <c r="L2013" s="6">
        <f t="shared" si="409"/>
        <v>1</v>
      </c>
      <c r="M2013" s="6">
        <f t="shared" si="410"/>
        <v>0</v>
      </c>
      <c r="N2013" s="4">
        <f t="shared" si="411"/>
        <v>5</v>
      </c>
      <c r="O2013" s="8">
        <v>1</v>
      </c>
      <c r="P2013" s="6">
        <f t="shared" si="412"/>
        <v>2.5899516093441313E-7</v>
      </c>
      <c r="Q2013" s="8">
        <v>0</v>
      </c>
      <c r="R2013" s="6">
        <f t="shared" si="413"/>
        <v>0</v>
      </c>
      <c r="S2013">
        <v>5</v>
      </c>
      <c r="T2013" s="6">
        <f t="shared" si="414"/>
        <v>2.7843648269924613E-8</v>
      </c>
      <c r="U2013">
        <v>0</v>
      </c>
      <c r="V2013" s="6">
        <f t="shared" si="415"/>
        <v>0</v>
      </c>
    </row>
    <row r="2014" spans="1:22" x14ac:dyDescent="0.3">
      <c r="A2014" t="s">
        <v>148</v>
      </c>
      <c r="B2014" t="s">
        <v>149</v>
      </c>
      <c r="C2014" t="s">
        <v>14</v>
      </c>
      <c r="D2014" t="s">
        <v>15</v>
      </c>
      <c r="E2014" t="str">
        <f>IF(F2014&lt;=Escenarios!$B$4,"ExclNum",(IF(AND(H2014&gt;=Escenarios!$B$3,(N2014&lt;=Escenarios!$B$2)),"ExclDur","Incluido")))</f>
        <v>ExclNum</v>
      </c>
      <c r="F2014" s="8">
        <f t="shared" si="403"/>
        <v>1</v>
      </c>
      <c r="G2014" s="6">
        <f t="shared" si="404"/>
        <v>2.5899516093441313E-7</v>
      </c>
      <c r="H2014" s="6">
        <f t="shared" si="405"/>
        <v>1</v>
      </c>
      <c r="I2014" s="6">
        <f t="shared" si="406"/>
        <v>0</v>
      </c>
      <c r="J2014" s="8">
        <f t="shared" si="407"/>
        <v>8</v>
      </c>
      <c r="K2014" s="6">
        <f t="shared" si="408"/>
        <v>4.4549837231879382E-8</v>
      </c>
      <c r="L2014" s="6">
        <f t="shared" si="409"/>
        <v>1</v>
      </c>
      <c r="M2014" s="6">
        <f t="shared" si="410"/>
        <v>0</v>
      </c>
      <c r="N2014" s="4">
        <f t="shared" si="411"/>
        <v>8</v>
      </c>
      <c r="O2014" s="8">
        <v>1</v>
      </c>
      <c r="P2014" s="6">
        <f t="shared" si="412"/>
        <v>2.5899516093441313E-7</v>
      </c>
      <c r="Q2014" s="8">
        <v>0</v>
      </c>
      <c r="R2014" s="6">
        <f t="shared" si="413"/>
        <v>0</v>
      </c>
      <c r="S2014">
        <v>8</v>
      </c>
      <c r="T2014" s="6">
        <f t="shared" si="414"/>
        <v>4.4549837231879382E-8</v>
      </c>
      <c r="U2014">
        <v>0</v>
      </c>
      <c r="V2014" s="6">
        <f t="shared" si="415"/>
        <v>0</v>
      </c>
    </row>
    <row r="2015" spans="1:22" x14ac:dyDescent="0.3">
      <c r="A2015" t="s">
        <v>168</v>
      </c>
      <c r="B2015" t="s">
        <v>169</v>
      </c>
      <c r="C2015" t="s">
        <v>14</v>
      </c>
      <c r="D2015" t="s">
        <v>15</v>
      </c>
      <c r="E2015" t="str">
        <f>IF(F2015&lt;=Escenarios!$B$4,"ExclNum",(IF(AND(H2015&gt;=Escenarios!$B$3,(N2015&lt;=Escenarios!$B$2)),"ExclDur","Incluido")))</f>
        <v>ExclNum</v>
      </c>
      <c r="F2015" s="8">
        <f t="shared" si="403"/>
        <v>1</v>
      </c>
      <c r="G2015" s="6">
        <f t="shared" si="404"/>
        <v>2.5899516093441313E-7</v>
      </c>
      <c r="H2015" s="6">
        <f t="shared" si="405"/>
        <v>1</v>
      </c>
      <c r="I2015" s="6">
        <f t="shared" si="406"/>
        <v>0</v>
      </c>
      <c r="J2015" s="8">
        <f t="shared" si="407"/>
        <v>1</v>
      </c>
      <c r="K2015" s="6">
        <f t="shared" si="408"/>
        <v>5.5687296539849227E-9</v>
      </c>
      <c r="L2015" s="6">
        <f t="shared" si="409"/>
        <v>1</v>
      </c>
      <c r="M2015" s="6">
        <f t="shared" si="410"/>
        <v>0</v>
      </c>
      <c r="N2015" s="4">
        <f t="shared" si="411"/>
        <v>1</v>
      </c>
      <c r="O2015" s="8">
        <v>1</v>
      </c>
      <c r="P2015" s="6">
        <f t="shared" si="412"/>
        <v>2.5899516093441313E-7</v>
      </c>
      <c r="Q2015" s="8">
        <v>0</v>
      </c>
      <c r="R2015" s="6">
        <f t="shared" si="413"/>
        <v>0</v>
      </c>
      <c r="S2015">
        <v>1</v>
      </c>
      <c r="T2015" s="6">
        <f t="shared" si="414"/>
        <v>5.5687296539849227E-9</v>
      </c>
      <c r="U2015">
        <v>0</v>
      </c>
      <c r="V2015" s="6">
        <f t="shared" si="415"/>
        <v>0</v>
      </c>
    </row>
    <row r="2016" spans="1:22" x14ac:dyDescent="0.3">
      <c r="A2016" t="s">
        <v>198</v>
      </c>
      <c r="B2016" t="s">
        <v>199</v>
      </c>
      <c r="C2016" t="s">
        <v>14</v>
      </c>
      <c r="D2016" t="s">
        <v>15</v>
      </c>
      <c r="E2016" t="str">
        <f>IF(F2016&lt;=Escenarios!$B$4,"ExclNum",(IF(AND(H2016&gt;=Escenarios!$B$3,(N2016&lt;=Escenarios!$B$2)),"ExclDur","Incluido")))</f>
        <v>ExclNum</v>
      </c>
      <c r="F2016" s="8">
        <f t="shared" si="403"/>
        <v>1</v>
      </c>
      <c r="G2016" s="6">
        <f t="shared" si="404"/>
        <v>2.5899516093441313E-7</v>
      </c>
      <c r="H2016" s="6">
        <f t="shared" si="405"/>
        <v>1</v>
      </c>
      <c r="I2016" s="6">
        <f t="shared" si="406"/>
        <v>0</v>
      </c>
      <c r="J2016" s="8">
        <f t="shared" si="407"/>
        <v>4</v>
      </c>
      <c r="K2016" s="6">
        <f t="shared" si="408"/>
        <v>2.2274918615939691E-8</v>
      </c>
      <c r="L2016" s="6">
        <f t="shared" si="409"/>
        <v>1</v>
      </c>
      <c r="M2016" s="6">
        <f t="shared" si="410"/>
        <v>0</v>
      </c>
      <c r="N2016" s="4">
        <f t="shared" si="411"/>
        <v>4</v>
      </c>
      <c r="O2016" s="8">
        <v>1</v>
      </c>
      <c r="P2016" s="6">
        <f t="shared" si="412"/>
        <v>2.5899516093441313E-7</v>
      </c>
      <c r="Q2016" s="8">
        <v>0</v>
      </c>
      <c r="R2016" s="6">
        <f t="shared" si="413"/>
        <v>0</v>
      </c>
      <c r="S2016">
        <v>4</v>
      </c>
      <c r="T2016" s="6">
        <f t="shared" si="414"/>
        <v>2.2274918615939691E-8</v>
      </c>
      <c r="U2016">
        <v>0</v>
      </c>
      <c r="V2016" s="6">
        <f t="shared" si="415"/>
        <v>0</v>
      </c>
    </row>
    <row r="2017" spans="1:22" x14ac:dyDescent="0.3">
      <c r="A2017" t="s">
        <v>210</v>
      </c>
      <c r="B2017" t="s">
        <v>211</v>
      </c>
      <c r="C2017" t="s">
        <v>14</v>
      </c>
      <c r="D2017" t="s">
        <v>15</v>
      </c>
      <c r="E2017" t="str">
        <f>IF(F2017&lt;=Escenarios!$B$4,"ExclNum",(IF(AND(H2017&gt;=Escenarios!$B$3,(N2017&lt;=Escenarios!$B$2)),"ExclDur","Incluido")))</f>
        <v>ExclNum</v>
      </c>
      <c r="F2017" s="8">
        <f t="shared" si="403"/>
        <v>1</v>
      </c>
      <c r="G2017" s="6">
        <f t="shared" si="404"/>
        <v>2.5899516093441313E-7</v>
      </c>
      <c r="H2017" s="6">
        <f t="shared" si="405"/>
        <v>1</v>
      </c>
      <c r="I2017" s="6">
        <f t="shared" si="406"/>
        <v>0</v>
      </c>
      <c r="J2017" s="8">
        <f t="shared" si="407"/>
        <v>2</v>
      </c>
      <c r="K2017" s="6">
        <f t="shared" si="408"/>
        <v>1.1137459307969845E-8</v>
      </c>
      <c r="L2017" s="6">
        <f t="shared" si="409"/>
        <v>1</v>
      </c>
      <c r="M2017" s="6">
        <f t="shared" si="410"/>
        <v>0</v>
      </c>
      <c r="N2017" s="4">
        <f t="shared" si="411"/>
        <v>2</v>
      </c>
      <c r="O2017" s="8">
        <v>1</v>
      </c>
      <c r="P2017" s="6">
        <f t="shared" si="412"/>
        <v>2.5899516093441313E-7</v>
      </c>
      <c r="Q2017" s="8">
        <v>0</v>
      </c>
      <c r="R2017" s="6">
        <f t="shared" si="413"/>
        <v>0</v>
      </c>
      <c r="S2017">
        <v>2</v>
      </c>
      <c r="T2017" s="6">
        <f t="shared" si="414"/>
        <v>1.1137459307969845E-8</v>
      </c>
      <c r="U2017">
        <v>0</v>
      </c>
      <c r="V2017" s="6">
        <f t="shared" si="415"/>
        <v>0</v>
      </c>
    </row>
    <row r="2018" spans="1:22" x14ac:dyDescent="0.3">
      <c r="A2018" t="s">
        <v>1576</v>
      </c>
      <c r="B2018" t="s">
        <v>1577</v>
      </c>
      <c r="C2018" t="s">
        <v>1319</v>
      </c>
      <c r="D2018" t="s">
        <v>15</v>
      </c>
      <c r="E2018" t="str">
        <f>IF(F2018&lt;=Escenarios!$B$4,"ExclNum",(IF(AND(H2018&gt;=Escenarios!$B$3,(N2018&lt;=Escenarios!$B$2)),"ExclDur","Incluido")))</f>
        <v>ExclNum</v>
      </c>
      <c r="F2018" s="8">
        <f t="shared" si="403"/>
        <v>1</v>
      </c>
      <c r="G2018" s="6">
        <f t="shared" si="404"/>
        <v>2.5899516093441313E-7</v>
      </c>
      <c r="H2018" s="6">
        <f t="shared" si="405"/>
        <v>1</v>
      </c>
      <c r="I2018" s="6">
        <f t="shared" si="406"/>
        <v>0</v>
      </c>
      <c r="J2018" s="8">
        <f t="shared" si="407"/>
        <v>15</v>
      </c>
      <c r="K2018" s="6">
        <f t="shared" si="408"/>
        <v>8.3530944809773838E-8</v>
      </c>
      <c r="L2018" s="6">
        <f t="shared" si="409"/>
        <v>1</v>
      </c>
      <c r="M2018" s="6">
        <f t="shared" si="410"/>
        <v>0</v>
      </c>
      <c r="N2018" s="4">
        <f t="shared" si="411"/>
        <v>15</v>
      </c>
      <c r="O2018" s="8">
        <v>1</v>
      </c>
      <c r="P2018" s="6">
        <f t="shared" si="412"/>
        <v>2.5899516093441313E-7</v>
      </c>
      <c r="Q2018" s="8">
        <v>0</v>
      </c>
      <c r="R2018" s="6">
        <f t="shared" si="413"/>
        <v>0</v>
      </c>
      <c r="S2018">
        <v>15</v>
      </c>
      <c r="T2018" s="6">
        <f t="shared" si="414"/>
        <v>8.3530944809773838E-8</v>
      </c>
      <c r="U2018">
        <v>0</v>
      </c>
      <c r="V2018" s="6">
        <f t="shared" si="415"/>
        <v>0</v>
      </c>
    </row>
    <row r="2019" spans="1:22" x14ac:dyDescent="0.3">
      <c r="A2019" t="s">
        <v>1592</v>
      </c>
      <c r="B2019" t="s">
        <v>1593</v>
      </c>
      <c r="C2019" t="s">
        <v>1319</v>
      </c>
      <c r="D2019" t="s">
        <v>15</v>
      </c>
      <c r="E2019" t="str">
        <f>IF(F2019&lt;=Escenarios!$B$4,"ExclNum",(IF(AND(H2019&gt;=Escenarios!$B$3,(N2019&lt;=Escenarios!$B$2)),"ExclDur","Incluido")))</f>
        <v>ExclNum</v>
      </c>
      <c r="F2019" s="8">
        <f t="shared" si="403"/>
        <v>1</v>
      </c>
      <c r="G2019" s="6">
        <f t="shared" si="404"/>
        <v>2.5899516093441313E-7</v>
      </c>
      <c r="H2019" s="6">
        <f t="shared" si="405"/>
        <v>1</v>
      </c>
      <c r="I2019" s="6">
        <f t="shared" si="406"/>
        <v>0</v>
      </c>
      <c r="J2019" s="8">
        <f t="shared" si="407"/>
        <v>12</v>
      </c>
      <c r="K2019" s="6">
        <f t="shared" si="408"/>
        <v>6.6824755847819076E-8</v>
      </c>
      <c r="L2019" s="6">
        <f t="shared" si="409"/>
        <v>1</v>
      </c>
      <c r="M2019" s="6">
        <f t="shared" si="410"/>
        <v>0</v>
      </c>
      <c r="N2019" s="4">
        <f t="shared" si="411"/>
        <v>12</v>
      </c>
      <c r="O2019" s="8">
        <v>1</v>
      </c>
      <c r="P2019" s="6">
        <f t="shared" si="412"/>
        <v>2.5899516093441313E-7</v>
      </c>
      <c r="Q2019" s="8">
        <v>0</v>
      </c>
      <c r="R2019" s="6">
        <f t="shared" si="413"/>
        <v>0</v>
      </c>
      <c r="S2019">
        <v>12</v>
      </c>
      <c r="T2019" s="6">
        <f t="shared" si="414"/>
        <v>6.6824755847819076E-8</v>
      </c>
      <c r="U2019">
        <v>0</v>
      </c>
      <c r="V2019" s="6">
        <f t="shared" si="415"/>
        <v>0</v>
      </c>
    </row>
    <row r="2020" spans="1:22" x14ac:dyDescent="0.3">
      <c r="A2020" t="s">
        <v>1594</v>
      </c>
      <c r="B2020" t="s">
        <v>1595</v>
      </c>
      <c r="C2020" t="s">
        <v>1319</v>
      </c>
      <c r="D2020" t="s">
        <v>15</v>
      </c>
      <c r="E2020" t="str">
        <f>IF(F2020&lt;=Escenarios!$B$4,"ExclNum",(IF(AND(H2020&gt;=Escenarios!$B$3,(N2020&lt;=Escenarios!$B$2)),"ExclDur","Incluido")))</f>
        <v>ExclNum</v>
      </c>
      <c r="F2020" s="8">
        <f t="shared" si="403"/>
        <v>1</v>
      </c>
      <c r="G2020" s="6">
        <f t="shared" si="404"/>
        <v>2.5899516093441313E-7</v>
      </c>
      <c r="H2020" s="6">
        <f t="shared" si="405"/>
        <v>1</v>
      </c>
      <c r="I2020" s="6">
        <f t="shared" si="406"/>
        <v>0</v>
      </c>
      <c r="J2020" s="8">
        <f t="shared" si="407"/>
        <v>2</v>
      </c>
      <c r="K2020" s="6">
        <f t="shared" si="408"/>
        <v>1.1137459307969845E-8</v>
      </c>
      <c r="L2020" s="6">
        <f t="shared" si="409"/>
        <v>1</v>
      </c>
      <c r="M2020" s="6">
        <f t="shared" si="410"/>
        <v>0</v>
      </c>
      <c r="N2020" s="4">
        <f t="shared" si="411"/>
        <v>2</v>
      </c>
      <c r="O2020" s="8">
        <v>1</v>
      </c>
      <c r="P2020" s="6">
        <f t="shared" si="412"/>
        <v>2.5899516093441313E-7</v>
      </c>
      <c r="Q2020" s="8">
        <v>0</v>
      </c>
      <c r="R2020" s="6">
        <f t="shared" si="413"/>
        <v>0</v>
      </c>
      <c r="S2020">
        <v>2</v>
      </c>
      <c r="T2020" s="6">
        <f t="shared" si="414"/>
        <v>1.1137459307969845E-8</v>
      </c>
      <c r="U2020">
        <v>0</v>
      </c>
      <c r="V2020" s="6">
        <f t="shared" si="415"/>
        <v>0</v>
      </c>
    </row>
    <row r="2021" spans="1:22" x14ac:dyDescent="0.3">
      <c r="A2021" t="s">
        <v>1598</v>
      </c>
      <c r="B2021" t="s">
        <v>1599</v>
      </c>
      <c r="C2021" t="s">
        <v>1319</v>
      </c>
      <c r="D2021" t="s">
        <v>15</v>
      </c>
      <c r="E2021" t="str">
        <f>IF(F2021&lt;=Escenarios!$B$4,"ExclNum",(IF(AND(H2021&gt;=Escenarios!$B$3,(N2021&lt;=Escenarios!$B$2)),"ExclDur","Incluido")))</f>
        <v>ExclNum</v>
      </c>
      <c r="F2021" s="8">
        <f t="shared" si="403"/>
        <v>1</v>
      </c>
      <c r="G2021" s="6">
        <f t="shared" si="404"/>
        <v>2.5899516093441313E-7</v>
      </c>
      <c r="H2021" s="6">
        <f t="shared" si="405"/>
        <v>1</v>
      </c>
      <c r="I2021" s="6">
        <f t="shared" si="406"/>
        <v>0</v>
      </c>
      <c r="J2021" s="8">
        <f t="shared" si="407"/>
        <v>4</v>
      </c>
      <c r="K2021" s="6">
        <f t="shared" si="408"/>
        <v>2.2274918615939691E-8</v>
      </c>
      <c r="L2021" s="6">
        <f t="shared" si="409"/>
        <v>1</v>
      </c>
      <c r="M2021" s="6">
        <f t="shared" si="410"/>
        <v>0</v>
      </c>
      <c r="N2021" s="4">
        <f t="shared" si="411"/>
        <v>4</v>
      </c>
      <c r="O2021" s="8">
        <v>1</v>
      </c>
      <c r="P2021" s="6">
        <f t="shared" si="412"/>
        <v>2.5899516093441313E-7</v>
      </c>
      <c r="Q2021" s="8">
        <v>0</v>
      </c>
      <c r="R2021" s="6">
        <f t="shared" si="413"/>
        <v>0</v>
      </c>
      <c r="S2021">
        <v>4</v>
      </c>
      <c r="T2021" s="6">
        <f t="shared" si="414"/>
        <v>2.2274918615939691E-8</v>
      </c>
      <c r="U2021">
        <v>0</v>
      </c>
      <c r="V2021" s="6">
        <f t="shared" si="415"/>
        <v>0</v>
      </c>
    </row>
    <row r="2022" spans="1:22" x14ac:dyDescent="0.3">
      <c r="A2022" t="s">
        <v>1642</v>
      </c>
      <c r="B2022" t="s">
        <v>1643</v>
      </c>
      <c r="C2022" t="s">
        <v>1644</v>
      </c>
      <c r="D2022" t="s">
        <v>15</v>
      </c>
      <c r="E2022" t="str">
        <f>IF(F2022&lt;=Escenarios!$B$4,"ExclNum",(IF(AND(H2022&gt;=Escenarios!$B$3,(N2022&lt;=Escenarios!$B$2)),"ExclDur","Incluido")))</f>
        <v>ExclNum</v>
      </c>
      <c r="F2022" s="8">
        <f t="shared" si="403"/>
        <v>1</v>
      </c>
      <c r="G2022" s="6">
        <f t="shared" si="404"/>
        <v>2.5899516093441313E-7</v>
      </c>
      <c r="H2022" s="6">
        <f t="shared" si="405"/>
        <v>1</v>
      </c>
      <c r="I2022" s="6">
        <f t="shared" si="406"/>
        <v>0</v>
      </c>
      <c r="J2022" s="8">
        <f t="shared" si="407"/>
        <v>3</v>
      </c>
      <c r="K2022" s="6">
        <f t="shared" si="408"/>
        <v>1.6706188961954769E-8</v>
      </c>
      <c r="L2022" s="6">
        <f t="shared" si="409"/>
        <v>1</v>
      </c>
      <c r="M2022" s="6">
        <f t="shared" si="410"/>
        <v>0</v>
      </c>
      <c r="N2022" s="4">
        <f t="shared" si="411"/>
        <v>3</v>
      </c>
      <c r="O2022" s="8">
        <v>1</v>
      </c>
      <c r="P2022" s="6">
        <f t="shared" si="412"/>
        <v>2.5899516093441313E-7</v>
      </c>
      <c r="Q2022" s="8">
        <v>0</v>
      </c>
      <c r="R2022" s="6">
        <f t="shared" si="413"/>
        <v>0</v>
      </c>
      <c r="S2022">
        <v>3</v>
      </c>
      <c r="T2022" s="6">
        <f t="shared" si="414"/>
        <v>1.6706188961954769E-8</v>
      </c>
      <c r="U2022">
        <v>0</v>
      </c>
      <c r="V2022" s="6">
        <f t="shared" si="415"/>
        <v>0</v>
      </c>
    </row>
    <row r="2023" spans="1:22" x14ac:dyDescent="0.3">
      <c r="A2023" t="s">
        <v>1667</v>
      </c>
      <c r="B2023" t="s">
        <v>1668</v>
      </c>
      <c r="C2023" t="s">
        <v>1658</v>
      </c>
      <c r="D2023" t="s">
        <v>15</v>
      </c>
      <c r="E2023" t="str">
        <f>IF(F2023&lt;=Escenarios!$B$4,"ExclNum",(IF(AND(H2023&gt;=Escenarios!$B$3,(N2023&lt;=Escenarios!$B$2)),"ExclDur","Incluido")))</f>
        <v>ExclNum</v>
      </c>
      <c r="F2023" s="8">
        <f t="shared" si="403"/>
        <v>1</v>
      </c>
      <c r="G2023" s="6">
        <f t="shared" si="404"/>
        <v>2.5899516093441313E-7</v>
      </c>
      <c r="H2023" s="6">
        <f t="shared" si="405"/>
        <v>1</v>
      </c>
      <c r="I2023" s="6">
        <f t="shared" si="406"/>
        <v>0</v>
      </c>
      <c r="J2023" s="8">
        <f t="shared" si="407"/>
        <v>5</v>
      </c>
      <c r="K2023" s="6">
        <f t="shared" si="408"/>
        <v>2.7843648269924613E-8</v>
      </c>
      <c r="L2023" s="6">
        <f t="shared" si="409"/>
        <v>1</v>
      </c>
      <c r="M2023" s="6">
        <f t="shared" si="410"/>
        <v>0</v>
      </c>
      <c r="N2023" s="4">
        <f t="shared" si="411"/>
        <v>5</v>
      </c>
      <c r="O2023" s="8">
        <v>1</v>
      </c>
      <c r="P2023" s="6">
        <f t="shared" si="412"/>
        <v>2.5899516093441313E-7</v>
      </c>
      <c r="Q2023" s="8">
        <v>0</v>
      </c>
      <c r="R2023" s="6">
        <f t="shared" si="413"/>
        <v>0</v>
      </c>
      <c r="S2023">
        <v>5</v>
      </c>
      <c r="T2023" s="6">
        <f t="shared" si="414"/>
        <v>2.7843648269924613E-8</v>
      </c>
      <c r="U2023">
        <v>0</v>
      </c>
      <c r="V2023" s="6">
        <f t="shared" si="415"/>
        <v>0</v>
      </c>
    </row>
    <row r="2024" spans="1:22" x14ac:dyDescent="0.3">
      <c r="A2024" t="s">
        <v>1687</v>
      </c>
      <c r="B2024" t="s">
        <v>1688</v>
      </c>
      <c r="C2024" t="s">
        <v>1658</v>
      </c>
      <c r="D2024" t="s">
        <v>15</v>
      </c>
      <c r="E2024" t="str">
        <f>IF(F2024&lt;=Escenarios!$B$4,"ExclNum",(IF(AND(H2024&gt;=Escenarios!$B$3,(N2024&lt;=Escenarios!$B$2)),"ExclDur","Incluido")))</f>
        <v>ExclNum</v>
      </c>
      <c r="F2024" s="8">
        <f t="shared" si="403"/>
        <v>1</v>
      </c>
      <c r="G2024" s="6">
        <f t="shared" si="404"/>
        <v>2.5899516093441313E-7</v>
      </c>
      <c r="H2024" s="6">
        <f t="shared" si="405"/>
        <v>1</v>
      </c>
      <c r="I2024" s="6">
        <f t="shared" si="406"/>
        <v>0</v>
      </c>
      <c r="J2024" s="8">
        <f t="shared" si="407"/>
        <v>6</v>
      </c>
      <c r="K2024" s="6">
        <f t="shared" si="408"/>
        <v>3.3412377923909538E-8</v>
      </c>
      <c r="L2024" s="6">
        <f t="shared" si="409"/>
        <v>1</v>
      </c>
      <c r="M2024" s="6">
        <f t="shared" si="410"/>
        <v>0</v>
      </c>
      <c r="N2024" s="4">
        <f t="shared" si="411"/>
        <v>6</v>
      </c>
      <c r="O2024" s="8">
        <v>1</v>
      </c>
      <c r="P2024" s="6">
        <f t="shared" si="412"/>
        <v>2.5899516093441313E-7</v>
      </c>
      <c r="Q2024" s="8">
        <v>0</v>
      </c>
      <c r="R2024" s="6">
        <f t="shared" si="413"/>
        <v>0</v>
      </c>
      <c r="S2024">
        <v>6</v>
      </c>
      <c r="T2024" s="6">
        <f t="shared" si="414"/>
        <v>3.3412377923909538E-8</v>
      </c>
      <c r="U2024">
        <v>0</v>
      </c>
      <c r="V2024" s="6">
        <f t="shared" si="415"/>
        <v>0</v>
      </c>
    </row>
    <row r="2025" spans="1:22" x14ac:dyDescent="0.3">
      <c r="A2025" t="s">
        <v>1689</v>
      </c>
      <c r="B2025" t="s">
        <v>1690</v>
      </c>
      <c r="C2025" t="s">
        <v>1658</v>
      </c>
      <c r="D2025" t="s">
        <v>15</v>
      </c>
      <c r="E2025" t="str">
        <f>IF(F2025&lt;=Escenarios!$B$4,"ExclNum",(IF(AND(H2025&gt;=Escenarios!$B$3,(N2025&lt;=Escenarios!$B$2)),"ExclDur","Incluido")))</f>
        <v>ExclNum</v>
      </c>
      <c r="F2025" s="8">
        <f t="shared" si="403"/>
        <v>1</v>
      </c>
      <c r="G2025" s="6">
        <f t="shared" si="404"/>
        <v>2.5899516093441313E-7</v>
      </c>
      <c r="H2025" s="6">
        <f t="shared" si="405"/>
        <v>1</v>
      </c>
      <c r="I2025" s="6">
        <f t="shared" si="406"/>
        <v>0</v>
      </c>
      <c r="J2025" s="8">
        <f t="shared" si="407"/>
        <v>8</v>
      </c>
      <c r="K2025" s="6">
        <f t="shared" si="408"/>
        <v>4.4549837231879382E-8</v>
      </c>
      <c r="L2025" s="6">
        <f t="shared" si="409"/>
        <v>1</v>
      </c>
      <c r="M2025" s="6">
        <f t="shared" si="410"/>
        <v>0</v>
      </c>
      <c r="N2025" s="4">
        <f t="shared" si="411"/>
        <v>8</v>
      </c>
      <c r="O2025" s="8">
        <v>1</v>
      </c>
      <c r="P2025" s="6">
        <f t="shared" si="412"/>
        <v>2.5899516093441313E-7</v>
      </c>
      <c r="Q2025" s="8">
        <v>0</v>
      </c>
      <c r="R2025" s="6">
        <f t="shared" si="413"/>
        <v>0</v>
      </c>
      <c r="S2025">
        <v>8</v>
      </c>
      <c r="T2025" s="6">
        <f t="shared" si="414"/>
        <v>4.4549837231879382E-8</v>
      </c>
      <c r="U2025">
        <v>0</v>
      </c>
      <c r="V2025" s="6">
        <f t="shared" si="415"/>
        <v>0</v>
      </c>
    </row>
    <row r="2026" spans="1:22" x14ac:dyDescent="0.3">
      <c r="A2026" t="s">
        <v>1695</v>
      </c>
      <c r="B2026" t="s">
        <v>1696</v>
      </c>
      <c r="C2026" t="s">
        <v>1697</v>
      </c>
      <c r="D2026" t="s">
        <v>15</v>
      </c>
      <c r="E2026" t="str">
        <f>IF(F2026&lt;=Escenarios!$B$4,"ExclNum",(IF(AND(H2026&gt;=Escenarios!$B$3,(N2026&lt;=Escenarios!$B$2)),"ExclDur","Incluido")))</f>
        <v>ExclNum</v>
      </c>
      <c r="F2026" s="8">
        <f t="shared" si="403"/>
        <v>1</v>
      </c>
      <c r="G2026" s="6">
        <f t="shared" si="404"/>
        <v>2.5899516093441313E-7</v>
      </c>
      <c r="H2026" s="6">
        <f t="shared" si="405"/>
        <v>1</v>
      </c>
      <c r="I2026" s="6">
        <f t="shared" si="406"/>
        <v>0</v>
      </c>
      <c r="J2026" s="8">
        <f t="shared" si="407"/>
        <v>4</v>
      </c>
      <c r="K2026" s="6">
        <f t="shared" si="408"/>
        <v>2.2274918615939691E-8</v>
      </c>
      <c r="L2026" s="6">
        <f t="shared" si="409"/>
        <v>1</v>
      </c>
      <c r="M2026" s="6">
        <f t="shared" si="410"/>
        <v>0</v>
      </c>
      <c r="N2026" s="4">
        <f t="shared" si="411"/>
        <v>4</v>
      </c>
      <c r="O2026" s="8">
        <v>1</v>
      </c>
      <c r="P2026" s="6">
        <f t="shared" si="412"/>
        <v>2.5899516093441313E-7</v>
      </c>
      <c r="Q2026" s="8">
        <v>0</v>
      </c>
      <c r="R2026" s="6">
        <f t="shared" si="413"/>
        <v>0</v>
      </c>
      <c r="S2026">
        <v>4</v>
      </c>
      <c r="T2026" s="6">
        <f t="shared" si="414"/>
        <v>2.2274918615939691E-8</v>
      </c>
      <c r="U2026">
        <v>0</v>
      </c>
      <c r="V2026" s="6">
        <f t="shared" si="415"/>
        <v>0</v>
      </c>
    </row>
    <row r="2027" spans="1:22" x14ac:dyDescent="0.3">
      <c r="A2027" t="s">
        <v>1729</v>
      </c>
      <c r="B2027" t="s">
        <v>1730</v>
      </c>
      <c r="C2027" t="s">
        <v>1731</v>
      </c>
      <c r="D2027" t="s">
        <v>15</v>
      </c>
      <c r="E2027" t="str">
        <f>IF(F2027&lt;=Escenarios!$B$4,"ExclNum",(IF(AND(H2027&gt;=Escenarios!$B$3,(N2027&lt;=Escenarios!$B$2)),"ExclDur","Incluido")))</f>
        <v>ExclNum</v>
      </c>
      <c r="F2027" s="8">
        <f t="shared" si="403"/>
        <v>1</v>
      </c>
      <c r="G2027" s="6">
        <f t="shared" si="404"/>
        <v>2.5899516093441313E-7</v>
      </c>
      <c r="H2027" s="6">
        <f t="shared" si="405"/>
        <v>1</v>
      </c>
      <c r="I2027" s="6">
        <f t="shared" si="406"/>
        <v>0</v>
      </c>
      <c r="J2027" s="8">
        <f t="shared" si="407"/>
        <v>12</v>
      </c>
      <c r="K2027" s="6">
        <f t="shared" si="408"/>
        <v>6.6824755847819076E-8</v>
      </c>
      <c r="L2027" s="6">
        <f t="shared" si="409"/>
        <v>1</v>
      </c>
      <c r="M2027" s="6">
        <f t="shared" si="410"/>
        <v>0</v>
      </c>
      <c r="N2027" s="4">
        <f t="shared" si="411"/>
        <v>12</v>
      </c>
      <c r="O2027" s="8">
        <v>1</v>
      </c>
      <c r="P2027" s="6">
        <f t="shared" si="412"/>
        <v>2.5899516093441313E-7</v>
      </c>
      <c r="Q2027" s="8">
        <v>0</v>
      </c>
      <c r="R2027" s="6">
        <f t="shared" si="413"/>
        <v>0</v>
      </c>
      <c r="S2027">
        <v>12</v>
      </c>
      <c r="T2027" s="6">
        <f t="shared" si="414"/>
        <v>6.6824755847819076E-8</v>
      </c>
      <c r="U2027">
        <v>0</v>
      </c>
      <c r="V2027" s="6">
        <f t="shared" si="415"/>
        <v>0</v>
      </c>
    </row>
    <row r="2028" spans="1:22" x14ac:dyDescent="0.3">
      <c r="A2028" t="s">
        <v>1732</v>
      </c>
      <c r="B2028" t="s">
        <v>1733</v>
      </c>
      <c r="C2028" t="s">
        <v>1731</v>
      </c>
      <c r="D2028" t="s">
        <v>15</v>
      </c>
      <c r="E2028" t="str">
        <f>IF(F2028&lt;=Escenarios!$B$4,"ExclNum",(IF(AND(H2028&gt;=Escenarios!$B$3,(N2028&lt;=Escenarios!$B$2)),"ExclDur","Incluido")))</f>
        <v>ExclNum</v>
      </c>
      <c r="F2028" s="8">
        <f t="shared" si="403"/>
        <v>1</v>
      </c>
      <c r="G2028" s="6">
        <f t="shared" si="404"/>
        <v>2.5899516093441313E-7</v>
      </c>
      <c r="H2028" s="6">
        <f t="shared" si="405"/>
        <v>1</v>
      </c>
      <c r="I2028" s="6">
        <f t="shared" si="406"/>
        <v>0</v>
      </c>
      <c r="J2028" s="8">
        <f t="shared" si="407"/>
        <v>11</v>
      </c>
      <c r="K2028" s="6">
        <f t="shared" si="408"/>
        <v>6.1256026193834151E-8</v>
      </c>
      <c r="L2028" s="6">
        <f t="shared" si="409"/>
        <v>1</v>
      </c>
      <c r="M2028" s="6">
        <f t="shared" si="410"/>
        <v>0</v>
      </c>
      <c r="N2028" s="4">
        <f t="shared" si="411"/>
        <v>11</v>
      </c>
      <c r="O2028" s="8">
        <v>1</v>
      </c>
      <c r="P2028" s="6">
        <f t="shared" si="412"/>
        <v>2.5899516093441313E-7</v>
      </c>
      <c r="Q2028" s="8">
        <v>0</v>
      </c>
      <c r="R2028" s="6">
        <f t="shared" si="413"/>
        <v>0</v>
      </c>
      <c r="S2028">
        <v>11</v>
      </c>
      <c r="T2028" s="6">
        <f t="shared" si="414"/>
        <v>6.1256026193834151E-8</v>
      </c>
      <c r="U2028">
        <v>0</v>
      </c>
      <c r="V2028" s="6">
        <f t="shared" si="415"/>
        <v>0</v>
      </c>
    </row>
    <row r="2029" spans="1:22" x14ac:dyDescent="0.3">
      <c r="A2029" t="s">
        <v>1754</v>
      </c>
      <c r="B2029" t="s">
        <v>1755</v>
      </c>
      <c r="C2029" t="s">
        <v>1745</v>
      </c>
      <c r="D2029" t="s">
        <v>15</v>
      </c>
      <c r="E2029" t="str">
        <f>IF(F2029&lt;=Escenarios!$B$4,"ExclNum",(IF(AND(H2029&gt;=Escenarios!$B$3,(N2029&lt;=Escenarios!$B$2)),"ExclDur","Incluido")))</f>
        <v>ExclNum</v>
      </c>
      <c r="F2029" s="8">
        <f t="shared" si="403"/>
        <v>1</v>
      </c>
      <c r="G2029" s="6">
        <f t="shared" si="404"/>
        <v>2.5899516093441313E-7</v>
      </c>
      <c r="H2029" s="6">
        <f t="shared" si="405"/>
        <v>1</v>
      </c>
      <c r="I2029" s="6">
        <f t="shared" si="406"/>
        <v>0</v>
      </c>
      <c r="J2029" s="8">
        <f t="shared" si="407"/>
        <v>3</v>
      </c>
      <c r="K2029" s="6">
        <f t="shared" si="408"/>
        <v>1.6706188961954769E-8</v>
      </c>
      <c r="L2029" s="6">
        <f t="shared" si="409"/>
        <v>1</v>
      </c>
      <c r="M2029" s="6">
        <f t="shared" si="410"/>
        <v>0</v>
      </c>
      <c r="N2029" s="4">
        <f t="shared" si="411"/>
        <v>3</v>
      </c>
      <c r="O2029" s="8">
        <v>1</v>
      </c>
      <c r="P2029" s="6">
        <f t="shared" si="412"/>
        <v>2.5899516093441313E-7</v>
      </c>
      <c r="Q2029" s="8">
        <v>0</v>
      </c>
      <c r="R2029" s="6">
        <f t="shared" si="413"/>
        <v>0</v>
      </c>
      <c r="S2029">
        <v>3</v>
      </c>
      <c r="T2029" s="6">
        <f t="shared" si="414"/>
        <v>1.6706188961954769E-8</v>
      </c>
      <c r="U2029">
        <v>0</v>
      </c>
      <c r="V2029" s="6">
        <f t="shared" si="415"/>
        <v>0</v>
      </c>
    </row>
    <row r="2030" spans="1:22" x14ac:dyDescent="0.3">
      <c r="A2030" t="s">
        <v>1761</v>
      </c>
      <c r="B2030" t="s">
        <v>1762</v>
      </c>
      <c r="C2030" t="s">
        <v>1763</v>
      </c>
      <c r="D2030" t="s">
        <v>15</v>
      </c>
      <c r="E2030" t="str">
        <f>IF(F2030&lt;=Escenarios!$B$4,"ExclNum",(IF(AND(H2030&gt;=Escenarios!$B$3,(N2030&lt;=Escenarios!$B$2)),"ExclDur","Incluido")))</f>
        <v>ExclNum</v>
      </c>
      <c r="F2030" s="8">
        <f t="shared" si="403"/>
        <v>1</v>
      </c>
      <c r="G2030" s="6">
        <f t="shared" si="404"/>
        <v>2.5899516093441313E-7</v>
      </c>
      <c r="H2030" s="6">
        <f t="shared" si="405"/>
        <v>1</v>
      </c>
      <c r="I2030" s="6">
        <f t="shared" si="406"/>
        <v>0</v>
      </c>
      <c r="J2030" s="8">
        <f t="shared" si="407"/>
        <v>4</v>
      </c>
      <c r="K2030" s="6">
        <f t="shared" si="408"/>
        <v>2.2274918615939691E-8</v>
      </c>
      <c r="L2030" s="6">
        <f t="shared" si="409"/>
        <v>1</v>
      </c>
      <c r="M2030" s="6">
        <f t="shared" si="410"/>
        <v>0</v>
      </c>
      <c r="N2030" s="4">
        <f t="shared" si="411"/>
        <v>4</v>
      </c>
      <c r="O2030" s="8">
        <v>1</v>
      </c>
      <c r="P2030" s="6">
        <f t="shared" si="412"/>
        <v>2.5899516093441313E-7</v>
      </c>
      <c r="Q2030" s="8">
        <v>0</v>
      </c>
      <c r="R2030" s="6">
        <f t="shared" si="413"/>
        <v>0</v>
      </c>
      <c r="S2030">
        <v>4</v>
      </c>
      <c r="T2030" s="6">
        <f t="shared" si="414"/>
        <v>2.2274918615939691E-8</v>
      </c>
      <c r="U2030">
        <v>0</v>
      </c>
      <c r="V2030" s="6">
        <f t="shared" si="415"/>
        <v>0</v>
      </c>
    </row>
    <row r="2031" spans="1:22" x14ac:dyDescent="0.3">
      <c r="A2031" t="s">
        <v>1768</v>
      </c>
      <c r="B2031" t="s">
        <v>1769</v>
      </c>
      <c r="C2031" t="s">
        <v>1763</v>
      </c>
      <c r="D2031" t="s">
        <v>15</v>
      </c>
      <c r="E2031" t="str">
        <f>IF(F2031&lt;=Escenarios!$B$4,"ExclNum",(IF(AND(H2031&gt;=Escenarios!$B$3,(N2031&lt;=Escenarios!$B$2)),"ExclDur","Incluido")))</f>
        <v>ExclNum</v>
      </c>
      <c r="F2031" s="8">
        <f t="shared" si="403"/>
        <v>1</v>
      </c>
      <c r="G2031" s="6">
        <f t="shared" si="404"/>
        <v>2.5899516093441313E-7</v>
      </c>
      <c r="H2031" s="6">
        <f t="shared" si="405"/>
        <v>1</v>
      </c>
      <c r="I2031" s="6">
        <f t="shared" si="406"/>
        <v>0</v>
      </c>
      <c r="J2031" s="8">
        <f t="shared" si="407"/>
        <v>3</v>
      </c>
      <c r="K2031" s="6">
        <f t="shared" si="408"/>
        <v>1.6706188961954769E-8</v>
      </c>
      <c r="L2031" s="6">
        <f t="shared" si="409"/>
        <v>1</v>
      </c>
      <c r="M2031" s="6">
        <f t="shared" si="410"/>
        <v>0</v>
      </c>
      <c r="N2031" s="4">
        <f t="shared" si="411"/>
        <v>3</v>
      </c>
      <c r="O2031" s="8">
        <v>1</v>
      </c>
      <c r="P2031" s="6">
        <f t="shared" si="412"/>
        <v>2.5899516093441313E-7</v>
      </c>
      <c r="Q2031" s="8">
        <v>0</v>
      </c>
      <c r="R2031" s="6">
        <f t="shared" si="413"/>
        <v>0</v>
      </c>
      <c r="S2031">
        <v>3</v>
      </c>
      <c r="T2031" s="6">
        <f t="shared" si="414"/>
        <v>1.6706188961954769E-8</v>
      </c>
      <c r="U2031">
        <v>0</v>
      </c>
      <c r="V2031" s="6">
        <f t="shared" si="415"/>
        <v>0</v>
      </c>
    </row>
    <row r="2032" spans="1:22" x14ac:dyDescent="0.3">
      <c r="A2032" t="s">
        <v>1770</v>
      </c>
      <c r="B2032" t="s">
        <v>1771</v>
      </c>
      <c r="C2032" t="s">
        <v>1763</v>
      </c>
      <c r="D2032" t="s">
        <v>15</v>
      </c>
      <c r="E2032" t="str">
        <f>IF(F2032&lt;=Escenarios!$B$4,"ExclNum",(IF(AND(H2032&gt;=Escenarios!$B$3,(N2032&lt;=Escenarios!$B$2)),"ExclDur","Incluido")))</f>
        <v>ExclNum</v>
      </c>
      <c r="F2032" s="8">
        <f t="shared" si="403"/>
        <v>1</v>
      </c>
      <c r="G2032" s="6">
        <f t="shared" si="404"/>
        <v>2.5899516093441313E-7</v>
      </c>
      <c r="H2032" s="6">
        <f t="shared" si="405"/>
        <v>1</v>
      </c>
      <c r="I2032" s="6">
        <f t="shared" si="406"/>
        <v>0</v>
      </c>
      <c r="J2032" s="8">
        <f t="shared" si="407"/>
        <v>1</v>
      </c>
      <c r="K2032" s="6">
        <f t="shared" si="408"/>
        <v>5.5687296539849227E-9</v>
      </c>
      <c r="L2032" s="6">
        <f t="shared" si="409"/>
        <v>1</v>
      </c>
      <c r="M2032" s="6">
        <f t="shared" si="410"/>
        <v>0</v>
      </c>
      <c r="N2032" s="4">
        <f t="shared" si="411"/>
        <v>1</v>
      </c>
      <c r="O2032" s="8">
        <v>1</v>
      </c>
      <c r="P2032" s="6">
        <f t="shared" si="412"/>
        <v>2.5899516093441313E-7</v>
      </c>
      <c r="Q2032" s="8">
        <v>0</v>
      </c>
      <c r="R2032" s="6">
        <f t="shared" si="413"/>
        <v>0</v>
      </c>
      <c r="S2032">
        <v>1</v>
      </c>
      <c r="T2032" s="6">
        <f t="shared" si="414"/>
        <v>5.5687296539849227E-9</v>
      </c>
      <c r="U2032">
        <v>0</v>
      </c>
      <c r="V2032" s="6">
        <f t="shared" si="415"/>
        <v>0</v>
      </c>
    </row>
    <row r="2033" spans="1:22" x14ac:dyDescent="0.3">
      <c r="A2033" t="s">
        <v>1772</v>
      </c>
      <c r="B2033" t="s">
        <v>1773</v>
      </c>
      <c r="C2033" t="s">
        <v>1763</v>
      </c>
      <c r="D2033" t="s">
        <v>15</v>
      </c>
      <c r="E2033" t="str">
        <f>IF(F2033&lt;=Escenarios!$B$4,"ExclNum",(IF(AND(H2033&gt;=Escenarios!$B$3,(N2033&lt;=Escenarios!$B$2)),"ExclDur","Incluido")))</f>
        <v>ExclNum</v>
      </c>
      <c r="F2033" s="8">
        <f t="shared" si="403"/>
        <v>1</v>
      </c>
      <c r="G2033" s="6">
        <f t="shared" si="404"/>
        <v>2.5899516093441313E-7</v>
      </c>
      <c r="H2033" s="6">
        <f t="shared" si="405"/>
        <v>1</v>
      </c>
      <c r="I2033" s="6">
        <f t="shared" si="406"/>
        <v>0</v>
      </c>
      <c r="J2033" s="8">
        <f t="shared" si="407"/>
        <v>2</v>
      </c>
      <c r="K2033" s="6">
        <f t="shared" si="408"/>
        <v>1.1137459307969845E-8</v>
      </c>
      <c r="L2033" s="6">
        <f t="shared" si="409"/>
        <v>1</v>
      </c>
      <c r="M2033" s="6">
        <f t="shared" si="410"/>
        <v>0</v>
      </c>
      <c r="N2033" s="4">
        <f t="shared" si="411"/>
        <v>2</v>
      </c>
      <c r="O2033" s="8">
        <v>1</v>
      </c>
      <c r="P2033" s="6">
        <f t="shared" si="412"/>
        <v>2.5899516093441313E-7</v>
      </c>
      <c r="Q2033" s="8">
        <v>0</v>
      </c>
      <c r="R2033" s="6">
        <f t="shared" si="413"/>
        <v>0</v>
      </c>
      <c r="S2033">
        <v>2</v>
      </c>
      <c r="T2033" s="6">
        <f t="shared" si="414"/>
        <v>1.1137459307969845E-8</v>
      </c>
      <c r="U2033">
        <v>0</v>
      </c>
      <c r="V2033" s="6">
        <f t="shared" si="415"/>
        <v>0</v>
      </c>
    </row>
    <row r="2034" spans="1:22" x14ac:dyDescent="0.3">
      <c r="A2034" t="s">
        <v>1776</v>
      </c>
      <c r="B2034" t="s">
        <v>1777</v>
      </c>
      <c r="C2034" t="s">
        <v>1763</v>
      </c>
      <c r="D2034" t="s">
        <v>15</v>
      </c>
      <c r="E2034" t="str">
        <f>IF(F2034&lt;=Escenarios!$B$4,"ExclNum",(IF(AND(H2034&gt;=Escenarios!$B$3,(N2034&lt;=Escenarios!$B$2)),"ExclDur","Incluido")))</f>
        <v>ExclNum</v>
      </c>
      <c r="F2034" s="8">
        <f t="shared" si="403"/>
        <v>1</v>
      </c>
      <c r="G2034" s="6">
        <f t="shared" si="404"/>
        <v>2.5899516093441313E-7</v>
      </c>
      <c r="H2034" s="6">
        <f t="shared" si="405"/>
        <v>1</v>
      </c>
      <c r="I2034" s="6">
        <f t="shared" si="406"/>
        <v>0</v>
      </c>
      <c r="J2034" s="8">
        <f t="shared" si="407"/>
        <v>2</v>
      </c>
      <c r="K2034" s="6">
        <f t="shared" si="408"/>
        <v>1.1137459307969845E-8</v>
      </c>
      <c r="L2034" s="6">
        <f t="shared" si="409"/>
        <v>1</v>
      </c>
      <c r="M2034" s="6">
        <f t="shared" si="410"/>
        <v>0</v>
      </c>
      <c r="N2034" s="4">
        <f t="shared" si="411"/>
        <v>2</v>
      </c>
      <c r="O2034" s="8">
        <v>1</v>
      </c>
      <c r="P2034" s="6">
        <f t="shared" si="412"/>
        <v>2.5899516093441313E-7</v>
      </c>
      <c r="Q2034" s="8">
        <v>0</v>
      </c>
      <c r="R2034" s="6">
        <f t="shared" si="413"/>
        <v>0</v>
      </c>
      <c r="S2034">
        <v>2</v>
      </c>
      <c r="T2034" s="6">
        <f t="shared" si="414"/>
        <v>1.1137459307969845E-8</v>
      </c>
      <c r="U2034">
        <v>0</v>
      </c>
      <c r="V2034" s="6">
        <f t="shared" si="415"/>
        <v>0</v>
      </c>
    </row>
    <row r="2035" spans="1:22" x14ac:dyDescent="0.3">
      <c r="A2035" t="s">
        <v>1780</v>
      </c>
      <c r="B2035" t="s">
        <v>1781</v>
      </c>
      <c r="C2035" t="s">
        <v>1763</v>
      </c>
      <c r="D2035" t="s">
        <v>15</v>
      </c>
      <c r="E2035" t="str">
        <f>IF(F2035&lt;=Escenarios!$B$4,"ExclNum",(IF(AND(H2035&gt;=Escenarios!$B$3,(N2035&lt;=Escenarios!$B$2)),"ExclDur","Incluido")))</f>
        <v>ExclNum</v>
      </c>
      <c r="F2035" s="8">
        <f t="shared" si="403"/>
        <v>1</v>
      </c>
      <c r="G2035" s="6">
        <f t="shared" si="404"/>
        <v>2.5899516093441313E-7</v>
      </c>
      <c r="H2035" s="6">
        <f t="shared" si="405"/>
        <v>1</v>
      </c>
      <c r="I2035" s="6">
        <f t="shared" si="406"/>
        <v>0</v>
      </c>
      <c r="J2035" s="8">
        <f t="shared" si="407"/>
        <v>5</v>
      </c>
      <c r="K2035" s="6">
        <f t="shared" si="408"/>
        <v>2.7843648269924613E-8</v>
      </c>
      <c r="L2035" s="6">
        <f t="shared" si="409"/>
        <v>1</v>
      </c>
      <c r="M2035" s="6">
        <f t="shared" si="410"/>
        <v>0</v>
      </c>
      <c r="N2035" s="4">
        <f t="shared" si="411"/>
        <v>5</v>
      </c>
      <c r="O2035" s="8">
        <v>1</v>
      </c>
      <c r="P2035" s="6">
        <f t="shared" si="412"/>
        <v>2.5899516093441313E-7</v>
      </c>
      <c r="Q2035" s="8">
        <v>0</v>
      </c>
      <c r="R2035" s="6">
        <f t="shared" si="413"/>
        <v>0</v>
      </c>
      <c r="S2035">
        <v>5</v>
      </c>
      <c r="T2035" s="6">
        <f t="shared" si="414"/>
        <v>2.7843648269924613E-8</v>
      </c>
      <c r="U2035">
        <v>0</v>
      </c>
      <c r="V2035" s="6">
        <f t="shared" si="415"/>
        <v>0</v>
      </c>
    </row>
    <row r="2036" spans="1:22" x14ac:dyDescent="0.3">
      <c r="A2036" t="s">
        <v>1821</v>
      </c>
      <c r="B2036" t="s">
        <v>1822</v>
      </c>
      <c r="C2036" t="s">
        <v>1820</v>
      </c>
      <c r="D2036" t="s">
        <v>15</v>
      </c>
      <c r="E2036" t="str">
        <f>IF(F2036&lt;=Escenarios!$B$4,"ExclNum",(IF(AND(H2036&gt;=Escenarios!$B$3,(N2036&lt;=Escenarios!$B$2)),"ExclDur","Incluido")))</f>
        <v>ExclNum</v>
      </c>
      <c r="F2036" s="8">
        <f t="shared" si="403"/>
        <v>1</v>
      </c>
      <c r="G2036" s="6">
        <f t="shared" si="404"/>
        <v>2.5899516093441313E-7</v>
      </c>
      <c r="H2036" s="6">
        <f t="shared" si="405"/>
        <v>1</v>
      </c>
      <c r="I2036" s="6">
        <f t="shared" si="406"/>
        <v>0</v>
      </c>
      <c r="J2036" s="8">
        <f t="shared" si="407"/>
        <v>1</v>
      </c>
      <c r="K2036" s="6">
        <f t="shared" si="408"/>
        <v>5.5687296539849227E-9</v>
      </c>
      <c r="L2036" s="6">
        <f t="shared" si="409"/>
        <v>1</v>
      </c>
      <c r="M2036" s="6">
        <f t="shared" si="410"/>
        <v>0</v>
      </c>
      <c r="N2036" s="4">
        <f t="shared" si="411"/>
        <v>1</v>
      </c>
      <c r="O2036" s="8">
        <v>1</v>
      </c>
      <c r="P2036" s="6">
        <f t="shared" si="412"/>
        <v>2.5899516093441313E-7</v>
      </c>
      <c r="Q2036" s="8">
        <v>0</v>
      </c>
      <c r="R2036" s="6">
        <f t="shared" si="413"/>
        <v>0</v>
      </c>
      <c r="S2036">
        <v>1</v>
      </c>
      <c r="T2036" s="6">
        <f t="shared" si="414"/>
        <v>5.5687296539849227E-9</v>
      </c>
      <c r="U2036">
        <v>0</v>
      </c>
      <c r="V2036" s="6">
        <f t="shared" si="415"/>
        <v>0</v>
      </c>
    </row>
    <row r="2037" spans="1:22" x14ac:dyDescent="0.3">
      <c r="A2037" t="s">
        <v>1831</v>
      </c>
      <c r="B2037" t="s">
        <v>1832</v>
      </c>
      <c r="C2037" t="s">
        <v>1829</v>
      </c>
      <c r="D2037" t="s">
        <v>15</v>
      </c>
      <c r="E2037" t="str">
        <f>IF(F2037&lt;=Escenarios!$B$4,"ExclNum",(IF(AND(H2037&gt;=Escenarios!$B$3,(N2037&lt;=Escenarios!$B$2)),"ExclDur","Incluido")))</f>
        <v>ExclNum</v>
      </c>
      <c r="F2037" s="8">
        <f t="shared" si="403"/>
        <v>1</v>
      </c>
      <c r="G2037" s="6">
        <f t="shared" si="404"/>
        <v>2.5899516093441313E-7</v>
      </c>
      <c r="H2037" s="6">
        <f t="shared" si="405"/>
        <v>1</v>
      </c>
      <c r="I2037" s="6">
        <f t="shared" si="406"/>
        <v>0</v>
      </c>
      <c r="J2037" s="8">
        <f t="shared" si="407"/>
        <v>3</v>
      </c>
      <c r="K2037" s="6">
        <f t="shared" si="408"/>
        <v>1.6706188961954769E-8</v>
      </c>
      <c r="L2037" s="6">
        <f t="shared" si="409"/>
        <v>1</v>
      </c>
      <c r="M2037" s="6">
        <f t="shared" si="410"/>
        <v>0</v>
      </c>
      <c r="N2037" s="4">
        <f t="shared" si="411"/>
        <v>3</v>
      </c>
      <c r="O2037" s="8">
        <v>1</v>
      </c>
      <c r="P2037" s="6">
        <f t="shared" si="412"/>
        <v>2.5899516093441313E-7</v>
      </c>
      <c r="Q2037" s="8">
        <v>0</v>
      </c>
      <c r="R2037" s="6">
        <f t="shared" si="413"/>
        <v>0</v>
      </c>
      <c r="S2037">
        <v>3</v>
      </c>
      <c r="T2037" s="6">
        <f t="shared" si="414"/>
        <v>1.6706188961954769E-8</v>
      </c>
      <c r="U2037">
        <v>0</v>
      </c>
      <c r="V2037" s="6">
        <f t="shared" si="415"/>
        <v>0</v>
      </c>
    </row>
    <row r="2038" spans="1:22" x14ac:dyDescent="0.3">
      <c r="A2038" t="s">
        <v>1866</v>
      </c>
      <c r="B2038" t="s">
        <v>1867</v>
      </c>
      <c r="C2038" t="s">
        <v>1855</v>
      </c>
      <c r="D2038" t="s">
        <v>15</v>
      </c>
      <c r="E2038" t="str">
        <f>IF(F2038&lt;=Escenarios!$B$4,"ExclNum",(IF(AND(H2038&gt;=Escenarios!$B$3,(N2038&lt;=Escenarios!$B$2)),"ExclDur","Incluido")))</f>
        <v>ExclNum</v>
      </c>
      <c r="F2038" s="8">
        <f t="shared" si="403"/>
        <v>1</v>
      </c>
      <c r="G2038" s="6">
        <f t="shared" si="404"/>
        <v>2.5899516093441313E-7</v>
      </c>
      <c r="H2038" s="6">
        <f t="shared" si="405"/>
        <v>1</v>
      </c>
      <c r="I2038" s="6">
        <f t="shared" si="406"/>
        <v>0</v>
      </c>
      <c r="J2038" s="8">
        <f t="shared" si="407"/>
        <v>1</v>
      </c>
      <c r="K2038" s="6">
        <f t="shared" si="408"/>
        <v>5.5687296539849227E-9</v>
      </c>
      <c r="L2038" s="6">
        <f t="shared" si="409"/>
        <v>1</v>
      </c>
      <c r="M2038" s="6">
        <f t="shared" si="410"/>
        <v>0</v>
      </c>
      <c r="N2038" s="4">
        <f t="shared" si="411"/>
        <v>1</v>
      </c>
      <c r="O2038" s="8">
        <v>1</v>
      </c>
      <c r="P2038" s="6">
        <f t="shared" si="412"/>
        <v>2.5899516093441313E-7</v>
      </c>
      <c r="Q2038" s="8">
        <v>0</v>
      </c>
      <c r="R2038" s="6">
        <f t="shared" si="413"/>
        <v>0</v>
      </c>
      <c r="S2038">
        <v>1</v>
      </c>
      <c r="T2038" s="6">
        <f t="shared" si="414"/>
        <v>5.5687296539849227E-9</v>
      </c>
      <c r="U2038">
        <v>0</v>
      </c>
      <c r="V2038" s="6">
        <f t="shared" si="415"/>
        <v>0</v>
      </c>
    </row>
    <row r="2039" spans="1:22" x14ac:dyDescent="0.3">
      <c r="A2039" t="s">
        <v>1872</v>
      </c>
      <c r="B2039" t="s">
        <v>1873</v>
      </c>
      <c r="C2039" t="s">
        <v>1874</v>
      </c>
      <c r="D2039" t="s">
        <v>15</v>
      </c>
      <c r="E2039" t="str">
        <f>IF(F2039&lt;=Escenarios!$B$4,"ExclNum",(IF(AND(H2039&gt;=Escenarios!$B$3,(N2039&lt;=Escenarios!$B$2)),"ExclDur","Incluido")))</f>
        <v>ExclNum</v>
      </c>
      <c r="F2039" s="8">
        <f t="shared" si="403"/>
        <v>1</v>
      </c>
      <c r="G2039" s="6">
        <f t="shared" si="404"/>
        <v>2.5899516093441313E-7</v>
      </c>
      <c r="H2039" s="6">
        <f t="shared" si="405"/>
        <v>1</v>
      </c>
      <c r="I2039" s="6">
        <f t="shared" si="406"/>
        <v>0</v>
      </c>
      <c r="J2039" s="8">
        <f t="shared" si="407"/>
        <v>1</v>
      </c>
      <c r="K2039" s="6">
        <f t="shared" si="408"/>
        <v>5.5687296539849227E-9</v>
      </c>
      <c r="L2039" s="6">
        <f t="shared" si="409"/>
        <v>1</v>
      </c>
      <c r="M2039" s="6">
        <f t="shared" si="410"/>
        <v>0</v>
      </c>
      <c r="N2039" s="4">
        <f t="shared" si="411"/>
        <v>1</v>
      </c>
      <c r="O2039" s="8">
        <v>1</v>
      </c>
      <c r="P2039" s="6">
        <f t="shared" si="412"/>
        <v>2.5899516093441313E-7</v>
      </c>
      <c r="Q2039" s="8">
        <v>0</v>
      </c>
      <c r="R2039" s="6">
        <f t="shared" si="413"/>
        <v>0</v>
      </c>
      <c r="S2039">
        <v>1</v>
      </c>
      <c r="T2039" s="6">
        <f t="shared" si="414"/>
        <v>5.5687296539849227E-9</v>
      </c>
      <c r="U2039">
        <v>0</v>
      </c>
      <c r="V2039" s="6">
        <f t="shared" si="415"/>
        <v>0</v>
      </c>
    </row>
    <row r="2040" spans="1:22" x14ac:dyDescent="0.3">
      <c r="A2040" t="s">
        <v>1875</v>
      </c>
      <c r="B2040" t="s">
        <v>1876</v>
      </c>
      <c r="C2040" t="s">
        <v>1874</v>
      </c>
      <c r="D2040" t="s">
        <v>15</v>
      </c>
      <c r="E2040" t="str">
        <f>IF(F2040&lt;=Escenarios!$B$4,"ExclNum",(IF(AND(H2040&gt;=Escenarios!$B$3,(N2040&lt;=Escenarios!$B$2)),"ExclDur","Incluido")))</f>
        <v>ExclNum</v>
      </c>
      <c r="F2040" s="8">
        <f t="shared" si="403"/>
        <v>1</v>
      </c>
      <c r="G2040" s="6">
        <f t="shared" si="404"/>
        <v>2.5899516093441313E-7</v>
      </c>
      <c r="H2040" s="6">
        <f t="shared" si="405"/>
        <v>1</v>
      </c>
      <c r="I2040" s="6">
        <f t="shared" si="406"/>
        <v>0</v>
      </c>
      <c r="J2040" s="8">
        <f t="shared" si="407"/>
        <v>4</v>
      </c>
      <c r="K2040" s="6">
        <f t="shared" si="408"/>
        <v>2.2274918615939691E-8</v>
      </c>
      <c r="L2040" s="6">
        <f t="shared" si="409"/>
        <v>1</v>
      </c>
      <c r="M2040" s="6">
        <f t="shared" si="410"/>
        <v>0</v>
      </c>
      <c r="N2040" s="4">
        <f t="shared" si="411"/>
        <v>4</v>
      </c>
      <c r="O2040" s="8">
        <v>1</v>
      </c>
      <c r="P2040" s="6">
        <f t="shared" si="412"/>
        <v>2.5899516093441313E-7</v>
      </c>
      <c r="Q2040" s="8">
        <v>0</v>
      </c>
      <c r="R2040" s="6">
        <f t="shared" si="413"/>
        <v>0</v>
      </c>
      <c r="S2040">
        <v>4</v>
      </c>
      <c r="T2040" s="6">
        <f t="shared" si="414"/>
        <v>2.2274918615939691E-8</v>
      </c>
      <c r="U2040">
        <v>0</v>
      </c>
      <c r="V2040" s="6">
        <f t="shared" si="415"/>
        <v>0</v>
      </c>
    </row>
    <row r="2041" spans="1:22" x14ac:dyDescent="0.3">
      <c r="A2041" t="s">
        <v>1982</v>
      </c>
      <c r="D2041" t="s">
        <v>1975</v>
      </c>
      <c r="E2041" t="str">
        <f>IF(F2041&lt;=Escenarios!$B$4,"ExclNum",(IF(AND(H2041&gt;=Escenarios!$B$3,(N2041&lt;=Escenarios!$B$2)),"ExclDur","Incluido")))</f>
        <v>ExclNum</v>
      </c>
      <c r="F2041" s="8">
        <f t="shared" si="403"/>
        <v>1</v>
      </c>
      <c r="G2041" s="6">
        <f t="shared" si="404"/>
        <v>2.5899516093441313E-7</v>
      </c>
      <c r="H2041" s="6">
        <f t="shared" si="405"/>
        <v>1</v>
      </c>
      <c r="I2041" s="6">
        <f t="shared" si="406"/>
        <v>0</v>
      </c>
      <c r="J2041" s="8">
        <f t="shared" si="407"/>
        <v>3</v>
      </c>
      <c r="K2041" s="6">
        <f t="shared" si="408"/>
        <v>1.6706188961954769E-8</v>
      </c>
      <c r="L2041" s="6">
        <f t="shared" si="409"/>
        <v>1</v>
      </c>
      <c r="M2041" s="6">
        <f t="shared" si="410"/>
        <v>0</v>
      </c>
      <c r="N2041" s="4">
        <f t="shared" si="411"/>
        <v>3</v>
      </c>
      <c r="O2041" s="8">
        <v>1</v>
      </c>
      <c r="P2041" s="6">
        <f t="shared" si="412"/>
        <v>2.5899516093441313E-7</v>
      </c>
      <c r="Q2041" s="8">
        <v>0</v>
      </c>
      <c r="R2041" s="6">
        <f t="shared" si="413"/>
        <v>0</v>
      </c>
      <c r="S2041">
        <v>3</v>
      </c>
      <c r="T2041" s="6">
        <f t="shared" si="414"/>
        <v>1.6706188961954769E-8</v>
      </c>
      <c r="U2041">
        <v>0</v>
      </c>
      <c r="V2041" s="6">
        <f t="shared" si="415"/>
        <v>0</v>
      </c>
    </row>
    <row r="2042" spans="1:22" x14ac:dyDescent="0.3">
      <c r="A2042" t="s">
        <v>1989</v>
      </c>
      <c r="D2042" t="s">
        <v>1975</v>
      </c>
      <c r="E2042" t="str">
        <f>IF(F2042&lt;=Escenarios!$B$4,"ExclNum",(IF(AND(H2042&gt;=Escenarios!$B$3,(N2042&lt;=Escenarios!$B$2)),"ExclDur","Incluido")))</f>
        <v>ExclNum</v>
      </c>
      <c r="F2042" s="8">
        <f t="shared" si="403"/>
        <v>1</v>
      </c>
      <c r="G2042" s="6">
        <f t="shared" si="404"/>
        <v>2.5899516093441313E-7</v>
      </c>
      <c r="H2042" s="6">
        <f t="shared" si="405"/>
        <v>1</v>
      </c>
      <c r="I2042" s="6">
        <f t="shared" si="406"/>
        <v>0</v>
      </c>
      <c r="J2042" s="8">
        <f t="shared" si="407"/>
        <v>3</v>
      </c>
      <c r="K2042" s="6">
        <f t="shared" si="408"/>
        <v>1.6706188961954769E-8</v>
      </c>
      <c r="L2042" s="6">
        <f t="shared" si="409"/>
        <v>1</v>
      </c>
      <c r="M2042" s="6">
        <f t="shared" si="410"/>
        <v>0</v>
      </c>
      <c r="N2042" s="4">
        <f t="shared" si="411"/>
        <v>3</v>
      </c>
      <c r="O2042" s="8">
        <v>1</v>
      </c>
      <c r="P2042" s="6">
        <f t="shared" si="412"/>
        <v>2.5899516093441313E-7</v>
      </c>
      <c r="Q2042" s="8">
        <v>0</v>
      </c>
      <c r="R2042" s="6">
        <f t="shared" si="413"/>
        <v>0</v>
      </c>
      <c r="S2042">
        <v>3</v>
      </c>
      <c r="T2042" s="6">
        <f t="shared" si="414"/>
        <v>1.6706188961954769E-8</v>
      </c>
      <c r="U2042">
        <v>0</v>
      </c>
      <c r="V2042" s="6">
        <f t="shared" si="415"/>
        <v>0</v>
      </c>
    </row>
    <row r="2043" spans="1:22" x14ac:dyDescent="0.3">
      <c r="A2043" t="s">
        <v>1990</v>
      </c>
      <c r="D2043" t="s">
        <v>1975</v>
      </c>
      <c r="E2043" t="str">
        <f>IF(F2043&lt;=Escenarios!$B$4,"ExclNum",(IF(AND(H2043&gt;=Escenarios!$B$3,(N2043&lt;=Escenarios!$B$2)),"ExclDur","Incluido")))</f>
        <v>ExclNum</v>
      </c>
      <c r="F2043" s="8">
        <f t="shared" si="403"/>
        <v>1</v>
      </c>
      <c r="G2043" s="6">
        <f t="shared" si="404"/>
        <v>2.5899516093441313E-7</v>
      </c>
      <c r="H2043" s="6">
        <f t="shared" si="405"/>
        <v>1</v>
      </c>
      <c r="I2043" s="6">
        <f t="shared" si="406"/>
        <v>0</v>
      </c>
      <c r="J2043" s="8">
        <f t="shared" si="407"/>
        <v>11</v>
      </c>
      <c r="K2043" s="6">
        <f t="shared" si="408"/>
        <v>6.1256026193834151E-8</v>
      </c>
      <c r="L2043" s="6">
        <f t="shared" si="409"/>
        <v>1</v>
      </c>
      <c r="M2043" s="6">
        <f t="shared" si="410"/>
        <v>0</v>
      </c>
      <c r="N2043" s="4">
        <f t="shared" si="411"/>
        <v>11</v>
      </c>
      <c r="O2043" s="8">
        <v>1</v>
      </c>
      <c r="P2043" s="6">
        <f t="shared" si="412"/>
        <v>2.5899516093441313E-7</v>
      </c>
      <c r="Q2043" s="8">
        <v>0</v>
      </c>
      <c r="R2043" s="6">
        <f t="shared" si="413"/>
        <v>0</v>
      </c>
      <c r="S2043">
        <v>11</v>
      </c>
      <c r="T2043" s="6">
        <f t="shared" si="414"/>
        <v>6.1256026193834151E-8</v>
      </c>
      <c r="U2043">
        <v>0</v>
      </c>
      <c r="V2043" s="6">
        <f t="shared" si="415"/>
        <v>0</v>
      </c>
    </row>
    <row r="2044" spans="1:22" x14ac:dyDescent="0.3">
      <c r="A2044" t="s">
        <v>1991</v>
      </c>
      <c r="D2044" t="s">
        <v>1975</v>
      </c>
      <c r="E2044" t="str">
        <f>IF(F2044&lt;=Escenarios!$B$4,"ExclNum",(IF(AND(H2044&gt;=Escenarios!$B$3,(N2044&lt;=Escenarios!$B$2)),"ExclDur","Incluido")))</f>
        <v>ExclNum</v>
      </c>
      <c r="F2044" s="8">
        <f t="shared" si="403"/>
        <v>1</v>
      </c>
      <c r="G2044" s="6">
        <f t="shared" si="404"/>
        <v>2.5899516093441313E-7</v>
      </c>
      <c r="H2044" s="6">
        <f t="shared" si="405"/>
        <v>1</v>
      </c>
      <c r="I2044" s="6">
        <f t="shared" si="406"/>
        <v>0</v>
      </c>
      <c r="J2044" s="8">
        <f t="shared" si="407"/>
        <v>15</v>
      </c>
      <c r="K2044" s="6">
        <f t="shared" si="408"/>
        <v>8.3530944809773838E-8</v>
      </c>
      <c r="L2044" s="6">
        <f t="shared" si="409"/>
        <v>1</v>
      </c>
      <c r="M2044" s="6">
        <f t="shared" si="410"/>
        <v>0</v>
      </c>
      <c r="N2044" s="4">
        <f t="shared" si="411"/>
        <v>15</v>
      </c>
      <c r="O2044" s="8">
        <v>1</v>
      </c>
      <c r="P2044" s="6">
        <f t="shared" si="412"/>
        <v>2.5899516093441313E-7</v>
      </c>
      <c r="Q2044" s="8">
        <v>0</v>
      </c>
      <c r="R2044" s="6">
        <f t="shared" si="413"/>
        <v>0</v>
      </c>
      <c r="S2044">
        <v>15</v>
      </c>
      <c r="T2044" s="6">
        <f t="shared" si="414"/>
        <v>8.3530944809773838E-8</v>
      </c>
      <c r="U2044">
        <v>0</v>
      </c>
      <c r="V2044" s="6">
        <f t="shared" si="415"/>
        <v>0</v>
      </c>
    </row>
    <row r="2045" spans="1:22" x14ac:dyDescent="0.3">
      <c r="A2045" t="s">
        <v>1996</v>
      </c>
      <c r="D2045" t="s">
        <v>1975</v>
      </c>
      <c r="E2045" t="str">
        <f>IF(F2045&lt;=Escenarios!$B$4,"ExclNum",(IF(AND(H2045&gt;=Escenarios!$B$3,(N2045&lt;=Escenarios!$B$2)),"ExclDur","Incluido")))</f>
        <v>ExclNum</v>
      </c>
      <c r="F2045" s="8">
        <f t="shared" si="403"/>
        <v>1</v>
      </c>
      <c r="G2045" s="6">
        <f t="shared" si="404"/>
        <v>2.5899516093441313E-7</v>
      </c>
      <c r="H2045" s="6">
        <f t="shared" si="405"/>
        <v>1</v>
      </c>
      <c r="I2045" s="6">
        <f t="shared" si="406"/>
        <v>0</v>
      </c>
      <c r="J2045" s="8">
        <f t="shared" si="407"/>
        <v>7</v>
      </c>
      <c r="K2045" s="6">
        <f t="shared" si="408"/>
        <v>3.8981107577894456E-8</v>
      </c>
      <c r="L2045" s="6">
        <f t="shared" si="409"/>
        <v>1</v>
      </c>
      <c r="M2045" s="6">
        <f t="shared" si="410"/>
        <v>0</v>
      </c>
      <c r="N2045" s="4">
        <f t="shared" si="411"/>
        <v>7</v>
      </c>
      <c r="O2045" s="8">
        <v>1</v>
      </c>
      <c r="P2045" s="6">
        <f t="shared" si="412"/>
        <v>2.5899516093441313E-7</v>
      </c>
      <c r="Q2045" s="8">
        <v>0</v>
      </c>
      <c r="R2045" s="6">
        <f t="shared" si="413"/>
        <v>0</v>
      </c>
      <c r="S2045">
        <v>7</v>
      </c>
      <c r="T2045" s="6">
        <f t="shared" si="414"/>
        <v>3.8981107577894456E-8</v>
      </c>
      <c r="U2045">
        <v>0</v>
      </c>
      <c r="V2045" s="6">
        <f t="shared" si="415"/>
        <v>0</v>
      </c>
    </row>
    <row r="2046" spans="1:22" x14ac:dyDescent="0.3">
      <c r="A2046" t="s">
        <v>1999</v>
      </c>
      <c r="D2046" t="s">
        <v>1975</v>
      </c>
      <c r="E2046" t="str">
        <f>IF(F2046&lt;=Escenarios!$B$4,"ExclNum",(IF(AND(H2046&gt;=Escenarios!$B$3,(N2046&lt;=Escenarios!$B$2)),"ExclDur","Incluido")))</f>
        <v>ExclNum</v>
      </c>
      <c r="F2046" s="8">
        <f t="shared" si="403"/>
        <v>1</v>
      </c>
      <c r="G2046" s="6">
        <f t="shared" si="404"/>
        <v>2.5899516093441313E-7</v>
      </c>
      <c r="H2046" s="6">
        <f t="shared" si="405"/>
        <v>1</v>
      </c>
      <c r="I2046" s="6">
        <f t="shared" si="406"/>
        <v>0</v>
      </c>
      <c r="J2046" s="8">
        <f t="shared" si="407"/>
        <v>8</v>
      </c>
      <c r="K2046" s="6">
        <f t="shared" si="408"/>
        <v>4.4549837231879382E-8</v>
      </c>
      <c r="L2046" s="6">
        <f t="shared" si="409"/>
        <v>1</v>
      </c>
      <c r="M2046" s="6">
        <f t="shared" si="410"/>
        <v>0</v>
      </c>
      <c r="N2046" s="4">
        <f t="shared" si="411"/>
        <v>8</v>
      </c>
      <c r="O2046" s="8">
        <v>1</v>
      </c>
      <c r="P2046" s="6">
        <f t="shared" si="412"/>
        <v>2.5899516093441313E-7</v>
      </c>
      <c r="Q2046" s="8">
        <v>0</v>
      </c>
      <c r="R2046" s="6">
        <f t="shared" si="413"/>
        <v>0</v>
      </c>
      <c r="S2046">
        <v>8</v>
      </c>
      <c r="T2046" s="6">
        <f t="shared" si="414"/>
        <v>4.4549837231879382E-8</v>
      </c>
      <c r="U2046">
        <v>0</v>
      </c>
      <c r="V2046" s="6">
        <f t="shared" si="415"/>
        <v>0</v>
      </c>
    </row>
    <row r="2047" spans="1:22" x14ac:dyDescent="0.3">
      <c r="A2047" t="s">
        <v>2011</v>
      </c>
      <c r="D2047" t="s">
        <v>1975</v>
      </c>
      <c r="E2047" t="str">
        <f>IF(F2047&lt;=Escenarios!$B$4,"ExclNum",(IF(AND(H2047&gt;=Escenarios!$B$3,(N2047&lt;=Escenarios!$B$2)),"ExclDur","Incluido")))</f>
        <v>ExclNum</v>
      </c>
      <c r="F2047" s="8">
        <f t="shared" si="403"/>
        <v>1</v>
      </c>
      <c r="G2047" s="6">
        <f t="shared" si="404"/>
        <v>2.5899516093441313E-7</v>
      </c>
      <c r="H2047" s="6">
        <f t="shared" si="405"/>
        <v>1</v>
      </c>
      <c r="I2047" s="6">
        <f t="shared" si="406"/>
        <v>0</v>
      </c>
      <c r="J2047" s="8">
        <f t="shared" si="407"/>
        <v>9</v>
      </c>
      <c r="K2047" s="6">
        <f t="shared" si="408"/>
        <v>5.01185668858643E-8</v>
      </c>
      <c r="L2047" s="6">
        <f t="shared" si="409"/>
        <v>1</v>
      </c>
      <c r="M2047" s="6">
        <f t="shared" si="410"/>
        <v>0</v>
      </c>
      <c r="N2047" s="4">
        <f t="shared" si="411"/>
        <v>9</v>
      </c>
      <c r="O2047" s="8">
        <v>1</v>
      </c>
      <c r="P2047" s="6">
        <f t="shared" si="412"/>
        <v>2.5899516093441313E-7</v>
      </c>
      <c r="Q2047" s="8">
        <v>0</v>
      </c>
      <c r="R2047" s="6">
        <f t="shared" si="413"/>
        <v>0</v>
      </c>
      <c r="S2047">
        <v>9</v>
      </c>
      <c r="T2047" s="6">
        <f t="shared" si="414"/>
        <v>5.01185668858643E-8</v>
      </c>
      <c r="U2047">
        <v>0</v>
      </c>
      <c r="V2047" s="6">
        <f t="shared" si="415"/>
        <v>0</v>
      </c>
    </row>
    <row r="2048" spans="1:22" x14ac:dyDescent="0.3">
      <c r="A2048" t="s">
        <v>2018</v>
      </c>
      <c r="D2048" t="s">
        <v>1975</v>
      </c>
      <c r="E2048" t="str">
        <f>IF(F2048&lt;=Escenarios!$B$4,"ExclNum",(IF(AND(H2048&gt;=Escenarios!$B$3,(N2048&lt;=Escenarios!$B$2)),"ExclDur","Incluido")))</f>
        <v>ExclNum</v>
      </c>
      <c r="F2048" s="8">
        <f t="shared" si="403"/>
        <v>1</v>
      </c>
      <c r="G2048" s="6">
        <f t="shared" si="404"/>
        <v>2.5899516093441313E-7</v>
      </c>
      <c r="H2048" s="6">
        <f t="shared" si="405"/>
        <v>1</v>
      </c>
      <c r="I2048" s="6">
        <f t="shared" si="406"/>
        <v>0</v>
      </c>
      <c r="J2048" s="8">
        <f t="shared" si="407"/>
        <v>5</v>
      </c>
      <c r="K2048" s="6">
        <f t="shared" si="408"/>
        <v>2.7843648269924613E-8</v>
      </c>
      <c r="L2048" s="6">
        <f t="shared" si="409"/>
        <v>1</v>
      </c>
      <c r="M2048" s="6">
        <f t="shared" si="410"/>
        <v>0</v>
      </c>
      <c r="N2048" s="4">
        <f t="shared" si="411"/>
        <v>5</v>
      </c>
      <c r="O2048" s="8">
        <v>1</v>
      </c>
      <c r="P2048" s="6">
        <f t="shared" si="412"/>
        <v>2.5899516093441313E-7</v>
      </c>
      <c r="Q2048" s="8">
        <v>0</v>
      </c>
      <c r="R2048" s="6">
        <f t="shared" si="413"/>
        <v>0</v>
      </c>
      <c r="S2048">
        <v>5</v>
      </c>
      <c r="T2048" s="6">
        <f t="shared" si="414"/>
        <v>2.7843648269924613E-8</v>
      </c>
      <c r="U2048">
        <v>0</v>
      </c>
      <c r="V2048" s="6">
        <f t="shared" si="415"/>
        <v>0</v>
      </c>
    </row>
    <row r="2049" spans="1:22" x14ac:dyDescent="0.3">
      <c r="A2049" t="s">
        <v>2021</v>
      </c>
      <c r="D2049" t="s">
        <v>1975</v>
      </c>
      <c r="E2049" t="str">
        <f>IF(F2049&lt;=Escenarios!$B$4,"ExclNum",(IF(AND(H2049&gt;=Escenarios!$B$3,(N2049&lt;=Escenarios!$B$2)),"ExclDur","Incluido")))</f>
        <v>ExclNum</v>
      </c>
      <c r="F2049" s="8">
        <f t="shared" si="403"/>
        <v>1</v>
      </c>
      <c r="G2049" s="6">
        <f t="shared" si="404"/>
        <v>2.5899516093441313E-7</v>
      </c>
      <c r="H2049" s="6">
        <f t="shared" si="405"/>
        <v>1</v>
      </c>
      <c r="I2049" s="6">
        <f t="shared" si="406"/>
        <v>0</v>
      </c>
      <c r="J2049" s="8">
        <f t="shared" si="407"/>
        <v>7</v>
      </c>
      <c r="K2049" s="6">
        <f t="shared" si="408"/>
        <v>3.8981107577894456E-8</v>
      </c>
      <c r="L2049" s="6">
        <f t="shared" si="409"/>
        <v>1</v>
      </c>
      <c r="M2049" s="6">
        <f t="shared" si="410"/>
        <v>0</v>
      </c>
      <c r="N2049" s="4">
        <f t="shared" si="411"/>
        <v>7</v>
      </c>
      <c r="O2049" s="8">
        <v>1</v>
      </c>
      <c r="P2049" s="6">
        <f t="shared" si="412"/>
        <v>2.5899516093441313E-7</v>
      </c>
      <c r="Q2049" s="8">
        <v>0</v>
      </c>
      <c r="R2049" s="6">
        <f t="shared" si="413"/>
        <v>0</v>
      </c>
      <c r="S2049">
        <v>7</v>
      </c>
      <c r="T2049" s="6">
        <f t="shared" si="414"/>
        <v>3.8981107577894456E-8</v>
      </c>
      <c r="U2049">
        <v>0</v>
      </c>
      <c r="V2049" s="6">
        <f t="shared" si="415"/>
        <v>0</v>
      </c>
    </row>
    <row r="2050" spans="1:22" x14ac:dyDescent="0.3">
      <c r="A2050" t="s">
        <v>2027</v>
      </c>
      <c r="D2050" t="s">
        <v>1975</v>
      </c>
      <c r="E2050" t="str">
        <f>IF(F2050&lt;=Escenarios!$B$4,"ExclNum",(IF(AND(H2050&gt;=Escenarios!$B$3,(N2050&lt;=Escenarios!$B$2)),"ExclDur","Incluido")))</f>
        <v>ExclNum</v>
      </c>
      <c r="F2050" s="8">
        <f t="shared" ref="F2050:F2113" si="416">O2050+Q2050</f>
        <v>1</v>
      </c>
      <c r="G2050" s="6">
        <f t="shared" ref="G2050:G2113" si="417">F2050/3861076</f>
        <v>2.5899516093441313E-7</v>
      </c>
      <c r="H2050" s="6">
        <f t="shared" ref="H2050:H2113" si="418">O2050/F2050</f>
        <v>1</v>
      </c>
      <c r="I2050" s="6">
        <f t="shared" ref="I2050:I2113" si="419">Q2050/F2050</f>
        <v>0</v>
      </c>
      <c r="J2050" s="8">
        <f t="shared" ref="J2050:J2113" si="420">S2050+U2050</f>
        <v>5</v>
      </c>
      <c r="K2050" s="6">
        <f t="shared" ref="K2050:K2113" si="421">J2050/179574169</f>
        <v>2.7843648269924613E-8</v>
      </c>
      <c r="L2050" s="6">
        <f t="shared" ref="L2050:L2113" si="422">S2050/J2050</f>
        <v>1</v>
      </c>
      <c r="M2050" s="6">
        <f t="shared" ref="M2050:M2113" si="423">U2050/J2050</f>
        <v>0</v>
      </c>
      <c r="N2050" s="4">
        <f t="shared" ref="N2050:N2113" si="424">J2050/F2050</f>
        <v>5</v>
      </c>
      <c r="O2050" s="8">
        <v>1</v>
      </c>
      <c r="P2050" s="6">
        <f t="shared" ref="P2050:P2113" si="425">O2050/3861076</f>
        <v>2.5899516093441313E-7</v>
      </c>
      <c r="Q2050" s="8">
        <v>0</v>
      </c>
      <c r="R2050" s="6">
        <f t="shared" ref="R2050:R2113" si="426">Q2050/3861076</f>
        <v>0</v>
      </c>
      <c r="S2050">
        <v>5</v>
      </c>
      <c r="T2050" s="6">
        <f t="shared" ref="T2050:T2113" si="427">S2050/179574169</f>
        <v>2.7843648269924613E-8</v>
      </c>
      <c r="U2050">
        <v>0</v>
      </c>
      <c r="V2050" s="6">
        <f t="shared" ref="V2050:V2113" si="428">U2050/179574169</f>
        <v>0</v>
      </c>
    </row>
    <row r="2051" spans="1:22" x14ac:dyDescent="0.3">
      <c r="A2051" t="s">
        <v>2029</v>
      </c>
      <c r="D2051" t="s">
        <v>1975</v>
      </c>
      <c r="E2051" t="str">
        <f>IF(F2051&lt;=Escenarios!$B$4,"ExclNum",(IF(AND(H2051&gt;=Escenarios!$B$3,(N2051&lt;=Escenarios!$B$2)),"ExclDur","Incluido")))</f>
        <v>ExclNum</v>
      </c>
      <c r="F2051" s="8">
        <f t="shared" si="416"/>
        <v>1</v>
      </c>
      <c r="G2051" s="6">
        <f t="shared" si="417"/>
        <v>2.5899516093441313E-7</v>
      </c>
      <c r="H2051" s="6">
        <f t="shared" si="418"/>
        <v>1</v>
      </c>
      <c r="I2051" s="6">
        <f t="shared" si="419"/>
        <v>0</v>
      </c>
      <c r="J2051" s="8">
        <f t="shared" si="420"/>
        <v>5</v>
      </c>
      <c r="K2051" s="6">
        <f t="shared" si="421"/>
        <v>2.7843648269924613E-8</v>
      </c>
      <c r="L2051" s="6">
        <f t="shared" si="422"/>
        <v>1</v>
      </c>
      <c r="M2051" s="6">
        <f t="shared" si="423"/>
        <v>0</v>
      </c>
      <c r="N2051" s="4">
        <f t="shared" si="424"/>
        <v>5</v>
      </c>
      <c r="O2051" s="8">
        <v>1</v>
      </c>
      <c r="P2051" s="6">
        <f t="shared" si="425"/>
        <v>2.5899516093441313E-7</v>
      </c>
      <c r="Q2051" s="8">
        <v>0</v>
      </c>
      <c r="R2051" s="6">
        <f t="shared" si="426"/>
        <v>0</v>
      </c>
      <c r="S2051">
        <v>5</v>
      </c>
      <c r="T2051" s="6">
        <f t="shared" si="427"/>
        <v>2.7843648269924613E-8</v>
      </c>
      <c r="U2051">
        <v>0</v>
      </c>
      <c r="V2051" s="6">
        <f t="shared" si="428"/>
        <v>0</v>
      </c>
    </row>
    <row r="2052" spans="1:22" x14ac:dyDescent="0.3">
      <c r="A2052" t="s">
        <v>2031</v>
      </c>
      <c r="D2052" t="s">
        <v>1975</v>
      </c>
      <c r="E2052" t="str">
        <f>IF(F2052&lt;=Escenarios!$B$4,"ExclNum",(IF(AND(H2052&gt;=Escenarios!$B$3,(N2052&lt;=Escenarios!$B$2)),"ExclDur","Incluido")))</f>
        <v>ExclNum</v>
      </c>
      <c r="F2052" s="8">
        <f t="shared" si="416"/>
        <v>1</v>
      </c>
      <c r="G2052" s="6">
        <f t="shared" si="417"/>
        <v>2.5899516093441313E-7</v>
      </c>
      <c r="H2052" s="6">
        <f t="shared" si="418"/>
        <v>1</v>
      </c>
      <c r="I2052" s="6">
        <f t="shared" si="419"/>
        <v>0</v>
      </c>
      <c r="J2052" s="8">
        <f t="shared" si="420"/>
        <v>3</v>
      </c>
      <c r="K2052" s="6">
        <f t="shared" si="421"/>
        <v>1.6706188961954769E-8</v>
      </c>
      <c r="L2052" s="6">
        <f t="shared" si="422"/>
        <v>1</v>
      </c>
      <c r="M2052" s="6">
        <f t="shared" si="423"/>
        <v>0</v>
      </c>
      <c r="N2052" s="4">
        <f t="shared" si="424"/>
        <v>3</v>
      </c>
      <c r="O2052" s="8">
        <v>1</v>
      </c>
      <c r="P2052" s="6">
        <f t="shared" si="425"/>
        <v>2.5899516093441313E-7</v>
      </c>
      <c r="Q2052" s="8">
        <v>0</v>
      </c>
      <c r="R2052" s="6">
        <f t="shared" si="426"/>
        <v>0</v>
      </c>
      <c r="S2052">
        <v>3</v>
      </c>
      <c r="T2052" s="6">
        <f t="shared" si="427"/>
        <v>1.6706188961954769E-8</v>
      </c>
      <c r="U2052">
        <v>0</v>
      </c>
      <c r="V2052" s="6">
        <f t="shared" si="428"/>
        <v>0</v>
      </c>
    </row>
    <row r="2053" spans="1:22" x14ac:dyDescent="0.3">
      <c r="A2053" t="s">
        <v>2032</v>
      </c>
      <c r="D2053" t="s">
        <v>1975</v>
      </c>
      <c r="E2053" t="str">
        <f>IF(F2053&lt;=Escenarios!$B$4,"ExclNum",(IF(AND(H2053&gt;=Escenarios!$B$3,(N2053&lt;=Escenarios!$B$2)),"ExclDur","Incluido")))</f>
        <v>ExclNum</v>
      </c>
      <c r="F2053" s="8">
        <f t="shared" si="416"/>
        <v>1</v>
      </c>
      <c r="G2053" s="6">
        <f t="shared" si="417"/>
        <v>2.5899516093441313E-7</v>
      </c>
      <c r="H2053" s="6">
        <f t="shared" si="418"/>
        <v>1</v>
      </c>
      <c r="I2053" s="6">
        <f t="shared" si="419"/>
        <v>0</v>
      </c>
      <c r="J2053" s="8">
        <f t="shared" si="420"/>
        <v>13</v>
      </c>
      <c r="K2053" s="6">
        <f t="shared" si="421"/>
        <v>7.2393485501803988E-8</v>
      </c>
      <c r="L2053" s="6">
        <f t="shared" si="422"/>
        <v>1</v>
      </c>
      <c r="M2053" s="6">
        <f t="shared" si="423"/>
        <v>0</v>
      </c>
      <c r="N2053" s="4">
        <f t="shared" si="424"/>
        <v>13</v>
      </c>
      <c r="O2053" s="8">
        <v>1</v>
      </c>
      <c r="P2053" s="6">
        <f t="shared" si="425"/>
        <v>2.5899516093441313E-7</v>
      </c>
      <c r="Q2053" s="8">
        <v>0</v>
      </c>
      <c r="R2053" s="6">
        <f t="shared" si="426"/>
        <v>0</v>
      </c>
      <c r="S2053">
        <v>13</v>
      </c>
      <c r="T2053" s="6">
        <f t="shared" si="427"/>
        <v>7.2393485501803988E-8</v>
      </c>
      <c r="U2053">
        <v>0</v>
      </c>
      <c r="V2053" s="6">
        <f t="shared" si="428"/>
        <v>0</v>
      </c>
    </row>
    <row r="2054" spans="1:22" x14ac:dyDescent="0.3">
      <c r="A2054" t="s">
        <v>2040</v>
      </c>
      <c r="D2054" t="s">
        <v>1975</v>
      </c>
      <c r="E2054" t="str">
        <f>IF(F2054&lt;=Escenarios!$B$4,"ExclNum",(IF(AND(H2054&gt;=Escenarios!$B$3,(N2054&lt;=Escenarios!$B$2)),"ExclDur","Incluido")))</f>
        <v>ExclNum</v>
      </c>
      <c r="F2054" s="8">
        <f t="shared" si="416"/>
        <v>1</v>
      </c>
      <c r="G2054" s="6">
        <f t="shared" si="417"/>
        <v>2.5899516093441313E-7</v>
      </c>
      <c r="H2054" s="6">
        <f t="shared" si="418"/>
        <v>1</v>
      </c>
      <c r="I2054" s="6">
        <f t="shared" si="419"/>
        <v>0</v>
      </c>
      <c r="J2054" s="8">
        <f t="shared" si="420"/>
        <v>2</v>
      </c>
      <c r="K2054" s="6">
        <f t="shared" si="421"/>
        <v>1.1137459307969845E-8</v>
      </c>
      <c r="L2054" s="6">
        <f t="shared" si="422"/>
        <v>1</v>
      </c>
      <c r="M2054" s="6">
        <f t="shared" si="423"/>
        <v>0</v>
      </c>
      <c r="N2054" s="4">
        <f t="shared" si="424"/>
        <v>2</v>
      </c>
      <c r="O2054" s="8">
        <v>1</v>
      </c>
      <c r="P2054" s="6">
        <f t="shared" si="425"/>
        <v>2.5899516093441313E-7</v>
      </c>
      <c r="Q2054" s="8">
        <v>0</v>
      </c>
      <c r="R2054" s="6">
        <f t="shared" si="426"/>
        <v>0</v>
      </c>
      <c r="S2054">
        <v>2</v>
      </c>
      <c r="T2054" s="6">
        <f t="shared" si="427"/>
        <v>1.1137459307969845E-8</v>
      </c>
      <c r="U2054">
        <v>0</v>
      </c>
      <c r="V2054" s="6">
        <f t="shared" si="428"/>
        <v>0</v>
      </c>
    </row>
    <row r="2055" spans="1:22" x14ac:dyDescent="0.3">
      <c r="A2055" t="s">
        <v>2042</v>
      </c>
      <c r="D2055" t="s">
        <v>1975</v>
      </c>
      <c r="E2055" t="str">
        <f>IF(F2055&lt;=Escenarios!$B$4,"ExclNum",(IF(AND(H2055&gt;=Escenarios!$B$3,(N2055&lt;=Escenarios!$B$2)),"ExclDur","Incluido")))</f>
        <v>ExclNum</v>
      </c>
      <c r="F2055" s="8">
        <f t="shared" si="416"/>
        <v>1</v>
      </c>
      <c r="G2055" s="6">
        <f t="shared" si="417"/>
        <v>2.5899516093441313E-7</v>
      </c>
      <c r="H2055" s="6">
        <f t="shared" si="418"/>
        <v>1</v>
      </c>
      <c r="I2055" s="6">
        <f t="shared" si="419"/>
        <v>0</v>
      </c>
      <c r="J2055" s="8">
        <f t="shared" si="420"/>
        <v>10</v>
      </c>
      <c r="K2055" s="6">
        <f t="shared" si="421"/>
        <v>5.5687296539849225E-8</v>
      </c>
      <c r="L2055" s="6">
        <f t="shared" si="422"/>
        <v>1</v>
      </c>
      <c r="M2055" s="6">
        <f t="shared" si="423"/>
        <v>0</v>
      </c>
      <c r="N2055" s="4">
        <f t="shared" si="424"/>
        <v>10</v>
      </c>
      <c r="O2055" s="8">
        <v>1</v>
      </c>
      <c r="P2055" s="6">
        <f t="shared" si="425"/>
        <v>2.5899516093441313E-7</v>
      </c>
      <c r="Q2055" s="8">
        <v>0</v>
      </c>
      <c r="R2055" s="6">
        <f t="shared" si="426"/>
        <v>0</v>
      </c>
      <c r="S2055">
        <v>10</v>
      </c>
      <c r="T2055" s="6">
        <f t="shared" si="427"/>
        <v>5.5687296539849225E-8</v>
      </c>
      <c r="U2055">
        <v>0</v>
      </c>
      <c r="V2055" s="6">
        <f t="shared" si="428"/>
        <v>0</v>
      </c>
    </row>
    <row r="2056" spans="1:22" x14ac:dyDescent="0.3">
      <c r="A2056" t="s">
        <v>2043</v>
      </c>
      <c r="D2056" t="s">
        <v>1975</v>
      </c>
      <c r="E2056" t="str">
        <f>IF(F2056&lt;=Escenarios!$B$4,"ExclNum",(IF(AND(H2056&gt;=Escenarios!$B$3,(N2056&lt;=Escenarios!$B$2)),"ExclDur","Incluido")))</f>
        <v>ExclNum</v>
      </c>
      <c r="F2056" s="8">
        <f t="shared" si="416"/>
        <v>1</v>
      </c>
      <c r="G2056" s="6">
        <f t="shared" si="417"/>
        <v>2.5899516093441313E-7</v>
      </c>
      <c r="H2056" s="6">
        <f t="shared" si="418"/>
        <v>1</v>
      </c>
      <c r="I2056" s="6">
        <f t="shared" si="419"/>
        <v>0</v>
      </c>
      <c r="J2056" s="8">
        <f t="shared" si="420"/>
        <v>5</v>
      </c>
      <c r="K2056" s="6">
        <f t="shared" si="421"/>
        <v>2.7843648269924613E-8</v>
      </c>
      <c r="L2056" s="6">
        <f t="shared" si="422"/>
        <v>1</v>
      </c>
      <c r="M2056" s="6">
        <f t="shared" si="423"/>
        <v>0</v>
      </c>
      <c r="N2056" s="4">
        <f t="shared" si="424"/>
        <v>5</v>
      </c>
      <c r="O2056" s="8">
        <v>1</v>
      </c>
      <c r="P2056" s="6">
        <f t="shared" si="425"/>
        <v>2.5899516093441313E-7</v>
      </c>
      <c r="Q2056" s="8">
        <v>0</v>
      </c>
      <c r="R2056" s="6">
        <f t="shared" si="426"/>
        <v>0</v>
      </c>
      <c r="S2056">
        <v>5</v>
      </c>
      <c r="T2056" s="6">
        <f t="shared" si="427"/>
        <v>2.7843648269924613E-8</v>
      </c>
      <c r="U2056">
        <v>0</v>
      </c>
      <c r="V2056" s="6">
        <f t="shared" si="428"/>
        <v>0</v>
      </c>
    </row>
    <row r="2057" spans="1:22" x14ac:dyDescent="0.3">
      <c r="A2057" t="s">
        <v>2048</v>
      </c>
      <c r="D2057" t="s">
        <v>1975</v>
      </c>
      <c r="E2057" t="str">
        <f>IF(F2057&lt;=Escenarios!$B$4,"ExclNum",(IF(AND(H2057&gt;=Escenarios!$B$3,(N2057&lt;=Escenarios!$B$2)),"ExclDur","Incluido")))</f>
        <v>ExclNum</v>
      </c>
      <c r="F2057" s="8">
        <f t="shared" si="416"/>
        <v>1</v>
      </c>
      <c r="G2057" s="6">
        <f t="shared" si="417"/>
        <v>2.5899516093441313E-7</v>
      </c>
      <c r="H2057" s="6">
        <f t="shared" si="418"/>
        <v>1</v>
      </c>
      <c r="I2057" s="6">
        <f t="shared" si="419"/>
        <v>0</v>
      </c>
      <c r="J2057" s="8">
        <f t="shared" si="420"/>
        <v>5</v>
      </c>
      <c r="K2057" s="6">
        <f t="shared" si="421"/>
        <v>2.7843648269924613E-8</v>
      </c>
      <c r="L2057" s="6">
        <f t="shared" si="422"/>
        <v>1</v>
      </c>
      <c r="M2057" s="6">
        <f t="shared" si="423"/>
        <v>0</v>
      </c>
      <c r="N2057" s="4">
        <f t="shared" si="424"/>
        <v>5</v>
      </c>
      <c r="O2057" s="8">
        <v>1</v>
      </c>
      <c r="P2057" s="6">
        <f t="shared" si="425"/>
        <v>2.5899516093441313E-7</v>
      </c>
      <c r="Q2057" s="8">
        <v>0</v>
      </c>
      <c r="R2057" s="6">
        <f t="shared" si="426"/>
        <v>0</v>
      </c>
      <c r="S2057">
        <v>5</v>
      </c>
      <c r="T2057" s="6">
        <f t="shared" si="427"/>
        <v>2.7843648269924613E-8</v>
      </c>
      <c r="U2057">
        <v>0</v>
      </c>
      <c r="V2057" s="6">
        <f t="shared" si="428"/>
        <v>0</v>
      </c>
    </row>
    <row r="2058" spans="1:22" x14ac:dyDescent="0.3">
      <c r="A2058" t="s">
        <v>2050</v>
      </c>
      <c r="D2058" t="s">
        <v>1975</v>
      </c>
      <c r="E2058" t="str">
        <f>IF(F2058&lt;=Escenarios!$B$4,"ExclNum",(IF(AND(H2058&gt;=Escenarios!$B$3,(N2058&lt;=Escenarios!$B$2)),"ExclDur","Incluido")))</f>
        <v>ExclNum</v>
      </c>
      <c r="F2058" s="8">
        <f t="shared" si="416"/>
        <v>1</v>
      </c>
      <c r="G2058" s="6">
        <f t="shared" si="417"/>
        <v>2.5899516093441313E-7</v>
      </c>
      <c r="H2058" s="6">
        <f t="shared" si="418"/>
        <v>1</v>
      </c>
      <c r="I2058" s="6">
        <f t="shared" si="419"/>
        <v>0</v>
      </c>
      <c r="J2058" s="8">
        <f t="shared" si="420"/>
        <v>3</v>
      </c>
      <c r="K2058" s="6">
        <f t="shared" si="421"/>
        <v>1.6706188961954769E-8</v>
      </c>
      <c r="L2058" s="6">
        <f t="shared" si="422"/>
        <v>1</v>
      </c>
      <c r="M2058" s="6">
        <f t="shared" si="423"/>
        <v>0</v>
      </c>
      <c r="N2058" s="4">
        <f t="shared" si="424"/>
        <v>3</v>
      </c>
      <c r="O2058" s="8">
        <v>1</v>
      </c>
      <c r="P2058" s="6">
        <f t="shared" si="425"/>
        <v>2.5899516093441313E-7</v>
      </c>
      <c r="Q2058" s="8">
        <v>0</v>
      </c>
      <c r="R2058" s="6">
        <f t="shared" si="426"/>
        <v>0</v>
      </c>
      <c r="S2058">
        <v>3</v>
      </c>
      <c r="T2058" s="6">
        <f t="shared" si="427"/>
        <v>1.6706188961954769E-8</v>
      </c>
      <c r="U2058">
        <v>0</v>
      </c>
      <c r="V2058" s="6">
        <f t="shared" si="428"/>
        <v>0</v>
      </c>
    </row>
    <row r="2059" spans="1:22" x14ac:dyDescent="0.3">
      <c r="A2059" t="s">
        <v>2051</v>
      </c>
      <c r="D2059" t="s">
        <v>1975</v>
      </c>
      <c r="E2059" t="str">
        <f>IF(F2059&lt;=Escenarios!$B$4,"ExclNum",(IF(AND(H2059&gt;=Escenarios!$B$3,(N2059&lt;=Escenarios!$B$2)),"ExclDur","Incluido")))</f>
        <v>ExclNum</v>
      </c>
      <c r="F2059" s="8">
        <f t="shared" si="416"/>
        <v>1</v>
      </c>
      <c r="G2059" s="6">
        <f t="shared" si="417"/>
        <v>2.5899516093441313E-7</v>
      </c>
      <c r="H2059" s="6">
        <f t="shared" si="418"/>
        <v>1</v>
      </c>
      <c r="I2059" s="6">
        <f t="shared" si="419"/>
        <v>0</v>
      </c>
      <c r="J2059" s="8">
        <f t="shared" si="420"/>
        <v>5</v>
      </c>
      <c r="K2059" s="6">
        <f t="shared" si="421"/>
        <v>2.7843648269924613E-8</v>
      </c>
      <c r="L2059" s="6">
        <f t="shared" si="422"/>
        <v>1</v>
      </c>
      <c r="M2059" s="6">
        <f t="shared" si="423"/>
        <v>0</v>
      </c>
      <c r="N2059" s="4">
        <f t="shared" si="424"/>
        <v>5</v>
      </c>
      <c r="O2059" s="8">
        <v>1</v>
      </c>
      <c r="P2059" s="6">
        <f t="shared" si="425"/>
        <v>2.5899516093441313E-7</v>
      </c>
      <c r="Q2059" s="8">
        <v>0</v>
      </c>
      <c r="R2059" s="6">
        <f t="shared" si="426"/>
        <v>0</v>
      </c>
      <c r="S2059">
        <v>5</v>
      </c>
      <c r="T2059" s="6">
        <f t="shared" si="427"/>
        <v>2.7843648269924613E-8</v>
      </c>
      <c r="U2059">
        <v>0</v>
      </c>
      <c r="V2059" s="6">
        <f t="shared" si="428"/>
        <v>0</v>
      </c>
    </row>
    <row r="2060" spans="1:22" x14ac:dyDescent="0.3">
      <c r="A2060" t="s">
        <v>2054</v>
      </c>
      <c r="D2060" t="s">
        <v>1975</v>
      </c>
      <c r="E2060" t="str">
        <f>IF(F2060&lt;=Escenarios!$B$4,"ExclNum",(IF(AND(H2060&gt;=Escenarios!$B$3,(N2060&lt;=Escenarios!$B$2)),"ExclDur","Incluido")))</f>
        <v>ExclNum</v>
      </c>
      <c r="F2060" s="8">
        <f t="shared" si="416"/>
        <v>1</v>
      </c>
      <c r="G2060" s="6">
        <f t="shared" si="417"/>
        <v>2.5899516093441313E-7</v>
      </c>
      <c r="H2060" s="6">
        <f t="shared" si="418"/>
        <v>1</v>
      </c>
      <c r="I2060" s="6">
        <f t="shared" si="419"/>
        <v>0</v>
      </c>
      <c r="J2060" s="8">
        <f t="shared" si="420"/>
        <v>8</v>
      </c>
      <c r="K2060" s="6">
        <f t="shared" si="421"/>
        <v>4.4549837231879382E-8</v>
      </c>
      <c r="L2060" s="6">
        <f t="shared" si="422"/>
        <v>1</v>
      </c>
      <c r="M2060" s="6">
        <f t="shared" si="423"/>
        <v>0</v>
      </c>
      <c r="N2060" s="4">
        <f t="shared" si="424"/>
        <v>8</v>
      </c>
      <c r="O2060" s="8">
        <v>1</v>
      </c>
      <c r="P2060" s="6">
        <f t="shared" si="425"/>
        <v>2.5899516093441313E-7</v>
      </c>
      <c r="Q2060" s="8">
        <v>0</v>
      </c>
      <c r="R2060" s="6">
        <f t="shared" si="426"/>
        <v>0</v>
      </c>
      <c r="S2060">
        <v>8</v>
      </c>
      <c r="T2060" s="6">
        <f t="shared" si="427"/>
        <v>4.4549837231879382E-8</v>
      </c>
      <c r="U2060">
        <v>0</v>
      </c>
      <c r="V2060" s="6">
        <f t="shared" si="428"/>
        <v>0</v>
      </c>
    </row>
    <row r="2061" spans="1:22" x14ac:dyDescent="0.3">
      <c r="A2061" t="s">
        <v>2055</v>
      </c>
      <c r="D2061" t="s">
        <v>1975</v>
      </c>
      <c r="E2061" t="str">
        <f>IF(F2061&lt;=Escenarios!$B$4,"ExclNum",(IF(AND(H2061&gt;=Escenarios!$B$3,(N2061&lt;=Escenarios!$B$2)),"ExclDur","Incluido")))</f>
        <v>ExclNum</v>
      </c>
      <c r="F2061" s="8">
        <f t="shared" si="416"/>
        <v>1</v>
      </c>
      <c r="G2061" s="6">
        <f t="shared" si="417"/>
        <v>2.5899516093441313E-7</v>
      </c>
      <c r="H2061" s="6">
        <f t="shared" si="418"/>
        <v>1</v>
      </c>
      <c r="I2061" s="6">
        <f t="shared" si="419"/>
        <v>0</v>
      </c>
      <c r="J2061" s="8">
        <f t="shared" si="420"/>
        <v>1</v>
      </c>
      <c r="K2061" s="6">
        <f t="shared" si="421"/>
        <v>5.5687296539849227E-9</v>
      </c>
      <c r="L2061" s="6">
        <f t="shared" si="422"/>
        <v>1</v>
      </c>
      <c r="M2061" s="6">
        <f t="shared" si="423"/>
        <v>0</v>
      </c>
      <c r="N2061" s="4">
        <f t="shared" si="424"/>
        <v>1</v>
      </c>
      <c r="O2061" s="8">
        <v>1</v>
      </c>
      <c r="P2061" s="6">
        <f t="shared" si="425"/>
        <v>2.5899516093441313E-7</v>
      </c>
      <c r="Q2061" s="8">
        <v>0</v>
      </c>
      <c r="R2061" s="6">
        <f t="shared" si="426"/>
        <v>0</v>
      </c>
      <c r="S2061">
        <v>1</v>
      </c>
      <c r="T2061" s="6">
        <f t="shared" si="427"/>
        <v>5.5687296539849227E-9</v>
      </c>
      <c r="U2061">
        <v>0</v>
      </c>
      <c r="V2061" s="6">
        <f t="shared" si="428"/>
        <v>0</v>
      </c>
    </row>
    <row r="2062" spans="1:22" x14ac:dyDescent="0.3">
      <c r="A2062" t="s">
        <v>2079</v>
      </c>
      <c r="D2062" t="s">
        <v>1975</v>
      </c>
      <c r="E2062" t="str">
        <f>IF(F2062&lt;=Escenarios!$B$4,"ExclNum",(IF(AND(H2062&gt;=Escenarios!$B$3,(N2062&lt;=Escenarios!$B$2)),"ExclDur","Incluido")))</f>
        <v>ExclNum</v>
      </c>
      <c r="F2062" s="8">
        <f t="shared" si="416"/>
        <v>1</v>
      </c>
      <c r="G2062" s="6">
        <f t="shared" si="417"/>
        <v>2.5899516093441313E-7</v>
      </c>
      <c r="H2062" s="6">
        <f t="shared" si="418"/>
        <v>1</v>
      </c>
      <c r="I2062" s="6">
        <f t="shared" si="419"/>
        <v>0</v>
      </c>
      <c r="J2062" s="8">
        <f t="shared" si="420"/>
        <v>7</v>
      </c>
      <c r="K2062" s="6">
        <f t="shared" si="421"/>
        <v>3.8981107577894456E-8</v>
      </c>
      <c r="L2062" s="6">
        <f t="shared" si="422"/>
        <v>1</v>
      </c>
      <c r="M2062" s="6">
        <f t="shared" si="423"/>
        <v>0</v>
      </c>
      <c r="N2062" s="4">
        <f t="shared" si="424"/>
        <v>7</v>
      </c>
      <c r="O2062" s="8">
        <v>1</v>
      </c>
      <c r="P2062" s="6">
        <f t="shared" si="425"/>
        <v>2.5899516093441313E-7</v>
      </c>
      <c r="Q2062" s="8">
        <v>0</v>
      </c>
      <c r="R2062" s="6">
        <f t="shared" si="426"/>
        <v>0</v>
      </c>
      <c r="S2062">
        <v>7</v>
      </c>
      <c r="T2062" s="6">
        <f t="shared" si="427"/>
        <v>3.8981107577894456E-8</v>
      </c>
      <c r="U2062">
        <v>0</v>
      </c>
      <c r="V2062" s="6">
        <f t="shared" si="428"/>
        <v>0</v>
      </c>
    </row>
    <row r="2063" spans="1:22" x14ac:dyDescent="0.3">
      <c r="A2063" t="s">
        <v>2081</v>
      </c>
      <c r="D2063" t="s">
        <v>1975</v>
      </c>
      <c r="E2063" t="str">
        <f>IF(F2063&lt;=Escenarios!$B$4,"ExclNum",(IF(AND(H2063&gt;=Escenarios!$B$3,(N2063&lt;=Escenarios!$B$2)),"ExclDur","Incluido")))</f>
        <v>ExclNum</v>
      </c>
      <c r="F2063" s="8">
        <f t="shared" si="416"/>
        <v>1</v>
      </c>
      <c r="G2063" s="6">
        <f t="shared" si="417"/>
        <v>2.5899516093441313E-7</v>
      </c>
      <c r="H2063" s="6">
        <f t="shared" si="418"/>
        <v>1</v>
      </c>
      <c r="I2063" s="6">
        <f t="shared" si="419"/>
        <v>0</v>
      </c>
      <c r="J2063" s="8">
        <f t="shared" si="420"/>
        <v>1</v>
      </c>
      <c r="K2063" s="6">
        <f t="shared" si="421"/>
        <v>5.5687296539849227E-9</v>
      </c>
      <c r="L2063" s="6">
        <f t="shared" si="422"/>
        <v>1</v>
      </c>
      <c r="M2063" s="6">
        <f t="shared" si="423"/>
        <v>0</v>
      </c>
      <c r="N2063" s="4">
        <f t="shared" si="424"/>
        <v>1</v>
      </c>
      <c r="O2063" s="8">
        <v>1</v>
      </c>
      <c r="P2063" s="6">
        <f t="shared" si="425"/>
        <v>2.5899516093441313E-7</v>
      </c>
      <c r="Q2063" s="8">
        <v>0</v>
      </c>
      <c r="R2063" s="6">
        <f t="shared" si="426"/>
        <v>0</v>
      </c>
      <c r="S2063">
        <v>1</v>
      </c>
      <c r="T2063" s="6">
        <f t="shared" si="427"/>
        <v>5.5687296539849227E-9</v>
      </c>
      <c r="U2063">
        <v>0</v>
      </c>
      <c r="V2063" s="6">
        <f t="shared" si="428"/>
        <v>0</v>
      </c>
    </row>
    <row r="2064" spans="1:22" x14ac:dyDescent="0.3">
      <c r="A2064" t="s">
        <v>2083</v>
      </c>
      <c r="D2064" t="s">
        <v>1975</v>
      </c>
      <c r="E2064" t="str">
        <f>IF(F2064&lt;=Escenarios!$B$4,"ExclNum",(IF(AND(H2064&gt;=Escenarios!$B$3,(N2064&lt;=Escenarios!$B$2)),"ExclDur","Incluido")))</f>
        <v>ExclNum</v>
      </c>
      <c r="F2064" s="8">
        <f t="shared" si="416"/>
        <v>1</v>
      </c>
      <c r="G2064" s="6">
        <f t="shared" si="417"/>
        <v>2.5899516093441313E-7</v>
      </c>
      <c r="H2064" s="6">
        <f t="shared" si="418"/>
        <v>1</v>
      </c>
      <c r="I2064" s="6">
        <f t="shared" si="419"/>
        <v>0</v>
      </c>
      <c r="J2064" s="8">
        <f t="shared" si="420"/>
        <v>4</v>
      </c>
      <c r="K2064" s="6">
        <f t="shared" si="421"/>
        <v>2.2274918615939691E-8</v>
      </c>
      <c r="L2064" s="6">
        <f t="shared" si="422"/>
        <v>1</v>
      </c>
      <c r="M2064" s="6">
        <f t="shared" si="423"/>
        <v>0</v>
      </c>
      <c r="N2064" s="4">
        <f t="shared" si="424"/>
        <v>4</v>
      </c>
      <c r="O2064" s="8">
        <v>1</v>
      </c>
      <c r="P2064" s="6">
        <f t="shared" si="425"/>
        <v>2.5899516093441313E-7</v>
      </c>
      <c r="Q2064" s="8">
        <v>0</v>
      </c>
      <c r="R2064" s="6">
        <f t="shared" si="426"/>
        <v>0</v>
      </c>
      <c r="S2064">
        <v>4</v>
      </c>
      <c r="T2064" s="6">
        <f t="shared" si="427"/>
        <v>2.2274918615939691E-8</v>
      </c>
      <c r="U2064">
        <v>0</v>
      </c>
      <c r="V2064" s="6">
        <f t="shared" si="428"/>
        <v>0</v>
      </c>
    </row>
    <row r="2065" spans="1:22" x14ac:dyDescent="0.3">
      <c r="A2065" t="s">
        <v>2091</v>
      </c>
      <c r="D2065" t="s">
        <v>1975</v>
      </c>
      <c r="E2065" t="str">
        <f>IF(F2065&lt;=Escenarios!$B$4,"ExclNum",(IF(AND(H2065&gt;=Escenarios!$B$3,(N2065&lt;=Escenarios!$B$2)),"ExclDur","Incluido")))</f>
        <v>ExclNum</v>
      </c>
      <c r="F2065" s="8">
        <f t="shared" si="416"/>
        <v>1</v>
      </c>
      <c r="G2065" s="6">
        <f t="shared" si="417"/>
        <v>2.5899516093441313E-7</v>
      </c>
      <c r="H2065" s="6">
        <f t="shared" si="418"/>
        <v>1</v>
      </c>
      <c r="I2065" s="6">
        <f t="shared" si="419"/>
        <v>0</v>
      </c>
      <c r="J2065" s="8">
        <f t="shared" si="420"/>
        <v>2</v>
      </c>
      <c r="K2065" s="6">
        <f t="shared" si="421"/>
        <v>1.1137459307969845E-8</v>
      </c>
      <c r="L2065" s="6">
        <f t="shared" si="422"/>
        <v>1</v>
      </c>
      <c r="M2065" s="6">
        <f t="shared" si="423"/>
        <v>0</v>
      </c>
      <c r="N2065" s="4">
        <f t="shared" si="424"/>
        <v>2</v>
      </c>
      <c r="O2065" s="8">
        <v>1</v>
      </c>
      <c r="P2065" s="6">
        <f t="shared" si="425"/>
        <v>2.5899516093441313E-7</v>
      </c>
      <c r="Q2065" s="8">
        <v>0</v>
      </c>
      <c r="R2065" s="6">
        <f t="shared" si="426"/>
        <v>0</v>
      </c>
      <c r="S2065">
        <v>2</v>
      </c>
      <c r="T2065" s="6">
        <f t="shared" si="427"/>
        <v>1.1137459307969845E-8</v>
      </c>
      <c r="U2065">
        <v>0</v>
      </c>
      <c r="V2065" s="6">
        <f t="shared" si="428"/>
        <v>0</v>
      </c>
    </row>
    <row r="2066" spans="1:22" x14ac:dyDescent="0.3">
      <c r="A2066" t="s">
        <v>2101</v>
      </c>
      <c r="D2066" t="s">
        <v>1975</v>
      </c>
      <c r="E2066" t="str">
        <f>IF(F2066&lt;=Escenarios!$B$4,"ExclNum",(IF(AND(H2066&gt;=Escenarios!$B$3,(N2066&lt;=Escenarios!$B$2)),"ExclDur","Incluido")))</f>
        <v>ExclNum</v>
      </c>
      <c r="F2066" s="8">
        <f t="shared" si="416"/>
        <v>1</v>
      </c>
      <c r="G2066" s="6">
        <f t="shared" si="417"/>
        <v>2.5899516093441313E-7</v>
      </c>
      <c r="H2066" s="6">
        <f t="shared" si="418"/>
        <v>1</v>
      </c>
      <c r="I2066" s="6">
        <f t="shared" si="419"/>
        <v>0</v>
      </c>
      <c r="J2066" s="8">
        <f t="shared" si="420"/>
        <v>8</v>
      </c>
      <c r="K2066" s="6">
        <f t="shared" si="421"/>
        <v>4.4549837231879382E-8</v>
      </c>
      <c r="L2066" s="6">
        <f t="shared" si="422"/>
        <v>1</v>
      </c>
      <c r="M2066" s="6">
        <f t="shared" si="423"/>
        <v>0</v>
      </c>
      <c r="N2066" s="4">
        <f t="shared" si="424"/>
        <v>8</v>
      </c>
      <c r="O2066" s="8">
        <v>1</v>
      </c>
      <c r="P2066" s="6">
        <f t="shared" si="425"/>
        <v>2.5899516093441313E-7</v>
      </c>
      <c r="Q2066" s="8">
        <v>0</v>
      </c>
      <c r="R2066" s="6">
        <f t="shared" si="426"/>
        <v>0</v>
      </c>
      <c r="S2066">
        <v>8</v>
      </c>
      <c r="T2066" s="6">
        <f t="shared" si="427"/>
        <v>4.4549837231879382E-8</v>
      </c>
      <c r="U2066">
        <v>0</v>
      </c>
      <c r="V2066" s="6">
        <f t="shared" si="428"/>
        <v>0</v>
      </c>
    </row>
    <row r="2067" spans="1:22" x14ac:dyDescent="0.3">
      <c r="A2067" t="s">
        <v>2105</v>
      </c>
      <c r="D2067" t="s">
        <v>1975</v>
      </c>
      <c r="E2067" t="str">
        <f>IF(F2067&lt;=Escenarios!$B$4,"ExclNum",(IF(AND(H2067&gt;=Escenarios!$B$3,(N2067&lt;=Escenarios!$B$2)),"ExclDur","Incluido")))</f>
        <v>ExclNum</v>
      </c>
      <c r="F2067" s="8">
        <f t="shared" si="416"/>
        <v>1</v>
      </c>
      <c r="G2067" s="6">
        <f t="shared" si="417"/>
        <v>2.5899516093441313E-7</v>
      </c>
      <c r="H2067" s="6">
        <f t="shared" si="418"/>
        <v>1</v>
      </c>
      <c r="I2067" s="6">
        <f t="shared" si="419"/>
        <v>0</v>
      </c>
      <c r="J2067" s="8">
        <f t="shared" si="420"/>
        <v>8</v>
      </c>
      <c r="K2067" s="6">
        <f t="shared" si="421"/>
        <v>4.4549837231879382E-8</v>
      </c>
      <c r="L2067" s="6">
        <f t="shared" si="422"/>
        <v>1</v>
      </c>
      <c r="M2067" s="6">
        <f t="shared" si="423"/>
        <v>0</v>
      </c>
      <c r="N2067" s="4">
        <f t="shared" si="424"/>
        <v>8</v>
      </c>
      <c r="O2067" s="8">
        <v>1</v>
      </c>
      <c r="P2067" s="6">
        <f t="shared" si="425"/>
        <v>2.5899516093441313E-7</v>
      </c>
      <c r="Q2067" s="8">
        <v>0</v>
      </c>
      <c r="R2067" s="6">
        <f t="shared" si="426"/>
        <v>0</v>
      </c>
      <c r="S2067">
        <v>8</v>
      </c>
      <c r="T2067" s="6">
        <f t="shared" si="427"/>
        <v>4.4549837231879382E-8</v>
      </c>
      <c r="U2067">
        <v>0</v>
      </c>
      <c r="V2067" s="6">
        <f t="shared" si="428"/>
        <v>0</v>
      </c>
    </row>
    <row r="2068" spans="1:22" x14ac:dyDescent="0.3">
      <c r="A2068" t="s">
        <v>2107</v>
      </c>
      <c r="D2068" t="s">
        <v>1975</v>
      </c>
      <c r="E2068" t="str">
        <f>IF(F2068&lt;=Escenarios!$B$4,"ExclNum",(IF(AND(H2068&gt;=Escenarios!$B$3,(N2068&lt;=Escenarios!$B$2)),"ExclDur","Incluido")))</f>
        <v>ExclNum</v>
      </c>
      <c r="F2068" s="8">
        <f t="shared" si="416"/>
        <v>1</v>
      </c>
      <c r="G2068" s="6">
        <f t="shared" si="417"/>
        <v>2.5899516093441313E-7</v>
      </c>
      <c r="H2068" s="6">
        <f t="shared" si="418"/>
        <v>1</v>
      </c>
      <c r="I2068" s="6">
        <f t="shared" si="419"/>
        <v>0</v>
      </c>
      <c r="J2068" s="8">
        <f t="shared" si="420"/>
        <v>7</v>
      </c>
      <c r="K2068" s="6">
        <f t="shared" si="421"/>
        <v>3.8981107577894456E-8</v>
      </c>
      <c r="L2068" s="6">
        <f t="shared" si="422"/>
        <v>1</v>
      </c>
      <c r="M2068" s="6">
        <f t="shared" si="423"/>
        <v>0</v>
      </c>
      <c r="N2068" s="4">
        <f t="shared" si="424"/>
        <v>7</v>
      </c>
      <c r="O2068" s="8">
        <v>1</v>
      </c>
      <c r="P2068" s="6">
        <f t="shared" si="425"/>
        <v>2.5899516093441313E-7</v>
      </c>
      <c r="Q2068" s="8">
        <v>0</v>
      </c>
      <c r="R2068" s="6">
        <f t="shared" si="426"/>
        <v>0</v>
      </c>
      <c r="S2068">
        <v>7</v>
      </c>
      <c r="T2068" s="6">
        <f t="shared" si="427"/>
        <v>3.8981107577894456E-8</v>
      </c>
      <c r="U2068">
        <v>0</v>
      </c>
      <c r="V2068" s="6">
        <f t="shared" si="428"/>
        <v>0</v>
      </c>
    </row>
    <row r="2069" spans="1:22" x14ac:dyDescent="0.3">
      <c r="A2069" t="s">
        <v>2113</v>
      </c>
      <c r="D2069" t="s">
        <v>1975</v>
      </c>
      <c r="E2069" t="str">
        <f>IF(F2069&lt;=Escenarios!$B$4,"ExclNum",(IF(AND(H2069&gt;=Escenarios!$B$3,(N2069&lt;=Escenarios!$B$2)),"ExclDur","Incluido")))</f>
        <v>ExclNum</v>
      </c>
      <c r="F2069" s="8">
        <f t="shared" si="416"/>
        <v>1</v>
      </c>
      <c r="G2069" s="6">
        <f t="shared" si="417"/>
        <v>2.5899516093441313E-7</v>
      </c>
      <c r="H2069" s="6">
        <f t="shared" si="418"/>
        <v>1</v>
      </c>
      <c r="I2069" s="6">
        <f t="shared" si="419"/>
        <v>0</v>
      </c>
      <c r="J2069" s="8">
        <f t="shared" si="420"/>
        <v>4</v>
      </c>
      <c r="K2069" s="6">
        <f t="shared" si="421"/>
        <v>2.2274918615939691E-8</v>
      </c>
      <c r="L2069" s="6">
        <f t="shared" si="422"/>
        <v>1</v>
      </c>
      <c r="M2069" s="6">
        <f t="shared" si="423"/>
        <v>0</v>
      </c>
      <c r="N2069" s="4">
        <f t="shared" si="424"/>
        <v>4</v>
      </c>
      <c r="O2069" s="8">
        <v>1</v>
      </c>
      <c r="P2069" s="6">
        <f t="shared" si="425"/>
        <v>2.5899516093441313E-7</v>
      </c>
      <c r="Q2069" s="8">
        <v>0</v>
      </c>
      <c r="R2069" s="6">
        <f t="shared" si="426"/>
        <v>0</v>
      </c>
      <c r="S2069">
        <v>4</v>
      </c>
      <c r="T2069" s="6">
        <f t="shared" si="427"/>
        <v>2.2274918615939691E-8</v>
      </c>
      <c r="U2069">
        <v>0</v>
      </c>
      <c r="V2069" s="6">
        <f t="shared" si="428"/>
        <v>0</v>
      </c>
    </row>
    <row r="2070" spans="1:22" x14ac:dyDescent="0.3">
      <c r="A2070" t="s">
        <v>2126</v>
      </c>
      <c r="D2070" t="s">
        <v>1975</v>
      </c>
      <c r="E2070" t="str">
        <f>IF(F2070&lt;=Escenarios!$B$4,"ExclNum",(IF(AND(H2070&gt;=Escenarios!$B$3,(N2070&lt;=Escenarios!$B$2)),"ExclDur","Incluido")))</f>
        <v>ExclNum</v>
      </c>
      <c r="F2070" s="8">
        <f t="shared" si="416"/>
        <v>1</v>
      </c>
      <c r="G2070" s="6">
        <f t="shared" si="417"/>
        <v>2.5899516093441313E-7</v>
      </c>
      <c r="H2070" s="6">
        <f t="shared" si="418"/>
        <v>1</v>
      </c>
      <c r="I2070" s="6">
        <f t="shared" si="419"/>
        <v>0</v>
      </c>
      <c r="J2070" s="8">
        <f t="shared" si="420"/>
        <v>7</v>
      </c>
      <c r="K2070" s="6">
        <f t="shared" si="421"/>
        <v>3.8981107577894456E-8</v>
      </c>
      <c r="L2070" s="6">
        <f t="shared" si="422"/>
        <v>1</v>
      </c>
      <c r="M2070" s="6">
        <f t="shared" si="423"/>
        <v>0</v>
      </c>
      <c r="N2070" s="4">
        <f t="shared" si="424"/>
        <v>7</v>
      </c>
      <c r="O2070" s="8">
        <v>1</v>
      </c>
      <c r="P2070" s="6">
        <f t="shared" si="425"/>
        <v>2.5899516093441313E-7</v>
      </c>
      <c r="Q2070" s="8">
        <v>0</v>
      </c>
      <c r="R2070" s="6">
        <f t="shared" si="426"/>
        <v>0</v>
      </c>
      <c r="S2070">
        <v>7</v>
      </c>
      <c r="T2070" s="6">
        <f t="shared" si="427"/>
        <v>3.8981107577894456E-8</v>
      </c>
      <c r="U2070">
        <v>0</v>
      </c>
      <c r="V2070" s="6">
        <f t="shared" si="428"/>
        <v>0</v>
      </c>
    </row>
    <row r="2071" spans="1:22" x14ac:dyDescent="0.3">
      <c r="A2071" t="s">
        <v>2138</v>
      </c>
      <c r="D2071" t="s">
        <v>1975</v>
      </c>
      <c r="E2071" t="str">
        <f>IF(F2071&lt;=Escenarios!$B$4,"ExclNum",(IF(AND(H2071&gt;=Escenarios!$B$3,(N2071&lt;=Escenarios!$B$2)),"ExclDur","Incluido")))</f>
        <v>ExclNum</v>
      </c>
      <c r="F2071" s="8">
        <f t="shared" si="416"/>
        <v>1</v>
      </c>
      <c r="G2071" s="6">
        <f t="shared" si="417"/>
        <v>2.5899516093441313E-7</v>
      </c>
      <c r="H2071" s="6">
        <f t="shared" si="418"/>
        <v>1</v>
      </c>
      <c r="I2071" s="6">
        <f t="shared" si="419"/>
        <v>0</v>
      </c>
      <c r="J2071" s="8">
        <f t="shared" si="420"/>
        <v>1</v>
      </c>
      <c r="K2071" s="6">
        <f t="shared" si="421"/>
        <v>5.5687296539849227E-9</v>
      </c>
      <c r="L2071" s="6">
        <f t="shared" si="422"/>
        <v>1</v>
      </c>
      <c r="M2071" s="6">
        <f t="shared" si="423"/>
        <v>0</v>
      </c>
      <c r="N2071" s="4">
        <f t="shared" si="424"/>
        <v>1</v>
      </c>
      <c r="O2071" s="8">
        <v>1</v>
      </c>
      <c r="P2071" s="6">
        <f t="shared" si="425"/>
        <v>2.5899516093441313E-7</v>
      </c>
      <c r="Q2071" s="8">
        <v>0</v>
      </c>
      <c r="R2071" s="6">
        <f t="shared" si="426"/>
        <v>0</v>
      </c>
      <c r="S2071">
        <v>1</v>
      </c>
      <c r="T2071" s="6">
        <f t="shared" si="427"/>
        <v>5.5687296539849227E-9</v>
      </c>
      <c r="U2071">
        <v>0</v>
      </c>
      <c r="V2071" s="6">
        <f t="shared" si="428"/>
        <v>0</v>
      </c>
    </row>
    <row r="2072" spans="1:22" x14ac:dyDescent="0.3">
      <c r="A2072" t="s">
        <v>2140</v>
      </c>
      <c r="D2072" t="s">
        <v>1975</v>
      </c>
      <c r="E2072" t="str">
        <f>IF(F2072&lt;=Escenarios!$B$4,"ExclNum",(IF(AND(H2072&gt;=Escenarios!$B$3,(N2072&lt;=Escenarios!$B$2)),"ExclDur","Incluido")))</f>
        <v>ExclNum</v>
      </c>
      <c r="F2072" s="8">
        <f t="shared" si="416"/>
        <v>1</v>
      </c>
      <c r="G2072" s="6">
        <f t="shared" si="417"/>
        <v>2.5899516093441313E-7</v>
      </c>
      <c r="H2072" s="6">
        <f t="shared" si="418"/>
        <v>1</v>
      </c>
      <c r="I2072" s="6">
        <f t="shared" si="419"/>
        <v>0</v>
      </c>
      <c r="J2072" s="8">
        <f t="shared" si="420"/>
        <v>1</v>
      </c>
      <c r="K2072" s="6">
        <f t="shared" si="421"/>
        <v>5.5687296539849227E-9</v>
      </c>
      <c r="L2072" s="6">
        <f t="shared" si="422"/>
        <v>1</v>
      </c>
      <c r="M2072" s="6">
        <f t="shared" si="423"/>
        <v>0</v>
      </c>
      <c r="N2072" s="4">
        <f t="shared" si="424"/>
        <v>1</v>
      </c>
      <c r="O2072" s="8">
        <v>1</v>
      </c>
      <c r="P2072" s="6">
        <f t="shared" si="425"/>
        <v>2.5899516093441313E-7</v>
      </c>
      <c r="Q2072" s="8">
        <v>0</v>
      </c>
      <c r="R2072" s="6">
        <f t="shared" si="426"/>
        <v>0</v>
      </c>
      <c r="S2072">
        <v>1</v>
      </c>
      <c r="T2072" s="6">
        <f t="shared" si="427"/>
        <v>5.5687296539849227E-9</v>
      </c>
      <c r="U2072">
        <v>0</v>
      </c>
      <c r="V2072" s="6">
        <f t="shared" si="428"/>
        <v>0</v>
      </c>
    </row>
    <row r="2073" spans="1:22" x14ac:dyDescent="0.3">
      <c r="A2073" t="s">
        <v>2148</v>
      </c>
      <c r="B2073" t="s">
        <v>2149</v>
      </c>
      <c r="C2073" t="s">
        <v>2150</v>
      </c>
      <c r="D2073" t="s">
        <v>1975</v>
      </c>
      <c r="E2073" t="str">
        <f>IF(F2073&lt;=Escenarios!$B$4,"ExclNum",(IF(AND(H2073&gt;=Escenarios!$B$3,(N2073&lt;=Escenarios!$B$2)),"ExclDur","Incluido")))</f>
        <v>ExclNum</v>
      </c>
      <c r="F2073" s="8">
        <f t="shared" si="416"/>
        <v>1</v>
      </c>
      <c r="G2073" s="6">
        <f t="shared" si="417"/>
        <v>2.5899516093441313E-7</v>
      </c>
      <c r="H2073" s="6">
        <f t="shared" si="418"/>
        <v>1</v>
      </c>
      <c r="I2073" s="6">
        <f t="shared" si="419"/>
        <v>0</v>
      </c>
      <c r="J2073" s="8">
        <f t="shared" si="420"/>
        <v>1</v>
      </c>
      <c r="K2073" s="6">
        <f t="shared" si="421"/>
        <v>5.5687296539849227E-9</v>
      </c>
      <c r="L2073" s="6">
        <f t="shared" si="422"/>
        <v>1</v>
      </c>
      <c r="M2073" s="6">
        <f t="shared" si="423"/>
        <v>0</v>
      </c>
      <c r="N2073" s="4">
        <f t="shared" si="424"/>
        <v>1</v>
      </c>
      <c r="O2073" s="8">
        <v>1</v>
      </c>
      <c r="P2073" s="6">
        <f t="shared" si="425"/>
        <v>2.5899516093441313E-7</v>
      </c>
      <c r="Q2073" s="8">
        <v>0</v>
      </c>
      <c r="R2073" s="6">
        <f t="shared" si="426"/>
        <v>0</v>
      </c>
      <c r="S2073">
        <v>1</v>
      </c>
      <c r="T2073" s="6">
        <f t="shared" si="427"/>
        <v>5.5687296539849227E-9</v>
      </c>
      <c r="U2073">
        <v>0</v>
      </c>
      <c r="V2073" s="6">
        <f t="shared" si="428"/>
        <v>0</v>
      </c>
    </row>
    <row r="2074" spans="1:22" x14ac:dyDescent="0.3">
      <c r="A2074" t="s">
        <v>2158</v>
      </c>
      <c r="B2074" t="s">
        <v>2149</v>
      </c>
      <c r="C2074" t="s">
        <v>2150</v>
      </c>
      <c r="D2074" t="s">
        <v>1975</v>
      </c>
      <c r="E2074" t="str">
        <f>IF(F2074&lt;=Escenarios!$B$4,"ExclNum",(IF(AND(H2074&gt;=Escenarios!$B$3,(N2074&lt;=Escenarios!$B$2)),"ExclDur","Incluido")))</f>
        <v>ExclNum</v>
      </c>
      <c r="F2074" s="8">
        <f t="shared" si="416"/>
        <v>1</v>
      </c>
      <c r="G2074" s="6">
        <f t="shared" si="417"/>
        <v>2.5899516093441313E-7</v>
      </c>
      <c r="H2074" s="6">
        <f t="shared" si="418"/>
        <v>1</v>
      </c>
      <c r="I2074" s="6">
        <f t="shared" si="419"/>
        <v>0</v>
      </c>
      <c r="J2074" s="8">
        <f t="shared" si="420"/>
        <v>4</v>
      </c>
      <c r="K2074" s="6">
        <f t="shared" si="421"/>
        <v>2.2274918615939691E-8</v>
      </c>
      <c r="L2074" s="6">
        <f t="shared" si="422"/>
        <v>1</v>
      </c>
      <c r="M2074" s="6">
        <f t="shared" si="423"/>
        <v>0</v>
      </c>
      <c r="N2074" s="4">
        <f t="shared" si="424"/>
        <v>4</v>
      </c>
      <c r="O2074" s="8">
        <v>1</v>
      </c>
      <c r="P2074" s="6">
        <f t="shared" si="425"/>
        <v>2.5899516093441313E-7</v>
      </c>
      <c r="Q2074" s="8">
        <v>0</v>
      </c>
      <c r="R2074" s="6">
        <f t="shared" si="426"/>
        <v>0</v>
      </c>
      <c r="S2074">
        <v>4</v>
      </c>
      <c r="T2074" s="6">
        <f t="shared" si="427"/>
        <v>2.2274918615939691E-8</v>
      </c>
      <c r="U2074">
        <v>0</v>
      </c>
      <c r="V2074" s="6">
        <f t="shared" si="428"/>
        <v>0</v>
      </c>
    </row>
    <row r="2075" spans="1:22" x14ac:dyDescent="0.3">
      <c r="A2075" t="s">
        <v>2161</v>
      </c>
      <c r="B2075" t="s">
        <v>2149</v>
      </c>
      <c r="C2075" t="s">
        <v>2150</v>
      </c>
      <c r="D2075" t="s">
        <v>1975</v>
      </c>
      <c r="E2075" t="str">
        <f>IF(F2075&lt;=Escenarios!$B$4,"ExclNum",(IF(AND(H2075&gt;=Escenarios!$B$3,(N2075&lt;=Escenarios!$B$2)),"ExclDur","Incluido")))</f>
        <v>ExclNum</v>
      </c>
      <c r="F2075" s="8">
        <f t="shared" si="416"/>
        <v>1</v>
      </c>
      <c r="G2075" s="6">
        <f t="shared" si="417"/>
        <v>2.5899516093441313E-7</v>
      </c>
      <c r="H2075" s="6">
        <f t="shared" si="418"/>
        <v>1</v>
      </c>
      <c r="I2075" s="6">
        <f t="shared" si="419"/>
        <v>0</v>
      </c>
      <c r="J2075" s="8">
        <f t="shared" si="420"/>
        <v>11</v>
      </c>
      <c r="K2075" s="6">
        <f t="shared" si="421"/>
        <v>6.1256026193834151E-8</v>
      </c>
      <c r="L2075" s="6">
        <f t="shared" si="422"/>
        <v>1</v>
      </c>
      <c r="M2075" s="6">
        <f t="shared" si="423"/>
        <v>0</v>
      </c>
      <c r="N2075" s="4">
        <f t="shared" si="424"/>
        <v>11</v>
      </c>
      <c r="O2075" s="8">
        <v>1</v>
      </c>
      <c r="P2075" s="6">
        <f t="shared" si="425"/>
        <v>2.5899516093441313E-7</v>
      </c>
      <c r="Q2075" s="8">
        <v>0</v>
      </c>
      <c r="R2075" s="6">
        <f t="shared" si="426"/>
        <v>0</v>
      </c>
      <c r="S2075">
        <v>11</v>
      </c>
      <c r="T2075" s="6">
        <f t="shared" si="427"/>
        <v>6.1256026193834151E-8</v>
      </c>
      <c r="U2075">
        <v>0</v>
      </c>
      <c r="V2075" s="6">
        <f t="shared" si="428"/>
        <v>0</v>
      </c>
    </row>
    <row r="2076" spans="1:22" x14ac:dyDescent="0.3">
      <c r="A2076" t="s">
        <v>2167</v>
      </c>
      <c r="B2076" t="s">
        <v>2149</v>
      </c>
      <c r="C2076" t="s">
        <v>2150</v>
      </c>
      <c r="D2076" t="s">
        <v>1975</v>
      </c>
      <c r="E2076" t="str">
        <f>IF(F2076&lt;=Escenarios!$B$4,"ExclNum",(IF(AND(H2076&gt;=Escenarios!$B$3,(N2076&lt;=Escenarios!$B$2)),"ExclDur","Incluido")))</f>
        <v>ExclNum</v>
      </c>
      <c r="F2076" s="8">
        <f t="shared" si="416"/>
        <v>1</v>
      </c>
      <c r="G2076" s="6">
        <f t="shared" si="417"/>
        <v>2.5899516093441313E-7</v>
      </c>
      <c r="H2076" s="6">
        <f t="shared" si="418"/>
        <v>1</v>
      </c>
      <c r="I2076" s="6">
        <f t="shared" si="419"/>
        <v>0</v>
      </c>
      <c r="J2076" s="8">
        <f t="shared" si="420"/>
        <v>2</v>
      </c>
      <c r="K2076" s="6">
        <f t="shared" si="421"/>
        <v>1.1137459307969845E-8</v>
      </c>
      <c r="L2076" s="6">
        <f t="shared" si="422"/>
        <v>1</v>
      </c>
      <c r="M2076" s="6">
        <f t="shared" si="423"/>
        <v>0</v>
      </c>
      <c r="N2076" s="4">
        <f t="shared" si="424"/>
        <v>2</v>
      </c>
      <c r="O2076" s="8">
        <v>1</v>
      </c>
      <c r="P2076" s="6">
        <f t="shared" si="425"/>
        <v>2.5899516093441313E-7</v>
      </c>
      <c r="Q2076" s="8">
        <v>0</v>
      </c>
      <c r="R2076" s="6">
        <f t="shared" si="426"/>
        <v>0</v>
      </c>
      <c r="S2076">
        <v>2</v>
      </c>
      <c r="T2076" s="6">
        <f t="shared" si="427"/>
        <v>1.1137459307969845E-8</v>
      </c>
      <c r="U2076">
        <v>0</v>
      </c>
      <c r="V2076" s="6">
        <f t="shared" si="428"/>
        <v>0</v>
      </c>
    </row>
    <row r="2077" spans="1:22" x14ac:dyDescent="0.3">
      <c r="A2077" t="s">
        <v>2179</v>
      </c>
      <c r="B2077" t="s">
        <v>2149</v>
      </c>
      <c r="C2077" t="s">
        <v>2150</v>
      </c>
      <c r="D2077" t="s">
        <v>1975</v>
      </c>
      <c r="E2077" t="str">
        <f>IF(F2077&lt;=Escenarios!$B$4,"ExclNum",(IF(AND(H2077&gt;=Escenarios!$B$3,(N2077&lt;=Escenarios!$B$2)),"ExclDur","Incluido")))</f>
        <v>ExclNum</v>
      </c>
      <c r="F2077" s="8">
        <f t="shared" si="416"/>
        <v>1</v>
      </c>
      <c r="G2077" s="6">
        <f t="shared" si="417"/>
        <v>2.5899516093441313E-7</v>
      </c>
      <c r="H2077" s="6">
        <f t="shared" si="418"/>
        <v>1</v>
      </c>
      <c r="I2077" s="6">
        <f t="shared" si="419"/>
        <v>0</v>
      </c>
      <c r="J2077" s="8">
        <f t="shared" si="420"/>
        <v>4</v>
      </c>
      <c r="K2077" s="6">
        <f t="shared" si="421"/>
        <v>2.2274918615939691E-8</v>
      </c>
      <c r="L2077" s="6">
        <f t="shared" si="422"/>
        <v>1</v>
      </c>
      <c r="M2077" s="6">
        <f t="shared" si="423"/>
        <v>0</v>
      </c>
      <c r="N2077" s="4">
        <f t="shared" si="424"/>
        <v>4</v>
      </c>
      <c r="O2077" s="8">
        <v>1</v>
      </c>
      <c r="P2077" s="6">
        <f t="shared" si="425"/>
        <v>2.5899516093441313E-7</v>
      </c>
      <c r="Q2077" s="8">
        <v>0</v>
      </c>
      <c r="R2077" s="6">
        <f t="shared" si="426"/>
        <v>0</v>
      </c>
      <c r="S2077">
        <v>4</v>
      </c>
      <c r="T2077" s="6">
        <f t="shared" si="427"/>
        <v>2.2274918615939691E-8</v>
      </c>
      <c r="U2077">
        <v>0</v>
      </c>
      <c r="V2077" s="6">
        <f t="shared" si="428"/>
        <v>0</v>
      </c>
    </row>
    <row r="2078" spans="1:22" x14ac:dyDescent="0.3">
      <c r="A2078" t="s">
        <v>2185</v>
      </c>
      <c r="D2078" t="s">
        <v>1975</v>
      </c>
      <c r="E2078" t="str">
        <f>IF(F2078&lt;=Escenarios!$B$4,"ExclNum",(IF(AND(H2078&gt;=Escenarios!$B$3,(N2078&lt;=Escenarios!$B$2)),"ExclDur","Incluido")))</f>
        <v>ExclNum</v>
      </c>
      <c r="F2078" s="8">
        <f t="shared" si="416"/>
        <v>1</v>
      </c>
      <c r="G2078" s="6">
        <f t="shared" si="417"/>
        <v>2.5899516093441313E-7</v>
      </c>
      <c r="H2078" s="6">
        <f t="shared" si="418"/>
        <v>1</v>
      </c>
      <c r="I2078" s="6">
        <f t="shared" si="419"/>
        <v>0</v>
      </c>
      <c r="J2078" s="8">
        <f t="shared" si="420"/>
        <v>5</v>
      </c>
      <c r="K2078" s="6">
        <f t="shared" si="421"/>
        <v>2.7843648269924613E-8</v>
      </c>
      <c r="L2078" s="6">
        <f t="shared" si="422"/>
        <v>1</v>
      </c>
      <c r="M2078" s="6">
        <f t="shared" si="423"/>
        <v>0</v>
      </c>
      <c r="N2078" s="4">
        <f t="shared" si="424"/>
        <v>5</v>
      </c>
      <c r="O2078" s="8">
        <v>1</v>
      </c>
      <c r="P2078" s="6">
        <f t="shared" si="425"/>
        <v>2.5899516093441313E-7</v>
      </c>
      <c r="Q2078" s="8">
        <v>0</v>
      </c>
      <c r="R2078" s="6">
        <f t="shared" si="426"/>
        <v>0</v>
      </c>
      <c r="S2078">
        <v>5</v>
      </c>
      <c r="T2078" s="6">
        <f t="shared" si="427"/>
        <v>2.7843648269924613E-8</v>
      </c>
      <c r="U2078">
        <v>0</v>
      </c>
      <c r="V2078" s="6">
        <f t="shared" si="428"/>
        <v>0</v>
      </c>
    </row>
    <row r="2079" spans="1:22" x14ac:dyDescent="0.3">
      <c r="A2079" t="s">
        <v>2191</v>
      </c>
      <c r="B2079" t="s">
        <v>2149</v>
      </c>
      <c r="C2079" t="s">
        <v>2150</v>
      </c>
      <c r="D2079" t="s">
        <v>1975</v>
      </c>
      <c r="E2079" t="str">
        <f>IF(F2079&lt;=Escenarios!$B$4,"ExclNum",(IF(AND(H2079&gt;=Escenarios!$B$3,(N2079&lt;=Escenarios!$B$2)),"ExclDur","Incluido")))</f>
        <v>ExclNum</v>
      </c>
      <c r="F2079" s="8">
        <f t="shared" si="416"/>
        <v>1</v>
      </c>
      <c r="G2079" s="6">
        <f t="shared" si="417"/>
        <v>2.5899516093441313E-7</v>
      </c>
      <c r="H2079" s="6">
        <f t="shared" si="418"/>
        <v>1</v>
      </c>
      <c r="I2079" s="6">
        <f t="shared" si="419"/>
        <v>0</v>
      </c>
      <c r="J2079" s="8">
        <f t="shared" si="420"/>
        <v>2</v>
      </c>
      <c r="K2079" s="6">
        <f t="shared" si="421"/>
        <v>1.1137459307969845E-8</v>
      </c>
      <c r="L2079" s="6">
        <f t="shared" si="422"/>
        <v>1</v>
      </c>
      <c r="M2079" s="6">
        <f t="shared" si="423"/>
        <v>0</v>
      </c>
      <c r="N2079" s="4">
        <f t="shared" si="424"/>
        <v>2</v>
      </c>
      <c r="O2079" s="8">
        <v>1</v>
      </c>
      <c r="P2079" s="6">
        <f t="shared" si="425"/>
        <v>2.5899516093441313E-7</v>
      </c>
      <c r="Q2079" s="8">
        <v>0</v>
      </c>
      <c r="R2079" s="6">
        <f t="shared" si="426"/>
        <v>0</v>
      </c>
      <c r="S2079">
        <v>2</v>
      </c>
      <c r="T2079" s="6">
        <f t="shared" si="427"/>
        <v>1.1137459307969845E-8</v>
      </c>
      <c r="U2079">
        <v>0</v>
      </c>
      <c r="V2079" s="6">
        <f t="shared" si="428"/>
        <v>0</v>
      </c>
    </row>
    <row r="2080" spans="1:22" x14ac:dyDescent="0.3">
      <c r="A2080" t="s">
        <v>2194</v>
      </c>
      <c r="B2080" t="s">
        <v>2149</v>
      </c>
      <c r="C2080" t="s">
        <v>2150</v>
      </c>
      <c r="D2080" t="s">
        <v>1975</v>
      </c>
      <c r="E2080" t="str">
        <f>IF(F2080&lt;=Escenarios!$B$4,"ExclNum",(IF(AND(H2080&gt;=Escenarios!$B$3,(N2080&lt;=Escenarios!$B$2)),"ExclDur","Incluido")))</f>
        <v>ExclNum</v>
      </c>
      <c r="F2080" s="8">
        <f t="shared" si="416"/>
        <v>1</v>
      </c>
      <c r="G2080" s="6">
        <f t="shared" si="417"/>
        <v>2.5899516093441313E-7</v>
      </c>
      <c r="H2080" s="6">
        <f t="shared" si="418"/>
        <v>1</v>
      </c>
      <c r="I2080" s="6">
        <f t="shared" si="419"/>
        <v>0</v>
      </c>
      <c r="J2080" s="8">
        <f t="shared" si="420"/>
        <v>10</v>
      </c>
      <c r="K2080" s="6">
        <f t="shared" si="421"/>
        <v>5.5687296539849225E-8</v>
      </c>
      <c r="L2080" s="6">
        <f t="shared" si="422"/>
        <v>1</v>
      </c>
      <c r="M2080" s="6">
        <f t="shared" si="423"/>
        <v>0</v>
      </c>
      <c r="N2080" s="4">
        <f t="shared" si="424"/>
        <v>10</v>
      </c>
      <c r="O2080" s="8">
        <v>1</v>
      </c>
      <c r="P2080" s="6">
        <f t="shared" si="425"/>
        <v>2.5899516093441313E-7</v>
      </c>
      <c r="Q2080" s="8">
        <v>0</v>
      </c>
      <c r="R2080" s="6">
        <f t="shared" si="426"/>
        <v>0</v>
      </c>
      <c r="S2080">
        <v>10</v>
      </c>
      <c r="T2080" s="6">
        <f t="shared" si="427"/>
        <v>5.5687296539849225E-8</v>
      </c>
      <c r="U2080">
        <v>0</v>
      </c>
      <c r="V2080" s="6">
        <f t="shared" si="428"/>
        <v>0</v>
      </c>
    </row>
    <row r="2081" spans="1:22" x14ac:dyDescent="0.3">
      <c r="A2081" t="s">
        <v>2195</v>
      </c>
      <c r="B2081" t="s">
        <v>2149</v>
      </c>
      <c r="C2081" t="s">
        <v>2150</v>
      </c>
      <c r="D2081" t="s">
        <v>1975</v>
      </c>
      <c r="E2081" t="str">
        <f>IF(F2081&lt;=Escenarios!$B$4,"ExclNum",(IF(AND(H2081&gt;=Escenarios!$B$3,(N2081&lt;=Escenarios!$B$2)),"ExclDur","Incluido")))</f>
        <v>ExclNum</v>
      </c>
      <c r="F2081" s="8">
        <f t="shared" si="416"/>
        <v>1</v>
      </c>
      <c r="G2081" s="6">
        <f t="shared" si="417"/>
        <v>2.5899516093441313E-7</v>
      </c>
      <c r="H2081" s="6">
        <f t="shared" si="418"/>
        <v>1</v>
      </c>
      <c r="I2081" s="6">
        <f t="shared" si="419"/>
        <v>0</v>
      </c>
      <c r="J2081" s="8">
        <f t="shared" si="420"/>
        <v>2</v>
      </c>
      <c r="K2081" s="6">
        <f t="shared" si="421"/>
        <v>1.1137459307969845E-8</v>
      </c>
      <c r="L2081" s="6">
        <f t="shared" si="422"/>
        <v>1</v>
      </c>
      <c r="M2081" s="6">
        <f t="shared" si="423"/>
        <v>0</v>
      </c>
      <c r="N2081" s="4">
        <f t="shared" si="424"/>
        <v>2</v>
      </c>
      <c r="O2081" s="8">
        <v>1</v>
      </c>
      <c r="P2081" s="6">
        <f t="shared" si="425"/>
        <v>2.5899516093441313E-7</v>
      </c>
      <c r="Q2081" s="8">
        <v>0</v>
      </c>
      <c r="R2081" s="6">
        <f t="shared" si="426"/>
        <v>0</v>
      </c>
      <c r="S2081">
        <v>2</v>
      </c>
      <c r="T2081" s="6">
        <f t="shared" si="427"/>
        <v>1.1137459307969845E-8</v>
      </c>
      <c r="U2081">
        <v>0</v>
      </c>
      <c r="V2081" s="6">
        <f t="shared" si="428"/>
        <v>0</v>
      </c>
    </row>
    <row r="2082" spans="1:22" x14ac:dyDescent="0.3">
      <c r="A2082" t="s">
        <v>2198</v>
      </c>
      <c r="B2082" t="s">
        <v>2149</v>
      </c>
      <c r="C2082" t="s">
        <v>2150</v>
      </c>
      <c r="D2082" t="s">
        <v>1975</v>
      </c>
      <c r="E2082" t="str">
        <f>IF(F2082&lt;=Escenarios!$B$4,"ExclNum",(IF(AND(H2082&gt;=Escenarios!$B$3,(N2082&lt;=Escenarios!$B$2)),"ExclDur","Incluido")))</f>
        <v>ExclNum</v>
      </c>
      <c r="F2082" s="8">
        <f t="shared" si="416"/>
        <v>1</v>
      </c>
      <c r="G2082" s="6">
        <f t="shared" si="417"/>
        <v>2.5899516093441313E-7</v>
      </c>
      <c r="H2082" s="6">
        <f t="shared" si="418"/>
        <v>1</v>
      </c>
      <c r="I2082" s="6">
        <f t="shared" si="419"/>
        <v>0</v>
      </c>
      <c r="J2082" s="8">
        <f t="shared" si="420"/>
        <v>5</v>
      </c>
      <c r="K2082" s="6">
        <f t="shared" si="421"/>
        <v>2.7843648269924613E-8</v>
      </c>
      <c r="L2082" s="6">
        <f t="shared" si="422"/>
        <v>1</v>
      </c>
      <c r="M2082" s="6">
        <f t="shared" si="423"/>
        <v>0</v>
      </c>
      <c r="N2082" s="4">
        <f t="shared" si="424"/>
        <v>5</v>
      </c>
      <c r="O2082" s="8">
        <v>1</v>
      </c>
      <c r="P2082" s="6">
        <f t="shared" si="425"/>
        <v>2.5899516093441313E-7</v>
      </c>
      <c r="Q2082" s="8">
        <v>0</v>
      </c>
      <c r="R2082" s="6">
        <f t="shared" si="426"/>
        <v>0</v>
      </c>
      <c r="S2082">
        <v>5</v>
      </c>
      <c r="T2082" s="6">
        <f t="shared" si="427"/>
        <v>2.7843648269924613E-8</v>
      </c>
      <c r="U2082">
        <v>0</v>
      </c>
      <c r="V2082" s="6">
        <f t="shared" si="428"/>
        <v>0</v>
      </c>
    </row>
    <row r="2083" spans="1:22" x14ac:dyDescent="0.3">
      <c r="A2083" t="s">
        <v>2204</v>
      </c>
      <c r="D2083" t="s">
        <v>1975</v>
      </c>
      <c r="E2083" t="str">
        <f>IF(F2083&lt;=Escenarios!$B$4,"ExclNum",(IF(AND(H2083&gt;=Escenarios!$B$3,(N2083&lt;=Escenarios!$B$2)),"ExclDur","Incluido")))</f>
        <v>ExclNum</v>
      </c>
      <c r="F2083" s="8">
        <f t="shared" si="416"/>
        <v>1</v>
      </c>
      <c r="G2083" s="6">
        <f t="shared" si="417"/>
        <v>2.5899516093441313E-7</v>
      </c>
      <c r="H2083" s="6">
        <f t="shared" si="418"/>
        <v>1</v>
      </c>
      <c r="I2083" s="6">
        <f t="shared" si="419"/>
        <v>0</v>
      </c>
      <c r="J2083" s="8">
        <f t="shared" si="420"/>
        <v>5</v>
      </c>
      <c r="K2083" s="6">
        <f t="shared" si="421"/>
        <v>2.7843648269924613E-8</v>
      </c>
      <c r="L2083" s="6">
        <f t="shared" si="422"/>
        <v>1</v>
      </c>
      <c r="M2083" s="6">
        <f t="shared" si="423"/>
        <v>0</v>
      </c>
      <c r="N2083" s="4">
        <f t="shared" si="424"/>
        <v>5</v>
      </c>
      <c r="O2083" s="8">
        <v>1</v>
      </c>
      <c r="P2083" s="6">
        <f t="shared" si="425"/>
        <v>2.5899516093441313E-7</v>
      </c>
      <c r="Q2083" s="8">
        <v>0</v>
      </c>
      <c r="R2083" s="6">
        <f t="shared" si="426"/>
        <v>0</v>
      </c>
      <c r="S2083">
        <v>5</v>
      </c>
      <c r="T2083" s="6">
        <f t="shared" si="427"/>
        <v>2.7843648269924613E-8</v>
      </c>
      <c r="U2083">
        <v>0</v>
      </c>
      <c r="V2083" s="6">
        <f t="shared" si="428"/>
        <v>0</v>
      </c>
    </row>
    <row r="2084" spans="1:22" x14ac:dyDescent="0.3">
      <c r="A2084" t="s">
        <v>2205</v>
      </c>
      <c r="D2084" t="s">
        <v>1975</v>
      </c>
      <c r="E2084" t="str">
        <f>IF(F2084&lt;=Escenarios!$B$4,"ExclNum",(IF(AND(H2084&gt;=Escenarios!$B$3,(N2084&lt;=Escenarios!$B$2)),"ExclDur","Incluido")))</f>
        <v>ExclNum</v>
      </c>
      <c r="F2084" s="8">
        <f t="shared" si="416"/>
        <v>1</v>
      </c>
      <c r="G2084" s="6">
        <f t="shared" si="417"/>
        <v>2.5899516093441313E-7</v>
      </c>
      <c r="H2084" s="6">
        <f t="shared" si="418"/>
        <v>1</v>
      </c>
      <c r="I2084" s="6">
        <f t="shared" si="419"/>
        <v>0</v>
      </c>
      <c r="J2084" s="8">
        <f t="shared" si="420"/>
        <v>9</v>
      </c>
      <c r="K2084" s="6">
        <f t="shared" si="421"/>
        <v>5.01185668858643E-8</v>
      </c>
      <c r="L2084" s="6">
        <f t="shared" si="422"/>
        <v>1</v>
      </c>
      <c r="M2084" s="6">
        <f t="shared" si="423"/>
        <v>0</v>
      </c>
      <c r="N2084" s="4">
        <f t="shared" si="424"/>
        <v>9</v>
      </c>
      <c r="O2084" s="8">
        <v>1</v>
      </c>
      <c r="P2084" s="6">
        <f t="shared" si="425"/>
        <v>2.5899516093441313E-7</v>
      </c>
      <c r="Q2084" s="8">
        <v>0</v>
      </c>
      <c r="R2084" s="6">
        <f t="shared" si="426"/>
        <v>0</v>
      </c>
      <c r="S2084">
        <v>9</v>
      </c>
      <c r="T2084" s="6">
        <f t="shared" si="427"/>
        <v>5.01185668858643E-8</v>
      </c>
      <c r="U2084">
        <v>0</v>
      </c>
      <c r="V2084" s="6">
        <f t="shared" si="428"/>
        <v>0</v>
      </c>
    </row>
    <row r="2085" spans="1:22" x14ac:dyDescent="0.3">
      <c r="A2085" t="s">
        <v>2206</v>
      </c>
      <c r="D2085" t="s">
        <v>1975</v>
      </c>
      <c r="E2085" t="str">
        <f>IF(F2085&lt;=Escenarios!$B$4,"ExclNum",(IF(AND(H2085&gt;=Escenarios!$B$3,(N2085&lt;=Escenarios!$B$2)),"ExclDur","Incluido")))</f>
        <v>ExclNum</v>
      </c>
      <c r="F2085" s="8">
        <f t="shared" si="416"/>
        <v>1</v>
      </c>
      <c r="G2085" s="6">
        <f t="shared" si="417"/>
        <v>2.5899516093441313E-7</v>
      </c>
      <c r="H2085" s="6">
        <f t="shared" si="418"/>
        <v>1</v>
      </c>
      <c r="I2085" s="6">
        <f t="shared" si="419"/>
        <v>0</v>
      </c>
      <c r="J2085" s="8">
        <f t="shared" si="420"/>
        <v>1</v>
      </c>
      <c r="K2085" s="6">
        <f t="shared" si="421"/>
        <v>5.5687296539849227E-9</v>
      </c>
      <c r="L2085" s="6">
        <f t="shared" si="422"/>
        <v>1</v>
      </c>
      <c r="M2085" s="6">
        <f t="shared" si="423"/>
        <v>0</v>
      </c>
      <c r="N2085" s="4">
        <f t="shared" si="424"/>
        <v>1</v>
      </c>
      <c r="O2085" s="8">
        <v>1</v>
      </c>
      <c r="P2085" s="6">
        <f t="shared" si="425"/>
        <v>2.5899516093441313E-7</v>
      </c>
      <c r="Q2085" s="8">
        <v>0</v>
      </c>
      <c r="R2085" s="6">
        <f t="shared" si="426"/>
        <v>0</v>
      </c>
      <c r="S2085">
        <v>1</v>
      </c>
      <c r="T2085" s="6">
        <f t="shared" si="427"/>
        <v>5.5687296539849227E-9</v>
      </c>
      <c r="U2085">
        <v>0</v>
      </c>
      <c r="V2085" s="6">
        <f t="shared" si="428"/>
        <v>0</v>
      </c>
    </row>
    <row r="2086" spans="1:22" x14ac:dyDescent="0.3">
      <c r="A2086" t="s">
        <v>2207</v>
      </c>
      <c r="D2086" t="s">
        <v>1975</v>
      </c>
      <c r="E2086" t="str">
        <f>IF(F2086&lt;=Escenarios!$B$4,"ExclNum",(IF(AND(H2086&gt;=Escenarios!$B$3,(N2086&lt;=Escenarios!$B$2)),"ExclDur","Incluido")))</f>
        <v>ExclNum</v>
      </c>
      <c r="F2086" s="8">
        <f t="shared" si="416"/>
        <v>1</v>
      </c>
      <c r="G2086" s="6">
        <f t="shared" si="417"/>
        <v>2.5899516093441313E-7</v>
      </c>
      <c r="H2086" s="6">
        <f t="shared" si="418"/>
        <v>1</v>
      </c>
      <c r="I2086" s="6">
        <f t="shared" si="419"/>
        <v>0</v>
      </c>
      <c r="J2086" s="8">
        <f t="shared" si="420"/>
        <v>4</v>
      </c>
      <c r="K2086" s="6">
        <f t="shared" si="421"/>
        <v>2.2274918615939691E-8</v>
      </c>
      <c r="L2086" s="6">
        <f t="shared" si="422"/>
        <v>1</v>
      </c>
      <c r="M2086" s="6">
        <f t="shared" si="423"/>
        <v>0</v>
      </c>
      <c r="N2086" s="4">
        <f t="shared" si="424"/>
        <v>4</v>
      </c>
      <c r="O2086" s="8">
        <v>1</v>
      </c>
      <c r="P2086" s="6">
        <f t="shared" si="425"/>
        <v>2.5899516093441313E-7</v>
      </c>
      <c r="Q2086" s="8">
        <v>0</v>
      </c>
      <c r="R2086" s="6">
        <f t="shared" si="426"/>
        <v>0</v>
      </c>
      <c r="S2086">
        <v>4</v>
      </c>
      <c r="T2086" s="6">
        <f t="shared" si="427"/>
        <v>2.2274918615939691E-8</v>
      </c>
      <c r="U2086">
        <v>0</v>
      </c>
      <c r="V2086" s="6">
        <f t="shared" si="428"/>
        <v>0</v>
      </c>
    </row>
    <row r="2087" spans="1:22" x14ac:dyDescent="0.3">
      <c r="A2087" t="s">
        <v>2208</v>
      </c>
      <c r="D2087" t="s">
        <v>1975</v>
      </c>
      <c r="E2087" t="str">
        <f>IF(F2087&lt;=Escenarios!$B$4,"ExclNum",(IF(AND(H2087&gt;=Escenarios!$B$3,(N2087&lt;=Escenarios!$B$2)),"ExclDur","Incluido")))</f>
        <v>ExclNum</v>
      </c>
      <c r="F2087" s="8">
        <f t="shared" si="416"/>
        <v>1</v>
      </c>
      <c r="G2087" s="6">
        <f t="shared" si="417"/>
        <v>2.5899516093441313E-7</v>
      </c>
      <c r="H2087" s="6">
        <f t="shared" si="418"/>
        <v>1</v>
      </c>
      <c r="I2087" s="6">
        <f t="shared" si="419"/>
        <v>0</v>
      </c>
      <c r="J2087" s="8">
        <f t="shared" si="420"/>
        <v>1</v>
      </c>
      <c r="K2087" s="6">
        <f t="shared" si="421"/>
        <v>5.5687296539849227E-9</v>
      </c>
      <c r="L2087" s="6">
        <f t="shared" si="422"/>
        <v>1</v>
      </c>
      <c r="M2087" s="6">
        <f t="shared" si="423"/>
        <v>0</v>
      </c>
      <c r="N2087" s="4">
        <f t="shared" si="424"/>
        <v>1</v>
      </c>
      <c r="O2087" s="8">
        <v>1</v>
      </c>
      <c r="P2087" s="6">
        <f t="shared" si="425"/>
        <v>2.5899516093441313E-7</v>
      </c>
      <c r="Q2087" s="8">
        <v>0</v>
      </c>
      <c r="R2087" s="6">
        <f t="shared" si="426"/>
        <v>0</v>
      </c>
      <c r="S2087">
        <v>1</v>
      </c>
      <c r="T2087" s="6">
        <f t="shared" si="427"/>
        <v>5.5687296539849227E-9</v>
      </c>
      <c r="U2087">
        <v>0</v>
      </c>
      <c r="V2087" s="6">
        <f t="shared" si="428"/>
        <v>0</v>
      </c>
    </row>
    <row r="2088" spans="1:22" x14ac:dyDescent="0.3">
      <c r="A2088" t="s">
        <v>2209</v>
      </c>
      <c r="D2088" t="s">
        <v>1975</v>
      </c>
      <c r="E2088" t="str">
        <f>IF(F2088&lt;=Escenarios!$B$4,"ExclNum",(IF(AND(H2088&gt;=Escenarios!$B$3,(N2088&lt;=Escenarios!$B$2)),"ExclDur","Incluido")))</f>
        <v>ExclNum</v>
      </c>
      <c r="F2088" s="8">
        <f t="shared" si="416"/>
        <v>1</v>
      </c>
      <c r="G2088" s="6">
        <f t="shared" si="417"/>
        <v>2.5899516093441313E-7</v>
      </c>
      <c r="H2088" s="6">
        <f t="shared" si="418"/>
        <v>1</v>
      </c>
      <c r="I2088" s="6">
        <f t="shared" si="419"/>
        <v>0</v>
      </c>
      <c r="J2088" s="8">
        <f t="shared" si="420"/>
        <v>1</v>
      </c>
      <c r="K2088" s="6">
        <f t="shared" si="421"/>
        <v>5.5687296539849227E-9</v>
      </c>
      <c r="L2088" s="6">
        <f t="shared" si="422"/>
        <v>1</v>
      </c>
      <c r="M2088" s="6">
        <f t="shared" si="423"/>
        <v>0</v>
      </c>
      <c r="N2088" s="4">
        <f t="shared" si="424"/>
        <v>1</v>
      </c>
      <c r="O2088" s="8">
        <v>1</v>
      </c>
      <c r="P2088" s="6">
        <f t="shared" si="425"/>
        <v>2.5899516093441313E-7</v>
      </c>
      <c r="Q2088" s="8">
        <v>0</v>
      </c>
      <c r="R2088" s="6">
        <f t="shared" si="426"/>
        <v>0</v>
      </c>
      <c r="S2088">
        <v>1</v>
      </c>
      <c r="T2088" s="6">
        <f t="shared" si="427"/>
        <v>5.5687296539849227E-9</v>
      </c>
      <c r="U2088">
        <v>0</v>
      </c>
      <c r="V2088" s="6">
        <f t="shared" si="428"/>
        <v>0</v>
      </c>
    </row>
    <row r="2089" spans="1:22" x14ac:dyDescent="0.3">
      <c r="A2089" t="s">
        <v>2227</v>
      </c>
      <c r="B2089" t="s">
        <v>2212</v>
      </c>
      <c r="C2089" t="s">
        <v>2213</v>
      </c>
      <c r="D2089" t="s">
        <v>1975</v>
      </c>
      <c r="E2089" t="str">
        <f>IF(F2089&lt;=Escenarios!$B$4,"ExclNum",(IF(AND(H2089&gt;=Escenarios!$B$3,(N2089&lt;=Escenarios!$B$2)),"ExclDur","Incluido")))</f>
        <v>ExclNum</v>
      </c>
      <c r="F2089" s="8">
        <f t="shared" si="416"/>
        <v>1</v>
      </c>
      <c r="G2089" s="6">
        <f t="shared" si="417"/>
        <v>2.5899516093441313E-7</v>
      </c>
      <c r="H2089" s="6">
        <f t="shared" si="418"/>
        <v>1</v>
      </c>
      <c r="I2089" s="6">
        <f t="shared" si="419"/>
        <v>0</v>
      </c>
      <c r="J2089" s="8">
        <f t="shared" si="420"/>
        <v>2</v>
      </c>
      <c r="K2089" s="6">
        <f t="shared" si="421"/>
        <v>1.1137459307969845E-8</v>
      </c>
      <c r="L2089" s="6">
        <f t="shared" si="422"/>
        <v>1</v>
      </c>
      <c r="M2089" s="6">
        <f t="shared" si="423"/>
        <v>0</v>
      </c>
      <c r="N2089" s="4">
        <f t="shared" si="424"/>
        <v>2</v>
      </c>
      <c r="O2089" s="8">
        <v>1</v>
      </c>
      <c r="P2089" s="6">
        <f t="shared" si="425"/>
        <v>2.5899516093441313E-7</v>
      </c>
      <c r="Q2089" s="8">
        <v>0</v>
      </c>
      <c r="R2089" s="6">
        <f t="shared" si="426"/>
        <v>0</v>
      </c>
      <c r="S2089">
        <v>2</v>
      </c>
      <c r="T2089" s="6">
        <f t="shared" si="427"/>
        <v>1.1137459307969845E-8</v>
      </c>
      <c r="U2089">
        <v>0</v>
      </c>
      <c r="V2089" s="6">
        <f t="shared" si="428"/>
        <v>0</v>
      </c>
    </row>
    <row r="2090" spans="1:22" x14ac:dyDescent="0.3">
      <c r="A2090" t="s">
        <v>2235</v>
      </c>
      <c r="D2090" t="s">
        <v>1975</v>
      </c>
      <c r="E2090" t="str">
        <f>IF(F2090&lt;=Escenarios!$B$4,"ExclNum",(IF(AND(H2090&gt;=Escenarios!$B$3,(N2090&lt;=Escenarios!$B$2)),"ExclDur","Incluido")))</f>
        <v>ExclNum</v>
      </c>
      <c r="F2090" s="8">
        <f t="shared" si="416"/>
        <v>1</v>
      </c>
      <c r="G2090" s="6">
        <f t="shared" si="417"/>
        <v>2.5899516093441313E-7</v>
      </c>
      <c r="H2090" s="6">
        <f t="shared" si="418"/>
        <v>1</v>
      </c>
      <c r="I2090" s="6">
        <f t="shared" si="419"/>
        <v>0</v>
      </c>
      <c r="J2090" s="8">
        <f t="shared" si="420"/>
        <v>3</v>
      </c>
      <c r="K2090" s="6">
        <f t="shared" si="421"/>
        <v>1.6706188961954769E-8</v>
      </c>
      <c r="L2090" s="6">
        <f t="shared" si="422"/>
        <v>1</v>
      </c>
      <c r="M2090" s="6">
        <f t="shared" si="423"/>
        <v>0</v>
      </c>
      <c r="N2090" s="4">
        <f t="shared" si="424"/>
        <v>3</v>
      </c>
      <c r="O2090" s="8">
        <v>1</v>
      </c>
      <c r="P2090" s="6">
        <f t="shared" si="425"/>
        <v>2.5899516093441313E-7</v>
      </c>
      <c r="Q2090" s="8">
        <v>0</v>
      </c>
      <c r="R2090" s="6">
        <f t="shared" si="426"/>
        <v>0</v>
      </c>
      <c r="S2090">
        <v>3</v>
      </c>
      <c r="T2090" s="6">
        <f t="shared" si="427"/>
        <v>1.6706188961954769E-8</v>
      </c>
      <c r="U2090">
        <v>0</v>
      </c>
      <c r="V2090" s="6">
        <f t="shared" si="428"/>
        <v>0</v>
      </c>
    </row>
    <row r="2091" spans="1:22" x14ac:dyDescent="0.3">
      <c r="A2091" t="s">
        <v>2244</v>
      </c>
      <c r="B2091" t="s">
        <v>2212</v>
      </c>
      <c r="C2091" t="s">
        <v>2213</v>
      </c>
      <c r="D2091" t="s">
        <v>1975</v>
      </c>
      <c r="E2091" t="str">
        <f>IF(F2091&lt;=Escenarios!$B$4,"ExclNum",(IF(AND(H2091&gt;=Escenarios!$B$3,(N2091&lt;=Escenarios!$B$2)),"ExclDur","Incluido")))</f>
        <v>ExclNum</v>
      </c>
      <c r="F2091" s="8">
        <f t="shared" si="416"/>
        <v>1</v>
      </c>
      <c r="G2091" s="6">
        <f t="shared" si="417"/>
        <v>2.5899516093441313E-7</v>
      </c>
      <c r="H2091" s="6">
        <f t="shared" si="418"/>
        <v>1</v>
      </c>
      <c r="I2091" s="6">
        <f t="shared" si="419"/>
        <v>0</v>
      </c>
      <c r="J2091" s="8">
        <f t="shared" si="420"/>
        <v>3</v>
      </c>
      <c r="K2091" s="6">
        <f t="shared" si="421"/>
        <v>1.6706188961954769E-8</v>
      </c>
      <c r="L2091" s="6">
        <f t="shared" si="422"/>
        <v>1</v>
      </c>
      <c r="M2091" s="6">
        <f t="shared" si="423"/>
        <v>0</v>
      </c>
      <c r="N2091" s="4">
        <f t="shared" si="424"/>
        <v>3</v>
      </c>
      <c r="O2091" s="8">
        <v>1</v>
      </c>
      <c r="P2091" s="6">
        <f t="shared" si="425"/>
        <v>2.5899516093441313E-7</v>
      </c>
      <c r="Q2091" s="8">
        <v>0</v>
      </c>
      <c r="R2091" s="6">
        <f t="shared" si="426"/>
        <v>0</v>
      </c>
      <c r="S2091">
        <v>3</v>
      </c>
      <c r="T2091" s="6">
        <f t="shared" si="427"/>
        <v>1.6706188961954769E-8</v>
      </c>
      <c r="U2091">
        <v>0</v>
      </c>
      <c r="V2091" s="6">
        <f t="shared" si="428"/>
        <v>0</v>
      </c>
    </row>
    <row r="2092" spans="1:22" x14ac:dyDescent="0.3">
      <c r="A2092" t="s">
        <v>2245</v>
      </c>
      <c r="B2092" t="s">
        <v>2212</v>
      </c>
      <c r="C2092" t="s">
        <v>2213</v>
      </c>
      <c r="D2092" t="s">
        <v>1975</v>
      </c>
      <c r="E2092" t="str">
        <f>IF(F2092&lt;=Escenarios!$B$4,"ExclNum",(IF(AND(H2092&gt;=Escenarios!$B$3,(N2092&lt;=Escenarios!$B$2)),"ExclDur","Incluido")))</f>
        <v>ExclNum</v>
      </c>
      <c r="F2092" s="8">
        <f t="shared" si="416"/>
        <v>1</v>
      </c>
      <c r="G2092" s="6">
        <f t="shared" si="417"/>
        <v>2.5899516093441313E-7</v>
      </c>
      <c r="H2092" s="6">
        <f t="shared" si="418"/>
        <v>1</v>
      </c>
      <c r="I2092" s="6">
        <f t="shared" si="419"/>
        <v>0</v>
      </c>
      <c r="J2092" s="8">
        <f t="shared" si="420"/>
        <v>7</v>
      </c>
      <c r="K2092" s="6">
        <f t="shared" si="421"/>
        <v>3.8981107577894456E-8</v>
      </c>
      <c r="L2092" s="6">
        <f t="shared" si="422"/>
        <v>1</v>
      </c>
      <c r="M2092" s="6">
        <f t="shared" si="423"/>
        <v>0</v>
      </c>
      <c r="N2092" s="4">
        <f t="shared" si="424"/>
        <v>7</v>
      </c>
      <c r="O2092" s="8">
        <v>1</v>
      </c>
      <c r="P2092" s="6">
        <f t="shared" si="425"/>
        <v>2.5899516093441313E-7</v>
      </c>
      <c r="Q2092" s="8">
        <v>0</v>
      </c>
      <c r="R2092" s="6">
        <f t="shared" si="426"/>
        <v>0</v>
      </c>
      <c r="S2092">
        <v>7</v>
      </c>
      <c r="T2092" s="6">
        <f t="shared" si="427"/>
        <v>3.8981107577894456E-8</v>
      </c>
      <c r="U2092">
        <v>0</v>
      </c>
      <c r="V2092" s="6">
        <f t="shared" si="428"/>
        <v>0</v>
      </c>
    </row>
    <row r="2093" spans="1:22" x14ac:dyDescent="0.3">
      <c r="A2093" t="s">
        <v>2252</v>
      </c>
      <c r="B2093" t="s">
        <v>2212</v>
      </c>
      <c r="C2093" t="s">
        <v>2213</v>
      </c>
      <c r="D2093" t="s">
        <v>1975</v>
      </c>
      <c r="E2093" t="str">
        <f>IF(F2093&lt;=Escenarios!$B$4,"ExclNum",(IF(AND(H2093&gt;=Escenarios!$B$3,(N2093&lt;=Escenarios!$B$2)),"ExclDur","Incluido")))</f>
        <v>ExclNum</v>
      </c>
      <c r="F2093" s="8">
        <f t="shared" si="416"/>
        <v>1</v>
      </c>
      <c r="G2093" s="6">
        <f t="shared" si="417"/>
        <v>2.5899516093441313E-7</v>
      </c>
      <c r="H2093" s="6">
        <f t="shared" si="418"/>
        <v>1</v>
      </c>
      <c r="I2093" s="6">
        <f t="shared" si="419"/>
        <v>0</v>
      </c>
      <c r="J2093" s="8">
        <f t="shared" si="420"/>
        <v>6</v>
      </c>
      <c r="K2093" s="6">
        <f t="shared" si="421"/>
        <v>3.3412377923909538E-8</v>
      </c>
      <c r="L2093" s="6">
        <f t="shared" si="422"/>
        <v>1</v>
      </c>
      <c r="M2093" s="6">
        <f t="shared" si="423"/>
        <v>0</v>
      </c>
      <c r="N2093" s="4">
        <f t="shared" si="424"/>
        <v>6</v>
      </c>
      <c r="O2093" s="8">
        <v>1</v>
      </c>
      <c r="P2093" s="6">
        <f t="shared" si="425"/>
        <v>2.5899516093441313E-7</v>
      </c>
      <c r="Q2093" s="8">
        <v>0</v>
      </c>
      <c r="R2093" s="6">
        <f t="shared" si="426"/>
        <v>0</v>
      </c>
      <c r="S2093">
        <v>6</v>
      </c>
      <c r="T2093" s="6">
        <f t="shared" si="427"/>
        <v>3.3412377923909538E-8</v>
      </c>
      <c r="U2093">
        <v>0</v>
      </c>
      <c r="V2093" s="6">
        <f t="shared" si="428"/>
        <v>0</v>
      </c>
    </row>
    <row r="2094" spans="1:22" x14ac:dyDescent="0.3">
      <c r="A2094" t="s">
        <v>2253</v>
      </c>
      <c r="B2094" t="s">
        <v>2212</v>
      </c>
      <c r="C2094" t="s">
        <v>2213</v>
      </c>
      <c r="D2094" t="s">
        <v>1975</v>
      </c>
      <c r="E2094" t="str">
        <f>IF(F2094&lt;=Escenarios!$B$4,"ExclNum",(IF(AND(H2094&gt;=Escenarios!$B$3,(N2094&lt;=Escenarios!$B$2)),"ExclDur","Incluido")))</f>
        <v>ExclNum</v>
      </c>
      <c r="F2094" s="8">
        <f t="shared" si="416"/>
        <v>1</v>
      </c>
      <c r="G2094" s="6">
        <f t="shared" si="417"/>
        <v>2.5899516093441313E-7</v>
      </c>
      <c r="H2094" s="6">
        <f t="shared" si="418"/>
        <v>1</v>
      </c>
      <c r="I2094" s="6">
        <f t="shared" si="419"/>
        <v>0</v>
      </c>
      <c r="J2094" s="8">
        <f t="shared" si="420"/>
        <v>13</v>
      </c>
      <c r="K2094" s="6">
        <f t="shared" si="421"/>
        <v>7.2393485501803988E-8</v>
      </c>
      <c r="L2094" s="6">
        <f t="shared" si="422"/>
        <v>1</v>
      </c>
      <c r="M2094" s="6">
        <f t="shared" si="423"/>
        <v>0</v>
      </c>
      <c r="N2094" s="4">
        <f t="shared" si="424"/>
        <v>13</v>
      </c>
      <c r="O2094" s="8">
        <v>1</v>
      </c>
      <c r="P2094" s="6">
        <f t="shared" si="425"/>
        <v>2.5899516093441313E-7</v>
      </c>
      <c r="Q2094" s="8">
        <v>0</v>
      </c>
      <c r="R2094" s="6">
        <f t="shared" si="426"/>
        <v>0</v>
      </c>
      <c r="S2094">
        <v>13</v>
      </c>
      <c r="T2094" s="6">
        <f t="shared" si="427"/>
        <v>7.2393485501803988E-8</v>
      </c>
      <c r="U2094">
        <v>0</v>
      </c>
      <c r="V2094" s="6">
        <f t="shared" si="428"/>
        <v>0</v>
      </c>
    </row>
    <row r="2095" spans="1:22" x14ac:dyDescent="0.3">
      <c r="A2095" t="s">
        <v>2269</v>
      </c>
      <c r="B2095" t="s">
        <v>2266</v>
      </c>
      <c r="C2095" t="s">
        <v>2267</v>
      </c>
      <c r="D2095" t="s">
        <v>1975</v>
      </c>
      <c r="E2095" t="str">
        <f>IF(F2095&lt;=Escenarios!$B$4,"ExclNum",(IF(AND(H2095&gt;=Escenarios!$B$3,(N2095&lt;=Escenarios!$B$2)),"ExclDur","Incluido")))</f>
        <v>ExclNum</v>
      </c>
      <c r="F2095" s="8">
        <f t="shared" si="416"/>
        <v>1</v>
      </c>
      <c r="G2095" s="6">
        <f t="shared" si="417"/>
        <v>2.5899516093441313E-7</v>
      </c>
      <c r="H2095" s="6">
        <f t="shared" si="418"/>
        <v>1</v>
      </c>
      <c r="I2095" s="6">
        <f t="shared" si="419"/>
        <v>0</v>
      </c>
      <c r="J2095" s="8">
        <f t="shared" si="420"/>
        <v>2</v>
      </c>
      <c r="K2095" s="6">
        <f t="shared" si="421"/>
        <v>1.1137459307969845E-8</v>
      </c>
      <c r="L2095" s="6">
        <f t="shared" si="422"/>
        <v>1</v>
      </c>
      <c r="M2095" s="6">
        <f t="shared" si="423"/>
        <v>0</v>
      </c>
      <c r="N2095" s="4">
        <f t="shared" si="424"/>
        <v>2</v>
      </c>
      <c r="O2095" s="8">
        <v>1</v>
      </c>
      <c r="P2095" s="6">
        <f t="shared" si="425"/>
        <v>2.5899516093441313E-7</v>
      </c>
      <c r="Q2095" s="8">
        <v>0</v>
      </c>
      <c r="R2095" s="6">
        <f t="shared" si="426"/>
        <v>0</v>
      </c>
      <c r="S2095">
        <v>2</v>
      </c>
      <c r="T2095" s="6">
        <f t="shared" si="427"/>
        <v>1.1137459307969845E-8</v>
      </c>
      <c r="U2095">
        <v>0</v>
      </c>
      <c r="V2095" s="6">
        <f t="shared" si="428"/>
        <v>0</v>
      </c>
    </row>
    <row r="2096" spans="1:22" x14ac:dyDescent="0.3">
      <c r="A2096" t="s">
        <v>2271</v>
      </c>
      <c r="B2096" t="s">
        <v>2266</v>
      </c>
      <c r="C2096" t="s">
        <v>2267</v>
      </c>
      <c r="D2096" t="s">
        <v>1975</v>
      </c>
      <c r="E2096" t="str">
        <f>IF(F2096&lt;=Escenarios!$B$4,"ExclNum",(IF(AND(H2096&gt;=Escenarios!$B$3,(N2096&lt;=Escenarios!$B$2)),"ExclDur","Incluido")))</f>
        <v>ExclNum</v>
      </c>
      <c r="F2096" s="8">
        <f t="shared" si="416"/>
        <v>1</v>
      </c>
      <c r="G2096" s="6">
        <f t="shared" si="417"/>
        <v>2.5899516093441313E-7</v>
      </c>
      <c r="H2096" s="6">
        <f t="shared" si="418"/>
        <v>1</v>
      </c>
      <c r="I2096" s="6">
        <f t="shared" si="419"/>
        <v>0</v>
      </c>
      <c r="J2096" s="8">
        <f t="shared" si="420"/>
        <v>1</v>
      </c>
      <c r="K2096" s="6">
        <f t="shared" si="421"/>
        <v>5.5687296539849227E-9</v>
      </c>
      <c r="L2096" s="6">
        <f t="shared" si="422"/>
        <v>1</v>
      </c>
      <c r="M2096" s="6">
        <f t="shared" si="423"/>
        <v>0</v>
      </c>
      <c r="N2096" s="4">
        <f t="shared" si="424"/>
        <v>1</v>
      </c>
      <c r="O2096" s="8">
        <v>1</v>
      </c>
      <c r="P2096" s="6">
        <f t="shared" si="425"/>
        <v>2.5899516093441313E-7</v>
      </c>
      <c r="Q2096" s="8">
        <v>0</v>
      </c>
      <c r="R2096" s="6">
        <f t="shared" si="426"/>
        <v>0</v>
      </c>
      <c r="S2096">
        <v>1</v>
      </c>
      <c r="T2096" s="6">
        <f t="shared" si="427"/>
        <v>5.5687296539849227E-9</v>
      </c>
      <c r="U2096">
        <v>0</v>
      </c>
      <c r="V2096" s="6">
        <f t="shared" si="428"/>
        <v>0</v>
      </c>
    </row>
    <row r="2097" spans="1:22" x14ac:dyDescent="0.3">
      <c r="A2097" t="s">
        <v>2274</v>
      </c>
      <c r="B2097" t="s">
        <v>2266</v>
      </c>
      <c r="C2097" t="s">
        <v>2267</v>
      </c>
      <c r="D2097" t="s">
        <v>1975</v>
      </c>
      <c r="E2097" t="str">
        <f>IF(F2097&lt;=Escenarios!$B$4,"ExclNum",(IF(AND(H2097&gt;=Escenarios!$B$3,(N2097&lt;=Escenarios!$B$2)),"ExclDur","Incluido")))</f>
        <v>ExclNum</v>
      </c>
      <c r="F2097" s="8">
        <f t="shared" si="416"/>
        <v>1</v>
      </c>
      <c r="G2097" s="6">
        <f t="shared" si="417"/>
        <v>2.5899516093441313E-7</v>
      </c>
      <c r="H2097" s="6">
        <f t="shared" si="418"/>
        <v>1</v>
      </c>
      <c r="I2097" s="6">
        <f t="shared" si="419"/>
        <v>0</v>
      </c>
      <c r="J2097" s="8">
        <f t="shared" si="420"/>
        <v>8</v>
      </c>
      <c r="K2097" s="6">
        <f t="shared" si="421"/>
        <v>4.4549837231879382E-8</v>
      </c>
      <c r="L2097" s="6">
        <f t="shared" si="422"/>
        <v>1</v>
      </c>
      <c r="M2097" s="6">
        <f t="shared" si="423"/>
        <v>0</v>
      </c>
      <c r="N2097" s="4">
        <f t="shared" si="424"/>
        <v>8</v>
      </c>
      <c r="O2097" s="8">
        <v>1</v>
      </c>
      <c r="P2097" s="6">
        <f t="shared" si="425"/>
        <v>2.5899516093441313E-7</v>
      </c>
      <c r="Q2097" s="8">
        <v>0</v>
      </c>
      <c r="R2097" s="6">
        <f t="shared" si="426"/>
        <v>0</v>
      </c>
      <c r="S2097">
        <v>8</v>
      </c>
      <c r="T2097" s="6">
        <f t="shared" si="427"/>
        <v>4.4549837231879382E-8</v>
      </c>
      <c r="U2097">
        <v>0</v>
      </c>
      <c r="V2097" s="6">
        <f t="shared" si="428"/>
        <v>0</v>
      </c>
    </row>
    <row r="2098" spans="1:22" x14ac:dyDescent="0.3">
      <c r="A2098" t="s">
        <v>2276</v>
      </c>
      <c r="B2098" t="s">
        <v>2277</v>
      </c>
      <c r="C2098" t="s">
        <v>2278</v>
      </c>
      <c r="D2098" t="s">
        <v>1975</v>
      </c>
      <c r="E2098" t="str">
        <f>IF(F2098&lt;=Escenarios!$B$4,"ExclNum",(IF(AND(H2098&gt;=Escenarios!$B$3,(N2098&lt;=Escenarios!$B$2)),"ExclDur","Incluido")))</f>
        <v>ExclNum</v>
      </c>
      <c r="F2098" s="8">
        <f t="shared" si="416"/>
        <v>1</v>
      </c>
      <c r="G2098" s="6">
        <f t="shared" si="417"/>
        <v>2.5899516093441313E-7</v>
      </c>
      <c r="H2098" s="6">
        <f t="shared" si="418"/>
        <v>1</v>
      </c>
      <c r="I2098" s="6">
        <f t="shared" si="419"/>
        <v>0</v>
      </c>
      <c r="J2098" s="8">
        <f t="shared" si="420"/>
        <v>11</v>
      </c>
      <c r="K2098" s="6">
        <f t="shared" si="421"/>
        <v>6.1256026193834151E-8</v>
      </c>
      <c r="L2098" s="6">
        <f t="shared" si="422"/>
        <v>1</v>
      </c>
      <c r="M2098" s="6">
        <f t="shared" si="423"/>
        <v>0</v>
      </c>
      <c r="N2098" s="4">
        <f t="shared" si="424"/>
        <v>11</v>
      </c>
      <c r="O2098" s="8">
        <v>1</v>
      </c>
      <c r="P2098" s="6">
        <f t="shared" si="425"/>
        <v>2.5899516093441313E-7</v>
      </c>
      <c r="Q2098" s="8">
        <v>0</v>
      </c>
      <c r="R2098" s="6">
        <f t="shared" si="426"/>
        <v>0</v>
      </c>
      <c r="S2098">
        <v>11</v>
      </c>
      <c r="T2098" s="6">
        <f t="shared" si="427"/>
        <v>6.1256026193834151E-8</v>
      </c>
      <c r="U2098">
        <v>0</v>
      </c>
      <c r="V2098" s="6">
        <f t="shared" si="428"/>
        <v>0</v>
      </c>
    </row>
    <row r="2099" spans="1:22" x14ac:dyDescent="0.3">
      <c r="A2099" t="s">
        <v>2289</v>
      </c>
      <c r="B2099" t="s">
        <v>2277</v>
      </c>
      <c r="C2099" t="s">
        <v>2278</v>
      </c>
      <c r="D2099" t="s">
        <v>1975</v>
      </c>
      <c r="E2099" t="str">
        <f>IF(F2099&lt;=Escenarios!$B$4,"ExclNum",(IF(AND(H2099&gt;=Escenarios!$B$3,(N2099&lt;=Escenarios!$B$2)),"ExclDur","Incluido")))</f>
        <v>ExclNum</v>
      </c>
      <c r="F2099" s="8">
        <f t="shared" si="416"/>
        <v>1</v>
      </c>
      <c r="G2099" s="6">
        <f t="shared" si="417"/>
        <v>2.5899516093441313E-7</v>
      </c>
      <c r="H2099" s="6">
        <f t="shared" si="418"/>
        <v>1</v>
      </c>
      <c r="I2099" s="6">
        <f t="shared" si="419"/>
        <v>0</v>
      </c>
      <c r="J2099" s="8">
        <f t="shared" si="420"/>
        <v>1</v>
      </c>
      <c r="K2099" s="6">
        <f t="shared" si="421"/>
        <v>5.5687296539849227E-9</v>
      </c>
      <c r="L2099" s="6">
        <f t="shared" si="422"/>
        <v>1</v>
      </c>
      <c r="M2099" s="6">
        <f t="shared" si="423"/>
        <v>0</v>
      </c>
      <c r="N2099" s="4">
        <f t="shared" si="424"/>
        <v>1</v>
      </c>
      <c r="O2099" s="8">
        <v>1</v>
      </c>
      <c r="P2099" s="6">
        <f t="shared" si="425"/>
        <v>2.5899516093441313E-7</v>
      </c>
      <c r="Q2099" s="8">
        <v>0</v>
      </c>
      <c r="R2099" s="6">
        <f t="shared" si="426"/>
        <v>0</v>
      </c>
      <c r="S2099">
        <v>1</v>
      </c>
      <c r="T2099" s="6">
        <f t="shared" si="427"/>
        <v>5.5687296539849227E-9</v>
      </c>
      <c r="U2099">
        <v>0</v>
      </c>
      <c r="V2099" s="6">
        <f t="shared" si="428"/>
        <v>0</v>
      </c>
    </row>
    <row r="2100" spans="1:22" x14ac:dyDescent="0.3">
      <c r="A2100" t="s">
        <v>2296</v>
      </c>
      <c r="D2100" t="s">
        <v>1975</v>
      </c>
      <c r="E2100" t="str">
        <f>IF(F2100&lt;=Escenarios!$B$4,"ExclNum",(IF(AND(H2100&gt;=Escenarios!$B$3,(N2100&lt;=Escenarios!$B$2)),"ExclDur","Incluido")))</f>
        <v>ExclNum</v>
      </c>
      <c r="F2100" s="8">
        <f t="shared" si="416"/>
        <v>1</v>
      </c>
      <c r="G2100" s="6">
        <f t="shared" si="417"/>
        <v>2.5899516093441313E-7</v>
      </c>
      <c r="H2100" s="6">
        <f t="shared" si="418"/>
        <v>1</v>
      </c>
      <c r="I2100" s="6">
        <f t="shared" si="419"/>
        <v>0</v>
      </c>
      <c r="J2100" s="8">
        <f t="shared" si="420"/>
        <v>14</v>
      </c>
      <c r="K2100" s="6">
        <f t="shared" si="421"/>
        <v>7.7962215155788913E-8</v>
      </c>
      <c r="L2100" s="6">
        <f t="shared" si="422"/>
        <v>1</v>
      </c>
      <c r="M2100" s="6">
        <f t="shared" si="423"/>
        <v>0</v>
      </c>
      <c r="N2100" s="4">
        <f t="shared" si="424"/>
        <v>14</v>
      </c>
      <c r="O2100" s="8">
        <v>1</v>
      </c>
      <c r="P2100" s="6">
        <f t="shared" si="425"/>
        <v>2.5899516093441313E-7</v>
      </c>
      <c r="Q2100" s="8">
        <v>0</v>
      </c>
      <c r="R2100" s="6">
        <f t="shared" si="426"/>
        <v>0</v>
      </c>
      <c r="S2100">
        <v>14</v>
      </c>
      <c r="T2100" s="6">
        <f t="shared" si="427"/>
        <v>7.7962215155788913E-8</v>
      </c>
      <c r="U2100">
        <v>0</v>
      </c>
      <c r="V2100" s="6">
        <f t="shared" si="428"/>
        <v>0</v>
      </c>
    </row>
    <row r="2101" spans="1:22" x14ac:dyDescent="0.3">
      <c r="A2101" t="s">
        <v>2310</v>
      </c>
      <c r="B2101" t="s">
        <v>2292</v>
      </c>
      <c r="C2101" t="s">
        <v>2293</v>
      </c>
      <c r="D2101" t="s">
        <v>1975</v>
      </c>
      <c r="E2101" t="str">
        <f>IF(F2101&lt;=Escenarios!$B$4,"ExclNum",(IF(AND(H2101&gt;=Escenarios!$B$3,(N2101&lt;=Escenarios!$B$2)),"ExclDur","Incluido")))</f>
        <v>ExclNum</v>
      </c>
      <c r="F2101" s="8">
        <f t="shared" si="416"/>
        <v>1</v>
      </c>
      <c r="G2101" s="6">
        <f t="shared" si="417"/>
        <v>2.5899516093441313E-7</v>
      </c>
      <c r="H2101" s="6">
        <f t="shared" si="418"/>
        <v>1</v>
      </c>
      <c r="I2101" s="6">
        <f t="shared" si="419"/>
        <v>0</v>
      </c>
      <c r="J2101" s="8">
        <f t="shared" si="420"/>
        <v>3</v>
      </c>
      <c r="K2101" s="6">
        <f t="shared" si="421"/>
        <v>1.6706188961954769E-8</v>
      </c>
      <c r="L2101" s="6">
        <f t="shared" si="422"/>
        <v>1</v>
      </c>
      <c r="M2101" s="6">
        <f t="shared" si="423"/>
        <v>0</v>
      </c>
      <c r="N2101" s="4">
        <f t="shared" si="424"/>
        <v>3</v>
      </c>
      <c r="O2101" s="8">
        <v>1</v>
      </c>
      <c r="P2101" s="6">
        <f t="shared" si="425"/>
        <v>2.5899516093441313E-7</v>
      </c>
      <c r="Q2101" s="8">
        <v>0</v>
      </c>
      <c r="R2101" s="6">
        <f t="shared" si="426"/>
        <v>0</v>
      </c>
      <c r="S2101">
        <v>3</v>
      </c>
      <c r="T2101" s="6">
        <f t="shared" si="427"/>
        <v>1.6706188961954769E-8</v>
      </c>
      <c r="U2101">
        <v>0</v>
      </c>
      <c r="V2101" s="6">
        <f t="shared" si="428"/>
        <v>0</v>
      </c>
    </row>
    <row r="2102" spans="1:22" x14ac:dyDescent="0.3">
      <c r="A2102" t="s">
        <v>2329</v>
      </c>
      <c r="B2102" t="s">
        <v>2292</v>
      </c>
      <c r="C2102" t="s">
        <v>2293</v>
      </c>
      <c r="D2102" t="s">
        <v>1975</v>
      </c>
      <c r="E2102" t="str">
        <f>IF(F2102&lt;=Escenarios!$B$4,"ExclNum",(IF(AND(H2102&gt;=Escenarios!$B$3,(N2102&lt;=Escenarios!$B$2)),"ExclDur","Incluido")))</f>
        <v>ExclNum</v>
      </c>
      <c r="F2102" s="8">
        <f t="shared" si="416"/>
        <v>1</v>
      </c>
      <c r="G2102" s="6">
        <f t="shared" si="417"/>
        <v>2.5899516093441313E-7</v>
      </c>
      <c r="H2102" s="6">
        <f t="shared" si="418"/>
        <v>1</v>
      </c>
      <c r="I2102" s="6">
        <f t="shared" si="419"/>
        <v>0</v>
      </c>
      <c r="J2102" s="8">
        <f t="shared" si="420"/>
        <v>2</v>
      </c>
      <c r="K2102" s="6">
        <f t="shared" si="421"/>
        <v>1.1137459307969845E-8</v>
      </c>
      <c r="L2102" s="6">
        <f t="shared" si="422"/>
        <v>1</v>
      </c>
      <c r="M2102" s="6">
        <f t="shared" si="423"/>
        <v>0</v>
      </c>
      <c r="N2102" s="4">
        <f t="shared" si="424"/>
        <v>2</v>
      </c>
      <c r="O2102" s="8">
        <v>1</v>
      </c>
      <c r="P2102" s="6">
        <f t="shared" si="425"/>
        <v>2.5899516093441313E-7</v>
      </c>
      <c r="Q2102" s="8">
        <v>0</v>
      </c>
      <c r="R2102" s="6">
        <f t="shared" si="426"/>
        <v>0</v>
      </c>
      <c r="S2102">
        <v>2</v>
      </c>
      <c r="T2102" s="6">
        <f t="shared" si="427"/>
        <v>1.1137459307969845E-8</v>
      </c>
      <c r="U2102">
        <v>0</v>
      </c>
      <c r="V2102" s="6">
        <f t="shared" si="428"/>
        <v>0</v>
      </c>
    </row>
    <row r="2103" spans="1:22" x14ac:dyDescent="0.3">
      <c r="A2103" t="s">
        <v>2339</v>
      </c>
      <c r="B2103" t="s">
        <v>2336</v>
      </c>
      <c r="C2103" t="s">
        <v>2337</v>
      </c>
      <c r="D2103" t="s">
        <v>1975</v>
      </c>
      <c r="E2103" t="str">
        <f>IF(F2103&lt;=Escenarios!$B$4,"ExclNum",(IF(AND(H2103&gt;=Escenarios!$B$3,(N2103&lt;=Escenarios!$B$2)),"ExclDur","Incluido")))</f>
        <v>ExclNum</v>
      </c>
      <c r="F2103" s="8">
        <f t="shared" si="416"/>
        <v>1</v>
      </c>
      <c r="G2103" s="6">
        <f t="shared" si="417"/>
        <v>2.5899516093441313E-7</v>
      </c>
      <c r="H2103" s="6">
        <f t="shared" si="418"/>
        <v>1</v>
      </c>
      <c r="I2103" s="6">
        <f t="shared" si="419"/>
        <v>0</v>
      </c>
      <c r="J2103" s="8">
        <f t="shared" si="420"/>
        <v>8</v>
      </c>
      <c r="K2103" s="6">
        <f t="shared" si="421"/>
        <v>4.4549837231879382E-8</v>
      </c>
      <c r="L2103" s="6">
        <f t="shared" si="422"/>
        <v>1</v>
      </c>
      <c r="M2103" s="6">
        <f t="shared" si="423"/>
        <v>0</v>
      </c>
      <c r="N2103" s="4">
        <f t="shared" si="424"/>
        <v>8</v>
      </c>
      <c r="O2103" s="8">
        <v>1</v>
      </c>
      <c r="P2103" s="6">
        <f t="shared" si="425"/>
        <v>2.5899516093441313E-7</v>
      </c>
      <c r="Q2103" s="8">
        <v>0</v>
      </c>
      <c r="R2103" s="6">
        <f t="shared" si="426"/>
        <v>0</v>
      </c>
      <c r="S2103">
        <v>8</v>
      </c>
      <c r="T2103" s="6">
        <f t="shared" si="427"/>
        <v>4.4549837231879382E-8</v>
      </c>
      <c r="U2103">
        <v>0</v>
      </c>
      <c r="V2103" s="6">
        <f t="shared" si="428"/>
        <v>0</v>
      </c>
    </row>
    <row r="2104" spans="1:22" x14ac:dyDescent="0.3">
      <c r="A2104" t="s">
        <v>2340</v>
      </c>
      <c r="B2104" t="s">
        <v>2336</v>
      </c>
      <c r="C2104" t="s">
        <v>2337</v>
      </c>
      <c r="D2104" t="s">
        <v>1975</v>
      </c>
      <c r="E2104" t="str">
        <f>IF(F2104&lt;=Escenarios!$B$4,"ExclNum",(IF(AND(H2104&gt;=Escenarios!$B$3,(N2104&lt;=Escenarios!$B$2)),"ExclDur","Incluido")))</f>
        <v>ExclNum</v>
      </c>
      <c r="F2104" s="8">
        <f t="shared" si="416"/>
        <v>1</v>
      </c>
      <c r="G2104" s="6">
        <f t="shared" si="417"/>
        <v>2.5899516093441313E-7</v>
      </c>
      <c r="H2104" s="6">
        <f t="shared" si="418"/>
        <v>1</v>
      </c>
      <c r="I2104" s="6">
        <f t="shared" si="419"/>
        <v>0</v>
      </c>
      <c r="J2104" s="8">
        <f t="shared" si="420"/>
        <v>6</v>
      </c>
      <c r="K2104" s="6">
        <f t="shared" si="421"/>
        <v>3.3412377923909538E-8</v>
      </c>
      <c r="L2104" s="6">
        <f t="shared" si="422"/>
        <v>1</v>
      </c>
      <c r="M2104" s="6">
        <f t="shared" si="423"/>
        <v>0</v>
      </c>
      <c r="N2104" s="4">
        <f t="shared" si="424"/>
        <v>6</v>
      </c>
      <c r="O2104" s="8">
        <v>1</v>
      </c>
      <c r="P2104" s="6">
        <f t="shared" si="425"/>
        <v>2.5899516093441313E-7</v>
      </c>
      <c r="Q2104" s="8">
        <v>0</v>
      </c>
      <c r="R2104" s="6">
        <f t="shared" si="426"/>
        <v>0</v>
      </c>
      <c r="S2104">
        <v>6</v>
      </c>
      <c r="T2104" s="6">
        <f t="shared" si="427"/>
        <v>3.3412377923909538E-8</v>
      </c>
      <c r="U2104">
        <v>0</v>
      </c>
      <c r="V2104" s="6">
        <f t="shared" si="428"/>
        <v>0</v>
      </c>
    </row>
    <row r="2105" spans="1:22" x14ac:dyDescent="0.3">
      <c r="A2105" t="s">
        <v>2341</v>
      </c>
      <c r="B2105" t="s">
        <v>2336</v>
      </c>
      <c r="C2105" t="s">
        <v>2337</v>
      </c>
      <c r="D2105" t="s">
        <v>1975</v>
      </c>
      <c r="E2105" t="str">
        <f>IF(F2105&lt;=Escenarios!$B$4,"ExclNum",(IF(AND(H2105&gt;=Escenarios!$B$3,(N2105&lt;=Escenarios!$B$2)),"ExclDur","Incluido")))</f>
        <v>ExclNum</v>
      </c>
      <c r="F2105" s="8">
        <f t="shared" si="416"/>
        <v>1</v>
      </c>
      <c r="G2105" s="6">
        <f t="shared" si="417"/>
        <v>2.5899516093441313E-7</v>
      </c>
      <c r="H2105" s="6">
        <f t="shared" si="418"/>
        <v>1</v>
      </c>
      <c r="I2105" s="6">
        <f t="shared" si="419"/>
        <v>0</v>
      </c>
      <c r="J2105" s="8">
        <f t="shared" si="420"/>
        <v>9</v>
      </c>
      <c r="K2105" s="6">
        <f t="shared" si="421"/>
        <v>5.01185668858643E-8</v>
      </c>
      <c r="L2105" s="6">
        <f t="shared" si="422"/>
        <v>1</v>
      </c>
      <c r="M2105" s="6">
        <f t="shared" si="423"/>
        <v>0</v>
      </c>
      <c r="N2105" s="4">
        <f t="shared" si="424"/>
        <v>9</v>
      </c>
      <c r="O2105" s="8">
        <v>1</v>
      </c>
      <c r="P2105" s="6">
        <f t="shared" si="425"/>
        <v>2.5899516093441313E-7</v>
      </c>
      <c r="Q2105" s="8">
        <v>0</v>
      </c>
      <c r="R2105" s="6">
        <f t="shared" si="426"/>
        <v>0</v>
      </c>
      <c r="S2105">
        <v>9</v>
      </c>
      <c r="T2105" s="6">
        <f t="shared" si="427"/>
        <v>5.01185668858643E-8</v>
      </c>
      <c r="U2105">
        <v>0</v>
      </c>
      <c r="V2105" s="6">
        <f t="shared" si="428"/>
        <v>0</v>
      </c>
    </row>
    <row r="2106" spans="1:22" x14ac:dyDescent="0.3">
      <c r="A2106" t="s">
        <v>2351</v>
      </c>
      <c r="B2106" t="s">
        <v>2336</v>
      </c>
      <c r="C2106" t="s">
        <v>2337</v>
      </c>
      <c r="D2106" t="s">
        <v>1975</v>
      </c>
      <c r="E2106" t="str">
        <f>IF(F2106&lt;=Escenarios!$B$4,"ExclNum",(IF(AND(H2106&gt;=Escenarios!$B$3,(N2106&lt;=Escenarios!$B$2)),"ExclDur","Incluido")))</f>
        <v>ExclNum</v>
      </c>
      <c r="F2106" s="8">
        <f t="shared" si="416"/>
        <v>1</v>
      </c>
      <c r="G2106" s="6">
        <f t="shared" si="417"/>
        <v>2.5899516093441313E-7</v>
      </c>
      <c r="H2106" s="6">
        <f t="shared" si="418"/>
        <v>1</v>
      </c>
      <c r="I2106" s="6">
        <f t="shared" si="419"/>
        <v>0</v>
      </c>
      <c r="J2106" s="8">
        <f t="shared" si="420"/>
        <v>2</v>
      </c>
      <c r="K2106" s="6">
        <f t="shared" si="421"/>
        <v>1.1137459307969845E-8</v>
      </c>
      <c r="L2106" s="6">
        <f t="shared" si="422"/>
        <v>1</v>
      </c>
      <c r="M2106" s="6">
        <f t="shared" si="423"/>
        <v>0</v>
      </c>
      <c r="N2106" s="4">
        <f t="shared" si="424"/>
        <v>2</v>
      </c>
      <c r="O2106" s="8">
        <v>1</v>
      </c>
      <c r="P2106" s="6">
        <f t="shared" si="425"/>
        <v>2.5899516093441313E-7</v>
      </c>
      <c r="Q2106" s="8">
        <v>0</v>
      </c>
      <c r="R2106" s="6">
        <f t="shared" si="426"/>
        <v>0</v>
      </c>
      <c r="S2106">
        <v>2</v>
      </c>
      <c r="T2106" s="6">
        <f t="shared" si="427"/>
        <v>1.1137459307969845E-8</v>
      </c>
      <c r="U2106">
        <v>0</v>
      </c>
      <c r="V2106" s="6">
        <f t="shared" si="428"/>
        <v>0</v>
      </c>
    </row>
    <row r="2107" spans="1:22" x14ac:dyDescent="0.3">
      <c r="A2107" t="s">
        <v>2353</v>
      </c>
      <c r="B2107" t="s">
        <v>2336</v>
      </c>
      <c r="C2107" t="s">
        <v>2337</v>
      </c>
      <c r="D2107" t="s">
        <v>1975</v>
      </c>
      <c r="E2107" t="str">
        <f>IF(F2107&lt;=Escenarios!$B$4,"ExclNum",(IF(AND(H2107&gt;=Escenarios!$B$3,(N2107&lt;=Escenarios!$B$2)),"ExclDur","Incluido")))</f>
        <v>ExclNum</v>
      </c>
      <c r="F2107" s="8">
        <f t="shared" si="416"/>
        <v>1</v>
      </c>
      <c r="G2107" s="6">
        <f t="shared" si="417"/>
        <v>2.5899516093441313E-7</v>
      </c>
      <c r="H2107" s="6">
        <f t="shared" si="418"/>
        <v>1</v>
      </c>
      <c r="I2107" s="6">
        <f t="shared" si="419"/>
        <v>0</v>
      </c>
      <c r="J2107" s="8">
        <f t="shared" si="420"/>
        <v>2</v>
      </c>
      <c r="K2107" s="6">
        <f t="shared" si="421"/>
        <v>1.1137459307969845E-8</v>
      </c>
      <c r="L2107" s="6">
        <f t="shared" si="422"/>
        <v>1</v>
      </c>
      <c r="M2107" s="6">
        <f t="shared" si="423"/>
        <v>0</v>
      </c>
      <c r="N2107" s="4">
        <f t="shared" si="424"/>
        <v>2</v>
      </c>
      <c r="O2107" s="8">
        <v>1</v>
      </c>
      <c r="P2107" s="6">
        <f t="shared" si="425"/>
        <v>2.5899516093441313E-7</v>
      </c>
      <c r="Q2107" s="8">
        <v>0</v>
      </c>
      <c r="R2107" s="6">
        <f t="shared" si="426"/>
        <v>0</v>
      </c>
      <c r="S2107">
        <v>2</v>
      </c>
      <c r="T2107" s="6">
        <f t="shared" si="427"/>
        <v>1.1137459307969845E-8</v>
      </c>
      <c r="U2107">
        <v>0</v>
      </c>
      <c r="V2107" s="6">
        <f t="shared" si="428"/>
        <v>0</v>
      </c>
    </row>
    <row r="2108" spans="1:22" x14ac:dyDescent="0.3">
      <c r="A2108" t="s">
        <v>2355</v>
      </c>
      <c r="B2108" t="s">
        <v>2336</v>
      </c>
      <c r="C2108" t="s">
        <v>2337</v>
      </c>
      <c r="D2108" t="s">
        <v>1975</v>
      </c>
      <c r="E2108" t="str">
        <f>IF(F2108&lt;=Escenarios!$B$4,"ExclNum",(IF(AND(H2108&gt;=Escenarios!$B$3,(N2108&lt;=Escenarios!$B$2)),"ExclDur","Incluido")))</f>
        <v>ExclNum</v>
      </c>
      <c r="F2108" s="8">
        <f t="shared" si="416"/>
        <v>1</v>
      </c>
      <c r="G2108" s="6">
        <f t="shared" si="417"/>
        <v>2.5899516093441313E-7</v>
      </c>
      <c r="H2108" s="6">
        <f t="shared" si="418"/>
        <v>1</v>
      </c>
      <c r="I2108" s="6">
        <f t="shared" si="419"/>
        <v>0</v>
      </c>
      <c r="J2108" s="8">
        <f t="shared" si="420"/>
        <v>10</v>
      </c>
      <c r="K2108" s="6">
        <f t="shared" si="421"/>
        <v>5.5687296539849225E-8</v>
      </c>
      <c r="L2108" s="6">
        <f t="shared" si="422"/>
        <v>1</v>
      </c>
      <c r="M2108" s="6">
        <f t="shared" si="423"/>
        <v>0</v>
      </c>
      <c r="N2108" s="4">
        <f t="shared" si="424"/>
        <v>10</v>
      </c>
      <c r="O2108" s="8">
        <v>1</v>
      </c>
      <c r="P2108" s="6">
        <f t="shared" si="425"/>
        <v>2.5899516093441313E-7</v>
      </c>
      <c r="Q2108" s="8">
        <v>0</v>
      </c>
      <c r="R2108" s="6">
        <f t="shared" si="426"/>
        <v>0</v>
      </c>
      <c r="S2108">
        <v>10</v>
      </c>
      <c r="T2108" s="6">
        <f t="shared" si="427"/>
        <v>5.5687296539849225E-8</v>
      </c>
      <c r="U2108">
        <v>0</v>
      </c>
      <c r="V2108" s="6">
        <f t="shared" si="428"/>
        <v>0</v>
      </c>
    </row>
    <row r="2109" spans="1:22" x14ac:dyDescent="0.3">
      <c r="A2109" t="s">
        <v>2384</v>
      </c>
      <c r="B2109" t="s">
        <v>2371</v>
      </c>
      <c r="C2109" t="s">
        <v>2372</v>
      </c>
      <c r="D2109" t="s">
        <v>1975</v>
      </c>
      <c r="E2109" t="str">
        <f>IF(F2109&lt;=Escenarios!$B$4,"ExclNum",(IF(AND(H2109&gt;=Escenarios!$B$3,(N2109&lt;=Escenarios!$B$2)),"ExclDur","Incluido")))</f>
        <v>ExclNum</v>
      </c>
      <c r="F2109" s="8">
        <f t="shared" si="416"/>
        <v>1</v>
      </c>
      <c r="G2109" s="6">
        <f t="shared" si="417"/>
        <v>2.5899516093441313E-7</v>
      </c>
      <c r="H2109" s="6">
        <f t="shared" si="418"/>
        <v>1</v>
      </c>
      <c r="I2109" s="6">
        <f t="shared" si="419"/>
        <v>0</v>
      </c>
      <c r="J2109" s="8">
        <f t="shared" si="420"/>
        <v>15</v>
      </c>
      <c r="K2109" s="6">
        <f t="shared" si="421"/>
        <v>8.3530944809773838E-8</v>
      </c>
      <c r="L2109" s="6">
        <f t="shared" si="422"/>
        <v>1</v>
      </c>
      <c r="M2109" s="6">
        <f t="shared" si="423"/>
        <v>0</v>
      </c>
      <c r="N2109" s="4">
        <f t="shared" si="424"/>
        <v>15</v>
      </c>
      <c r="O2109" s="8">
        <v>1</v>
      </c>
      <c r="P2109" s="6">
        <f t="shared" si="425"/>
        <v>2.5899516093441313E-7</v>
      </c>
      <c r="Q2109" s="8">
        <v>0</v>
      </c>
      <c r="R2109" s="6">
        <f t="shared" si="426"/>
        <v>0</v>
      </c>
      <c r="S2109">
        <v>15</v>
      </c>
      <c r="T2109" s="6">
        <f t="shared" si="427"/>
        <v>8.3530944809773838E-8</v>
      </c>
      <c r="U2109">
        <v>0</v>
      </c>
      <c r="V2109" s="6">
        <f t="shared" si="428"/>
        <v>0</v>
      </c>
    </row>
    <row r="2110" spans="1:22" x14ac:dyDescent="0.3">
      <c r="A2110" t="s">
        <v>2393</v>
      </c>
      <c r="B2110" t="s">
        <v>2371</v>
      </c>
      <c r="C2110" t="s">
        <v>2372</v>
      </c>
      <c r="D2110" t="s">
        <v>1975</v>
      </c>
      <c r="E2110" t="str">
        <f>IF(F2110&lt;=Escenarios!$B$4,"ExclNum",(IF(AND(H2110&gt;=Escenarios!$B$3,(N2110&lt;=Escenarios!$B$2)),"ExclDur","Incluido")))</f>
        <v>ExclNum</v>
      </c>
      <c r="F2110" s="8">
        <f t="shared" si="416"/>
        <v>1</v>
      </c>
      <c r="G2110" s="6">
        <f t="shared" si="417"/>
        <v>2.5899516093441313E-7</v>
      </c>
      <c r="H2110" s="6">
        <f t="shared" si="418"/>
        <v>1</v>
      </c>
      <c r="I2110" s="6">
        <f t="shared" si="419"/>
        <v>0</v>
      </c>
      <c r="J2110" s="8">
        <f t="shared" si="420"/>
        <v>8</v>
      </c>
      <c r="K2110" s="6">
        <f t="shared" si="421"/>
        <v>4.4549837231879382E-8</v>
      </c>
      <c r="L2110" s="6">
        <f t="shared" si="422"/>
        <v>1</v>
      </c>
      <c r="M2110" s="6">
        <f t="shared" si="423"/>
        <v>0</v>
      </c>
      <c r="N2110" s="4">
        <f t="shared" si="424"/>
        <v>8</v>
      </c>
      <c r="O2110" s="8">
        <v>1</v>
      </c>
      <c r="P2110" s="6">
        <f t="shared" si="425"/>
        <v>2.5899516093441313E-7</v>
      </c>
      <c r="Q2110" s="8">
        <v>0</v>
      </c>
      <c r="R2110" s="6">
        <f t="shared" si="426"/>
        <v>0</v>
      </c>
      <c r="S2110">
        <v>8</v>
      </c>
      <c r="T2110" s="6">
        <f t="shared" si="427"/>
        <v>4.4549837231879382E-8</v>
      </c>
      <c r="U2110">
        <v>0</v>
      </c>
      <c r="V2110" s="6">
        <f t="shared" si="428"/>
        <v>0</v>
      </c>
    </row>
    <row r="2111" spans="1:22" x14ac:dyDescent="0.3">
      <c r="A2111" t="s">
        <v>2395</v>
      </c>
      <c r="B2111" t="s">
        <v>2371</v>
      </c>
      <c r="C2111" t="s">
        <v>2372</v>
      </c>
      <c r="D2111" t="s">
        <v>1975</v>
      </c>
      <c r="E2111" t="str">
        <f>IF(F2111&lt;=Escenarios!$B$4,"ExclNum",(IF(AND(H2111&gt;=Escenarios!$B$3,(N2111&lt;=Escenarios!$B$2)),"ExclDur","Incluido")))</f>
        <v>ExclNum</v>
      </c>
      <c r="F2111" s="8">
        <f t="shared" si="416"/>
        <v>1</v>
      </c>
      <c r="G2111" s="6">
        <f t="shared" si="417"/>
        <v>2.5899516093441313E-7</v>
      </c>
      <c r="H2111" s="6">
        <f t="shared" si="418"/>
        <v>1</v>
      </c>
      <c r="I2111" s="6">
        <f t="shared" si="419"/>
        <v>0</v>
      </c>
      <c r="J2111" s="8">
        <f t="shared" si="420"/>
        <v>8</v>
      </c>
      <c r="K2111" s="6">
        <f t="shared" si="421"/>
        <v>4.4549837231879382E-8</v>
      </c>
      <c r="L2111" s="6">
        <f t="shared" si="422"/>
        <v>1</v>
      </c>
      <c r="M2111" s="6">
        <f t="shared" si="423"/>
        <v>0</v>
      </c>
      <c r="N2111" s="4">
        <f t="shared" si="424"/>
        <v>8</v>
      </c>
      <c r="O2111" s="8">
        <v>1</v>
      </c>
      <c r="P2111" s="6">
        <f t="shared" si="425"/>
        <v>2.5899516093441313E-7</v>
      </c>
      <c r="Q2111" s="8">
        <v>0</v>
      </c>
      <c r="R2111" s="6">
        <f t="shared" si="426"/>
        <v>0</v>
      </c>
      <c r="S2111">
        <v>8</v>
      </c>
      <c r="T2111" s="6">
        <f t="shared" si="427"/>
        <v>4.4549837231879382E-8</v>
      </c>
      <c r="U2111">
        <v>0</v>
      </c>
      <c r="V2111" s="6">
        <f t="shared" si="428"/>
        <v>0</v>
      </c>
    </row>
    <row r="2112" spans="1:22" x14ac:dyDescent="0.3">
      <c r="A2112" t="s">
        <v>2409</v>
      </c>
      <c r="B2112" t="s">
        <v>2403</v>
      </c>
      <c r="C2112" t="s">
        <v>2404</v>
      </c>
      <c r="D2112" t="s">
        <v>1975</v>
      </c>
      <c r="E2112" t="str">
        <f>IF(F2112&lt;=Escenarios!$B$4,"ExclNum",(IF(AND(H2112&gt;=Escenarios!$B$3,(N2112&lt;=Escenarios!$B$2)),"ExclDur","Incluido")))</f>
        <v>ExclNum</v>
      </c>
      <c r="F2112" s="8">
        <f t="shared" si="416"/>
        <v>1</v>
      </c>
      <c r="G2112" s="6">
        <f t="shared" si="417"/>
        <v>2.5899516093441313E-7</v>
      </c>
      <c r="H2112" s="6">
        <f t="shared" si="418"/>
        <v>1</v>
      </c>
      <c r="I2112" s="6">
        <f t="shared" si="419"/>
        <v>0</v>
      </c>
      <c r="J2112" s="8">
        <f t="shared" si="420"/>
        <v>3</v>
      </c>
      <c r="K2112" s="6">
        <f t="shared" si="421"/>
        <v>1.6706188961954769E-8</v>
      </c>
      <c r="L2112" s="6">
        <f t="shared" si="422"/>
        <v>1</v>
      </c>
      <c r="M2112" s="6">
        <f t="shared" si="423"/>
        <v>0</v>
      </c>
      <c r="N2112" s="4">
        <f t="shared" si="424"/>
        <v>3</v>
      </c>
      <c r="O2112" s="8">
        <v>1</v>
      </c>
      <c r="P2112" s="6">
        <f t="shared" si="425"/>
        <v>2.5899516093441313E-7</v>
      </c>
      <c r="Q2112" s="8">
        <v>0</v>
      </c>
      <c r="R2112" s="6">
        <f t="shared" si="426"/>
        <v>0</v>
      </c>
      <c r="S2112">
        <v>3</v>
      </c>
      <c r="T2112" s="6">
        <f t="shared" si="427"/>
        <v>1.6706188961954769E-8</v>
      </c>
      <c r="U2112">
        <v>0</v>
      </c>
      <c r="V2112" s="6">
        <f t="shared" si="428"/>
        <v>0</v>
      </c>
    </row>
    <row r="2113" spans="1:22" x14ac:dyDescent="0.3">
      <c r="A2113" t="s">
        <v>2410</v>
      </c>
      <c r="B2113" t="s">
        <v>2403</v>
      </c>
      <c r="C2113" t="s">
        <v>2404</v>
      </c>
      <c r="D2113" t="s">
        <v>1975</v>
      </c>
      <c r="E2113" t="str">
        <f>IF(F2113&lt;=Escenarios!$B$4,"ExclNum",(IF(AND(H2113&gt;=Escenarios!$B$3,(N2113&lt;=Escenarios!$B$2)),"ExclDur","Incluido")))</f>
        <v>ExclNum</v>
      </c>
      <c r="F2113" s="8">
        <f t="shared" si="416"/>
        <v>1</v>
      </c>
      <c r="G2113" s="6">
        <f t="shared" si="417"/>
        <v>2.5899516093441313E-7</v>
      </c>
      <c r="H2113" s="6">
        <f t="shared" si="418"/>
        <v>1</v>
      </c>
      <c r="I2113" s="6">
        <f t="shared" si="419"/>
        <v>0</v>
      </c>
      <c r="J2113" s="8">
        <f t="shared" si="420"/>
        <v>2</v>
      </c>
      <c r="K2113" s="6">
        <f t="shared" si="421"/>
        <v>1.1137459307969845E-8</v>
      </c>
      <c r="L2113" s="6">
        <f t="shared" si="422"/>
        <v>1</v>
      </c>
      <c r="M2113" s="6">
        <f t="shared" si="423"/>
        <v>0</v>
      </c>
      <c r="N2113" s="4">
        <f t="shared" si="424"/>
        <v>2</v>
      </c>
      <c r="O2113" s="8">
        <v>1</v>
      </c>
      <c r="P2113" s="6">
        <f t="shared" si="425"/>
        <v>2.5899516093441313E-7</v>
      </c>
      <c r="Q2113" s="8">
        <v>0</v>
      </c>
      <c r="R2113" s="6">
        <f t="shared" si="426"/>
        <v>0</v>
      </c>
      <c r="S2113">
        <v>2</v>
      </c>
      <c r="T2113" s="6">
        <f t="shared" si="427"/>
        <v>1.1137459307969845E-8</v>
      </c>
      <c r="U2113">
        <v>0</v>
      </c>
      <c r="V2113" s="6">
        <f t="shared" si="428"/>
        <v>0</v>
      </c>
    </row>
    <row r="2114" spans="1:22" x14ac:dyDescent="0.3">
      <c r="A2114" t="s">
        <v>2412</v>
      </c>
      <c r="B2114" t="s">
        <v>2403</v>
      </c>
      <c r="C2114" t="s">
        <v>2404</v>
      </c>
      <c r="D2114" t="s">
        <v>1975</v>
      </c>
      <c r="E2114" t="str">
        <f>IF(F2114&lt;=Escenarios!$B$4,"ExclNum",(IF(AND(H2114&gt;=Escenarios!$B$3,(N2114&lt;=Escenarios!$B$2)),"ExclDur","Incluido")))</f>
        <v>ExclNum</v>
      </c>
      <c r="F2114" s="8">
        <f t="shared" ref="F2114:F2180" si="429">O2114+Q2114</f>
        <v>1</v>
      </c>
      <c r="G2114" s="6">
        <f t="shared" ref="G2114:G2177" si="430">F2114/3861076</f>
        <v>2.5899516093441313E-7</v>
      </c>
      <c r="H2114" s="6">
        <f t="shared" ref="H2114:H2180" si="431">O2114/F2114</f>
        <v>1</v>
      </c>
      <c r="I2114" s="6">
        <f t="shared" ref="I2114:I2180" si="432">Q2114/F2114</f>
        <v>0</v>
      </c>
      <c r="J2114" s="8">
        <f t="shared" ref="J2114:J2180" si="433">S2114+U2114</f>
        <v>15</v>
      </c>
      <c r="K2114" s="6">
        <f t="shared" ref="K2114:K2177" si="434">J2114/179574169</f>
        <v>8.3530944809773838E-8</v>
      </c>
      <c r="L2114" s="6">
        <f t="shared" ref="L2114:L2180" si="435">S2114/J2114</f>
        <v>1</v>
      </c>
      <c r="M2114" s="6">
        <f t="shared" ref="M2114:M2180" si="436">U2114/J2114</f>
        <v>0</v>
      </c>
      <c r="N2114" s="4">
        <f t="shared" ref="N2114:N2180" si="437">J2114/F2114</f>
        <v>15</v>
      </c>
      <c r="O2114" s="8">
        <v>1</v>
      </c>
      <c r="P2114" s="6">
        <f t="shared" ref="P2114:P2177" si="438">O2114/3861076</f>
        <v>2.5899516093441313E-7</v>
      </c>
      <c r="Q2114" s="8">
        <v>0</v>
      </c>
      <c r="R2114" s="6">
        <f t="shared" ref="R2114:R2177" si="439">Q2114/3861076</f>
        <v>0</v>
      </c>
      <c r="S2114">
        <v>15</v>
      </c>
      <c r="T2114" s="6">
        <f t="shared" ref="T2114:T2177" si="440">S2114/179574169</f>
        <v>8.3530944809773838E-8</v>
      </c>
      <c r="U2114">
        <v>0</v>
      </c>
      <c r="V2114" s="6">
        <f t="shared" ref="V2114:V2177" si="441">U2114/179574169</f>
        <v>0</v>
      </c>
    </row>
    <row r="2115" spans="1:22" x14ac:dyDescent="0.3">
      <c r="A2115" t="s">
        <v>2413</v>
      </c>
      <c r="B2115" t="s">
        <v>2403</v>
      </c>
      <c r="C2115" t="s">
        <v>2404</v>
      </c>
      <c r="D2115" t="s">
        <v>1975</v>
      </c>
      <c r="E2115" t="str">
        <f>IF(F2115&lt;=Escenarios!$B$4,"ExclNum",(IF(AND(H2115&gt;=Escenarios!$B$3,(N2115&lt;=Escenarios!$B$2)),"ExclDur","Incluido")))</f>
        <v>ExclNum</v>
      </c>
      <c r="F2115" s="8">
        <f t="shared" si="429"/>
        <v>1</v>
      </c>
      <c r="G2115" s="6">
        <f t="shared" si="430"/>
        <v>2.5899516093441313E-7</v>
      </c>
      <c r="H2115" s="6">
        <f t="shared" si="431"/>
        <v>1</v>
      </c>
      <c r="I2115" s="6">
        <f t="shared" si="432"/>
        <v>0</v>
      </c>
      <c r="J2115" s="8">
        <f t="shared" si="433"/>
        <v>12</v>
      </c>
      <c r="K2115" s="6">
        <f t="shared" si="434"/>
        <v>6.6824755847819076E-8</v>
      </c>
      <c r="L2115" s="6">
        <f t="shared" si="435"/>
        <v>1</v>
      </c>
      <c r="M2115" s="6">
        <f t="shared" si="436"/>
        <v>0</v>
      </c>
      <c r="N2115" s="4">
        <f t="shared" si="437"/>
        <v>12</v>
      </c>
      <c r="O2115" s="8">
        <v>1</v>
      </c>
      <c r="P2115" s="6">
        <f t="shared" si="438"/>
        <v>2.5899516093441313E-7</v>
      </c>
      <c r="Q2115" s="8">
        <v>0</v>
      </c>
      <c r="R2115" s="6">
        <f t="shared" si="439"/>
        <v>0</v>
      </c>
      <c r="S2115">
        <v>12</v>
      </c>
      <c r="T2115" s="6">
        <f t="shared" si="440"/>
        <v>6.6824755847819076E-8</v>
      </c>
      <c r="U2115">
        <v>0</v>
      </c>
      <c r="V2115" s="6">
        <f t="shared" si="441"/>
        <v>0</v>
      </c>
    </row>
    <row r="2116" spans="1:22" x14ac:dyDescent="0.3">
      <c r="A2116" t="s">
        <v>2414</v>
      </c>
      <c r="B2116" t="s">
        <v>2403</v>
      </c>
      <c r="C2116" t="s">
        <v>2404</v>
      </c>
      <c r="D2116" t="s">
        <v>1975</v>
      </c>
      <c r="E2116" t="str">
        <f>IF(F2116&lt;=Escenarios!$B$4,"ExclNum",(IF(AND(H2116&gt;=Escenarios!$B$3,(N2116&lt;=Escenarios!$B$2)),"ExclDur","Incluido")))</f>
        <v>ExclNum</v>
      </c>
      <c r="F2116" s="8">
        <f t="shared" si="429"/>
        <v>1</v>
      </c>
      <c r="G2116" s="6">
        <f t="shared" si="430"/>
        <v>2.5899516093441313E-7</v>
      </c>
      <c r="H2116" s="6">
        <f t="shared" si="431"/>
        <v>1</v>
      </c>
      <c r="I2116" s="6">
        <f t="shared" si="432"/>
        <v>0</v>
      </c>
      <c r="J2116" s="8">
        <f t="shared" si="433"/>
        <v>2</v>
      </c>
      <c r="K2116" s="6">
        <f t="shared" si="434"/>
        <v>1.1137459307969845E-8</v>
      </c>
      <c r="L2116" s="6">
        <f t="shared" si="435"/>
        <v>1</v>
      </c>
      <c r="M2116" s="6">
        <f t="shared" si="436"/>
        <v>0</v>
      </c>
      <c r="N2116" s="4">
        <f t="shared" si="437"/>
        <v>2</v>
      </c>
      <c r="O2116" s="8">
        <v>1</v>
      </c>
      <c r="P2116" s="6">
        <f t="shared" si="438"/>
        <v>2.5899516093441313E-7</v>
      </c>
      <c r="Q2116" s="8">
        <v>0</v>
      </c>
      <c r="R2116" s="6">
        <f t="shared" si="439"/>
        <v>0</v>
      </c>
      <c r="S2116">
        <v>2</v>
      </c>
      <c r="T2116" s="6">
        <f t="shared" si="440"/>
        <v>1.1137459307969845E-8</v>
      </c>
      <c r="U2116">
        <v>0</v>
      </c>
      <c r="V2116" s="6">
        <f t="shared" si="441"/>
        <v>0</v>
      </c>
    </row>
    <row r="2117" spans="1:22" x14ac:dyDescent="0.3">
      <c r="A2117" t="s">
        <v>2416</v>
      </c>
      <c r="B2117" t="s">
        <v>2403</v>
      </c>
      <c r="C2117" t="s">
        <v>2404</v>
      </c>
      <c r="D2117" t="s">
        <v>1975</v>
      </c>
      <c r="E2117" t="str">
        <f>IF(F2117&lt;=Escenarios!$B$4,"ExclNum",(IF(AND(H2117&gt;=Escenarios!$B$3,(N2117&lt;=Escenarios!$B$2)),"ExclDur","Incluido")))</f>
        <v>ExclNum</v>
      </c>
      <c r="F2117" s="8">
        <f t="shared" si="429"/>
        <v>1</v>
      </c>
      <c r="G2117" s="6">
        <f t="shared" si="430"/>
        <v>2.5899516093441313E-7</v>
      </c>
      <c r="H2117" s="6">
        <f t="shared" si="431"/>
        <v>1</v>
      </c>
      <c r="I2117" s="6">
        <f t="shared" si="432"/>
        <v>0</v>
      </c>
      <c r="J2117" s="8">
        <f t="shared" si="433"/>
        <v>8</v>
      </c>
      <c r="K2117" s="6">
        <f t="shared" si="434"/>
        <v>4.4549837231879382E-8</v>
      </c>
      <c r="L2117" s="6">
        <f t="shared" si="435"/>
        <v>1</v>
      </c>
      <c r="M2117" s="6">
        <f t="shared" si="436"/>
        <v>0</v>
      </c>
      <c r="N2117" s="4">
        <f t="shared" si="437"/>
        <v>8</v>
      </c>
      <c r="O2117" s="8">
        <v>1</v>
      </c>
      <c r="P2117" s="6">
        <f t="shared" si="438"/>
        <v>2.5899516093441313E-7</v>
      </c>
      <c r="Q2117" s="8">
        <v>0</v>
      </c>
      <c r="R2117" s="6">
        <f t="shared" si="439"/>
        <v>0</v>
      </c>
      <c r="S2117">
        <v>8</v>
      </c>
      <c r="T2117" s="6">
        <f t="shared" si="440"/>
        <v>4.4549837231879382E-8</v>
      </c>
      <c r="U2117">
        <v>0</v>
      </c>
      <c r="V2117" s="6">
        <f t="shared" si="441"/>
        <v>0</v>
      </c>
    </row>
    <row r="2118" spans="1:22" x14ac:dyDescent="0.3">
      <c r="A2118" t="s">
        <v>2421</v>
      </c>
      <c r="B2118" t="s">
        <v>2403</v>
      </c>
      <c r="C2118" t="s">
        <v>2404</v>
      </c>
      <c r="D2118" t="s">
        <v>1975</v>
      </c>
      <c r="E2118" t="str">
        <f>IF(F2118&lt;=Escenarios!$B$4,"ExclNum",(IF(AND(H2118&gt;=Escenarios!$B$3,(N2118&lt;=Escenarios!$B$2)),"ExclDur","Incluido")))</f>
        <v>ExclNum</v>
      </c>
      <c r="F2118" s="8">
        <f t="shared" si="429"/>
        <v>1</v>
      </c>
      <c r="G2118" s="6">
        <f t="shared" si="430"/>
        <v>2.5899516093441313E-7</v>
      </c>
      <c r="H2118" s="6">
        <f t="shared" si="431"/>
        <v>1</v>
      </c>
      <c r="I2118" s="6">
        <f t="shared" si="432"/>
        <v>0</v>
      </c>
      <c r="J2118" s="8">
        <f t="shared" si="433"/>
        <v>2</v>
      </c>
      <c r="K2118" s="6">
        <f t="shared" si="434"/>
        <v>1.1137459307969845E-8</v>
      </c>
      <c r="L2118" s="6">
        <f t="shared" si="435"/>
        <v>1</v>
      </c>
      <c r="M2118" s="6">
        <f t="shared" si="436"/>
        <v>0</v>
      </c>
      <c r="N2118" s="4">
        <f t="shared" si="437"/>
        <v>2</v>
      </c>
      <c r="O2118" s="8">
        <v>1</v>
      </c>
      <c r="P2118" s="6">
        <f t="shared" si="438"/>
        <v>2.5899516093441313E-7</v>
      </c>
      <c r="Q2118" s="8">
        <v>0</v>
      </c>
      <c r="R2118" s="6">
        <f t="shared" si="439"/>
        <v>0</v>
      </c>
      <c r="S2118">
        <v>2</v>
      </c>
      <c r="T2118" s="6">
        <f t="shared" si="440"/>
        <v>1.1137459307969845E-8</v>
      </c>
      <c r="U2118">
        <v>0</v>
      </c>
      <c r="V2118" s="6">
        <f t="shared" si="441"/>
        <v>0</v>
      </c>
    </row>
    <row r="2119" spans="1:22" x14ac:dyDescent="0.3">
      <c r="A2119" t="s">
        <v>2425</v>
      </c>
      <c r="D2119" t="s">
        <v>1975</v>
      </c>
      <c r="E2119" t="str">
        <f>IF(F2119&lt;=Escenarios!$B$4,"ExclNum",(IF(AND(H2119&gt;=Escenarios!$B$3,(N2119&lt;=Escenarios!$B$2)),"ExclDur","Incluido")))</f>
        <v>ExclNum</v>
      </c>
      <c r="F2119" s="8">
        <f t="shared" si="429"/>
        <v>1</v>
      </c>
      <c r="G2119" s="6">
        <f t="shared" si="430"/>
        <v>2.5899516093441313E-7</v>
      </c>
      <c r="H2119" s="6">
        <f t="shared" si="431"/>
        <v>1</v>
      </c>
      <c r="I2119" s="6">
        <f t="shared" si="432"/>
        <v>0</v>
      </c>
      <c r="J2119" s="8">
        <f t="shared" si="433"/>
        <v>1</v>
      </c>
      <c r="K2119" s="6">
        <f t="shared" si="434"/>
        <v>5.5687296539849227E-9</v>
      </c>
      <c r="L2119" s="6">
        <f t="shared" si="435"/>
        <v>1</v>
      </c>
      <c r="M2119" s="6">
        <f t="shared" si="436"/>
        <v>0</v>
      </c>
      <c r="N2119" s="4">
        <f t="shared" si="437"/>
        <v>1</v>
      </c>
      <c r="O2119" s="8">
        <v>1</v>
      </c>
      <c r="P2119" s="6">
        <f t="shared" si="438"/>
        <v>2.5899516093441313E-7</v>
      </c>
      <c r="Q2119" s="8">
        <v>0</v>
      </c>
      <c r="R2119" s="6">
        <f t="shared" si="439"/>
        <v>0</v>
      </c>
      <c r="S2119">
        <v>1</v>
      </c>
      <c r="T2119" s="6">
        <f t="shared" si="440"/>
        <v>5.5687296539849227E-9</v>
      </c>
      <c r="U2119">
        <v>0</v>
      </c>
      <c r="V2119" s="6">
        <f t="shared" si="441"/>
        <v>0</v>
      </c>
    </row>
    <row r="2120" spans="1:22" x14ac:dyDescent="0.3">
      <c r="A2120" t="s">
        <v>2430</v>
      </c>
      <c r="B2120" t="s">
        <v>2427</v>
      </c>
      <c r="C2120" t="s">
        <v>2428</v>
      </c>
      <c r="D2120" t="s">
        <v>1975</v>
      </c>
      <c r="E2120" t="str">
        <f>IF(F2120&lt;=Escenarios!$B$4,"ExclNum",(IF(AND(H2120&gt;=Escenarios!$B$3,(N2120&lt;=Escenarios!$B$2)),"ExclDur","Incluido")))</f>
        <v>ExclNum</v>
      </c>
      <c r="F2120" s="8">
        <f t="shared" si="429"/>
        <v>1</v>
      </c>
      <c r="G2120" s="6">
        <f t="shared" si="430"/>
        <v>2.5899516093441313E-7</v>
      </c>
      <c r="H2120" s="6">
        <f t="shared" si="431"/>
        <v>1</v>
      </c>
      <c r="I2120" s="6">
        <f t="shared" si="432"/>
        <v>0</v>
      </c>
      <c r="J2120" s="8">
        <f t="shared" si="433"/>
        <v>8</v>
      </c>
      <c r="K2120" s="6">
        <f t="shared" si="434"/>
        <v>4.4549837231879382E-8</v>
      </c>
      <c r="L2120" s="6">
        <f t="shared" si="435"/>
        <v>1</v>
      </c>
      <c r="M2120" s="6">
        <f t="shared" si="436"/>
        <v>0</v>
      </c>
      <c r="N2120" s="4">
        <f t="shared" si="437"/>
        <v>8</v>
      </c>
      <c r="O2120" s="8">
        <v>1</v>
      </c>
      <c r="P2120" s="6">
        <f t="shared" si="438"/>
        <v>2.5899516093441313E-7</v>
      </c>
      <c r="Q2120" s="8">
        <v>0</v>
      </c>
      <c r="R2120" s="6">
        <f t="shared" si="439"/>
        <v>0</v>
      </c>
      <c r="S2120">
        <v>8</v>
      </c>
      <c r="T2120" s="6">
        <f t="shared" si="440"/>
        <v>4.4549837231879382E-8</v>
      </c>
      <c r="U2120">
        <v>0</v>
      </c>
      <c r="V2120" s="6">
        <f t="shared" si="441"/>
        <v>0</v>
      </c>
    </row>
    <row r="2121" spans="1:22" x14ac:dyDescent="0.3">
      <c r="A2121" t="s">
        <v>2439</v>
      </c>
      <c r="B2121" t="s">
        <v>2427</v>
      </c>
      <c r="C2121" t="s">
        <v>2428</v>
      </c>
      <c r="D2121" t="s">
        <v>1975</v>
      </c>
      <c r="E2121" t="str">
        <f>IF(F2121&lt;=Escenarios!$B$4,"ExclNum",(IF(AND(H2121&gt;=Escenarios!$B$3,(N2121&lt;=Escenarios!$B$2)),"ExclDur","Incluido")))</f>
        <v>ExclNum</v>
      </c>
      <c r="F2121" s="8">
        <f t="shared" si="429"/>
        <v>1</v>
      </c>
      <c r="G2121" s="6">
        <f t="shared" si="430"/>
        <v>2.5899516093441313E-7</v>
      </c>
      <c r="H2121" s="6">
        <f t="shared" si="431"/>
        <v>1</v>
      </c>
      <c r="I2121" s="6">
        <f t="shared" si="432"/>
        <v>0</v>
      </c>
      <c r="J2121" s="8">
        <f t="shared" si="433"/>
        <v>13</v>
      </c>
      <c r="K2121" s="6">
        <f t="shared" si="434"/>
        <v>7.2393485501803988E-8</v>
      </c>
      <c r="L2121" s="6">
        <f t="shared" si="435"/>
        <v>1</v>
      </c>
      <c r="M2121" s="6">
        <f t="shared" si="436"/>
        <v>0</v>
      </c>
      <c r="N2121" s="4">
        <f t="shared" si="437"/>
        <v>13</v>
      </c>
      <c r="O2121" s="8">
        <v>1</v>
      </c>
      <c r="P2121" s="6">
        <f t="shared" si="438"/>
        <v>2.5899516093441313E-7</v>
      </c>
      <c r="Q2121" s="8">
        <v>0</v>
      </c>
      <c r="R2121" s="6">
        <f t="shared" si="439"/>
        <v>0</v>
      </c>
      <c r="S2121">
        <v>13</v>
      </c>
      <c r="T2121" s="6">
        <f t="shared" si="440"/>
        <v>7.2393485501803988E-8</v>
      </c>
      <c r="U2121">
        <v>0</v>
      </c>
      <c r="V2121" s="6">
        <f t="shared" si="441"/>
        <v>0</v>
      </c>
    </row>
    <row r="2122" spans="1:22" x14ac:dyDescent="0.3">
      <c r="A2122" t="s">
        <v>2454</v>
      </c>
      <c r="B2122" t="s">
        <v>2427</v>
      </c>
      <c r="C2122" t="s">
        <v>2428</v>
      </c>
      <c r="D2122" t="s">
        <v>1975</v>
      </c>
      <c r="E2122" t="str">
        <f>IF(F2122&lt;=Escenarios!$B$4,"ExclNum",(IF(AND(H2122&gt;=Escenarios!$B$3,(N2122&lt;=Escenarios!$B$2)),"ExclDur","Incluido")))</f>
        <v>ExclNum</v>
      </c>
      <c r="F2122" s="8">
        <f t="shared" si="429"/>
        <v>1</v>
      </c>
      <c r="G2122" s="6">
        <f t="shared" si="430"/>
        <v>2.5899516093441313E-7</v>
      </c>
      <c r="H2122" s="6">
        <f t="shared" si="431"/>
        <v>1</v>
      </c>
      <c r="I2122" s="6">
        <f t="shared" si="432"/>
        <v>0</v>
      </c>
      <c r="J2122" s="8">
        <f t="shared" si="433"/>
        <v>8</v>
      </c>
      <c r="K2122" s="6">
        <f t="shared" si="434"/>
        <v>4.4549837231879382E-8</v>
      </c>
      <c r="L2122" s="6">
        <f t="shared" si="435"/>
        <v>1</v>
      </c>
      <c r="M2122" s="6">
        <f t="shared" si="436"/>
        <v>0</v>
      </c>
      <c r="N2122" s="4">
        <f t="shared" si="437"/>
        <v>8</v>
      </c>
      <c r="O2122" s="8">
        <v>1</v>
      </c>
      <c r="P2122" s="6">
        <f t="shared" si="438"/>
        <v>2.5899516093441313E-7</v>
      </c>
      <c r="Q2122" s="8">
        <v>0</v>
      </c>
      <c r="R2122" s="6">
        <f t="shared" si="439"/>
        <v>0</v>
      </c>
      <c r="S2122">
        <v>8</v>
      </c>
      <c r="T2122" s="6">
        <f t="shared" si="440"/>
        <v>4.4549837231879382E-8</v>
      </c>
      <c r="U2122">
        <v>0</v>
      </c>
      <c r="V2122" s="6">
        <f t="shared" si="441"/>
        <v>0</v>
      </c>
    </row>
    <row r="2123" spans="1:22" x14ac:dyDescent="0.3">
      <c r="A2123" t="s">
        <v>2466</v>
      </c>
      <c r="B2123" t="s">
        <v>2427</v>
      </c>
      <c r="C2123" t="s">
        <v>2428</v>
      </c>
      <c r="D2123" t="s">
        <v>1975</v>
      </c>
      <c r="E2123" t="str">
        <f>IF(F2123&lt;=Escenarios!$B$4,"ExclNum",(IF(AND(H2123&gt;=Escenarios!$B$3,(N2123&lt;=Escenarios!$B$2)),"ExclDur","Incluido")))</f>
        <v>ExclNum</v>
      </c>
      <c r="F2123" s="8">
        <f t="shared" si="429"/>
        <v>1</v>
      </c>
      <c r="G2123" s="6">
        <f t="shared" si="430"/>
        <v>2.5899516093441313E-7</v>
      </c>
      <c r="H2123" s="6">
        <f t="shared" si="431"/>
        <v>1</v>
      </c>
      <c r="I2123" s="6">
        <f t="shared" si="432"/>
        <v>0</v>
      </c>
      <c r="J2123" s="8">
        <f t="shared" si="433"/>
        <v>9</v>
      </c>
      <c r="K2123" s="6">
        <f t="shared" si="434"/>
        <v>5.01185668858643E-8</v>
      </c>
      <c r="L2123" s="6">
        <f t="shared" si="435"/>
        <v>1</v>
      </c>
      <c r="M2123" s="6">
        <f t="shared" si="436"/>
        <v>0</v>
      </c>
      <c r="N2123" s="4">
        <f t="shared" si="437"/>
        <v>9</v>
      </c>
      <c r="O2123" s="8">
        <v>1</v>
      </c>
      <c r="P2123" s="6">
        <f t="shared" si="438"/>
        <v>2.5899516093441313E-7</v>
      </c>
      <c r="Q2123" s="8">
        <v>0</v>
      </c>
      <c r="R2123" s="6">
        <f t="shared" si="439"/>
        <v>0</v>
      </c>
      <c r="S2123">
        <v>9</v>
      </c>
      <c r="T2123" s="6">
        <f t="shared" si="440"/>
        <v>5.01185668858643E-8</v>
      </c>
      <c r="U2123">
        <v>0</v>
      </c>
      <c r="V2123" s="6">
        <f t="shared" si="441"/>
        <v>0</v>
      </c>
    </row>
    <row r="2124" spans="1:22" x14ac:dyDescent="0.3">
      <c r="A2124" t="s">
        <v>2518</v>
      </c>
      <c r="B2124" t="s">
        <v>2476</v>
      </c>
      <c r="C2124" t="s">
        <v>2477</v>
      </c>
      <c r="D2124" t="s">
        <v>1975</v>
      </c>
      <c r="E2124" t="str">
        <f>IF(F2124&lt;=Escenarios!$B$4,"ExclNum",(IF(AND(H2124&gt;=Escenarios!$B$3,(N2124&lt;=Escenarios!$B$2)),"ExclDur","Incluido")))</f>
        <v>ExclNum</v>
      </c>
      <c r="F2124" s="8">
        <f t="shared" si="429"/>
        <v>1</v>
      </c>
      <c r="G2124" s="6">
        <f t="shared" si="430"/>
        <v>2.5899516093441313E-7</v>
      </c>
      <c r="H2124" s="6">
        <f t="shared" si="431"/>
        <v>1</v>
      </c>
      <c r="I2124" s="6">
        <f t="shared" si="432"/>
        <v>0</v>
      </c>
      <c r="J2124" s="8">
        <f t="shared" si="433"/>
        <v>11</v>
      </c>
      <c r="K2124" s="6">
        <f t="shared" si="434"/>
        <v>6.1256026193834151E-8</v>
      </c>
      <c r="L2124" s="6">
        <f t="shared" si="435"/>
        <v>1</v>
      </c>
      <c r="M2124" s="6">
        <f t="shared" si="436"/>
        <v>0</v>
      </c>
      <c r="N2124" s="4">
        <f t="shared" si="437"/>
        <v>11</v>
      </c>
      <c r="O2124" s="8">
        <v>1</v>
      </c>
      <c r="P2124" s="6">
        <f t="shared" si="438"/>
        <v>2.5899516093441313E-7</v>
      </c>
      <c r="Q2124" s="8">
        <v>0</v>
      </c>
      <c r="R2124" s="6">
        <f t="shared" si="439"/>
        <v>0</v>
      </c>
      <c r="S2124">
        <v>11</v>
      </c>
      <c r="T2124" s="6">
        <f t="shared" si="440"/>
        <v>6.1256026193834151E-8</v>
      </c>
      <c r="U2124">
        <v>0</v>
      </c>
      <c r="V2124" s="6">
        <f t="shared" si="441"/>
        <v>0</v>
      </c>
    </row>
    <row r="2125" spans="1:22" x14ac:dyDescent="0.3">
      <c r="A2125" t="s">
        <v>2529</v>
      </c>
      <c r="B2125" t="s">
        <v>2520</v>
      </c>
      <c r="C2125" t="s">
        <v>2521</v>
      </c>
      <c r="D2125" t="s">
        <v>1975</v>
      </c>
      <c r="E2125" t="str">
        <f>IF(F2125&lt;=Escenarios!$B$4,"ExclNum",(IF(AND(H2125&gt;=Escenarios!$B$3,(N2125&lt;=Escenarios!$B$2)),"ExclDur","Incluido")))</f>
        <v>ExclNum</v>
      </c>
      <c r="F2125" s="8">
        <f t="shared" si="429"/>
        <v>1</v>
      </c>
      <c r="G2125" s="6">
        <f t="shared" si="430"/>
        <v>2.5899516093441313E-7</v>
      </c>
      <c r="H2125" s="6">
        <f t="shared" si="431"/>
        <v>1</v>
      </c>
      <c r="I2125" s="6">
        <f t="shared" si="432"/>
        <v>0</v>
      </c>
      <c r="J2125" s="8">
        <f t="shared" si="433"/>
        <v>8</v>
      </c>
      <c r="K2125" s="6">
        <f t="shared" si="434"/>
        <v>4.4549837231879382E-8</v>
      </c>
      <c r="L2125" s="6">
        <f t="shared" si="435"/>
        <v>1</v>
      </c>
      <c r="M2125" s="6">
        <f t="shared" si="436"/>
        <v>0</v>
      </c>
      <c r="N2125" s="4">
        <f t="shared" si="437"/>
        <v>8</v>
      </c>
      <c r="O2125" s="8">
        <v>1</v>
      </c>
      <c r="P2125" s="6">
        <f t="shared" si="438"/>
        <v>2.5899516093441313E-7</v>
      </c>
      <c r="Q2125" s="8">
        <v>0</v>
      </c>
      <c r="R2125" s="6">
        <f t="shared" si="439"/>
        <v>0</v>
      </c>
      <c r="S2125">
        <v>8</v>
      </c>
      <c r="T2125" s="6">
        <f t="shared" si="440"/>
        <v>4.4549837231879382E-8</v>
      </c>
      <c r="U2125">
        <v>0</v>
      </c>
      <c r="V2125" s="6">
        <f t="shared" si="441"/>
        <v>0</v>
      </c>
    </row>
    <row r="2126" spans="1:22" x14ac:dyDescent="0.3">
      <c r="A2126" t="s">
        <v>2532</v>
      </c>
      <c r="B2126" t="s">
        <v>2520</v>
      </c>
      <c r="C2126" t="s">
        <v>2521</v>
      </c>
      <c r="D2126" t="s">
        <v>1975</v>
      </c>
      <c r="E2126" t="str">
        <f>IF(F2126&lt;=Escenarios!$B$4,"ExclNum",(IF(AND(H2126&gt;=Escenarios!$B$3,(N2126&lt;=Escenarios!$B$2)),"ExclDur","Incluido")))</f>
        <v>ExclNum</v>
      </c>
      <c r="F2126" s="8">
        <f t="shared" si="429"/>
        <v>1</v>
      </c>
      <c r="G2126" s="6">
        <f t="shared" si="430"/>
        <v>2.5899516093441313E-7</v>
      </c>
      <c r="H2126" s="6">
        <f t="shared" si="431"/>
        <v>1</v>
      </c>
      <c r="I2126" s="6">
        <f t="shared" si="432"/>
        <v>0</v>
      </c>
      <c r="J2126" s="8">
        <f t="shared" si="433"/>
        <v>2</v>
      </c>
      <c r="K2126" s="6">
        <f t="shared" si="434"/>
        <v>1.1137459307969845E-8</v>
      </c>
      <c r="L2126" s="6">
        <f t="shared" si="435"/>
        <v>1</v>
      </c>
      <c r="M2126" s="6">
        <f t="shared" si="436"/>
        <v>0</v>
      </c>
      <c r="N2126" s="4">
        <f t="shared" si="437"/>
        <v>2</v>
      </c>
      <c r="O2126" s="8">
        <v>1</v>
      </c>
      <c r="P2126" s="6">
        <f t="shared" si="438"/>
        <v>2.5899516093441313E-7</v>
      </c>
      <c r="Q2126" s="8">
        <v>0</v>
      </c>
      <c r="R2126" s="6">
        <f t="shared" si="439"/>
        <v>0</v>
      </c>
      <c r="S2126">
        <v>2</v>
      </c>
      <c r="T2126" s="6">
        <f t="shared" si="440"/>
        <v>1.1137459307969845E-8</v>
      </c>
      <c r="U2126">
        <v>0</v>
      </c>
      <c r="V2126" s="6">
        <f t="shared" si="441"/>
        <v>0</v>
      </c>
    </row>
    <row r="2127" spans="1:22" x14ac:dyDescent="0.3">
      <c r="A2127" t="s">
        <v>2544</v>
      </c>
      <c r="B2127" t="s">
        <v>2520</v>
      </c>
      <c r="C2127" t="s">
        <v>2521</v>
      </c>
      <c r="D2127" t="s">
        <v>1975</v>
      </c>
      <c r="E2127" t="str">
        <f>IF(F2127&lt;=Escenarios!$B$4,"ExclNum",(IF(AND(H2127&gt;=Escenarios!$B$3,(N2127&lt;=Escenarios!$B$2)),"ExclDur","Incluido")))</f>
        <v>ExclNum</v>
      </c>
      <c r="F2127" s="8">
        <f t="shared" si="429"/>
        <v>1</v>
      </c>
      <c r="G2127" s="6">
        <f t="shared" si="430"/>
        <v>2.5899516093441313E-7</v>
      </c>
      <c r="H2127" s="6">
        <f t="shared" si="431"/>
        <v>1</v>
      </c>
      <c r="I2127" s="6">
        <f t="shared" si="432"/>
        <v>0</v>
      </c>
      <c r="J2127" s="8">
        <f t="shared" si="433"/>
        <v>14</v>
      </c>
      <c r="K2127" s="6">
        <f t="shared" si="434"/>
        <v>7.7962215155788913E-8</v>
      </c>
      <c r="L2127" s="6">
        <f t="shared" si="435"/>
        <v>1</v>
      </c>
      <c r="M2127" s="6">
        <f t="shared" si="436"/>
        <v>0</v>
      </c>
      <c r="N2127" s="4">
        <f t="shared" si="437"/>
        <v>14</v>
      </c>
      <c r="O2127" s="8">
        <v>1</v>
      </c>
      <c r="P2127" s="6">
        <f t="shared" si="438"/>
        <v>2.5899516093441313E-7</v>
      </c>
      <c r="Q2127" s="8">
        <v>0</v>
      </c>
      <c r="R2127" s="6">
        <f t="shared" si="439"/>
        <v>0</v>
      </c>
      <c r="S2127">
        <v>14</v>
      </c>
      <c r="T2127" s="6">
        <f t="shared" si="440"/>
        <v>7.7962215155788913E-8</v>
      </c>
      <c r="U2127">
        <v>0</v>
      </c>
      <c r="V2127" s="6">
        <f t="shared" si="441"/>
        <v>0</v>
      </c>
    </row>
    <row r="2128" spans="1:22" x14ac:dyDescent="0.3">
      <c r="A2128" t="s">
        <v>2566</v>
      </c>
      <c r="B2128" t="s">
        <v>2520</v>
      </c>
      <c r="C2128" t="s">
        <v>2521</v>
      </c>
      <c r="D2128" t="s">
        <v>1975</v>
      </c>
      <c r="E2128" t="str">
        <f>IF(F2128&lt;=Escenarios!$B$4,"ExclNum",(IF(AND(H2128&gt;=Escenarios!$B$3,(N2128&lt;=Escenarios!$B$2)),"ExclDur","Incluido")))</f>
        <v>ExclNum</v>
      </c>
      <c r="F2128" s="8">
        <f t="shared" si="429"/>
        <v>1</v>
      </c>
      <c r="G2128" s="6">
        <f t="shared" si="430"/>
        <v>2.5899516093441313E-7</v>
      </c>
      <c r="H2128" s="6">
        <f t="shared" si="431"/>
        <v>1</v>
      </c>
      <c r="I2128" s="6">
        <f t="shared" si="432"/>
        <v>0</v>
      </c>
      <c r="J2128" s="8">
        <f t="shared" si="433"/>
        <v>3</v>
      </c>
      <c r="K2128" s="6">
        <f t="shared" si="434"/>
        <v>1.6706188961954769E-8</v>
      </c>
      <c r="L2128" s="6">
        <f t="shared" si="435"/>
        <v>1</v>
      </c>
      <c r="M2128" s="6">
        <f t="shared" si="436"/>
        <v>0</v>
      </c>
      <c r="N2128" s="4">
        <f t="shared" si="437"/>
        <v>3</v>
      </c>
      <c r="O2128" s="8">
        <v>1</v>
      </c>
      <c r="P2128" s="6">
        <f t="shared" si="438"/>
        <v>2.5899516093441313E-7</v>
      </c>
      <c r="Q2128" s="8">
        <v>0</v>
      </c>
      <c r="R2128" s="6">
        <f t="shared" si="439"/>
        <v>0</v>
      </c>
      <c r="S2128">
        <v>3</v>
      </c>
      <c r="T2128" s="6">
        <f t="shared" si="440"/>
        <v>1.6706188961954769E-8</v>
      </c>
      <c r="U2128">
        <v>0</v>
      </c>
      <c r="V2128" s="6">
        <f t="shared" si="441"/>
        <v>0</v>
      </c>
    </row>
    <row r="2129" spans="1:22" x14ac:dyDescent="0.3">
      <c r="A2129" t="s">
        <v>2573</v>
      </c>
      <c r="B2129" t="s">
        <v>2520</v>
      </c>
      <c r="C2129" t="s">
        <v>2521</v>
      </c>
      <c r="D2129" t="s">
        <v>1975</v>
      </c>
      <c r="E2129" t="str">
        <f>IF(F2129&lt;=Escenarios!$B$4,"ExclNum",(IF(AND(H2129&gt;=Escenarios!$B$3,(N2129&lt;=Escenarios!$B$2)),"ExclDur","Incluido")))</f>
        <v>ExclNum</v>
      </c>
      <c r="F2129" s="8">
        <f t="shared" si="429"/>
        <v>1</v>
      </c>
      <c r="G2129" s="6">
        <f t="shared" si="430"/>
        <v>2.5899516093441313E-7</v>
      </c>
      <c r="H2129" s="6">
        <f t="shared" si="431"/>
        <v>1</v>
      </c>
      <c r="I2129" s="6">
        <f t="shared" si="432"/>
        <v>0</v>
      </c>
      <c r="J2129" s="8">
        <f t="shared" si="433"/>
        <v>1</v>
      </c>
      <c r="K2129" s="6">
        <f t="shared" si="434"/>
        <v>5.5687296539849227E-9</v>
      </c>
      <c r="L2129" s="6">
        <f t="shared" si="435"/>
        <v>1</v>
      </c>
      <c r="M2129" s="6">
        <f t="shared" si="436"/>
        <v>0</v>
      </c>
      <c r="N2129" s="4">
        <f t="shared" si="437"/>
        <v>1</v>
      </c>
      <c r="O2129" s="8">
        <v>1</v>
      </c>
      <c r="P2129" s="6">
        <f t="shared" si="438"/>
        <v>2.5899516093441313E-7</v>
      </c>
      <c r="Q2129" s="8">
        <v>0</v>
      </c>
      <c r="R2129" s="6">
        <f t="shared" si="439"/>
        <v>0</v>
      </c>
      <c r="S2129">
        <v>1</v>
      </c>
      <c r="T2129" s="6">
        <f t="shared" si="440"/>
        <v>5.5687296539849227E-9</v>
      </c>
      <c r="U2129">
        <v>0</v>
      </c>
      <c r="V2129" s="6">
        <f t="shared" si="441"/>
        <v>0</v>
      </c>
    </row>
    <row r="2130" spans="1:22" x14ac:dyDescent="0.3">
      <c r="A2130" t="s">
        <v>2576</v>
      </c>
      <c r="B2130" t="s">
        <v>2577</v>
      </c>
      <c r="C2130" t="s">
        <v>2578</v>
      </c>
      <c r="D2130" t="s">
        <v>1975</v>
      </c>
      <c r="E2130" t="str">
        <f>IF(F2130&lt;=Escenarios!$B$4,"ExclNum",(IF(AND(H2130&gt;=Escenarios!$B$3,(N2130&lt;=Escenarios!$B$2)),"ExclDur","Incluido")))</f>
        <v>ExclNum</v>
      </c>
      <c r="F2130" s="8">
        <f t="shared" si="429"/>
        <v>1</v>
      </c>
      <c r="G2130" s="6">
        <f t="shared" si="430"/>
        <v>2.5899516093441313E-7</v>
      </c>
      <c r="H2130" s="6">
        <f t="shared" si="431"/>
        <v>1</v>
      </c>
      <c r="I2130" s="6">
        <f t="shared" si="432"/>
        <v>0</v>
      </c>
      <c r="J2130" s="8">
        <f t="shared" si="433"/>
        <v>2</v>
      </c>
      <c r="K2130" s="6">
        <f t="shared" si="434"/>
        <v>1.1137459307969845E-8</v>
      </c>
      <c r="L2130" s="6">
        <f t="shared" si="435"/>
        <v>1</v>
      </c>
      <c r="M2130" s="6">
        <f t="shared" si="436"/>
        <v>0</v>
      </c>
      <c r="N2130" s="4">
        <f t="shared" si="437"/>
        <v>2</v>
      </c>
      <c r="O2130" s="8">
        <v>1</v>
      </c>
      <c r="P2130" s="6">
        <f t="shared" si="438"/>
        <v>2.5899516093441313E-7</v>
      </c>
      <c r="Q2130" s="8">
        <v>0</v>
      </c>
      <c r="R2130" s="6">
        <f t="shared" si="439"/>
        <v>0</v>
      </c>
      <c r="S2130">
        <v>2</v>
      </c>
      <c r="T2130" s="6">
        <f t="shared" si="440"/>
        <v>1.1137459307969845E-8</v>
      </c>
      <c r="U2130">
        <v>0</v>
      </c>
      <c r="V2130" s="6">
        <f t="shared" si="441"/>
        <v>0</v>
      </c>
    </row>
    <row r="2131" spans="1:22" x14ac:dyDescent="0.3">
      <c r="A2131" t="s">
        <v>2584</v>
      </c>
      <c r="B2131" t="s">
        <v>2577</v>
      </c>
      <c r="C2131" t="s">
        <v>2578</v>
      </c>
      <c r="D2131" t="s">
        <v>1975</v>
      </c>
      <c r="E2131" t="str">
        <f>IF(F2131&lt;=Escenarios!$B$4,"ExclNum",(IF(AND(H2131&gt;=Escenarios!$B$3,(N2131&lt;=Escenarios!$B$2)),"ExclDur","Incluido")))</f>
        <v>ExclNum</v>
      </c>
      <c r="F2131" s="8">
        <f t="shared" si="429"/>
        <v>1</v>
      </c>
      <c r="G2131" s="6">
        <f t="shared" si="430"/>
        <v>2.5899516093441313E-7</v>
      </c>
      <c r="H2131" s="6">
        <f t="shared" si="431"/>
        <v>1</v>
      </c>
      <c r="I2131" s="6">
        <f t="shared" si="432"/>
        <v>0</v>
      </c>
      <c r="J2131" s="8">
        <f t="shared" si="433"/>
        <v>3</v>
      </c>
      <c r="K2131" s="6">
        <f t="shared" si="434"/>
        <v>1.6706188961954769E-8</v>
      </c>
      <c r="L2131" s="6">
        <f t="shared" si="435"/>
        <v>1</v>
      </c>
      <c r="M2131" s="6">
        <f t="shared" si="436"/>
        <v>0</v>
      </c>
      <c r="N2131" s="4">
        <f t="shared" si="437"/>
        <v>3</v>
      </c>
      <c r="O2131" s="8">
        <v>1</v>
      </c>
      <c r="P2131" s="6">
        <f t="shared" si="438"/>
        <v>2.5899516093441313E-7</v>
      </c>
      <c r="Q2131" s="8">
        <v>0</v>
      </c>
      <c r="R2131" s="6">
        <f t="shared" si="439"/>
        <v>0</v>
      </c>
      <c r="S2131">
        <v>3</v>
      </c>
      <c r="T2131" s="6">
        <f t="shared" si="440"/>
        <v>1.6706188961954769E-8</v>
      </c>
      <c r="U2131">
        <v>0</v>
      </c>
      <c r="V2131" s="6">
        <f t="shared" si="441"/>
        <v>0</v>
      </c>
    </row>
    <row r="2132" spans="1:22" x14ac:dyDescent="0.3">
      <c r="A2132" t="s">
        <v>2587</v>
      </c>
      <c r="B2132" t="s">
        <v>2577</v>
      </c>
      <c r="C2132" t="s">
        <v>2578</v>
      </c>
      <c r="D2132" t="s">
        <v>1975</v>
      </c>
      <c r="E2132" t="str">
        <f>IF(F2132&lt;=Escenarios!$B$4,"ExclNum",(IF(AND(H2132&gt;=Escenarios!$B$3,(N2132&lt;=Escenarios!$B$2)),"ExclDur","Incluido")))</f>
        <v>ExclNum</v>
      </c>
      <c r="F2132" s="8">
        <f t="shared" si="429"/>
        <v>1</v>
      </c>
      <c r="G2132" s="6">
        <f t="shared" si="430"/>
        <v>2.5899516093441313E-7</v>
      </c>
      <c r="H2132" s="6">
        <f t="shared" si="431"/>
        <v>1</v>
      </c>
      <c r="I2132" s="6">
        <f t="shared" si="432"/>
        <v>0</v>
      </c>
      <c r="J2132" s="8">
        <f t="shared" si="433"/>
        <v>6</v>
      </c>
      <c r="K2132" s="6">
        <f t="shared" si="434"/>
        <v>3.3412377923909538E-8</v>
      </c>
      <c r="L2132" s="6">
        <f t="shared" si="435"/>
        <v>1</v>
      </c>
      <c r="M2132" s="6">
        <f t="shared" si="436"/>
        <v>0</v>
      </c>
      <c r="N2132" s="4">
        <f t="shared" si="437"/>
        <v>6</v>
      </c>
      <c r="O2132" s="8">
        <v>1</v>
      </c>
      <c r="P2132" s="6">
        <f t="shared" si="438"/>
        <v>2.5899516093441313E-7</v>
      </c>
      <c r="Q2132" s="8">
        <v>0</v>
      </c>
      <c r="R2132" s="6">
        <f t="shared" si="439"/>
        <v>0</v>
      </c>
      <c r="S2132">
        <v>6</v>
      </c>
      <c r="T2132" s="6">
        <f t="shared" si="440"/>
        <v>3.3412377923909538E-8</v>
      </c>
      <c r="U2132">
        <v>0</v>
      </c>
      <c r="V2132" s="6">
        <f t="shared" si="441"/>
        <v>0</v>
      </c>
    </row>
    <row r="2133" spans="1:22" x14ac:dyDescent="0.3">
      <c r="A2133" t="s">
        <v>2593</v>
      </c>
      <c r="B2133" t="s">
        <v>2577</v>
      </c>
      <c r="C2133" t="s">
        <v>2578</v>
      </c>
      <c r="D2133" t="s">
        <v>1975</v>
      </c>
      <c r="E2133" t="str">
        <f>IF(F2133&lt;=Escenarios!$B$4,"ExclNum",(IF(AND(H2133&gt;=Escenarios!$B$3,(N2133&lt;=Escenarios!$B$2)),"ExclDur","Incluido")))</f>
        <v>ExclNum</v>
      </c>
      <c r="F2133" s="8">
        <f t="shared" si="429"/>
        <v>1</v>
      </c>
      <c r="G2133" s="6">
        <f t="shared" si="430"/>
        <v>2.5899516093441313E-7</v>
      </c>
      <c r="H2133" s="6">
        <f t="shared" si="431"/>
        <v>1</v>
      </c>
      <c r="I2133" s="6">
        <f t="shared" si="432"/>
        <v>0</v>
      </c>
      <c r="J2133" s="8">
        <f t="shared" si="433"/>
        <v>8</v>
      </c>
      <c r="K2133" s="6">
        <f t="shared" si="434"/>
        <v>4.4549837231879382E-8</v>
      </c>
      <c r="L2133" s="6">
        <f t="shared" si="435"/>
        <v>1</v>
      </c>
      <c r="M2133" s="6">
        <f t="shared" si="436"/>
        <v>0</v>
      </c>
      <c r="N2133" s="4">
        <f t="shared" si="437"/>
        <v>8</v>
      </c>
      <c r="O2133" s="8">
        <v>1</v>
      </c>
      <c r="P2133" s="6">
        <f t="shared" si="438"/>
        <v>2.5899516093441313E-7</v>
      </c>
      <c r="Q2133" s="8">
        <v>0</v>
      </c>
      <c r="R2133" s="6">
        <f t="shared" si="439"/>
        <v>0</v>
      </c>
      <c r="S2133">
        <v>8</v>
      </c>
      <c r="T2133" s="6">
        <f t="shared" si="440"/>
        <v>4.4549837231879382E-8</v>
      </c>
      <c r="U2133">
        <v>0</v>
      </c>
      <c r="V2133" s="6">
        <f t="shared" si="441"/>
        <v>0</v>
      </c>
    </row>
    <row r="2134" spans="1:22" x14ac:dyDescent="0.3">
      <c r="A2134" t="s">
        <v>2596</v>
      </c>
      <c r="B2134" t="s">
        <v>2577</v>
      </c>
      <c r="C2134" t="s">
        <v>2578</v>
      </c>
      <c r="D2134" t="s">
        <v>1975</v>
      </c>
      <c r="E2134" t="str">
        <f>IF(F2134&lt;=Escenarios!$B$4,"ExclNum",(IF(AND(H2134&gt;=Escenarios!$B$3,(N2134&lt;=Escenarios!$B$2)),"ExclDur","Incluido")))</f>
        <v>ExclNum</v>
      </c>
      <c r="F2134" s="8">
        <f t="shared" si="429"/>
        <v>1</v>
      </c>
      <c r="G2134" s="6">
        <f t="shared" si="430"/>
        <v>2.5899516093441313E-7</v>
      </c>
      <c r="H2134" s="6">
        <f t="shared" si="431"/>
        <v>1</v>
      </c>
      <c r="I2134" s="6">
        <f t="shared" si="432"/>
        <v>0</v>
      </c>
      <c r="J2134" s="8">
        <f t="shared" si="433"/>
        <v>5</v>
      </c>
      <c r="K2134" s="6">
        <f t="shared" si="434"/>
        <v>2.7843648269924613E-8</v>
      </c>
      <c r="L2134" s="6">
        <f t="shared" si="435"/>
        <v>1</v>
      </c>
      <c r="M2134" s="6">
        <f t="shared" si="436"/>
        <v>0</v>
      </c>
      <c r="N2134" s="4">
        <f t="shared" si="437"/>
        <v>5</v>
      </c>
      <c r="O2134" s="8">
        <v>1</v>
      </c>
      <c r="P2134" s="6">
        <f t="shared" si="438"/>
        <v>2.5899516093441313E-7</v>
      </c>
      <c r="Q2134" s="8">
        <v>0</v>
      </c>
      <c r="R2134" s="6">
        <f t="shared" si="439"/>
        <v>0</v>
      </c>
      <c r="S2134">
        <v>5</v>
      </c>
      <c r="T2134" s="6">
        <f t="shared" si="440"/>
        <v>2.7843648269924613E-8</v>
      </c>
      <c r="U2134">
        <v>0</v>
      </c>
      <c r="V2134" s="6">
        <f t="shared" si="441"/>
        <v>0</v>
      </c>
    </row>
    <row r="2135" spans="1:22" x14ac:dyDescent="0.3">
      <c r="A2135" t="s">
        <v>2603</v>
      </c>
      <c r="B2135" t="s">
        <v>2577</v>
      </c>
      <c r="C2135" t="s">
        <v>2578</v>
      </c>
      <c r="D2135" t="s">
        <v>1975</v>
      </c>
      <c r="E2135" t="str">
        <f>IF(F2135&lt;=Escenarios!$B$4,"ExclNum",(IF(AND(H2135&gt;=Escenarios!$B$3,(N2135&lt;=Escenarios!$B$2)),"ExclDur","Incluido")))</f>
        <v>ExclNum</v>
      </c>
      <c r="F2135" s="8">
        <f t="shared" si="429"/>
        <v>1</v>
      </c>
      <c r="G2135" s="6">
        <f t="shared" si="430"/>
        <v>2.5899516093441313E-7</v>
      </c>
      <c r="H2135" s="6">
        <f t="shared" si="431"/>
        <v>1</v>
      </c>
      <c r="I2135" s="6">
        <f t="shared" si="432"/>
        <v>0</v>
      </c>
      <c r="J2135" s="8">
        <f t="shared" si="433"/>
        <v>1</v>
      </c>
      <c r="K2135" s="6">
        <f t="shared" si="434"/>
        <v>5.5687296539849227E-9</v>
      </c>
      <c r="L2135" s="6">
        <f t="shared" si="435"/>
        <v>1</v>
      </c>
      <c r="M2135" s="6">
        <f t="shared" si="436"/>
        <v>0</v>
      </c>
      <c r="N2135" s="4">
        <f t="shared" si="437"/>
        <v>1</v>
      </c>
      <c r="O2135" s="8">
        <v>1</v>
      </c>
      <c r="P2135" s="6">
        <f t="shared" si="438"/>
        <v>2.5899516093441313E-7</v>
      </c>
      <c r="Q2135" s="8">
        <v>0</v>
      </c>
      <c r="R2135" s="6">
        <f t="shared" si="439"/>
        <v>0</v>
      </c>
      <c r="S2135">
        <v>1</v>
      </c>
      <c r="T2135" s="6">
        <f t="shared" si="440"/>
        <v>5.5687296539849227E-9</v>
      </c>
      <c r="U2135">
        <v>0</v>
      </c>
      <c r="V2135" s="6">
        <f t="shared" si="441"/>
        <v>0</v>
      </c>
    </row>
    <row r="2136" spans="1:22" x14ac:dyDescent="0.3">
      <c r="A2136" t="s">
        <v>2649</v>
      </c>
      <c r="B2136" t="s">
        <v>2609</v>
      </c>
      <c r="C2136" t="s">
        <v>2610</v>
      </c>
      <c r="D2136" t="s">
        <v>1975</v>
      </c>
      <c r="E2136" t="str">
        <f>IF(F2136&lt;=Escenarios!$B$4,"ExclNum",(IF(AND(H2136&gt;=Escenarios!$B$3,(N2136&lt;=Escenarios!$B$2)),"ExclDur","Incluido")))</f>
        <v>ExclNum</v>
      </c>
      <c r="F2136" s="8">
        <f t="shared" si="429"/>
        <v>1</v>
      </c>
      <c r="G2136" s="6">
        <f t="shared" si="430"/>
        <v>2.5899516093441313E-7</v>
      </c>
      <c r="H2136" s="6">
        <f t="shared" si="431"/>
        <v>1</v>
      </c>
      <c r="I2136" s="6">
        <f t="shared" si="432"/>
        <v>0</v>
      </c>
      <c r="J2136" s="8">
        <f t="shared" si="433"/>
        <v>13</v>
      </c>
      <c r="K2136" s="6">
        <f t="shared" si="434"/>
        <v>7.2393485501803988E-8</v>
      </c>
      <c r="L2136" s="6">
        <f t="shared" si="435"/>
        <v>1</v>
      </c>
      <c r="M2136" s="6">
        <f t="shared" si="436"/>
        <v>0</v>
      </c>
      <c r="N2136" s="4">
        <f t="shared" si="437"/>
        <v>13</v>
      </c>
      <c r="O2136" s="8">
        <v>1</v>
      </c>
      <c r="P2136" s="6">
        <f t="shared" si="438"/>
        <v>2.5899516093441313E-7</v>
      </c>
      <c r="Q2136" s="8">
        <v>0</v>
      </c>
      <c r="R2136" s="6">
        <f t="shared" si="439"/>
        <v>0</v>
      </c>
      <c r="S2136">
        <v>13</v>
      </c>
      <c r="T2136" s="6">
        <f t="shared" si="440"/>
        <v>7.2393485501803988E-8</v>
      </c>
      <c r="U2136">
        <v>0</v>
      </c>
      <c r="V2136" s="6">
        <f t="shared" si="441"/>
        <v>0</v>
      </c>
    </row>
    <row r="2137" spans="1:22" x14ac:dyDescent="0.3">
      <c r="A2137" t="s">
        <v>2675</v>
      </c>
      <c r="D2137" t="s">
        <v>1975</v>
      </c>
      <c r="E2137" t="str">
        <f>IF(F2137&lt;=Escenarios!$B$4,"ExclNum",(IF(AND(H2137&gt;=Escenarios!$B$3,(N2137&lt;=Escenarios!$B$2)),"ExclDur","Incluido")))</f>
        <v>ExclNum</v>
      </c>
      <c r="F2137" s="8">
        <f t="shared" si="429"/>
        <v>1</v>
      </c>
      <c r="G2137" s="6">
        <f t="shared" si="430"/>
        <v>2.5899516093441313E-7</v>
      </c>
      <c r="H2137" s="6">
        <f t="shared" si="431"/>
        <v>1</v>
      </c>
      <c r="I2137" s="6">
        <f t="shared" si="432"/>
        <v>0</v>
      </c>
      <c r="J2137" s="8">
        <f t="shared" si="433"/>
        <v>1</v>
      </c>
      <c r="K2137" s="6">
        <f t="shared" si="434"/>
        <v>5.5687296539849227E-9</v>
      </c>
      <c r="L2137" s="6">
        <f t="shared" si="435"/>
        <v>1</v>
      </c>
      <c r="M2137" s="6">
        <f t="shared" si="436"/>
        <v>0</v>
      </c>
      <c r="N2137" s="4">
        <f t="shared" si="437"/>
        <v>1</v>
      </c>
      <c r="O2137" s="8">
        <v>1</v>
      </c>
      <c r="P2137" s="6">
        <f t="shared" si="438"/>
        <v>2.5899516093441313E-7</v>
      </c>
      <c r="Q2137" s="8">
        <v>0</v>
      </c>
      <c r="R2137" s="6">
        <f t="shared" si="439"/>
        <v>0</v>
      </c>
      <c r="S2137">
        <v>1</v>
      </c>
      <c r="T2137" s="6">
        <f t="shared" si="440"/>
        <v>5.5687296539849227E-9</v>
      </c>
      <c r="U2137">
        <v>0</v>
      </c>
      <c r="V2137" s="6">
        <f t="shared" si="441"/>
        <v>0</v>
      </c>
    </row>
    <row r="2138" spans="1:22" x14ac:dyDescent="0.3">
      <c r="A2138" t="s">
        <v>2682</v>
      </c>
      <c r="B2138" t="s">
        <v>2678</v>
      </c>
      <c r="C2138" t="s">
        <v>2679</v>
      </c>
      <c r="D2138" t="s">
        <v>1975</v>
      </c>
      <c r="E2138" t="str">
        <f>IF(F2138&lt;=Escenarios!$B$4,"ExclNum",(IF(AND(H2138&gt;=Escenarios!$B$3,(N2138&lt;=Escenarios!$B$2)),"ExclDur","Incluido")))</f>
        <v>ExclNum</v>
      </c>
      <c r="F2138" s="8">
        <f t="shared" si="429"/>
        <v>1</v>
      </c>
      <c r="G2138" s="6">
        <f t="shared" si="430"/>
        <v>2.5899516093441313E-7</v>
      </c>
      <c r="H2138" s="6">
        <f t="shared" si="431"/>
        <v>1</v>
      </c>
      <c r="I2138" s="6">
        <f t="shared" si="432"/>
        <v>0</v>
      </c>
      <c r="J2138" s="8">
        <f t="shared" si="433"/>
        <v>3</v>
      </c>
      <c r="K2138" s="6">
        <f t="shared" si="434"/>
        <v>1.6706188961954769E-8</v>
      </c>
      <c r="L2138" s="6">
        <f t="shared" si="435"/>
        <v>1</v>
      </c>
      <c r="M2138" s="6">
        <f t="shared" si="436"/>
        <v>0</v>
      </c>
      <c r="N2138" s="4">
        <f t="shared" si="437"/>
        <v>3</v>
      </c>
      <c r="O2138" s="8">
        <v>1</v>
      </c>
      <c r="P2138" s="6">
        <f t="shared" si="438"/>
        <v>2.5899516093441313E-7</v>
      </c>
      <c r="Q2138" s="8">
        <v>0</v>
      </c>
      <c r="R2138" s="6">
        <f t="shared" si="439"/>
        <v>0</v>
      </c>
      <c r="S2138">
        <v>3</v>
      </c>
      <c r="T2138" s="6">
        <f t="shared" si="440"/>
        <v>1.6706188961954769E-8</v>
      </c>
      <c r="U2138">
        <v>0</v>
      </c>
      <c r="V2138" s="6">
        <f t="shared" si="441"/>
        <v>0</v>
      </c>
    </row>
    <row r="2139" spans="1:22" x14ac:dyDescent="0.3">
      <c r="A2139" t="s">
        <v>2703</v>
      </c>
      <c r="B2139" t="s">
        <v>2678</v>
      </c>
      <c r="C2139" t="s">
        <v>2679</v>
      </c>
      <c r="D2139" t="s">
        <v>1975</v>
      </c>
      <c r="E2139" t="str">
        <f>IF(F2139&lt;=Escenarios!$B$4,"ExclNum",(IF(AND(H2139&gt;=Escenarios!$B$3,(N2139&lt;=Escenarios!$B$2)),"ExclDur","Incluido")))</f>
        <v>ExclNum</v>
      </c>
      <c r="F2139" s="8">
        <f t="shared" si="429"/>
        <v>1</v>
      </c>
      <c r="G2139" s="6">
        <f t="shared" si="430"/>
        <v>2.5899516093441313E-7</v>
      </c>
      <c r="H2139" s="6">
        <f t="shared" si="431"/>
        <v>1</v>
      </c>
      <c r="I2139" s="6">
        <f t="shared" si="432"/>
        <v>0</v>
      </c>
      <c r="J2139" s="8">
        <f t="shared" si="433"/>
        <v>15</v>
      </c>
      <c r="K2139" s="6">
        <f t="shared" si="434"/>
        <v>8.3530944809773838E-8</v>
      </c>
      <c r="L2139" s="6">
        <f t="shared" si="435"/>
        <v>1</v>
      </c>
      <c r="M2139" s="6">
        <f t="shared" si="436"/>
        <v>0</v>
      </c>
      <c r="N2139" s="4">
        <f t="shared" si="437"/>
        <v>15</v>
      </c>
      <c r="O2139" s="8">
        <v>1</v>
      </c>
      <c r="P2139" s="6">
        <f t="shared" si="438"/>
        <v>2.5899516093441313E-7</v>
      </c>
      <c r="Q2139" s="8">
        <v>0</v>
      </c>
      <c r="R2139" s="6">
        <f t="shared" si="439"/>
        <v>0</v>
      </c>
      <c r="S2139">
        <v>15</v>
      </c>
      <c r="T2139" s="6">
        <f t="shared" si="440"/>
        <v>8.3530944809773838E-8</v>
      </c>
      <c r="U2139">
        <v>0</v>
      </c>
      <c r="V2139" s="6">
        <f t="shared" si="441"/>
        <v>0</v>
      </c>
    </row>
    <row r="2140" spans="1:22" x14ac:dyDescent="0.3">
      <c r="A2140" t="s">
        <v>2707</v>
      </c>
      <c r="B2140" t="s">
        <v>2678</v>
      </c>
      <c r="C2140" t="s">
        <v>2679</v>
      </c>
      <c r="D2140" t="s">
        <v>1975</v>
      </c>
      <c r="E2140" t="str">
        <f>IF(F2140&lt;=Escenarios!$B$4,"ExclNum",(IF(AND(H2140&gt;=Escenarios!$B$3,(N2140&lt;=Escenarios!$B$2)),"ExclDur","Incluido")))</f>
        <v>ExclNum</v>
      </c>
      <c r="F2140" s="8">
        <f t="shared" si="429"/>
        <v>1</v>
      </c>
      <c r="G2140" s="6">
        <f t="shared" si="430"/>
        <v>2.5899516093441313E-7</v>
      </c>
      <c r="H2140" s="6">
        <f t="shared" si="431"/>
        <v>1</v>
      </c>
      <c r="I2140" s="6">
        <f t="shared" si="432"/>
        <v>0</v>
      </c>
      <c r="J2140" s="8">
        <f t="shared" si="433"/>
        <v>8</v>
      </c>
      <c r="K2140" s="6">
        <f t="shared" si="434"/>
        <v>4.4549837231879382E-8</v>
      </c>
      <c r="L2140" s="6">
        <f t="shared" si="435"/>
        <v>1</v>
      </c>
      <c r="M2140" s="6">
        <f t="shared" si="436"/>
        <v>0</v>
      </c>
      <c r="N2140" s="4">
        <f t="shared" si="437"/>
        <v>8</v>
      </c>
      <c r="O2140" s="8">
        <v>1</v>
      </c>
      <c r="P2140" s="6">
        <f t="shared" si="438"/>
        <v>2.5899516093441313E-7</v>
      </c>
      <c r="Q2140" s="8">
        <v>0</v>
      </c>
      <c r="R2140" s="6">
        <f t="shared" si="439"/>
        <v>0</v>
      </c>
      <c r="S2140">
        <v>8</v>
      </c>
      <c r="T2140" s="6">
        <f t="shared" si="440"/>
        <v>4.4549837231879382E-8</v>
      </c>
      <c r="U2140">
        <v>0</v>
      </c>
      <c r="V2140" s="6">
        <f t="shared" si="441"/>
        <v>0</v>
      </c>
    </row>
    <row r="2141" spans="1:22" x14ac:dyDescent="0.3">
      <c r="A2141" t="s">
        <v>2713</v>
      </c>
      <c r="B2141" t="s">
        <v>2678</v>
      </c>
      <c r="C2141" t="s">
        <v>2679</v>
      </c>
      <c r="D2141" t="s">
        <v>1975</v>
      </c>
      <c r="E2141" t="str">
        <f>IF(F2141&lt;=Escenarios!$B$4,"ExclNum",(IF(AND(H2141&gt;=Escenarios!$B$3,(N2141&lt;=Escenarios!$B$2)),"ExclDur","Incluido")))</f>
        <v>ExclNum</v>
      </c>
      <c r="F2141" s="8">
        <f t="shared" si="429"/>
        <v>1</v>
      </c>
      <c r="G2141" s="6">
        <f t="shared" si="430"/>
        <v>2.5899516093441313E-7</v>
      </c>
      <c r="H2141" s="6">
        <f t="shared" si="431"/>
        <v>1</v>
      </c>
      <c r="I2141" s="6">
        <f t="shared" si="432"/>
        <v>0</v>
      </c>
      <c r="J2141" s="8">
        <f t="shared" si="433"/>
        <v>8</v>
      </c>
      <c r="K2141" s="6">
        <f t="shared" si="434"/>
        <v>4.4549837231879382E-8</v>
      </c>
      <c r="L2141" s="6">
        <f t="shared" si="435"/>
        <v>1</v>
      </c>
      <c r="M2141" s="6">
        <f t="shared" si="436"/>
        <v>0</v>
      </c>
      <c r="N2141" s="4">
        <f t="shared" si="437"/>
        <v>8</v>
      </c>
      <c r="O2141" s="8">
        <v>1</v>
      </c>
      <c r="P2141" s="6">
        <f t="shared" si="438"/>
        <v>2.5899516093441313E-7</v>
      </c>
      <c r="Q2141" s="8">
        <v>0</v>
      </c>
      <c r="R2141" s="6">
        <f t="shared" si="439"/>
        <v>0</v>
      </c>
      <c r="S2141">
        <v>8</v>
      </c>
      <c r="T2141" s="6">
        <f t="shared" si="440"/>
        <v>4.4549837231879382E-8</v>
      </c>
      <c r="U2141">
        <v>0</v>
      </c>
      <c r="V2141" s="6">
        <f t="shared" si="441"/>
        <v>0</v>
      </c>
    </row>
    <row r="2142" spans="1:22" x14ac:dyDescent="0.3">
      <c r="A2142" t="s">
        <v>2717</v>
      </c>
      <c r="B2142" t="s">
        <v>2678</v>
      </c>
      <c r="C2142" t="s">
        <v>2679</v>
      </c>
      <c r="D2142" t="s">
        <v>1975</v>
      </c>
      <c r="E2142" t="str">
        <f>IF(F2142&lt;=Escenarios!$B$4,"ExclNum",(IF(AND(H2142&gt;=Escenarios!$B$3,(N2142&lt;=Escenarios!$B$2)),"ExclDur","Incluido")))</f>
        <v>ExclNum</v>
      </c>
      <c r="F2142" s="8">
        <f t="shared" si="429"/>
        <v>1</v>
      </c>
      <c r="G2142" s="6">
        <f t="shared" si="430"/>
        <v>2.5899516093441313E-7</v>
      </c>
      <c r="H2142" s="6">
        <f t="shared" si="431"/>
        <v>1</v>
      </c>
      <c r="I2142" s="6">
        <f t="shared" si="432"/>
        <v>0</v>
      </c>
      <c r="J2142" s="8">
        <f t="shared" si="433"/>
        <v>6</v>
      </c>
      <c r="K2142" s="6">
        <f t="shared" si="434"/>
        <v>3.3412377923909538E-8</v>
      </c>
      <c r="L2142" s="6">
        <f t="shared" si="435"/>
        <v>1</v>
      </c>
      <c r="M2142" s="6">
        <f t="shared" si="436"/>
        <v>0</v>
      </c>
      <c r="N2142" s="4">
        <f t="shared" si="437"/>
        <v>6</v>
      </c>
      <c r="O2142" s="8">
        <v>1</v>
      </c>
      <c r="P2142" s="6">
        <f t="shared" si="438"/>
        <v>2.5899516093441313E-7</v>
      </c>
      <c r="Q2142" s="8">
        <v>0</v>
      </c>
      <c r="R2142" s="6">
        <f t="shared" si="439"/>
        <v>0</v>
      </c>
      <c r="S2142">
        <v>6</v>
      </c>
      <c r="T2142" s="6">
        <f t="shared" si="440"/>
        <v>3.3412377923909538E-8</v>
      </c>
      <c r="U2142">
        <v>0</v>
      </c>
      <c r="V2142" s="6">
        <f t="shared" si="441"/>
        <v>0</v>
      </c>
    </row>
    <row r="2143" spans="1:22" x14ac:dyDescent="0.3">
      <c r="A2143" t="s">
        <v>2725</v>
      </c>
      <c r="B2143" t="s">
        <v>2678</v>
      </c>
      <c r="C2143" t="s">
        <v>2679</v>
      </c>
      <c r="D2143" t="s">
        <v>1975</v>
      </c>
      <c r="E2143" t="str">
        <f>IF(F2143&lt;=Escenarios!$B$4,"ExclNum",(IF(AND(H2143&gt;=Escenarios!$B$3,(N2143&lt;=Escenarios!$B$2)),"ExclDur","Incluido")))</f>
        <v>ExclNum</v>
      </c>
      <c r="F2143" s="8">
        <f t="shared" si="429"/>
        <v>1</v>
      </c>
      <c r="G2143" s="6">
        <f t="shared" si="430"/>
        <v>2.5899516093441313E-7</v>
      </c>
      <c r="H2143" s="6">
        <f t="shared" si="431"/>
        <v>1</v>
      </c>
      <c r="I2143" s="6">
        <f t="shared" si="432"/>
        <v>0</v>
      </c>
      <c r="J2143" s="8">
        <f t="shared" si="433"/>
        <v>7</v>
      </c>
      <c r="K2143" s="6">
        <f t="shared" si="434"/>
        <v>3.8981107577894456E-8</v>
      </c>
      <c r="L2143" s="6">
        <f t="shared" si="435"/>
        <v>1</v>
      </c>
      <c r="M2143" s="6">
        <f t="shared" si="436"/>
        <v>0</v>
      </c>
      <c r="N2143" s="4">
        <f t="shared" si="437"/>
        <v>7</v>
      </c>
      <c r="O2143" s="8">
        <v>1</v>
      </c>
      <c r="P2143" s="6">
        <f t="shared" si="438"/>
        <v>2.5899516093441313E-7</v>
      </c>
      <c r="Q2143" s="8">
        <v>0</v>
      </c>
      <c r="R2143" s="6">
        <f t="shared" si="439"/>
        <v>0</v>
      </c>
      <c r="S2143">
        <v>7</v>
      </c>
      <c r="T2143" s="6">
        <f t="shared" si="440"/>
        <v>3.8981107577894456E-8</v>
      </c>
      <c r="U2143">
        <v>0</v>
      </c>
      <c r="V2143" s="6">
        <f t="shared" si="441"/>
        <v>0</v>
      </c>
    </row>
    <row r="2144" spans="1:22" x14ac:dyDescent="0.3">
      <c r="A2144" t="s">
        <v>2731</v>
      </c>
      <c r="B2144" t="s">
        <v>2678</v>
      </c>
      <c r="C2144" t="s">
        <v>2679</v>
      </c>
      <c r="D2144" t="s">
        <v>1975</v>
      </c>
      <c r="E2144" t="str">
        <f>IF(F2144&lt;=Escenarios!$B$4,"ExclNum",(IF(AND(H2144&gt;=Escenarios!$B$3,(N2144&lt;=Escenarios!$B$2)),"ExclDur","Incluido")))</f>
        <v>ExclNum</v>
      </c>
      <c r="F2144" s="8">
        <f t="shared" si="429"/>
        <v>1</v>
      </c>
      <c r="G2144" s="6">
        <f t="shared" si="430"/>
        <v>2.5899516093441313E-7</v>
      </c>
      <c r="H2144" s="6">
        <f t="shared" si="431"/>
        <v>1</v>
      </c>
      <c r="I2144" s="6">
        <f t="shared" si="432"/>
        <v>0</v>
      </c>
      <c r="J2144" s="8">
        <f t="shared" si="433"/>
        <v>3</v>
      </c>
      <c r="K2144" s="6">
        <f t="shared" si="434"/>
        <v>1.6706188961954769E-8</v>
      </c>
      <c r="L2144" s="6">
        <f t="shared" si="435"/>
        <v>1</v>
      </c>
      <c r="M2144" s="6">
        <f t="shared" si="436"/>
        <v>0</v>
      </c>
      <c r="N2144" s="4">
        <f t="shared" si="437"/>
        <v>3</v>
      </c>
      <c r="O2144" s="8">
        <v>1</v>
      </c>
      <c r="P2144" s="6">
        <f t="shared" si="438"/>
        <v>2.5899516093441313E-7</v>
      </c>
      <c r="Q2144" s="8">
        <v>0</v>
      </c>
      <c r="R2144" s="6">
        <f t="shared" si="439"/>
        <v>0</v>
      </c>
      <c r="S2144">
        <v>3</v>
      </c>
      <c r="T2144" s="6">
        <f t="shared" si="440"/>
        <v>1.6706188961954769E-8</v>
      </c>
      <c r="U2144">
        <v>0</v>
      </c>
      <c r="V2144" s="6">
        <f t="shared" si="441"/>
        <v>0</v>
      </c>
    </row>
    <row r="2145" spans="1:22" x14ac:dyDescent="0.3">
      <c r="A2145" t="s">
        <v>2773</v>
      </c>
      <c r="B2145" t="s">
        <v>2736</v>
      </c>
      <c r="C2145" t="s">
        <v>2737</v>
      </c>
      <c r="D2145" t="s">
        <v>1975</v>
      </c>
      <c r="E2145" t="str">
        <f>IF(F2145&lt;=Escenarios!$B$4,"ExclNum",(IF(AND(H2145&gt;=Escenarios!$B$3,(N2145&lt;=Escenarios!$B$2)),"ExclDur","Incluido")))</f>
        <v>ExclNum</v>
      </c>
      <c r="F2145" s="8">
        <f t="shared" si="429"/>
        <v>1</v>
      </c>
      <c r="G2145" s="6">
        <f t="shared" si="430"/>
        <v>2.5899516093441313E-7</v>
      </c>
      <c r="H2145" s="6">
        <f t="shared" si="431"/>
        <v>1</v>
      </c>
      <c r="I2145" s="6">
        <f t="shared" si="432"/>
        <v>0</v>
      </c>
      <c r="J2145" s="8">
        <f t="shared" si="433"/>
        <v>1</v>
      </c>
      <c r="K2145" s="6">
        <f t="shared" si="434"/>
        <v>5.5687296539849227E-9</v>
      </c>
      <c r="L2145" s="6">
        <f t="shared" si="435"/>
        <v>1</v>
      </c>
      <c r="M2145" s="6">
        <f t="shared" si="436"/>
        <v>0</v>
      </c>
      <c r="N2145" s="4">
        <f t="shared" si="437"/>
        <v>1</v>
      </c>
      <c r="O2145" s="8">
        <v>1</v>
      </c>
      <c r="P2145" s="6">
        <f t="shared" si="438"/>
        <v>2.5899516093441313E-7</v>
      </c>
      <c r="Q2145" s="8">
        <v>0</v>
      </c>
      <c r="R2145" s="6">
        <f t="shared" si="439"/>
        <v>0</v>
      </c>
      <c r="S2145">
        <v>1</v>
      </c>
      <c r="T2145" s="6">
        <f t="shared" si="440"/>
        <v>5.5687296539849227E-9</v>
      </c>
      <c r="U2145">
        <v>0</v>
      </c>
      <c r="V2145" s="6">
        <f t="shared" si="441"/>
        <v>0</v>
      </c>
    </row>
    <row r="2146" spans="1:22" x14ac:dyDescent="0.3">
      <c r="A2146" t="s">
        <v>2792</v>
      </c>
      <c r="B2146" t="s">
        <v>2788</v>
      </c>
      <c r="C2146" t="s">
        <v>2789</v>
      </c>
      <c r="D2146" t="s">
        <v>1975</v>
      </c>
      <c r="E2146" t="str">
        <f>IF(F2146&lt;=Escenarios!$B$4,"ExclNum",(IF(AND(H2146&gt;=Escenarios!$B$3,(N2146&lt;=Escenarios!$B$2)),"ExclDur","Incluido")))</f>
        <v>ExclNum</v>
      </c>
      <c r="F2146" s="8">
        <f t="shared" si="429"/>
        <v>1</v>
      </c>
      <c r="G2146" s="6">
        <f t="shared" si="430"/>
        <v>2.5899516093441313E-7</v>
      </c>
      <c r="H2146" s="6">
        <f t="shared" si="431"/>
        <v>1</v>
      </c>
      <c r="I2146" s="6">
        <f t="shared" si="432"/>
        <v>0</v>
      </c>
      <c r="J2146" s="8">
        <f t="shared" si="433"/>
        <v>12</v>
      </c>
      <c r="K2146" s="6">
        <f t="shared" si="434"/>
        <v>6.6824755847819076E-8</v>
      </c>
      <c r="L2146" s="6">
        <f t="shared" si="435"/>
        <v>1</v>
      </c>
      <c r="M2146" s="6">
        <f t="shared" si="436"/>
        <v>0</v>
      </c>
      <c r="N2146" s="4">
        <f t="shared" si="437"/>
        <v>12</v>
      </c>
      <c r="O2146" s="8">
        <v>1</v>
      </c>
      <c r="P2146" s="6">
        <f t="shared" si="438"/>
        <v>2.5899516093441313E-7</v>
      </c>
      <c r="Q2146" s="8">
        <v>0</v>
      </c>
      <c r="R2146" s="6">
        <f t="shared" si="439"/>
        <v>0</v>
      </c>
      <c r="S2146">
        <v>12</v>
      </c>
      <c r="T2146" s="6">
        <f t="shared" si="440"/>
        <v>6.6824755847819076E-8</v>
      </c>
      <c r="U2146">
        <v>0</v>
      </c>
      <c r="V2146" s="6">
        <f t="shared" si="441"/>
        <v>0</v>
      </c>
    </row>
    <row r="2147" spans="1:22" x14ac:dyDescent="0.3">
      <c r="A2147" t="s">
        <v>2796</v>
      </c>
      <c r="B2147" t="s">
        <v>2788</v>
      </c>
      <c r="C2147" t="s">
        <v>2789</v>
      </c>
      <c r="D2147" t="s">
        <v>1975</v>
      </c>
      <c r="E2147" t="str">
        <f>IF(F2147&lt;=Escenarios!$B$4,"ExclNum",(IF(AND(H2147&gt;=Escenarios!$B$3,(N2147&lt;=Escenarios!$B$2)),"ExclDur","Incluido")))</f>
        <v>ExclNum</v>
      </c>
      <c r="F2147" s="8">
        <f t="shared" si="429"/>
        <v>1</v>
      </c>
      <c r="G2147" s="6">
        <f t="shared" si="430"/>
        <v>2.5899516093441313E-7</v>
      </c>
      <c r="H2147" s="6">
        <f t="shared" si="431"/>
        <v>1</v>
      </c>
      <c r="I2147" s="6">
        <f t="shared" si="432"/>
        <v>0</v>
      </c>
      <c r="J2147" s="8">
        <f t="shared" si="433"/>
        <v>4</v>
      </c>
      <c r="K2147" s="6">
        <f t="shared" si="434"/>
        <v>2.2274918615939691E-8</v>
      </c>
      <c r="L2147" s="6">
        <f t="shared" si="435"/>
        <v>1</v>
      </c>
      <c r="M2147" s="6">
        <f t="shared" si="436"/>
        <v>0</v>
      </c>
      <c r="N2147" s="4">
        <f t="shared" si="437"/>
        <v>4</v>
      </c>
      <c r="O2147" s="8">
        <v>1</v>
      </c>
      <c r="P2147" s="6">
        <f t="shared" si="438"/>
        <v>2.5899516093441313E-7</v>
      </c>
      <c r="Q2147" s="8">
        <v>0</v>
      </c>
      <c r="R2147" s="6">
        <f t="shared" si="439"/>
        <v>0</v>
      </c>
      <c r="S2147">
        <v>4</v>
      </c>
      <c r="T2147" s="6">
        <f t="shared" si="440"/>
        <v>2.2274918615939691E-8</v>
      </c>
      <c r="U2147">
        <v>0</v>
      </c>
      <c r="V2147" s="6">
        <f t="shared" si="441"/>
        <v>0</v>
      </c>
    </row>
    <row r="2148" spans="1:22" x14ac:dyDescent="0.3">
      <c r="A2148" t="s">
        <v>2809</v>
      </c>
      <c r="B2148" t="s">
        <v>2788</v>
      </c>
      <c r="C2148" t="s">
        <v>2789</v>
      </c>
      <c r="D2148" t="s">
        <v>1975</v>
      </c>
      <c r="E2148" t="str">
        <f>IF(F2148&lt;=Escenarios!$B$4,"ExclNum",(IF(AND(H2148&gt;=Escenarios!$B$3,(N2148&lt;=Escenarios!$B$2)),"ExclDur","Incluido")))</f>
        <v>ExclNum</v>
      </c>
      <c r="F2148" s="8">
        <f t="shared" si="429"/>
        <v>1</v>
      </c>
      <c r="G2148" s="6">
        <f t="shared" si="430"/>
        <v>2.5899516093441313E-7</v>
      </c>
      <c r="H2148" s="6">
        <f t="shared" si="431"/>
        <v>1</v>
      </c>
      <c r="I2148" s="6">
        <f t="shared" si="432"/>
        <v>0</v>
      </c>
      <c r="J2148" s="8">
        <f t="shared" si="433"/>
        <v>5</v>
      </c>
      <c r="K2148" s="6">
        <f t="shared" si="434"/>
        <v>2.7843648269924613E-8</v>
      </c>
      <c r="L2148" s="6">
        <f t="shared" si="435"/>
        <v>1</v>
      </c>
      <c r="M2148" s="6">
        <f t="shared" si="436"/>
        <v>0</v>
      </c>
      <c r="N2148" s="4">
        <f t="shared" si="437"/>
        <v>5</v>
      </c>
      <c r="O2148" s="8">
        <v>1</v>
      </c>
      <c r="P2148" s="6">
        <f t="shared" si="438"/>
        <v>2.5899516093441313E-7</v>
      </c>
      <c r="Q2148" s="8">
        <v>0</v>
      </c>
      <c r="R2148" s="6">
        <f t="shared" si="439"/>
        <v>0</v>
      </c>
      <c r="S2148">
        <v>5</v>
      </c>
      <c r="T2148" s="6">
        <f t="shared" si="440"/>
        <v>2.7843648269924613E-8</v>
      </c>
      <c r="U2148">
        <v>0</v>
      </c>
      <c r="V2148" s="6">
        <f t="shared" si="441"/>
        <v>0</v>
      </c>
    </row>
    <row r="2149" spans="1:22" x14ac:dyDescent="0.3">
      <c r="A2149" t="s">
        <v>2821</v>
      </c>
      <c r="B2149" t="s">
        <v>2788</v>
      </c>
      <c r="C2149" t="s">
        <v>2789</v>
      </c>
      <c r="D2149" t="s">
        <v>1975</v>
      </c>
      <c r="E2149" t="str">
        <f>IF(F2149&lt;=Escenarios!$B$4,"ExclNum",(IF(AND(H2149&gt;=Escenarios!$B$3,(N2149&lt;=Escenarios!$B$2)),"ExclDur","Incluido")))</f>
        <v>ExclNum</v>
      </c>
      <c r="F2149" s="8">
        <f t="shared" si="429"/>
        <v>1</v>
      </c>
      <c r="G2149" s="6">
        <f t="shared" si="430"/>
        <v>2.5899516093441313E-7</v>
      </c>
      <c r="H2149" s="6">
        <f t="shared" si="431"/>
        <v>1</v>
      </c>
      <c r="I2149" s="6">
        <f t="shared" si="432"/>
        <v>0</v>
      </c>
      <c r="J2149" s="8">
        <f t="shared" si="433"/>
        <v>4</v>
      </c>
      <c r="K2149" s="6">
        <f t="shared" si="434"/>
        <v>2.2274918615939691E-8</v>
      </c>
      <c r="L2149" s="6">
        <f t="shared" si="435"/>
        <v>1</v>
      </c>
      <c r="M2149" s="6">
        <f t="shared" si="436"/>
        <v>0</v>
      </c>
      <c r="N2149" s="4">
        <f t="shared" si="437"/>
        <v>4</v>
      </c>
      <c r="O2149" s="8">
        <v>1</v>
      </c>
      <c r="P2149" s="6">
        <f t="shared" si="438"/>
        <v>2.5899516093441313E-7</v>
      </c>
      <c r="Q2149" s="8">
        <v>0</v>
      </c>
      <c r="R2149" s="6">
        <f t="shared" si="439"/>
        <v>0</v>
      </c>
      <c r="S2149">
        <v>4</v>
      </c>
      <c r="T2149" s="6">
        <f t="shared" si="440"/>
        <v>2.2274918615939691E-8</v>
      </c>
      <c r="U2149">
        <v>0</v>
      </c>
      <c r="V2149" s="6">
        <f t="shared" si="441"/>
        <v>0</v>
      </c>
    </row>
    <row r="2150" spans="1:22" x14ac:dyDescent="0.3">
      <c r="A2150" t="s">
        <v>2833</v>
      </c>
      <c r="B2150" t="s">
        <v>2823</v>
      </c>
      <c r="C2150" t="s">
        <v>2824</v>
      </c>
      <c r="D2150" t="s">
        <v>1975</v>
      </c>
      <c r="E2150" t="str">
        <f>IF(F2150&lt;=Escenarios!$B$4,"ExclNum",(IF(AND(H2150&gt;=Escenarios!$B$3,(N2150&lt;=Escenarios!$B$2)),"ExclDur","Incluido")))</f>
        <v>ExclNum</v>
      </c>
      <c r="F2150" s="8">
        <f t="shared" si="429"/>
        <v>1</v>
      </c>
      <c r="G2150" s="6">
        <f t="shared" si="430"/>
        <v>2.5899516093441313E-7</v>
      </c>
      <c r="H2150" s="6">
        <f t="shared" si="431"/>
        <v>1</v>
      </c>
      <c r="I2150" s="6">
        <f t="shared" si="432"/>
        <v>0</v>
      </c>
      <c r="J2150" s="8">
        <f t="shared" si="433"/>
        <v>1</v>
      </c>
      <c r="K2150" s="6">
        <f t="shared" si="434"/>
        <v>5.5687296539849227E-9</v>
      </c>
      <c r="L2150" s="6">
        <f t="shared" si="435"/>
        <v>1</v>
      </c>
      <c r="M2150" s="6">
        <f t="shared" si="436"/>
        <v>0</v>
      </c>
      <c r="N2150" s="4">
        <f t="shared" si="437"/>
        <v>1</v>
      </c>
      <c r="O2150" s="8">
        <v>1</v>
      </c>
      <c r="P2150" s="6">
        <f t="shared" si="438"/>
        <v>2.5899516093441313E-7</v>
      </c>
      <c r="Q2150" s="8">
        <v>0</v>
      </c>
      <c r="R2150" s="6">
        <f t="shared" si="439"/>
        <v>0</v>
      </c>
      <c r="S2150">
        <v>1</v>
      </c>
      <c r="T2150" s="6">
        <f t="shared" si="440"/>
        <v>5.5687296539849227E-9</v>
      </c>
      <c r="U2150">
        <v>0</v>
      </c>
      <c r="V2150" s="6">
        <f t="shared" si="441"/>
        <v>0</v>
      </c>
    </row>
    <row r="2151" spans="1:22" x14ac:dyDescent="0.3">
      <c r="A2151" t="s">
        <v>2843</v>
      </c>
      <c r="B2151" t="s">
        <v>2823</v>
      </c>
      <c r="C2151" t="s">
        <v>2824</v>
      </c>
      <c r="D2151" t="s">
        <v>1975</v>
      </c>
      <c r="E2151" t="str">
        <f>IF(F2151&lt;=Escenarios!$B$4,"ExclNum",(IF(AND(H2151&gt;=Escenarios!$B$3,(N2151&lt;=Escenarios!$B$2)),"ExclDur","Incluido")))</f>
        <v>ExclNum</v>
      </c>
      <c r="F2151" s="8">
        <f t="shared" si="429"/>
        <v>1</v>
      </c>
      <c r="G2151" s="6">
        <f t="shared" si="430"/>
        <v>2.5899516093441313E-7</v>
      </c>
      <c r="H2151" s="6">
        <f t="shared" si="431"/>
        <v>1</v>
      </c>
      <c r="I2151" s="6">
        <f t="shared" si="432"/>
        <v>0</v>
      </c>
      <c r="J2151" s="8">
        <f t="shared" si="433"/>
        <v>1</v>
      </c>
      <c r="K2151" s="6">
        <f t="shared" si="434"/>
        <v>5.5687296539849227E-9</v>
      </c>
      <c r="L2151" s="6">
        <f t="shared" si="435"/>
        <v>1</v>
      </c>
      <c r="M2151" s="6">
        <f t="shared" si="436"/>
        <v>0</v>
      </c>
      <c r="N2151" s="4">
        <f t="shared" si="437"/>
        <v>1</v>
      </c>
      <c r="O2151" s="8">
        <v>1</v>
      </c>
      <c r="P2151" s="6">
        <f t="shared" si="438"/>
        <v>2.5899516093441313E-7</v>
      </c>
      <c r="Q2151" s="8">
        <v>0</v>
      </c>
      <c r="R2151" s="6">
        <f t="shared" si="439"/>
        <v>0</v>
      </c>
      <c r="S2151">
        <v>1</v>
      </c>
      <c r="T2151" s="6">
        <f t="shared" si="440"/>
        <v>5.5687296539849227E-9</v>
      </c>
      <c r="U2151">
        <v>0</v>
      </c>
      <c r="V2151" s="6">
        <f t="shared" si="441"/>
        <v>0</v>
      </c>
    </row>
    <row r="2152" spans="1:22" x14ac:dyDescent="0.3">
      <c r="A2152" t="s">
        <v>2844</v>
      </c>
      <c r="B2152" t="s">
        <v>2823</v>
      </c>
      <c r="C2152" t="s">
        <v>2824</v>
      </c>
      <c r="D2152" t="s">
        <v>1975</v>
      </c>
      <c r="E2152" t="str">
        <f>IF(F2152&lt;=Escenarios!$B$4,"ExclNum",(IF(AND(H2152&gt;=Escenarios!$B$3,(N2152&lt;=Escenarios!$B$2)),"ExclDur","Incluido")))</f>
        <v>ExclNum</v>
      </c>
      <c r="F2152" s="8">
        <f t="shared" si="429"/>
        <v>1</v>
      </c>
      <c r="G2152" s="6">
        <f t="shared" si="430"/>
        <v>2.5899516093441313E-7</v>
      </c>
      <c r="H2152" s="6">
        <f t="shared" si="431"/>
        <v>1</v>
      </c>
      <c r="I2152" s="6">
        <f t="shared" si="432"/>
        <v>0</v>
      </c>
      <c r="J2152" s="8">
        <f t="shared" si="433"/>
        <v>8</v>
      </c>
      <c r="K2152" s="6">
        <f t="shared" si="434"/>
        <v>4.4549837231879382E-8</v>
      </c>
      <c r="L2152" s="6">
        <f t="shared" si="435"/>
        <v>1</v>
      </c>
      <c r="M2152" s="6">
        <f t="shared" si="436"/>
        <v>0</v>
      </c>
      <c r="N2152" s="4">
        <f t="shared" si="437"/>
        <v>8</v>
      </c>
      <c r="O2152" s="8">
        <v>1</v>
      </c>
      <c r="P2152" s="6">
        <f t="shared" si="438"/>
        <v>2.5899516093441313E-7</v>
      </c>
      <c r="Q2152" s="8">
        <v>0</v>
      </c>
      <c r="R2152" s="6">
        <f t="shared" si="439"/>
        <v>0</v>
      </c>
      <c r="S2152">
        <v>8</v>
      </c>
      <c r="T2152" s="6">
        <f t="shared" si="440"/>
        <v>4.4549837231879382E-8</v>
      </c>
      <c r="U2152">
        <v>0</v>
      </c>
      <c r="V2152" s="6">
        <f t="shared" si="441"/>
        <v>0</v>
      </c>
    </row>
    <row r="2153" spans="1:22" x14ac:dyDescent="0.3">
      <c r="A2153" t="s">
        <v>2862</v>
      </c>
      <c r="B2153" t="s">
        <v>2823</v>
      </c>
      <c r="C2153" t="s">
        <v>2824</v>
      </c>
      <c r="D2153" t="s">
        <v>1975</v>
      </c>
      <c r="E2153" t="str">
        <f>IF(F2153&lt;=Escenarios!$B$4,"ExclNum",(IF(AND(H2153&gt;=Escenarios!$B$3,(N2153&lt;=Escenarios!$B$2)),"ExclDur","Incluido")))</f>
        <v>ExclNum</v>
      </c>
      <c r="F2153" s="8">
        <f t="shared" si="429"/>
        <v>1</v>
      </c>
      <c r="G2153" s="6">
        <f t="shared" si="430"/>
        <v>2.5899516093441313E-7</v>
      </c>
      <c r="H2153" s="6">
        <f t="shared" si="431"/>
        <v>1</v>
      </c>
      <c r="I2153" s="6">
        <f t="shared" si="432"/>
        <v>0</v>
      </c>
      <c r="J2153" s="8">
        <f t="shared" si="433"/>
        <v>2</v>
      </c>
      <c r="K2153" s="6">
        <f t="shared" si="434"/>
        <v>1.1137459307969845E-8</v>
      </c>
      <c r="L2153" s="6">
        <f t="shared" si="435"/>
        <v>1</v>
      </c>
      <c r="M2153" s="6">
        <f t="shared" si="436"/>
        <v>0</v>
      </c>
      <c r="N2153" s="4">
        <f t="shared" si="437"/>
        <v>2</v>
      </c>
      <c r="O2153" s="8">
        <v>1</v>
      </c>
      <c r="P2153" s="6">
        <f t="shared" si="438"/>
        <v>2.5899516093441313E-7</v>
      </c>
      <c r="Q2153" s="8">
        <v>0</v>
      </c>
      <c r="R2153" s="6">
        <f t="shared" si="439"/>
        <v>0</v>
      </c>
      <c r="S2153">
        <v>2</v>
      </c>
      <c r="T2153" s="6">
        <f t="shared" si="440"/>
        <v>1.1137459307969845E-8</v>
      </c>
      <c r="U2153">
        <v>0</v>
      </c>
      <c r="V2153" s="6">
        <f t="shared" si="441"/>
        <v>0</v>
      </c>
    </row>
    <row r="2154" spans="1:22" x14ac:dyDescent="0.3">
      <c r="A2154" t="s">
        <v>2872</v>
      </c>
      <c r="B2154" t="s">
        <v>2823</v>
      </c>
      <c r="C2154" t="s">
        <v>2824</v>
      </c>
      <c r="D2154" t="s">
        <v>1975</v>
      </c>
      <c r="E2154" t="str">
        <f>IF(F2154&lt;=Escenarios!$B$4,"ExclNum",(IF(AND(H2154&gt;=Escenarios!$B$3,(N2154&lt;=Escenarios!$B$2)),"ExclDur","Incluido")))</f>
        <v>ExclNum</v>
      </c>
      <c r="F2154" s="8">
        <f t="shared" si="429"/>
        <v>1</v>
      </c>
      <c r="G2154" s="6">
        <f t="shared" si="430"/>
        <v>2.5899516093441313E-7</v>
      </c>
      <c r="H2154" s="6">
        <f t="shared" si="431"/>
        <v>1</v>
      </c>
      <c r="I2154" s="6">
        <f t="shared" si="432"/>
        <v>0</v>
      </c>
      <c r="J2154" s="8">
        <f t="shared" si="433"/>
        <v>7</v>
      </c>
      <c r="K2154" s="6">
        <f t="shared" si="434"/>
        <v>3.8981107577894456E-8</v>
      </c>
      <c r="L2154" s="6">
        <f t="shared" si="435"/>
        <v>1</v>
      </c>
      <c r="M2154" s="6">
        <f t="shared" si="436"/>
        <v>0</v>
      </c>
      <c r="N2154" s="4">
        <f t="shared" si="437"/>
        <v>7</v>
      </c>
      <c r="O2154" s="8">
        <v>1</v>
      </c>
      <c r="P2154" s="6">
        <f t="shared" si="438"/>
        <v>2.5899516093441313E-7</v>
      </c>
      <c r="Q2154" s="8">
        <v>0</v>
      </c>
      <c r="R2154" s="6">
        <f t="shared" si="439"/>
        <v>0</v>
      </c>
      <c r="S2154">
        <v>7</v>
      </c>
      <c r="T2154" s="6">
        <f t="shared" si="440"/>
        <v>3.8981107577894456E-8</v>
      </c>
      <c r="U2154">
        <v>0</v>
      </c>
      <c r="V2154" s="6">
        <f t="shared" si="441"/>
        <v>0</v>
      </c>
    </row>
    <row r="2155" spans="1:22" x14ac:dyDescent="0.3">
      <c r="A2155" t="s">
        <v>2895</v>
      </c>
      <c r="B2155" t="s">
        <v>2881</v>
      </c>
      <c r="C2155" t="s">
        <v>2882</v>
      </c>
      <c r="D2155" t="s">
        <v>1975</v>
      </c>
      <c r="E2155" t="str">
        <f>IF(F2155&lt;=Escenarios!$B$4,"ExclNum",(IF(AND(H2155&gt;=Escenarios!$B$3,(N2155&lt;=Escenarios!$B$2)),"ExclDur","Incluido")))</f>
        <v>ExclNum</v>
      </c>
      <c r="F2155" s="8">
        <f t="shared" si="429"/>
        <v>1</v>
      </c>
      <c r="G2155" s="6">
        <f t="shared" si="430"/>
        <v>2.5899516093441313E-7</v>
      </c>
      <c r="H2155" s="6">
        <f t="shared" si="431"/>
        <v>1</v>
      </c>
      <c r="I2155" s="6">
        <f t="shared" si="432"/>
        <v>0</v>
      </c>
      <c r="J2155" s="8">
        <f t="shared" si="433"/>
        <v>8</v>
      </c>
      <c r="K2155" s="6">
        <f t="shared" si="434"/>
        <v>4.4549837231879382E-8</v>
      </c>
      <c r="L2155" s="6">
        <f t="shared" si="435"/>
        <v>1</v>
      </c>
      <c r="M2155" s="6">
        <f t="shared" si="436"/>
        <v>0</v>
      </c>
      <c r="N2155" s="4">
        <f t="shared" si="437"/>
        <v>8</v>
      </c>
      <c r="O2155" s="8">
        <v>1</v>
      </c>
      <c r="P2155" s="6">
        <f t="shared" si="438"/>
        <v>2.5899516093441313E-7</v>
      </c>
      <c r="Q2155" s="8">
        <v>0</v>
      </c>
      <c r="R2155" s="6">
        <f t="shared" si="439"/>
        <v>0</v>
      </c>
      <c r="S2155">
        <v>8</v>
      </c>
      <c r="T2155" s="6">
        <f t="shared" si="440"/>
        <v>4.4549837231879382E-8</v>
      </c>
      <c r="U2155">
        <v>0</v>
      </c>
      <c r="V2155" s="6">
        <f t="shared" si="441"/>
        <v>0</v>
      </c>
    </row>
    <row r="2156" spans="1:22" x14ac:dyDescent="0.3">
      <c r="A2156" t="s">
        <v>2896</v>
      </c>
      <c r="B2156" t="s">
        <v>2881</v>
      </c>
      <c r="C2156" t="s">
        <v>2882</v>
      </c>
      <c r="D2156" t="s">
        <v>1975</v>
      </c>
      <c r="E2156" t="str">
        <f>IF(F2156&lt;=Escenarios!$B$4,"ExclNum",(IF(AND(H2156&gt;=Escenarios!$B$3,(N2156&lt;=Escenarios!$B$2)),"ExclDur","Incluido")))</f>
        <v>ExclNum</v>
      </c>
      <c r="F2156" s="8">
        <f t="shared" si="429"/>
        <v>1</v>
      </c>
      <c r="G2156" s="6">
        <f t="shared" si="430"/>
        <v>2.5899516093441313E-7</v>
      </c>
      <c r="H2156" s="6">
        <f t="shared" si="431"/>
        <v>1</v>
      </c>
      <c r="I2156" s="6">
        <f t="shared" si="432"/>
        <v>0</v>
      </c>
      <c r="J2156" s="8">
        <f t="shared" si="433"/>
        <v>5</v>
      </c>
      <c r="K2156" s="6">
        <f t="shared" si="434"/>
        <v>2.7843648269924613E-8</v>
      </c>
      <c r="L2156" s="6">
        <f t="shared" si="435"/>
        <v>1</v>
      </c>
      <c r="M2156" s="6">
        <f t="shared" si="436"/>
        <v>0</v>
      </c>
      <c r="N2156" s="4">
        <f t="shared" si="437"/>
        <v>5</v>
      </c>
      <c r="O2156" s="8">
        <v>1</v>
      </c>
      <c r="P2156" s="6">
        <f t="shared" si="438"/>
        <v>2.5899516093441313E-7</v>
      </c>
      <c r="Q2156" s="8">
        <v>0</v>
      </c>
      <c r="R2156" s="6">
        <f t="shared" si="439"/>
        <v>0</v>
      </c>
      <c r="S2156">
        <v>5</v>
      </c>
      <c r="T2156" s="6">
        <f t="shared" si="440"/>
        <v>2.7843648269924613E-8</v>
      </c>
      <c r="U2156">
        <v>0</v>
      </c>
      <c r="V2156" s="6">
        <f t="shared" si="441"/>
        <v>0</v>
      </c>
    </row>
    <row r="2157" spans="1:22" x14ac:dyDescent="0.3">
      <c r="A2157" t="s">
        <v>2897</v>
      </c>
      <c r="B2157" t="s">
        <v>2881</v>
      </c>
      <c r="C2157" t="s">
        <v>2882</v>
      </c>
      <c r="D2157" t="s">
        <v>1975</v>
      </c>
      <c r="E2157" t="str">
        <f>IF(F2157&lt;=Escenarios!$B$4,"ExclNum",(IF(AND(H2157&gt;=Escenarios!$B$3,(N2157&lt;=Escenarios!$B$2)),"ExclDur","Incluido")))</f>
        <v>ExclNum</v>
      </c>
      <c r="F2157" s="8">
        <f t="shared" si="429"/>
        <v>1</v>
      </c>
      <c r="G2157" s="6">
        <f t="shared" si="430"/>
        <v>2.5899516093441313E-7</v>
      </c>
      <c r="H2157" s="6">
        <f t="shared" si="431"/>
        <v>1</v>
      </c>
      <c r="I2157" s="6">
        <f t="shared" si="432"/>
        <v>0</v>
      </c>
      <c r="J2157" s="8">
        <f t="shared" si="433"/>
        <v>13</v>
      </c>
      <c r="K2157" s="6">
        <f t="shared" si="434"/>
        <v>7.2393485501803988E-8</v>
      </c>
      <c r="L2157" s="6">
        <f t="shared" si="435"/>
        <v>1</v>
      </c>
      <c r="M2157" s="6">
        <f t="shared" si="436"/>
        <v>0</v>
      </c>
      <c r="N2157" s="4">
        <f t="shared" si="437"/>
        <v>13</v>
      </c>
      <c r="O2157" s="8">
        <v>1</v>
      </c>
      <c r="P2157" s="6">
        <f t="shared" si="438"/>
        <v>2.5899516093441313E-7</v>
      </c>
      <c r="Q2157" s="8">
        <v>0</v>
      </c>
      <c r="R2157" s="6">
        <f t="shared" si="439"/>
        <v>0</v>
      </c>
      <c r="S2157">
        <v>13</v>
      </c>
      <c r="T2157" s="6">
        <f t="shared" si="440"/>
        <v>7.2393485501803988E-8</v>
      </c>
      <c r="U2157">
        <v>0</v>
      </c>
      <c r="V2157" s="6">
        <f t="shared" si="441"/>
        <v>0</v>
      </c>
    </row>
    <row r="2158" spans="1:22" x14ac:dyDescent="0.3">
      <c r="A2158" t="s">
        <v>2915</v>
      </c>
      <c r="B2158" t="s">
        <v>2881</v>
      </c>
      <c r="C2158" t="s">
        <v>2882</v>
      </c>
      <c r="D2158" t="s">
        <v>1975</v>
      </c>
      <c r="E2158" t="str">
        <f>IF(F2158&lt;=Escenarios!$B$4,"ExclNum",(IF(AND(H2158&gt;=Escenarios!$B$3,(N2158&lt;=Escenarios!$B$2)),"ExclDur","Incluido")))</f>
        <v>ExclNum</v>
      </c>
      <c r="F2158" s="8">
        <f t="shared" si="429"/>
        <v>1</v>
      </c>
      <c r="G2158" s="6">
        <f t="shared" si="430"/>
        <v>2.5899516093441313E-7</v>
      </c>
      <c r="H2158" s="6">
        <f t="shared" si="431"/>
        <v>1</v>
      </c>
      <c r="I2158" s="6">
        <f t="shared" si="432"/>
        <v>0</v>
      </c>
      <c r="J2158" s="8">
        <f t="shared" si="433"/>
        <v>6</v>
      </c>
      <c r="K2158" s="6">
        <f t="shared" si="434"/>
        <v>3.3412377923909538E-8</v>
      </c>
      <c r="L2158" s="6">
        <f t="shared" si="435"/>
        <v>1</v>
      </c>
      <c r="M2158" s="6">
        <f t="shared" si="436"/>
        <v>0</v>
      </c>
      <c r="N2158" s="4">
        <f t="shared" si="437"/>
        <v>6</v>
      </c>
      <c r="O2158" s="8">
        <v>1</v>
      </c>
      <c r="P2158" s="6">
        <f t="shared" si="438"/>
        <v>2.5899516093441313E-7</v>
      </c>
      <c r="Q2158" s="8">
        <v>0</v>
      </c>
      <c r="R2158" s="6">
        <f t="shared" si="439"/>
        <v>0</v>
      </c>
      <c r="S2158">
        <v>6</v>
      </c>
      <c r="T2158" s="6">
        <f t="shared" si="440"/>
        <v>3.3412377923909538E-8</v>
      </c>
      <c r="U2158">
        <v>0</v>
      </c>
      <c r="V2158" s="6">
        <f t="shared" si="441"/>
        <v>0</v>
      </c>
    </row>
    <row r="2159" spans="1:22" x14ac:dyDescent="0.3">
      <c r="A2159" t="s">
        <v>2924</v>
      </c>
      <c r="B2159" t="s">
        <v>2881</v>
      </c>
      <c r="C2159" t="s">
        <v>2882</v>
      </c>
      <c r="D2159" t="s">
        <v>1975</v>
      </c>
      <c r="E2159" t="str">
        <f>IF(F2159&lt;=Escenarios!$B$4,"ExclNum",(IF(AND(H2159&gt;=Escenarios!$B$3,(N2159&lt;=Escenarios!$B$2)),"ExclDur","Incluido")))</f>
        <v>ExclNum</v>
      </c>
      <c r="F2159" s="8">
        <f t="shared" si="429"/>
        <v>1</v>
      </c>
      <c r="G2159" s="6">
        <f t="shared" si="430"/>
        <v>2.5899516093441313E-7</v>
      </c>
      <c r="H2159" s="6">
        <f t="shared" si="431"/>
        <v>1</v>
      </c>
      <c r="I2159" s="6">
        <f t="shared" si="432"/>
        <v>0</v>
      </c>
      <c r="J2159" s="8">
        <f t="shared" si="433"/>
        <v>7</v>
      </c>
      <c r="K2159" s="6">
        <f t="shared" si="434"/>
        <v>3.8981107577894456E-8</v>
      </c>
      <c r="L2159" s="6">
        <f t="shared" si="435"/>
        <v>1</v>
      </c>
      <c r="M2159" s="6">
        <f t="shared" si="436"/>
        <v>0</v>
      </c>
      <c r="N2159" s="4">
        <f t="shared" si="437"/>
        <v>7</v>
      </c>
      <c r="O2159" s="8">
        <v>1</v>
      </c>
      <c r="P2159" s="6">
        <f t="shared" si="438"/>
        <v>2.5899516093441313E-7</v>
      </c>
      <c r="Q2159" s="8">
        <v>0</v>
      </c>
      <c r="R2159" s="6">
        <f t="shared" si="439"/>
        <v>0</v>
      </c>
      <c r="S2159">
        <v>7</v>
      </c>
      <c r="T2159" s="6">
        <f t="shared" si="440"/>
        <v>3.8981107577894456E-8</v>
      </c>
      <c r="U2159">
        <v>0</v>
      </c>
      <c r="V2159" s="6">
        <f t="shared" si="441"/>
        <v>0</v>
      </c>
    </row>
    <row r="2160" spans="1:22" x14ac:dyDescent="0.3">
      <c r="A2160" t="s">
        <v>2946</v>
      </c>
      <c r="B2160" t="s">
        <v>2881</v>
      </c>
      <c r="C2160" t="s">
        <v>2882</v>
      </c>
      <c r="D2160" t="s">
        <v>1975</v>
      </c>
      <c r="E2160" t="str">
        <f>IF(F2160&lt;=Escenarios!$B$4,"ExclNum",(IF(AND(H2160&gt;=Escenarios!$B$3,(N2160&lt;=Escenarios!$B$2)),"ExclDur","Incluido")))</f>
        <v>ExclNum</v>
      </c>
      <c r="F2160" s="8">
        <f t="shared" si="429"/>
        <v>1</v>
      </c>
      <c r="G2160" s="6">
        <f t="shared" si="430"/>
        <v>2.5899516093441313E-7</v>
      </c>
      <c r="H2160" s="6">
        <f t="shared" si="431"/>
        <v>1</v>
      </c>
      <c r="I2160" s="6">
        <f t="shared" si="432"/>
        <v>0</v>
      </c>
      <c r="J2160" s="8">
        <f t="shared" si="433"/>
        <v>2</v>
      </c>
      <c r="K2160" s="6">
        <f t="shared" si="434"/>
        <v>1.1137459307969845E-8</v>
      </c>
      <c r="L2160" s="6">
        <f t="shared" si="435"/>
        <v>1</v>
      </c>
      <c r="M2160" s="6">
        <f t="shared" si="436"/>
        <v>0</v>
      </c>
      <c r="N2160" s="4">
        <f t="shared" si="437"/>
        <v>2</v>
      </c>
      <c r="O2160" s="8">
        <v>1</v>
      </c>
      <c r="P2160" s="6">
        <f t="shared" si="438"/>
        <v>2.5899516093441313E-7</v>
      </c>
      <c r="Q2160" s="8">
        <v>0</v>
      </c>
      <c r="R2160" s="6">
        <f t="shared" si="439"/>
        <v>0</v>
      </c>
      <c r="S2160">
        <v>2</v>
      </c>
      <c r="T2160" s="6">
        <f t="shared" si="440"/>
        <v>1.1137459307969845E-8</v>
      </c>
      <c r="U2160">
        <v>0</v>
      </c>
      <c r="V2160" s="6">
        <f t="shared" si="441"/>
        <v>0</v>
      </c>
    </row>
    <row r="2161" spans="1:22" x14ac:dyDescent="0.3">
      <c r="A2161" t="s">
        <v>2965</v>
      </c>
      <c r="B2161" t="s">
        <v>2881</v>
      </c>
      <c r="C2161" t="s">
        <v>2882</v>
      </c>
      <c r="D2161" t="s">
        <v>1975</v>
      </c>
      <c r="E2161" t="str">
        <f>IF(F2161&lt;=Escenarios!$B$4,"ExclNum",(IF(AND(H2161&gt;=Escenarios!$B$3,(N2161&lt;=Escenarios!$B$2)),"ExclDur","Incluido")))</f>
        <v>ExclNum</v>
      </c>
      <c r="F2161" s="8">
        <f t="shared" si="429"/>
        <v>1</v>
      </c>
      <c r="G2161" s="6">
        <f t="shared" si="430"/>
        <v>2.5899516093441313E-7</v>
      </c>
      <c r="H2161" s="6">
        <f t="shared" si="431"/>
        <v>1</v>
      </c>
      <c r="I2161" s="6">
        <f t="shared" si="432"/>
        <v>0</v>
      </c>
      <c r="J2161" s="8">
        <f t="shared" si="433"/>
        <v>1</v>
      </c>
      <c r="K2161" s="6">
        <f t="shared" si="434"/>
        <v>5.5687296539849227E-9</v>
      </c>
      <c r="L2161" s="6">
        <f t="shared" si="435"/>
        <v>1</v>
      </c>
      <c r="M2161" s="6">
        <f t="shared" si="436"/>
        <v>0</v>
      </c>
      <c r="N2161" s="4">
        <f t="shared" si="437"/>
        <v>1</v>
      </c>
      <c r="O2161" s="8">
        <v>1</v>
      </c>
      <c r="P2161" s="6">
        <f t="shared" si="438"/>
        <v>2.5899516093441313E-7</v>
      </c>
      <c r="Q2161" s="8">
        <v>0</v>
      </c>
      <c r="R2161" s="6">
        <f t="shared" si="439"/>
        <v>0</v>
      </c>
      <c r="S2161">
        <v>1</v>
      </c>
      <c r="T2161" s="6">
        <f t="shared" si="440"/>
        <v>5.5687296539849227E-9</v>
      </c>
      <c r="U2161">
        <v>0</v>
      </c>
      <c r="V2161" s="6">
        <f t="shared" si="441"/>
        <v>0</v>
      </c>
    </row>
    <row r="2162" spans="1:22" x14ac:dyDescent="0.3">
      <c r="A2162" t="s">
        <v>2966</v>
      </c>
      <c r="B2162" t="s">
        <v>2881</v>
      </c>
      <c r="C2162" t="s">
        <v>2882</v>
      </c>
      <c r="D2162" t="s">
        <v>1975</v>
      </c>
      <c r="E2162" t="str">
        <f>IF(F2162&lt;=Escenarios!$B$4,"ExclNum",(IF(AND(H2162&gt;=Escenarios!$B$3,(N2162&lt;=Escenarios!$B$2)),"ExclDur","Incluido")))</f>
        <v>ExclNum</v>
      </c>
      <c r="F2162" s="8">
        <f t="shared" si="429"/>
        <v>1</v>
      </c>
      <c r="G2162" s="6">
        <f t="shared" si="430"/>
        <v>2.5899516093441313E-7</v>
      </c>
      <c r="H2162" s="6">
        <f t="shared" si="431"/>
        <v>1</v>
      </c>
      <c r="I2162" s="6">
        <f t="shared" si="432"/>
        <v>0</v>
      </c>
      <c r="J2162" s="8">
        <f t="shared" si="433"/>
        <v>14</v>
      </c>
      <c r="K2162" s="6">
        <f t="shared" si="434"/>
        <v>7.7962215155788913E-8</v>
      </c>
      <c r="L2162" s="6">
        <f t="shared" si="435"/>
        <v>1</v>
      </c>
      <c r="M2162" s="6">
        <f t="shared" si="436"/>
        <v>0</v>
      </c>
      <c r="N2162" s="4">
        <f t="shared" si="437"/>
        <v>14</v>
      </c>
      <c r="O2162" s="8">
        <v>1</v>
      </c>
      <c r="P2162" s="6">
        <f t="shared" si="438"/>
        <v>2.5899516093441313E-7</v>
      </c>
      <c r="Q2162" s="8">
        <v>0</v>
      </c>
      <c r="R2162" s="6">
        <f t="shared" si="439"/>
        <v>0</v>
      </c>
      <c r="S2162">
        <v>14</v>
      </c>
      <c r="T2162" s="6">
        <f t="shared" si="440"/>
        <v>7.7962215155788913E-8</v>
      </c>
      <c r="U2162">
        <v>0</v>
      </c>
      <c r="V2162" s="6">
        <f t="shared" si="441"/>
        <v>0</v>
      </c>
    </row>
    <row r="2163" spans="1:22" x14ac:dyDescent="0.3">
      <c r="A2163" t="s">
        <v>2970</v>
      </c>
      <c r="B2163" t="s">
        <v>2881</v>
      </c>
      <c r="C2163" t="s">
        <v>2882</v>
      </c>
      <c r="D2163" t="s">
        <v>1975</v>
      </c>
      <c r="E2163" t="str">
        <f>IF(F2163&lt;=Escenarios!$B$4,"ExclNum",(IF(AND(H2163&gt;=Escenarios!$B$3,(N2163&lt;=Escenarios!$B$2)),"ExclDur","Incluido")))</f>
        <v>ExclNum</v>
      </c>
      <c r="F2163" s="8">
        <f t="shared" si="429"/>
        <v>1</v>
      </c>
      <c r="G2163" s="6">
        <f t="shared" si="430"/>
        <v>2.5899516093441313E-7</v>
      </c>
      <c r="H2163" s="6">
        <f t="shared" si="431"/>
        <v>1</v>
      </c>
      <c r="I2163" s="6">
        <f t="shared" si="432"/>
        <v>0</v>
      </c>
      <c r="J2163" s="8">
        <f t="shared" si="433"/>
        <v>1</v>
      </c>
      <c r="K2163" s="6">
        <f t="shared" si="434"/>
        <v>5.5687296539849227E-9</v>
      </c>
      <c r="L2163" s="6">
        <f t="shared" si="435"/>
        <v>1</v>
      </c>
      <c r="M2163" s="6">
        <f t="shared" si="436"/>
        <v>0</v>
      </c>
      <c r="N2163" s="4">
        <f t="shared" si="437"/>
        <v>1</v>
      </c>
      <c r="O2163" s="8">
        <v>1</v>
      </c>
      <c r="P2163" s="6">
        <f t="shared" si="438"/>
        <v>2.5899516093441313E-7</v>
      </c>
      <c r="Q2163" s="8">
        <v>0</v>
      </c>
      <c r="R2163" s="6">
        <f t="shared" si="439"/>
        <v>0</v>
      </c>
      <c r="S2163">
        <v>1</v>
      </c>
      <c r="T2163" s="6">
        <f t="shared" si="440"/>
        <v>5.5687296539849227E-9</v>
      </c>
      <c r="U2163">
        <v>0</v>
      </c>
      <c r="V2163" s="6">
        <f t="shared" si="441"/>
        <v>0</v>
      </c>
    </row>
    <row r="2164" spans="1:22" x14ac:dyDescent="0.3">
      <c r="A2164" t="s">
        <v>2977</v>
      </c>
      <c r="B2164" t="s">
        <v>2881</v>
      </c>
      <c r="C2164" t="s">
        <v>2882</v>
      </c>
      <c r="D2164" t="s">
        <v>1975</v>
      </c>
      <c r="E2164" t="str">
        <f>IF(F2164&lt;=Escenarios!$B$4,"ExclNum",(IF(AND(H2164&gt;=Escenarios!$B$3,(N2164&lt;=Escenarios!$B$2)),"ExclDur","Incluido")))</f>
        <v>ExclNum</v>
      </c>
      <c r="F2164" s="8">
        <f t="shared" si="429"/>
        <v>1</v>
      </c>
      <c r="G2164" s="6">
        <f t="shared" si="430"/>
        <v>2.5899516093441313E-7</v>
      </c>
      <c r="H2164" s="6">
        <f t="shared" si="431"/>
        <v>1</v>
      </c>
      <c r="I2164" s="6">
        <f t="shared" si="432"/>
        <v>0</v>
      </c>
      <c r="J2164" s="8">
        <f t="shared" si="433"/>
        <v>4</v>
      </c>
      <c r="K2164" s="6">
        <f t="shared" si="434"/>
        <v>2.2274918615939691E-8</v>
      </c>
      <c r="L2164" s="6">
        <f t="shared" si="435"/>
        <v>1</v>
      </c>
      <c r="M2164" s="6">
        <f t="shared" si="436"/>
        <v>0</v>
      </c>
      <c r="N2164" s="4">
        <f t="shared" si="437"/>
        <v>4</v>
      </c>
      <c r="O2164" s="8">
        <v>1</v>
      </c>
      <c r="P2164" s="6">
        <f t="shared" si="438"/>
        <v>2.5899516093441313E-7</v>
      </c>
      <c r="Q2164" s="8">
        <v>0</v>
      </c>
      <c r="R2164" s="6">
        <f t="shared" si="439"/>
        <v>0</v>
      </c>
      <c r="S2164">
        <v>4</v>
      </c>
      <c r="T2164" s="6">
        <f t="shared" si="440"/>
        <v>2.2274918615939691E-8</v>
      </c>
      <c r="U2164">
        <v>0</v>
      </c>
      <c r="V2164" s="6">
        <f t="shared" si="441"/>
        <v>0</v>
      </c>
    </row>
    <row r="2165" spans="1:22" x14ac:dyDescent="0.3">
      <c r="A2165" t="s">
        <v>2980</v>
      </c>
      <c r="B2165" t="s">
        <v>2881</v>
      </c>
      <c r="C2165" t="s">
        <v>2882</v>
      </c>
      <c r="D2165" t="s">
        <v>1975</v>
      </c>
      <c r="E2165" t="str">
        <f>IF(F2165&lt;=Escenarios!$B$4,"ExclNum",(IF(AND(H2165&gt;=Escenarios!$B$3,(N2165&lt;=Escenarios!$B$2)),"ExclDur","Incluido")))</f>
        <v>ExclNum</v>
      </c>
      <c r="F2165" s="8">
        <f t="shared" si="429"/>
        <v>1</v>
      </c>
      <c r="G2165" s="6">
        <f t="shared" si="430"/>
        <v>2.5899516093441313E-7</v>
      </c>
      <c r="H2165" s="6">
        <f t="shared" si="431"/>
        <v>1</v>
      </c>
      <c r="I2165" s="6">
        <f t="shared" si="432"/>
        <v>0</v>
      </c>
      <c r="J2165" s="8">
        <f t="shared" si="433"/>
        <v>12</v>
      </c>
      <c r="K2165" s="6">
        <f t="shared" si="434"/>
        <v>6.6824755847819076E-8</v>
      </c>
      <c r="L2165" s="6">
        <f t="shared" si="435"/>
        <v>1</v>
      </c>
      <c r="M2165" s="6">
        <f t="shared" si="436"/>
        <v>0</v>
      </c>
      <c r="N2165" s="4">
        <f t="shared" si="437"/>
        <v>12</v>
      </c>
      <c r="O2165" s="8">
        <v>1</v>
      </c>
      <c r="P2165" s="6">
        <f t="shared" si="438"/>
        <v>2.5899516093441313E-7</v>
      </c>
      <c r="Q2165" s="8">
        <v>0</v>
      </c>
      <c r="R2165" s="6">
        <f t="shared" si="439"/>
        <v>0</v>
      </c>
      <c r="S2165">
        <v>12</v>
      </c>
      <c r="T2165" s="6">
        <f t="shared" si="440"/>
        <v>6.6824755847819076E-8</v>
      </c>
      <c r="U2165">
        <v>0</v>
      </c>
      <c r="V2165" s="6">
        <f t="shared" si="441"/>
        <v>0</v>
      </c>
    </row>
    <row r="2166" spans="1:22" x14ac:dyDescent="0.3">
      <c r="A2166" t="s">
        <v>2981</v>
      </c>
      <c r="B2166" t="s">
        <v>2881</v>
      </c>
      <c r="C2166" t="s">
        <v>2882</v>
      </c>
      <c r="D2166" t="s">
        <v>1975</v>
      </c>
      <c r="E2166" t="str">
        <f>IF(F2166&lt;=Escenarios!$B$4,"ExclNum",(IF(AND(H2166&gt;=Escenarios!$B$3,(N2166&lt;=Escenarios!$B$2)),"ExclDur","Incluido")))</f>
        <v>ExclNum</v>
      </c>
      <c r="F2166" s="8">
        <f t="shared" si="429"/>
        <v>1</v>
      </c>
      <c r="G2166" s="6">
        <f t="shared" si="430"/>
        <v>2.5899516093441313E-7</v>
      </c>
      <c r="H2166" s="6">
        <f t="shared" si="431"/>
        <v>1</v>
      </c>
      <c r="I2166" s="6">
        <f t="shared" si="432"/>
        <v>0</v>
      </c>
      <c r="J2166" s="8">
        <f t="shared" si="433"/>
        <v>4</v>
      </c>
      <c r="K2166" s="6">
        <f t="shared" si="434"/>
        <v>2.2274918615939691E-8</v>
      </c>
      <c r="L2166" s="6">
        <f t="shared" si="435"/>
        <v>1</v>
      </c>
      <c r="M2166" s="6">
        <f t="shared" si="436"/>
        <v>0</v>
      </c>
      <c r="N2166" s="4">
        <f t="shared" si="437"/>
        <v>4</v>
      </c>
      <c r="O2166" s="8">
        <v>1</v>
      </c>
      <c r="P2166" s="6">
        <f t="shared" si="438"/>
        <v>2.5899516093441313E-7</v>
      </c>
      <c r="Q2166" s="8">
        <v>0</v>
      </c>
      <c r="R2166" s="6">
        <f t="shared" si="439"/>
        <v>0</v>
      </c>
      <c r="S2166">
        <v>4</v>
      </c>
      <c r="T2166" s="6">
        <f t="shared" si="440"/>
        <v>2.2274918615939691E-8</v>
      </c>
      <c r="U2166">
        <v>0</v>
      </c>
      <c r="V2166" s="6">
        <f t="shared" si="441"/>
        <v>0</v>
      </c>
    </row>
    <row r="2167" spans="1:22" x14ac:dyDescent="0.3">
      <c r="A2167" t="s">
        <v>2986</v>
      </c>
      <c r="B2167" t="s">
        <v>2881</v>
      </c>
      <c r="C2167" t="s">
        <v>2882</v>
      </c>
      <c r="D2167" t="s">
        <v>1975</v>
      </c>
      <c r="E2167" t="str">
        <f>IF(F2167&lt;=Escenarios!$B$4,"ExclNum",(IF(AND(H2167&gt;=Escenarios!$B$3,(N2167&lt;=Escenarios!$B$2)),"ExclDur","Incluido")))</f>
        <v>ExclNum</v>
      </c>
      <c r="F2167" s="8">
        <f t="shared" si="429"/>
        <v>1</v>
      </c>
      <c r="G2167" s="6">
        <f t="shared" si="430"/>
        <v>2.5899516093441313E-7</v>
      </c>
      <c r="H2167" s="6">
        <f t="shared" si="431"/>
        <v>1</v>
      </c>
      <c r="I2167" s="6">
        <f t="shared" si="432"/>
        <v>0</v>
      </c>
      <c r="J2167" s="8">
        <f t="shared" si="433"/>
        <v>3</v>
      </c>
      <c r="K2167" s="6">
        <f t="shared" si="434"/>
        <v>1.6706188961954769E-8</v>
      </c>
      <c r="L2167" s="6">
        <f t="shared" si="435"/>
        <v>1</v>
      </c>
      <c r="M2167" s="6">
        <f t="shared" si="436"/>
        <v>0</v>
      </c>
      <c r="N2167" s="4">
        <f t="shared" si="437"/>
        <v>3</v>
      </c>
      <c r="O2167" s="8">
        <v>1</v>
      </c>
      <c r="P2167" s="6">
        <f t="shared" si="438"/>
        <v>2.5899516093441313E-7</v>
      </c>
      <c r="Q2167" s="8">
        <v>0</v>
      </c>
      <c r="R2167" s="6">
        <f t="shared" si="439"/>
        <v>0</v>
      </c>
      <c r="S2167">
        <v>3</v>
      </c>
      <c r="T2167" s="6">
        <f t="shared" si="440"/>
        <v>1.6706188961954769E-8</v>
      </c>
      <c r="U2167">
        <v>0</v>
      </c>
      <c r="V2167" s="6">
        <f t="shared" si="441"/>
        <v>0</v>
      </c>
    </row>
    <row r="2168" spans="1:22" x14ac:dyDescent="0.3">
      <c r="A2168" t="s">
        <v>3012</v>
      </c>
      <c r="B2168" t="s">
        <v>3009</v>
      </c>
      <c r="C2168" t="s">
        <v>3010</v>
      </c>
      <c r="D2168" t="s">
        <v>1975</v>
      </c>
      <c r="E2168" t="str">
        <f>IF(F2168&lt;=Escenarios!$B$4,"ExclNum",(IF(AND(H2168&gt;=Escenarios!$B$3,(N2168&lt;=Escenarios!$B$2)),"ExclDur","Incluido")))</f>
        <v>ExclNum</v>
      </c>
      <c r="F2168" s="8">
        <f t="shared" si="429"/>
        <v>1</v>
      </c>
      <c r="G2168" s="6">
        <f t="shared" si="430"/>
        <v>2.5899516093441313E-7</v>
      </c>
      <c r="H2168" s="6">
        <f t="shared" si="431"/>
        <v>1</v>
      </c>
      <c r="I2168" s="6">
        <f t="shared" si="432"/>
        <v>0</v>
      </c>
      <c r="J2168" s="8">
        <f t="shared" si="433"/>
        <v>12</v>
      </c>
      <c r="K2168" s="6">
        <f t="shared" si="434"/>
        <v>6.6824755847819076E-8</v>
      </c>
      <c r="L2168" s="6">
        <f t="shared" si="435"/>
        <v>1</v>
      </c>
      <c r="M2168" s="6">
        <f t="shared" si="436"/>
        <v>0</v>
      </c>
      <c r="N2168" s="4">
        <f t="shared" si="437"/>
        <v>12</v>
      </c>
      <c r="O2168" s="8">
        <v>1</v>
      </c>
      <c r="P2168" s="6">
        <f t="shared" si="438"/>
        <v>2.5899516093441313E-7</v>
      </c>
      <c r="Q2168" s="8">
        <v>0</v>
      </c>
      <c r="R2168" s="6">
        <f t="shared" si="439"/>
        <v>0</v>
      </c>
      <c r="S2168">
        <v>12</v>
      </c>
      <c r="T2168" s="6">
        <f t="shared" si="440"/>
        <v>6.6824755847819076E-8</v>
      </c>
      <c r="U2168">
        <v>0</v>
      </c>
      <c r="V2168" s="6">
        <f t="shared" si="441"/>
        <v>0</v>
      </c>
    </row>
    <row r="2169" spans="1:22" x14ac:dyDescent="0.3">
      <c r="A2169" t="s">
        <v>3016</v>
      </c>
      <c r="B2169" t="s">
        <v>3009</v>
      </c>
      <c r="C2169" t="s">
        <v>3010</v>
      </c>
      <c r="D2169" t="s">
        <v>1975</v>
      </c>
      <c r="E2169" t="str">
        <f>IF(F2169&lt;=Escenarios!$B$4,"ExclNum",(IF(AND(H2169&gt;=Escenarios!$B$3,(N2169&lt;=Escenarios!$B$2)),"ExclDur","Incluido")))</f>
        <v>ExclNum</v>
      </c>
      <c r="F2169" s="8">
        <f t="shared" si="429"/>
        <v>1</v>
      </c>
      <c r="G2169" s="6">
        <f t="shared" si="430"/>
        <v>2.5899516093441313E-7</v>
      </c>
      <c r="H2169" s="6">
        <f t="shared" si="431"/>
        <v>1</v>
      </c>
      <c r="I2169" s="6">
        <f t="shared" si="432"/>
        <v>0</v>
      </c>
      <c r="J2169" s="8">
        <f t="shared" si="433"/>
        <v>12</v>
      </c>
      <c r="K2169" s="6">
        <f t="shared" si="434"/>
        <v>6.6824755847819076E-8</v>
      </c>
      <c r="L2169" s="6">
        <f t="shared" si="435"/>
        <v>1</v>
      </c>
      <c r="M2169" s="6">
        <f t="shared" si="436"/>
        <v>0</v>
      </c>
      <c r="N2169" s="4">
        <f t="shared" si="437"/>
        <v>12</v>
      </c>
      <c r="O2169" s="8">
        <v>1</v>
      </c>
      <c r="P2169" s="6">
        <f t="shared" si="438"/>
        <v>2.5899516093441313E-7</v>
      </c>
      <c r="Q2169" s="8">
        <v>0</v>
      </c>
      <c r="R2169" s="6">
        <f t="shared" si="439"/>
        <v>0</v>
      </c>
      <c r="S2169">
        <v>12</v>
      </c>
      <c r="T2169" s="6">
        <f t="shared" si="440"/>
        <v>6.6824755847819076E-8</v>
      </c>
      <c r="U2169">
        <v>0</v>
      </c>
      <c r="V2169" s="6">
        <f t="shared" si="441"/>
        <v>0</v>
      </c>
    </row>
    <row r="2170" spans="1:22" x14ac:dyDescent="0.3">
      <c r="A2170" t="s">
        <v>3023</v>
      </c>
      <c r="B2170" t="s">
        <v>3009</v>
      </c>
      <c r="C2170" t="s">
        <v>3010</v>
      </c>
      <c r="D2170" t="s">
        <v>1975</v>
      </c>
      <c r="E2170" t="str">
        <f>IF(F2170&lt;=Escenarios!$B$4,"ExclNum",(IF(AND(H2170&gt;=Escenarios!$B$3,(N2170&lt;=Escenarios!$B$2)),"ExclDur","Incluido")))</f>
        <v>ExclNum</v>
      </c>
      <c r="F2170" s="8">
        <f t="shared" si="429"/>
        <v>1</v>
      </c>
      <c r="G2170" s="6">
        <f t="shared" si="430"/>
        <v>2.5899516093441313E-7</v>
      </c>
      <c r="H2170" s="6">
        <f t="shared" si="431"/>
        <v>1</v>
      </c>
      <c r="I2170" s="6">
        <f t="shared" si="432"/>
        <v>0</v>
      </c>
      <c r="J2170" s="8">
        <f t="shared" si="433"/>
        <v>4</v>
      </c>
      <c r="K2170" s="6">
        <f t="shared" si="434"/>
        <v>2.2274918615939691E-8</v>
      </c>
      <c r="L2170" s="6">
        <f t="shared" si="435"/>
        <v>1</v>
      </c>
      <c r="M2170" s="6">
        <f t="shared" si="436"/>
        <v>0</v>
      </c>
      <c r="N2170" s="4">
        <f t="shared" si="437"/>
        <v>4</v>
      </c>
      <c r="O2170" s="8">
        <v>1</v>
      </c>
      <c r="P2170" s="6">
        <f t="shared" si="438"/>
        <v>2.5899516093441313E-7</v>
      </c>
      <c r="Q2170" s="8">
        <v>0</v>
      </c>
      <c r="R2170" s="6">
        <f t="shared" si="439"/>
        <v>0</v>
      </c>
      <c r="S2170">
        <v>4</v>
      </c>
      <c r="T2170" s="6">
        <f t="shared" si="440"/>
        <v>2.2274918615939691E-8</v>
      </c>
      <c r="U2170">
        <v>0</v>
      </c>
      <c r="V2170" s="6">
        <f t="shared" si="441"/>
        <v>0</v>
      </c>
    </row>
    <row r="2171" spans="1:22" x14ac:dyDescent="0.3">
      <c r="A2171" t="s">
        <v>3029</v>
      </c>
      <c r="B2171" t="s">
        <v>3009</v>
      </c>
      <c r="C2171" t="s">
        <v>3010</v>
      </c>
      <c r="D2171" t="s">
        <v>1975</v>
      </c>
      <c r="E2171" t="str">
        <f>IF(F2171&lt;=Escenarios!$B$4,"ExclNum",(IF(AND(H2171&gt;=Escenarios!$B$3,(N2171&lt;=Escenarios!$B$2)),"ExclDur","Incluido")))</f>
        <v>ExclNum</v>
      </c>
      <c r="F2171" s="8">
        <f t="shared" si="429"/>
        <v>1</v>
      </c>
      <c r="G2171" s="6">
        <f t="shared" si="430"/>
        <v>2.5899516093441313E-7</v>
      </c>
      <c r="H2171" s="6">
        <f t="shared" si="431"/>
        <v>1</v>
      </c>
      <c r="I2171" s="6">
        <f t="shared" si="432"/>
        <v>0</v>
      </c>
      <c r="J2171" s="8">
        <f t="shared" si="433"/>
        <v>2</v>
      </c>
      <c r="K2171" s="6">
        <f t="shared" si="434"/>
        <v>1.1137459307969845E-8</v>
      </c>
      <c r="L2171" s="6">
        <f t="shared" si="435"/>
        <v>1</v>
      </c>
      <c r="M2171" s="6">
        <f t="shared" si="436"/>
        <v>0</v>
      </c>
      <c r="N2171" s="4">
        <f t="shared" si="437"/>
        <v>2</v>
      </c>
      <c r="O2171" s="8">
        <v>1</v>
      </c>
      <c r="P2171" s="6">
        <f t="shared" si="438"/>
        <v>2.5899516093441313E-7</v>
      </c>
      <c r="Q2171" s="8">
        <v>0</v>
      </c>
      <c r="R2171" s="6">
        <f t="shared" si="439"/>
        <v>0</v>
      </c>
      <c r="S2171">
        <v>2</v>
      </c>
      <c r="T2171" s="6">
        <f t="shared" si="440"/>
        <v>1.1137459307969845E-8</v>
      </c>
      <c r="U2171">
        <v>0</v>
      </c>
      <c r="V2171" s="6">
        <f t="shared" si="441"/>
        <v>0</v>
      </c>
    </row>
    <row r="2172" spans="1:22" x14ac:dyDescent="0.3">
      <c r="A2172" t="s">
        <v>3035</v>
      </c>
      <c r="B2172" t="s">
        <v>3009</v>
      </c>
      <c r="C2172" t="s">
        <v>3010</v>
      </c>
      <c r="D2172" t="s">
        <v>1975</v>
      </c>
      <c r="E2172" t="str">
        <f>IF(F2172&lt;=Escenarios!$B$4,"ExclNum",(IF(AND(H2172&gt;=Escenarios!$B$3,(N2172&lt;=Escenarios!$B$2)),"ExclDur","Incluido")))</f>
        <v>ExclNum</v>
      </c>
      <c r="F2172" s="8">
        <f t="shared" si="429"/>
        <v>1</v>
      </c>
      <c r="G2172" s="6">
        <f t="shared" si="430"/>
        <v>2.5899516093441313E-7</v>
      </c>
      <c r="H2172" s="6">
        <f t="shared" si="431"/>
        <v>1</v>
      </c>
      <c r="I2172" s="6">
        <f t="shared" si="432"/>
        <v>0</v>
      </c>
      <c r="J2172" s="8">
        <f t="shared" si="433"/>
        <v>4</v>
      </c>
      <c r="K2172" s="6">
        <f t="shared" si="434"/>
        <v>2.2274918615939691E-8</v>
      </c>
      <c r="L2172" s="6">
        <f t="shared" si="435"/>
        <v>1</v>
      </c>
      <c r="M2172" s="6">
        <f t="shared" si="436"/>
        <v>0</v>
      </c>
      <c r="N2172" s="4">
        <f t="shared" si="437"/>
        <v>4</v>
      </c>
      <c r="O2172" s="8">
        <v>1</v>
      </c>
      <c r="P2172" s="6">
        <f t="shared" si="438"/>
        <v>2.5899516093441313E-7</v>
      </c>
      <c r="Q2172" s="8">
        <v>0</v>
      </c>
      <c r="R2172" s="6">
        <f t="shared" si="439"/>
        <v>0</v>
      </c>
      <c r="S2172">
        <v>4</v>
      </c>
      <c r="T2172" s="6">
        <f t="shared" si="440"/>
        <v>2.2274918615939691E-8</v>
      </c>
      <c r="U2172">
        <v>0</v>
      </c>
      <c r="V2172" s="6">
        <f t="shared" si="441"/>
        <v>0</v>
      </c>
    </row>
    <row r="2173" spans="1:22" x14ac:dyDescent="0.3">
      <c r="A2173" t="s">
        <v>3045</v>
      </c>
      <c r="B2173" t="s">
        <v>3009</v>
      </c>
      <c r="C2173" t="s">
        <v>3010</v>
      </c>
      <c r="D2173" t="s">
        <v>1975</v>
      </c>
      <c r="E2173" t="str">
        <f>IF(F2173&lt;=Escenarios!$B$4,"ExclNum",(IF(AND(H2173&gt;=Escenarios!$B$3,(N2173&lt;=Escenarios!$B$2)),"ExclDur","Incluido")))</f>
        <v>ExclNum</v>
      </c>
      <c r="F2173" s="8">
        <f t="shared" si="429"/>
        <v>1</v>
      </c>
      <c r="G2173" s="6">
        <f t="shared" si="430"/>
        <v>2.5899516093441313E-7</v>
      </c>
      <c r="H2173" s="6">
        <f t="shared" si="431"/>
        <v>1</v>
      </c>
      <c r="I2173" s="6">
        <f t="shared" si="432"/>
        <v>0</v>
      </c>
      <c r="J2173" s="8">
        <f t="shared" si="433"/>
        <v>1</v>
      </c>
      <c r="K2173" s="6">
        <f t="shared" si="434"/>
        <v>5.5687296539849227E-9</v>
      </c>
      <c r="L2173" s="6">
        <f t="shared" si="435"/>
        <v>1</v>
      </c>
      <c r="M2173" s="6">
        <f t="shared" si="436"/>
        <v>0</v>
      </c>
      <c r="N2173" s="4">
        <f t="shared" si="437"/>
        <v>1</v>
      </c>
      <c r="O2173" s="8">
        <v>1</v>
      </c>
      <c r="P2173" s="6">
        <f t="shared" si="438"/>
        <v>2.5899516093441313E-7</v>
      </c>
      <c r="Q2173" s="8">
        <v>0</v>
      </c>
      <c r="R2173" s="6">
        <f t="shared" si="439"/>
        <v>0</v>
      </c>
      <c r="S2173">
        <v>1</v>
      </c>
      <c r="T2173" s="6">
        <f t="shared" si="440"/>
        <v>5.5687296539849227E-9</v>
      </c>
      <c r="U2173">
        <v>0</v>
      </c>
      <c r="V2173" s="6">
        <f t="shared" si="441"/>
        <v>0</v>
      </c>
    </row>
    <row r="2174" spans="1:22" x14ac:dyDescent="0.3">
      <c r="A2174" t="s">
        <v>3051</v>
      </c>
      <c r="B2174" t="s">
        <v>3009</v>
      </c>
      <c r="C2174" t="s">
        <v>3010</v>
      </c>
      <c r="D2174" t="s">
        <v>1975</v>
      </c>
      <c r="E2174" t="str">
        <f>IF(F2174&lt;=Escenarios!$B$4,"ExclNum",(IF(AND(H2174&gt;=Escenarios!$B$3,(N2174&lt;=Escenarios!$B$2)),"ExclDur","Incluido")))</f>
        <v>ExclNum</v>
      </c>
      <c r="F2174" s="8">
        <f t="shared" si="429"/>
        <v>1</v>
      </c>
      <c r="G2174" s="6">
        <f t="shared" si="430"/>
        <v>2.5899516093441313E-7</v>
      </c>
      <c r="H2174" s="6">
        <f t="shared" si="431"/>
        <v>1</v>
      </c>
      <c r="I2174" s="6">
        <f t="shared" si="432"/>
        <v>0</v>
      </c>
      <c r="J2174" s="8">
        <f t="shared" si="433"/>
        <v>5</v>
      </c>
      <c r="K2174" s="6">
        <f t="shared" si="434"/>
        <v>2.7843648269924613E-8</v>
      </c>
      <c r="L2174" s="6">
        <f t="shared" si="435"/>
        <v>1</v>
      </c>
      <c r="M2174" s="6">
        <f t="shared" si="436"/>
        <v>0</v>
      </c>
      <c r="N2174" s="4">
        <f t="shared" si="437"/>
        <v>5</v>
      </c>
      <c r="O2174" s="8">
        <v>1</v>
      </c>
      <c r="P2174" s="6">
        <f t="shared" si="438"/>
        <v>2.5899516093441313E-7</v>
      </c>
      <c r="Q2174" s="8">
        <v>0</v>
      </c>
      <c r="R2174" s="6">
        <f t="shared" si="439"/>
        <v>0</v>
      </c>
      <c r="S2174">
        <v>5</v>
      </c>
      <c r="T2174" s="6">
        <f t="shared" si="440"/>
        <v>2.7843648269924613E-8</v>
      </c>
      <c r="U2174">
        <v>0</v>
      </c>
      <c r="V2174" s="6">
        <f t="shared" si="441"/>
        <v>0</v>
      </c>
    </row>
    <row r="2175" spans="1:22" x14ac:dyDescent="0.3">
      <c r="A2175" t="s">
        <v>3091</v>
      </c>
      <c r="B2175" t="s">
        <v>3074</v>
      </c>
      <c r="C2175" t="s">
        <v>3075</v>
      </c>
      <c r="D2175" t="s">
        <v>1975</v>
      </c>
      <c r="E2175" t="str">
        <f>IF(F2175&lt;=Escenarios!$B$4,"ExclNum",(IF(AND(H2175&gt;=Escenarios!$B$3,(N2175&lt;=Escenarios!$B$2)),"ExclDur","Incluido")))</f>
        <v>ExclNum</v>
      </c>
      <c r="F2175" s="8">
        <f t="shared" si="429"/>
        <v>1</v>
      </c>
      <c r="G2175" s="6">
        <f t="shared" si="430"/>
        <v>2.5899516093441313E-7</v>
      </c>
      <c r="H2175" s="6">
        <f t="shared" si="431"/>
        <v>1</v>
      </c>
      <c r="I2175" s="6">
        <f t="shared" si="432"/>
        <v>0</v>
      </c>
      <c r="J2175" s="8">
        <f t="shared" si="433"/>
        <v>3</v>
      </c>
      <c r="K2175" s="6">
        <f t="shared" si="434"/>
        <v>1.6706188961954769E-8</v>
      </c>
      <c r="L2175" s="6">
        <f t="shared" si="435"/>
        <v>1</v>
      </c>
      <c r="M2175" s="6">
        <f t="shared" si="436"/>
        <v>0</v>
      </c>
      <c r="N2175" s="4">
        <f t="shared" si="437"/>
        <v>3</v>
      </c>
      <c r="O2175" s="8">
        <v>1</v>
      </c>
      <c r="P2175" s="6">
        <f t="shared" si="438"/>
        <v>2.5899516093441313E-7</v>
      </c>
      <c r="Q2175" s="8">
        <v>0</v>
      </c>
      <c r="R2175" s="6">
        <f t="shared" si="439"/>
        <v>0</v>
      </c>
      <c r="S2175">
        <v>3</v>
      </c>
      <c r="T2175" s="6">
        <f t="shared" si="440"/>
        <v>1.6706188961954769E-8</v>
      </c>
      <c r="U2175">
        <v>0</v>
      </c>
      <c r="V2175" s="6">
        <f t="shared" si="441"/>
        <v>0</v>
      </c>
    </row>
    <row r="2176" spans="1:22" x14ac:dyDescent="0.3">
      <c r="A2176" t="s">
        <v>3092</v>
      </c>
      <c r="B2176" t="s">
        <v>3074</v>
      </c>
      <c r="C2176" t="s">
        <v>3075</v>
      </c>
      <c r="D2176" t="s">
        <v>1975</v>
      </c>
      <c r="E2176" t="str">
        <f>IF(F2176&lt;=Escenarios!$B$4,"ExclNum",(IF(AND(H2176&gt;=Escenarios!$B$3,(N2176&lt;=Escenarios!$B$2)),"ExclDur","Incluido")))</f>
        <v>ExclNum</v>
      </c>
      <c r="F2176" s="8">
        <f t="shared" si="429"/>
        <v>1</v>
      </c>
      <c r="G2176" s="6">
        <f t="shared" si="430"/>
        <v>2.5899516093441313E-7</v>
      </c>
      <c r="H2176" s="6">
        <f t="shared" si="431"/>
        <v>1</v>
      </c>
      <c r="I2176" s="6">
        <f t="shared" si="432"/>
        <v>0</v>
      </c>
      <c r="J2176" s="8">
        <f t="shared" si="433"/>
        <v>1</v>
      </c>
      <c r="K2176" s="6">
        <f t="shared" si="434"/>
        <v>5.5687296539849227E-9</v>
      </c>
      <c r="L2176" s="6">
        <f t="shared" si="435"/>
        <v>1</v>
      </c>
      <c r="M2176" s="6">
        <f t="shared" si="436"/>
        <v>0</v>
      </c>
      <c r="N2176" s="4">
        <f t="shared" si="437"/>
        <v>1</v>
      </c>
      <c r="O2176" s="8">
        <v>1</v>
      </c>
      <c r="P2176" s="6">
        <f t="shared" si="438"/>
        <v>2.5899516093441313E-7</v>
      </c>
      <c r="Q2176" s="8">
        <v>0</v>
      </c>
      <c r="R2176" s="6">
        <f t="shared" si="439"/>
        <v>0</v>
      </c>
      <c r="S2176">
        <v>1</v>
      </c>
      <c r="T2176" s="6">
        <f t="shared" si="440"/>
        <v>5.5687296539849227E-9</v>
      </c>
      <c r="U2176">
        <v>0</v>
      </c>
      <c r="V2176" s="6">
        <f t="shared" si="441"/>
        <v>0</v>
      </c>
    </row>
    <row r="2177" spans="1:22" x14ac:dyDescent="0.3">
      <c r="A2177" t="s">
        <v>3097</v>
      </c>
      <c r="B2177" t="s">
        <v>3074</v>
      </c>
      <c r="C2177" t="s">
        <v>3075</v>
      </c>
      <c r="D2177" t="s">
        <v>1975</v>
      </c>
      <c r="E2177" t="str">
        <f>IF(F2177&lt;=Escenarios!$B$4,"ExclNum",(IF(AND(H2177&gt;=Escenarios!$B$3,(N2177&lt;=Escenarios!$B$2)),"ExclDur","Incluido")))</f>
        <v>ExclNum</v>
      </c>
      <c r="F2177" s="8">
        <f t="shared" si="429"/>
        <v>1</v>
      </c>
      <c r="G2177" s="6">
        <f t="shared" si="430"/>
        <v>2.5899516093441313E-7</v>
      </c>
      <c r="H2177" s="6">
        <f t="shared" si="431"/>
        <v>1</v>
      </c>
      <c r="I2177" s="6">
        <f t="shared" si="432"/>
        <v>0</v>
      </c>
      <c r="J2177" s="8">
        <f t="shared" si="433"/>
        <v>12</v>
      </c>
      <c r="K2177" s="6">
        <f t="shared" si="434"/>
        <v>6.6824755847819076E-8</v>
      </c>
      <c r="L2177" s="6">
        <f t="shared" si="435"/>
        <v>1</v>
      </c>
      <c r="M2177" s="6">
        <f t="shared" si="436"/>
        <v>0</v>
      </c>
      <c r="N2177" s="4">
        <f t="shared" si="437"/>
        <v>12</v>
      </c>
      <c r="O2177" s="8">
        <v>1</v>
      </c>
      <c r="P2177" s="6">
        <f t="shared" si="438"/>
        <v>2.5899516093441313E-7</v>
      </c>
      <c r="Q2177" s="8">
        <v>0</v>
      </c>
      <c r="R2177" s="6">
        <f t="shared" si="439"/>
        <v>0</v>
      </c>
      <c r="S2177">
        <v>12</v>
      </c>
      <c r="T2177" s="6">
        <f t="shared" si="440"/>
        <v>6.6824755847819076E-8</v>
      </c>
      <c r="U2177">
        <v>0</v>
      </c>
      <c r="V2177" s="6">
        <f t="shared" si="441"/>
        <v>0</v>
      </c>
    </row>
    <row r="2178" spans="1:22" x14ac:dyDescent="0.3">
      <c r="A2178" t="s">
        <v>3113</v>
      </c>
      <c r="B2178" t="s">
        <v>3074</v>
      </c>
      <c r="C2178" t="s">
        <v>3075</v>
      </c>
      <c r="D2178" t="s">
        <v>1975</v>
      </c>
      <c r="E2178" t="str">
        <f>IF(F2178&lt;=Escenarios!$B$4,"ExclNum",(IF(AND(H2178&gt;=Escenarios!$B$3,(N2178&lt;=Escenarios!$B$2)),"ExclDur","Incluido")))</f>
        <v>ExclNum</v>
      </c>
      <c r="F2178" s="8">
        <f t="shared" si="429"/>
        <v>1</v>
      </c>
      <c r="G2178" s="6">
        <f t="shared" ref="G2178:G2241" si="442">F2178/3861076</f>
        <v>2.5899516093441313E-7</v>
      </c>
      <c r="H2178" s="6">
        <f t="shared" si="431"/>
        <v>1</v>
      </c>
      <c r="I2178" s="6">
        <f t="shared" si="432"/>
        <v>0</v>
      </c>
      <c r="J2178" s="8">
        <f t="shared" si="433"/>
        <v>2</v>
      </c>
      <c r="K2178" s="6">
        <f t="shared" ref="K2178:K2241" si="443">J2178/179574169</f>
        <v>1.1137459307969845E-8</v>
      </c>
      <c r="L2178" s="6">
        <f t="shared" si="435"/>
        <v>1</v>
      </c>
      <c r="M2178" s="6">
        <f t="shared" si="436"/>
        <v>0</v>
      </c>
      <c r="N2178" s="4">
        <f t="shared" si="437"/>
        <v>2</v>
      </c>
      <c r="O2178" s="8">
        <v>1</v>
      </c>
      <c r="P2178" s="6">
        <f t="shared" ref="P2178:P2241" si="444">O2178/3861076</f>
        <v>2.5899516093441313E-7</v>
      </c>
      <c r="Q2178" s="8">
        <v>0</v>
      </c>
      <c r="R2178" s="6">
        <f t="shared" ref="R2178:R2241" si="445">Q2178/3861076</f>
        <v>0</v>
      </c>
      <c r="S2178">
        <v>2</v>
      </c>
      <c r="T2178" s="6">
        <f t="shared" ref="T2178:T2241" si="446">S2178/179574169</f>
        <v>1.1137459307969845E-8</v>
      </c>
      <c r="U2178">
        <v>0</v>
      </c>
      <c r="V2178" s="6">
        <f t="shared" ref="V2178:V2241" si="447">U2178/179574169</f>
        <v>0</v>
      </c>
    </row>
    <row r="2179" spans="1:22" x14ac:dyDescent="0.3">
      <c r="A2179" t="s">
        <v>3115</v>
      </c>
      <c r="B2179" t="s">
        <v>3074</v>
      </c>
      <c r="C2179" t="s">
        <v>3075</v>
      </c>
      <c r="D2179" t="s">
        <v>1975</v>
      </c>
      <c r="E2179" t="str">
        <f>IF(F2179&lt;=Escenarios!$B$4,"ExclNum",(IF(AND(H2179&gt;=Escenarios!$B$3,(N2179&lt;=Escenarios!$B$2)),"ExclDur","Incluido")))</f>
        <v>ExclNum</v>
      </c>
      <c r="F2179" s="8">
        <f t="shared" si="429"/>
        <v>1</v>
      </c>
      <c r="G2179" s="6">
        <f t="shared" si="442"/>
        <v>2.5899516093441313E-7</v>
      </c>
      <c r="H2179" s="6">
        <f t="shared" si="431"/>
        <v>1</v>
      </c>
      <c r="I2179" s="6">
        <f t="shared" si="432"/>
        <v>0</v>
      </c>
      <c r="J2179" s="8">
        <f t="shared" si="433"/>
        <v>1</v>
      </c>
      <c r="K2179" s="6">
        <f t="shared" si="443"/>
        <v>5.5687296539849227E-9</v>
      </c>
      <c r="L2179" s="6">
        <f t="shared" si="435"/>
        <v>1</v>
      </c>
      <c r="M2179" s="6">
        <f t="shared" si="436"/>
        <v>0</v>
      </c>
      <c r="N2179" s="4">
        <f t="shared" si="437"/>
        <v>1</v>
      </c>
      <c r="O2179" s="8">
        <v>1</v>
      </c>
      <c r="P2179" s="6">
        <f t="shared" si="444"/>
        <v>2.5899516093441313E-7</v>
      </c>
      <c r="Q2179" s="8">
        <v>0</v>
      </c>
      <c r="R2179" s="6">
        <f t="shared" si="445"/>
        <v>0</v>
      </c>
      <c r="S2179">
        <v>1</v>
      </c>
      <c r="T2179" s="6">
        <f t="shared" si="446"/>
        <v>5.5687296539849227E-9</v>
      </c>
      <c r="U2179">
        <v>0</v>
      </c>
      <c r="V2179" s="6">
        <f t="shared" si="447"/>
        <v>0</v>
      </c>
    </row>
    <row r="2180" spans="1:22" x14ac:dyDescent="0.3">
      <c r="A2180" t="s">
        <v>3117</v>
      </c>
      <c r="B2180" t="s">
        <v>3074</v>
      </c>
      <c r="C2180" t="s">
        <v>3075</v>
      </c>
      <c r="D2180" t="s">
        <v>1975</v>
      </c>
      <c r="E2180" t="str">
        <f>IF(F2180&lt;=Escenarios!$B$4,"ExclNum",(IF(AND(H2180&gt;=Escenarios!$B$3,(N2180&lt;=Escenarios!$B$2)),"ExclDur","Incluido")))</f>
        <v>ExclNum</v>
      </c>
      <c r="F2180" s="8">
        <f t="shared" si="429"/>
        <v>1</v>
      </c>
      <c r="G2180" s="6">
        <f t="shared" si="442"/>
        <v>2.5899516093441313E-7</v>
      </c>
      <c r="H2180" s="6">
        <f t="shared" si="431"/>
        <v>1</v>
      </c>
      <c r="I2180" s="6">
        <f t="shared" si="432"/>
        <v>0</v>
      </c>
      <c r="J2180" s="8">
        <f t="shared" si="433"/>
        <v>2</v>
      </c>
      <c r="K2180" s="6">
        <f t="shared" si="443"/>
        <v>1.1137459307969845E-8</v>
      </c>
      <c r="L2180" s="6">
        <f t="shared" si="435"/>
        <v>1</v>
      </c>
      <c r="M2180" s="6">
        <f t="shared" si="436"/>
        <v>0</v>
      </c>
      <c r="N2180" s="4">
        <f t="shared" si="437"/>
        <v>2</v>
      </c>
      <c r="O2180" s="8">
        <v>1</v>
      </c>
      <c r="P2180" s="6">
        <f t="shared" si="444"/>
        <v>2.5899516093441313E-7</v>
      </c>
      <c r="Q2180" s="8">
        <v>0</v>
      </c>
      <c r="R2180" s="6">
        <f t="shared" si="445"/>
        <v>0</v>
      </c>
      <c r="S2180">
        <v>2</v>
      </c>
      <c r="T2180" s="6">
        <f t="shared" si="446"/>
        <v>1.1137459307969845E-8</v>
      </c>
      <c r="U2180">
        <v>0</v>
      </c>
      <c r="V2180" s="6">
        <f t="shared" si="447"/>
        <v>0</v>
      </c>
    </row>
    <row r="2181" spans="1:22" x14ac:dyDescent="0.3">
      <c r="F2181" s="8">
        <f>SUBTOTAL(9,F2:F2180)</f>
        <v>3861076</v>
      </c>
      <c r="G2181" s="8">
        <f t="shared" ref="G2181:V2181" si="448">SUBTOTAL(9,G2:G2180)</f>
        <v>1.00000000000001</v>
      </c>
      <c r="H2181" s="8">
        <f t="shared" si="448"/>
        <v>1068.5399916301881</v>
      </c>
      <c r="I2181" s="8">
        <f t="shared" si="448"/>
        <v>1110.4600083698115</v>
      </c>
      <c r="J2181" s="8">
        <f t="shared" si="448"/>
        <v>179574169</v>
      </c>
      <c r="K2181" s="8">
        <f t="shared" si="448"/>
        <v>0.99999999999999867</v>
      </c>
      <c r="L2181" s="8">
        <f t="shared" si="448"/>
        <v>549.66720045289821</v>
      </c>
      <c r="M2181" s="8">
        <f t="shared" si="448"/>
        <v>1629.3327995471006</v>
      </c>
      <c r="N2181" s="8">
        <f t="shared" si="448"/>
        <v>157745.38691341586</v>
      </c>
      <c r="O2181" s="8">
        <f t="shared" si="448"/>
        <v>2437000</v>
      </c>
      <c r="P2181" s="8">
        <f t="shared" si="448"/>
        <v>0.63117120719717901</v>
      </c>
      <c r="Q2181" s="8">
        <f t="shared" si="448"/>
        <v>1424076</v>
      </c>
      <c r="R2181" s="8">
        <f t="shared" si="448"/>
        <v>0.36882879280282732</v>
      </c>
      <c r="S2181" s="8">
        <f t="shared" si="448"/>
        <v>14332201</v>
      </c>
      <c r="T2181" s="8">
        <f t="shared" si="448"/>
        <v>7.9812152715572696E-2</v>
      </c>
      <c r="U2181" s="8">
        <f t="shared" si="448"/>
        <v>165241968</v>
      </c>
      <c r="V2181" s="8">
        <f t="shared" si="448"/>
        <v>0.92018784728442782</v>
      </c>
    </row>
  </sheetData>
  <autoFilter ref="A1:V2180">
    <sortState ref="A2:V2180">
      <sortCondition descending="1" ref="G1"/>
    </sortState>
  </autoFilter>
  <sortState ref="A2:V2180">
    <sortCondition descending="1" ref="R2:R2180"/>
  </sortState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1"/>
  <sheetViews>
    <sheetView workbookViewId="0">
      <selection activeCell="A3" sqref="A3"/>
    </sheetView>
  </sheetViews>
  <sheetFormatPr baseColWidth="10" defaultRowHeight="14.4" x14ac:dyDescent="0.3"/>
  <cols>
    <col min="1" max="1" width="125.5546875" bestFit="1" customWidth="1"/>
    <col min="2" max="2" width="21.5546875" customWidth="1"/>
    <col min="3" max="3" width="16.88671875" customWidth="1"/>
    <col min="4" max="4" width="23.109375" customWidth="1"/>
    <col min="5" max="10" width="2" bestFit="1" customWidth="1"/>
    <col min="11" max="94" width="3" bestFit="1" customWidth="1"/>
    <col min="95" max="421" width="4" bestFit="1" customWidth="1"/>
    <col min="422" max="653" width="5" bestFit="1" customWidth="1"/>
    <col min="654" max="704" width="6" bestFit="1" customWidth="1"/>
    <col min="705" max="712" width="7" bestFit="1" customWidth="1"/>
    <col min="713" max="713" width="8" bestFit="1" customWidth="1"/>
    <col min="714" max="714" width="10.5546875" bestFit="1" customWidth="1"/>
    <col min="715" max="715" width="11.88671875" bestFit="1" customWidth="1"/>
  </cols>
  <sheetData>
    <row r="1" spans="1:4" x14ac:dyDescent="0.3">
      <c r="A1" s="9" t="s">
        <v>3358</v>
      </c>
      <c r="B1" t="s">
        <v>3364</v>
      </c>
    </row>
    <row r="3" spans="1:4" x14ac:dyDescent="0.3">
      <c r="A3" s="9" t="s">
        <v>3359</v>
      </c>
      <c r="B3" t="s">
        <v>3361</v>
      </c>
      <c r="C3" t="s">
        <v>3362</v>
      </c>
      <c r="D3" t="s">
        <v>3363</v>
      </c>
    </row>
    <row r="4" spans="1:4" x14ac:dyDescent="0.3">
      <c r="A4" s="10" t="s">
        <v>439</v>
      </c>
      <c r="B4" s="11">
        <v>262</v>
      </c>
      <c r="C4" s="11">
        <v>30250</v>
      </c>
      <c r="D4" s="11">
        <v>115.45801526717557</v>
      </c>
    </row>
    <row r="5" spans="1:4" x14ac:dyDescent="0.3">
      <c r="A5" s="10" t="s">
        <v>1059</v>
      </c>
      <c r="B5" s="11">
        <v>24</v>
      </c>
      <c r="C5" s="11">
        <v>365</v>
      </c>
      <c r="D5" s="11">
        <v>15.208333333333334</v>
      </c>
    </row>
    <row r="6" spans="1:4" x14ac:dyDescent="0.3">
      <c r="A6" s="10" t="s">
        <v>862</v>
      </c>
      <c r="B6" s="11">
        <v>125</v>
      </c>
      <c r="C6" s="11">
        <v>13627</v>
      </c>
      <c r="D6" s="11">
        <v>109.01600000000001</v>
      </c>
    </row>
    <row r="7" spans="1:4" x14ac:dyDescent="0.3">
      <c r="A7" s="10" t="s">
        <v>945</v>
      </c>
      <c r="B7" s="11">
        <v>116</v>
      </c>
      <c r="C7" s="11">
        <v>14631</v>
      </c>
      <c r="D7" s="11">
        <v>126.12931034482759</v>
      </c>
    </row>
    <row r="8" spans="1:4" x14ac:dyDescent="0.3">
      <c r="A8" s="10" t="s">
        <v>570</v>
      </c>
      <c r="B8" s="11">
        <v>53</v>
      </c>
      <c r="C8" s="11">
        <v>5487</v>
      </c>
      <c r="D8" s="11">
        <v>103.52830188679245</v>
      </c>
    </row>
    <row r="9" spans="1:4" x14ac:dyDescent="0.3">
      <c r="A9" s="10" t="s">
        <v>1735</v>
      </c>
      <c r="B9" s="11">
        <v>2</v>
      </c>
      <c r="C9" s="11">
        <v>3</v>
      </c>
      <c r="D9" s="11">
        <v>1.5</v>
      </c>
    </row>
    <row r="10" spans="1:4" x14ac:dyDescent="0.3">
      <c r="A10" s="10" t="s">
        <v>1742</v>
      </c>
      <c r="B10" s="11">
        <v>96</v>
      </c>
      <c r="C10" s="11">
        <v>7407</v>
      </c>
      <c r="D10" s="11">
        <v>77.15625</v>
      </c>
    </row>
    <row r="11" spans="1:4" x14ac:dyDescent="0.3">
      <c r="A11" s="10" t="s">
        <v>1668</v>
      </c>
      <c r="B11" s="11">
        <v>1</v>
      </c>
      <c r="C11" s="11">
        <v>5</v>
      </c>
      <c r="D11" s="11">
        <v>5</v>
      </c>
    </row>
    <row r="12" spans="1:4" x14ac:dyDescent="0.3">
      <c r="A12" s="10" t="s">
        <v>1682</v>
      </c>
      <c r="B12" s="11">
        <v>12</v>
      </c>
      <c r="C12" s="11">
        <v>359</v>
      </c>
      <c r="D12" s="11">
        <v>29.916666666666668</v>
      </c>
    </row>
    <row r="13" spans="1:4" x14ac:dyDescent="0.3">
      <c r="A13" s="10" t="s">
        <v>1674</v>
      </c>
      <c r="B13" s="11">
        <v>2</v>
      </c>
      <c r="C13" s="11">
        <v>51</v>
      </c>
      <c r="D13" s="11">
        <v>25.5</v>
      </c>
    </row>
    <row r="14" spans="1:4" x14ac:dyDescent="0.3">
      <c r="A14" s="10" t="s">
        <v>1690</v>
      </c>
      <c r="B14" s="11">
        <v>1</v>
      </c>
      <c r="C14" s="11">
        <v>8</v>
      </c>
      <c r="D14" s="11">
        <v>8</v>
      </c>
    </row>
    <row r="15" spans="1:4" x14ac:dyDescent="0.3">
      <c r="A15" s="10" t="s">
        <v>1694</v>
      </c>
      <c r="B15" s="11">
        <v>16</v>
      </c>
      <c r="C15" s="11">
        <v>1251</v>
      </c>
      <c r="D15" s="11">
        <v>78.1875</v>
      </c>
    </row>
    <row r="16" spans="1:4" x14ac:dyDescent="0.3">
      <c r="A16" s="10" t="s">
        <v>1751</v>
      </c>
      <c r="B16" s="11">
        <v>1</v>
      </c>
      <c r="C16" s="11">
        <v>559</v>
      </c>
      <c r="D16" s="11">
        <v>559</v>
      </c>
    </row>
    <row r="17" spans="1:4" x14ac:dyDescent="0.3">
      <c r="A17" s="10" t="s">
        <v>1684</v>
      </c>
      <c r="B17" s="11">
        <v>2</v>
      </c>
      <c r="C17" s="11">
        <v>98</v>
      </c>
      <c r="D17" s="11">
        <v>49</v>
      </c>
    </row>
    <row r="18" spans="1:4" x14ac:dyDescent="0.3">
      <c r="A18" s="10" t="s">
        <v>1753</v>
      </c>
      <c r="B18" s="11">
        <v>4</v>
      </c>
      <c r="C18" s="11">
        <v>30</v>
      </c>
      <c r="D18" s="11">
        <v>7.5</v>
      </c>
    </row>
    <row r="19" spans="1:4" x14ac:dyDescent="0.3">
      <c r="A19" s="10" t="s">
        <v>1749</v>
      </c>
      <c r="B19" s="11">
        <v>7</v>
      </c>
      <c r="C19" s="11">
        <v>117</v>
      </c>
      <c r="D19" s="11">
        <v>16.714285714285715</v>
      </c>
    </row>
    <row r="20" spans="1:4" x14ac:dyDescent="0.3">
      <c r="A20" s="10" t="s">
        <v>1747</v>
      </c>
      <c r="B20" s="11">
        <v>7</v>
      </c>
      <c r="C20" s="11">
        <v>124</v>
      </c>
      <c r="D20" s="11">
        <v>17.714285714285715</v>
      </c>
    </row>
    <row r="21" spans="1:4" x14ac:dyDescent="0.3">
      <c r="A21" s="10" t="s">
        <v>1688</v>
      </c>
      <c r="B21" s="11">
        <v>1</v>
      </c>
      <c r="C21" s="11">
        <v>6</v>
      </c>
      <c r="D21" s="11">
        <v>6</v>
      </c>
    </row>
    <row r="22" spans="1:4" x14ac:dyDescent="0.3">
      <c r="A22" s="10" t="s">
        <v>1757</v>
      </c>
      <c r="B22" s="11">
        <v>7</v>
      </c>
      <c r="C22" s="11">
        <v>156</v>
      </c>
      <c r="D22" s="11">
        <v>22.285714285714285</v>
      </c>
    </row>
    <row r="23" spans="1:4" x14ac:dyDescent="0.3">
      <c r="A23" s="10" t="s">
        <v>1672</v>
      </c>
      <c r="B23" s="11">
        <v>102</v>
      </c>
      <c r="C23" s="11">
        <v>4540</v>
      </c>
      <c r="D23" s="11">
        <v>44.509803921568626</v>
      </c>
    </row>
    <row r="24" spans="1:4" x14ac:dyDescent="0.3">
      <c r="A24" s="10" t="s">
        <v>1680</v>
      </c>
      <c r="B24" s="11">
        <v>8</v>
      </c>
      <c r="C24" s="11">
        <v>376</v>
      </c>
      <c r="D24" s="11">
        <v>47</v>
      </c>
    </row>
    <row r="25" spans="1:4" x14ac:dyDescent="0.3">
      <c r="A25" s="10" t="s">
        <v>79</v>
      </c>
      <c r="B25" s="11">
        <v>21</v>
      </c>
      <c r="C25" s="11">
        <v>1602</v>
      </c>
      <c r="D25" s="11">
        <v>76.285714285714292</v>
      </c>
    </row>
    <row r="26" spans="1:4" x14ac:dyDescent="0.3">
      <c r="A26" s="10" t="s">
        <v>1649</v>
      </c>
      <c r="B26" s="11">
        <v>2</v>
      </c>
      <c r="C26" s="11">
        <v>18</v>
      </c>
      <c r="D26" s="11">
        <v>9</v>
      </c>
    </row>
    <row r="27" spans="1:4" x14ac:dyDescent="0.3">
      <c r="A27" s="10" t="s">
        <v>1646</v>
      </c>
      <c r="B27" s="11">
        <v>2</v>
      </c>
      <c r="C27" s="11">
        <v>287</v>
      </c>
      <c r="D27" s="11">
        <v>143.5</v>
      </c>
    </row>
    <row r="28" spans="1:4" x14ac:dyDescent="0.3">
      <c r="A28" s="10" t="s">
        <v>1651</v>
      </c>
      <c r="B28" s="11">
        <v>3</v>
      </c>
      <c r="C28" s="11">
        <v>21</v>
      </c>
      <c r="D28" s="11">
        <v>7</v>
      </c>
    </row>
    <row r="29" spans="1:4" x14ac:dyDescent="0.3">
      <c r="A29" s="10" t="s">
        <v>1653</v>
      </c>
      <c r="B29" s="11">
        <v>2</v>
      </c>
      <c r="C29" s="11">
        <v>6</v>
      </c>
      <c r="D29" s="11">
        <v>3</v>
      </c>
    </row>
    <row r="30" spans="1:4" x14ac:dyDescent="0.3">
      <c r="A30" s="10" t="s">
        <v>1908</v>
      </c>
      <c r="B30" s="11">
        <v>7</v>
      </c>
      <c r="C30" s="11">
        <v>476</v>
      </c>
      <c r="D30" s="11">
        <v>68</v>
      </c>
    </row>
    <row r="31" spans="1:4" x14ac:dyDescent="0.3">
      <c r="A31" s="10" t="s">
        <v>1869</v>
      </c>
      <c r="B31" s="11">
        <v>134</v>
      </c>
      <c r="C31" s="11">
        <v>2123</v>
      </c>
      <c r="D31" s="11">
        <v>15.843283582089553</v>
      </c>
    </row>
    <row r="32" spans="1:4" x14ac:dyDescent="0.3">
      <c r="A32" s="10" t="s">
        <v>1812</v>
      </c>
      <c r="B32" s="11">
        <v>2</v>
      </c>
      <c r="C32" s="11">
        <v>91</v>
      </c>
      <c r="D32" s="11">
        <v>45.5</v>
      </c>
    </row>
    <row r="33" spans="1:4" x14ac:dyDescent="0.3">
      <c r="A33" s="10" t="s">
        <v>1042</v>
      </c>
      <c r="B33" s="11">
        <v>286</v>
      </c>
      <c r="C33" s="11">
        <v>11315</v>
      </c>
      <c r="D33" s="11">
        <v>39.56293706293706</v>
      </c>
    </row>
    <row r="34" spans="1:4" x14ac:dyDescent="0.3">
      <c r="A34" s="10" t="s">
        <v>838</v>
      </c>
      <c r="B34" s="11">
        <v>59</v>
      </c>
      <c r="C34" s="11">
        <v>7585</v>
      </c>
      <c r="D34" s="11">
        <v>128.5593220338983</v>
      </c>
    </row>
    <row r="35" spans="1:4" x14ac:dyDescent="0.3">
      <c r="A35" s="10" t="s">
        <v>1445</v>
      </c>
      <c r="B35" s="11">
        <v>90</v>
      </c>
      <c r="C35" s="11">
        <v>2881</v>
      </c>
      <c r="D35" s="11">
        <v>32.011111111111113</v>
      </c>
    </row>
    <row r="36" spans="1:4" x14ac:dyDescent="0.3">
      <c r="A36" s="10" t="s">
        <v>1441</v>
      </c>
      <c r="B36" s="11">
        <v>48</v>
      </c>
      <c r="C36" s="11">
        <v>6069</v>
      </c>
      <c r="D36" s="11">
        <v>126.4375</v>
      </c>
    </row>
    <row r="37" spans="1:4" x14ac:dyDescent="0.3">
      <c r="A37" s="10" t="s">
        <v>1457</v>
      </c>
      <c r="B37" s="11">
        <v>109</v>
      </c>
      <c r="C37" s="11">
        <v>21249</v>
      </c>
      <c r="D37" s="11">
        <v>194.94495412844037</v>
      </c>
    </row>
    <row r="38" spans="1:4" x14ac:dyDescent="0.3">
      <c r="A38" s="10" t="s">
        <v>1443</v>
      </c>
      <c r="B38" s="11">
        <v>429</v>
      </c>
      <c r="C38" s="11">
        <v>47320</v>
      </c>
      <c r="D38" s="11">
        <v>110.3030303030303</v>
      </c>
    </row>
    <row r="39" spans="1:4" x14ac:dyDescent="0.3">
      <c r="A39" s="10" t="s">
        <v>1459</v>
      </c>
      <c r="B39" s="11">
        <v>29</v>
      </c>
      <c r="C39" s="11">
        <v>4282</v>
      </c>
      <c r="D39" s="11">
        <v>147.65517241379311</v>
      </c>
    </row>
    <row r="40" spans="1:4" x14ac:dyDescent="0.3">
      <c r="A40" s="10" t="s">
        <v>1461</v>
      </c>
      <c r="B40" s="11">
        <v>44</v>
      </c>
      <c r="C40" s="11">
        <v>16344</v>
      </c>
      <c r="D40" s="11">
        <v>371.45454545454544</v>
      </c>
    </row>
    <row r="41" spans="1:4" x14ac:dyDescent="0.3">
      <c r="A41" s="10" t="s">
        <v>504</v>
      </c>
      <c r="B41" s="11">
        <v>91</v>
      </c>
      <c r="C41" s="11">
        <v>25481</v>
      </c>
      <c r="D41" s="11">
        <v>280.01098901098902</v>
      </c>
    </row>
    <row r="42" spans="1:4" x14ac:dyDescent="0.3">
      <c r="A42" s="10" t="s">
        <v>502</v>
      </c>
      <c r="B42" s="11">
        <v>67</v>
      </c>
      <c r="C42" s="11">
        <v>11879</v>
      </c>
      <c r="D42" s="11">
        <v>177.29850746268656</v>
      </c>
    </row>
    <row r="43" spans="1:4" x14ac:dyDescent="0.3">
      <c r="A43" s="10" t="s">
        <v>500</v>
      </c>
      <c r="B43" s="11">
        <v>69</v>
      </c>
      <c r="C43" s="11">
        <v>6629</v>
      </c>
      <c r="D43" s="11">
        <v>96.072463768115938</v>
      </c>
    </row>
    <row r="44" spans="1:4" x14ac:dyDescent="0.3">
      <c r="A44" s="10" t="s">
        <v>1213</v>
      </c>
      <c r="B44" s="11">
        <v>2</v>
      </c>
      <c r="C44" s="11">
        <v>735</v>
      </c>
      <c r="D44" s="11">
        <v>367.5</v>
      </c>
    </row>
    <row r="45" spans="1:4" x14ac:dyDescent="0.3">
      <c r="A45" s="10" t="s">
        <v>763</v>
      </c>
      <c r="B45" s="11">
        <v>449</v>
      </c>
      <c r="C45" s="11">
        <v>114171</v>
      </c>
      <c r="D45" s="11">
        <v>254.27839643652561</v>
      </c>
    </row>
    <row r="46" spans="1:4" x14ac:dyDescent="0.3">
      <c r="A46" s="10" t="s">
        <v>185</v>
      </c>
      <c r="B46" s="11">
        <v>24</v>
      </c>
      <c r="C46" s="11">
        <v>1268</v>
      </c>
      <c r="D46" s="11">
        <v>52.833333333333336</v>
      </c>
    </row>
    <row r="47" spans="1:4" x14ac:dyDescent="0.3">
      <c r="A47" s="10" t="s">
        <v>1738</v>
      </c>
      <c r="B47" s="11">
        <v>27</v>
      </c>
      <c r="C47" s="11">
        <v>120</v>
      </c>
      <c r="D47" s="11">
        <v>4.4444444444444446</v>
      </c>
    </row>
    <row r="48" spans="1:4" x14ac:dyDescent="0.3">
      <c r="A48" s="10" t="s">
        <v>1222</v>
      </c>
      <c r="B48" s="11">
        <v>174</v>
      </c>
      <c r="C48" s="11">
        <v>8225</v>
      </c>
      <c r="D48" s="11">
        <v>47.270114942528735</v>
      </c>
    </row>
    <row r="49" spans="1:4" x14ac:dyDescent="0.3">
      <c r="A49" s="10" t="s">
        <v>1230</v>
      </c>
      <c r="B49" s="11">
        <v>179</v>
      </c>
      <c r="C49" s="11">
        <v>11918</v>
      </c>
      <c r="D49" s="11">
        <v>66.581005586592184</v>
      </c>
    </row>
    <row r="50" spans="1:4" x14ac:dyDescent="0.3">
      <c r="A50" s="10" t="s">
        <v>1240</v>
      </c>
      <c r="B50" s="11">
        <v>446</v>
      </c>
      <c r="C50" s="11">
        <v>57411</v>
      </c>
      <c r="D50" s="11">
        <v>128.72421524663676</v>
      </c>
    </row>
    <row r="51" spans="1:4" x14ac:dyDescent="0.3">
      <c r="A51" s="10" t="s">
        <v>1220</v>
      </c>
      <c r="B51" s="11">
        <v>293</v>
      </c>
      <c r="C51" s="11">
        <v>11996</v>
      </c>
      <c r="D51" s="11">
        <v>40.941979522184297</v>
      </c>
    </row>
    <row r="52" spans="1:4" x14ac:dyDescent="0.3">
      <c r="A52" s="10" t="s">
        <v>1250</v>
      </c>
      <c r="B52" s="11">
        <v>17</v>
      </c>
      <c r="C52" s="11">
        <v>1004</v>
      </c>
      <c r="D52" s="11">
        <v>59.058823529411768</v>
      </c>
    </row>
    <row r="53" spans="1:4" x14ac:dyDescent="0.3">
      <c r="A53" s="10" t="s">
        <v>1224</v>
      </c>
      <c r="B53" s="11">
        <v>185</v>
      </c>
      <c r="C53" s="11">
        <v>22942</v>
      </c>
      <c r="D53" s="11">
        <v>124.01081081081081</v>
      </c>
    </row>
    <row r="54" spans="1:4" x14ac:dyDescent="0.3">
      <c r="A54" s="10" t="s">
        <v>1087</v>
      </c>
      <c r="B54" s="11">
        <v>69</v>
      </c>
      <c r="C54" s="11">
        <v>3054</v>
      </c>
      <c r="D54" s="11">
        <v>44.260869565217391</v>
      </c>
    </row>
    <row r="55" spans="1:4" x14ac:dyDescent="0.3">
      <c r="A55" s="10" t="s">
        <v>1099</v>
      </c>
      <c r="B55" s="11">
        <v>273</v>
      </c>
      <c r="C55" s="11">
        <v>14291</v>
      </c>
      <c r="D55" s="11">
        <v>52.34798534798535</v>
      </c>
    </row>
    <row r="56" spans="1:4" x14ac:dyDescent="0.3">
      <c r="A56" s="10" t="s">
        <v>1085</v>
      </c>
      <c r="B56" s="11">
        <v>193</v>
      </c>
      <c r="C56" s="11">
        <v>17973</v>
      </c>
      <c r="D56" s="11">
        <v>93.124352331606218</v>
      </c>
    </row>
    <row r="57" spans="1:4" x14ac:dyDescent="0.3">
      <c r="A57" s="10" t="s">
        <v>53</v>
      </c>
      <c r="B57" s="11">
        <v>9</v>
      </c>
      <c r="C57" s="11">
        <v>384</v>
      </c>
      <c r="D57" s="11">
        <v>42.666666666666664</v>
      </c>
    </row>
    <row r="58" spans="1:4" x14ac:dyDescent="0.3">
      <c r="A58" s="10" t="s">
        <v>1189</v>
      </c>
      <c r="B58" s="11">
        <v>474</v>
      </c>
      <c r="C58" s="11">
        <v>58360</v>
      </c>
      <c r="D58" s="11">
        <v>123.12236286919831</v>
      </c>
    </row>
    <row r="59" spans="1:4" x14ac:dyDescent="0.3">
      <c r="A59" s="10" t="s">
        <v>1191</v>
      </c>
      <c r="B59" s="11">
        <v>243</v>
      </c>
      <c r="C59" s="11">
        <v>18165</v>
      </c>
      <c r="D59" s="11">
        <v>74.753086419753089</v>
      </c>
    </row>
    <row r="60" spans="1:4" x14ac:dyDescent="0.3">
      <c r="A60" s="10" t="s">
        <v>1799</v>
      </c>
      <c r="B60" s="11">
        <v>1</v>
      </c>
      <c r="C60" s="11">
        <v>21</v>
      </c>
      <c r="D60" s="11">
        <v>21</v>
      </c>
    </row>
    <row r="61" spans="1:4" x14ac:dyDescent="0.3">
      <c r="A61" s="10" t="s">
        <v>1801</v>
      </c>
      <c r="B61" s="11">
        <v>2</v>
      </c>
      <c r="C61" s="11">
        <v>117</v>
      </c>
      <c r="D61" s="11">
        <v>58.5</v>
      </c>
    </row>
    <row r="62" spans="1:4" x14ac:dyDescent="0.3">
      <c r="A62" s="10" t="s">
        <v>1805</v>
      </c>
      <c r="B62" s="11">
        <v>40</v>
      </c>
      <c r="C62" s="11">
        <v>1582</v>
      </c>
      <c r="D62" s="11">
        <v>39.549999999999997</v>
      </c>
    </row>
    <row r="63" spans="1:4" x14ac:dyDescent="0.3">
      <c r="A63" s="10" t="s">
        <v>771</v>
      </c>
      <c r="B63" s="11">
        <v>30</v>
      </c>
      <c r="C63" s="11">
        <v>6950</v>
      </c>
      <c r="D63" s="11">
        <v>231.66666666666666</v>
      </c>
    </row>
    <row r="64" spans="1:4" x14ac:dyDescent="0.3">
      <c r="A64" s="10" t="s">
        <v>761</v>
      </c>
      <c r="B64" s="11">
        <v>470</v>
      </c>
      <c r="C64" s="11">
        <v>106121</v>
      </c>
      <c r="D64" s="11">
        <v>225.78936170212765</v>
      </c>
    </row>
    <row r="65" spans="1:4" x14ac:dyDescent="0.3">
      <c r="A65" s="10" t="s">
        <v>1966</v>
      </c>
      <c r="B65" s="11">
        <v>2</v>
      </c>
      <c r="C65" s="11">
        <v>219</v>
      </c>
      <c r="D65" s="11">
        <v>109.5</v>
      </c>
    </row>
    <row r="66" spans="1:4" x14ac:dyDescent="0.3">
      <c r="A66" s="10" t="s">
        <v>424</v>
      </c>
      <c r="B66" s="11">
        <v>340</v>
      </c>
      <c r="C66" s="11">
        <v>24515</v>
      </c>
      <c r="D66" s="11">
        <v>72.102941176470594</v>
      </c>
    </row>
    <row r="67" spans="1:4" x14ac:dyDescent="0.3">
      <c r="A67" s="10" t="s">
        <v>836</v>
      </c>
      <c r="B67" s="11">
        <v>307</v>
      </c>
      <c r="C67" s="11">
        <v>21363</v>
      </c>
      <c r="D67" s="11">
        <v>69.586319218241044</v>
      </c>
    </row>
    <row r="68" spans="1:4" x14ac:dyDescent="0.3">
      <c r="A68" s="10" t="s">
        <v>55</v>
      </c>
      <c r="B68" s="11">
        <v>13</v>
      </c>
      <c r="C68" s="11">
        <v>1039</v>
      </c>
      <c r="D68" s="11">
        <v>79.92307692307692</v>
      </c>
    </row>
    <row r="69" spans="1:4" x14ac:dyDescent="0.3">
      <c r="A69" s="10" t="s">
        <v>1715</v>
      </c>
      <c r="B69" s="11">
        <v>5</v>
      </c>
      <c r="C69" s="11">
        <v>213</v>
      </c>
      <c r="D69" s="11">
        <v>42.6</v>
      </c>
    </row>
    <row r="70" spans="1:4" x14ac:dyDescent="0.3">
      <c r="A70" s="10" t="s">
        <v>1814</v>
      </c>
      <c r="B70" s="11">
        <v>1</v>
      </c>
      <c r="C70" s="11">
        <v>19</v>
      </c>
      <c r="D70" s="11">
        <v>19</v>
      </c>
    </row>
    <row r="71" spans="1:4" x14ac:dyDescent="0.3">
      <c r="A71" s="10" t="s">
        <v>1722</v>
      </c>
      <c r="B71" s="11">
        <v>15</v>
      </c>
      <c r="C71" s="11">
        <v>224</v>
      </c>
      <c r="D71" s="11">
        <v>14.933333333333334</v>
      </c>
    </row>
    <row r="72" spans="1:4" x14ac:dyDescent="0.3">
      <c r="A72" s="10" t="s">
        <v>1724</v>
      </c>
      <c r="B72" s="11">
        <v>3</v>
      </c>
      <c r="C72" s="11">
        <v>75</v>
      </c>
      <c r="D72" s="11">
        <v>25</v>
      </c>
    </row>
    <row r="73" spans="1:4" x14ac:dyDescent="0.3">
      <c r="A73" s="10" t="s">
        <v>1718</v>
      </c>
      <c r="B73" s="11">
        <v>1</v>
      </c>
      <c r="C73" s="11">
        <v>27</v>
      </c>
      <c r="D73" s="11">
        <v>27</v>
      </c>
    </row>
    <row r="74" spans="1:4" x14ac:dyDescent="0.3">
      <c r="A74" s="10" t="s">
        <v>1166</v>
      </c>
      <c r="B74" s="11">
        <v>163</v>
      </c>
      <c r="C74" s="11">
        <v>4433</v>
      </c>
      <c r="D74" s="11">
        <v>27.196319018404907</v>
      </c>
    </row>
    <row r="75" spans="1:4" x14ac:dyDescent="0.3">
      <c r="A75" s="10" t="s">
        <v>197</v>
      </c>
      <c r="B75" s="11">
        <v>410</v>
      </c>
      <c r="C75" s="11">
        <v>5544</v>
      </c>
      <c r="D75" s="11">
        <v>13.521951219512195</v>
      </c>
    </row>
    <row r="76" spans="1:4" x14ac:dyDescent="0.3">
      <c r="A76" s="10" t="s">
        <v>412</v>
      </c>
      <c r="B76" s="11">
        <v>218</v>
      </c>
      <c r="C76" s="11">
        <v>43528</v>
      </c>
      <c r="D76" s="11">
        <v>199.6697247706422</v>
      </c>
    </row>
    <row r="77" spans="1:4" x14ac:dyDescent="0.3">
      <c r="A77" s="10" t="s">
        <v>469</v>
      </c>
      <c r="B77" s="11">
        <v>20</v>
      </c>
      <c r="C77" s="11">
        <v>1057</v>
      </c>
      <c r="D77" s="11">
        <v>52.85</v>
      </c>
    </row>
    <row r="78" spans="1:4" x14ac:dyDescent="0.3">
      <c r="A78" s="10" t="s">
        <v>471</v>
      </c>
      <c r="B78" s="11">
        <v>19</v>
      </c>
      <c r="C78" s="11">
        <v>1666</v>
      </c>
      <c r="D78" s="11">
        <v>87.684210526315795</v>
      </c>
    </row>
    <row r="79" spans="1:4" x14ac:dyDescent="0.3">
      <c r="A79" s="10" t="s">
        <v>465</v>
      </c>
      <c r="B79" s="11">
        <v>3</v>
      </c>
      <c r="C79" s="11">
        <v>167</v>
      </c>
      <c r="D79" s="11">
        <v>55.666666666666664</v>
      </c>
    </row>
    <row r="80" spans="1:4" x14ac:dyDescent="0.3">
      <c r="A80" s="10" t="s">
        <v>610</v>
      </c>
      <c r="B80" s="11">
        <v>46</v>
      </c>
      <c r="C80" s="11">
        <v>9781</v>
      </c>
      <c r="D80" s="11">
        <v>212.63043478260869</v>
      </c>
    </row>
    <row r="81" spans="1:4" x14ac:dyDescent="0.3">
      <c r="A81" s="10" t="s">
        <v>3009</v>
      </c>
      <c r="B81" s="11">
        <v>684</v>
      </c>
      <c r="C81" s="11">
        <v>24205</v>
      </c>
      <c r="D81" s="11">
        <v>3345.4735233800816</v>
      </c>
    </row>
    <row r="82" spans="1:4" x14ac:dyDescent="0.3">
      <c r="A82" s="10" t="s">
        <v>2784</v>
      </c>
      <c r="B82" s="11">
        <v>2</v>
      </c>
      <c r="C82" s="11">
        <v>728</v>
      </c>
      <c r="D82" s="11">
        <v>728</v>
      </c>
    </row>
    <row r="83" spans="1:4" x14ac:dyDescent="0.3">
      <c r="A83" s="10" t="s">
        <v>2149</v>
      </c>
      <c r="B83" s="11">
        <v>560</v>
      </c>
      <c r="C83" s="11">
        <v>5817</v>
      </c>
      <c r="D83" s="11">
        <v>1096.2216337206896</v>
      </c>
    </row>
    <row r="84" spans="1:4" x14ac:dyDescent="0.3">
      <c r="A84" s="10" t="s">
        <v>1912</v>
      </c>
      <c r="B84" s="11">
        <v>21</v>
      </c>
      <c r="C84" s="11">
        <v>710</v>
      </c>
      <c r="D84" s="11">
        <v>33.80952380952381</v>
      </c>
    </row>
    <row r="85" spans="1:4" x14ac:dyDescent="0.3">
      <c r="A85" s="10" t="s">
        <v>199</v>
      </c>
      <c r="B85" s="11">
        <v>1</v>
      </c>
      <c r="C85" s="11">
        <v>4</v>
      </c>
      <c r="D85" s="11">
        <v>4</v>
      </c>
    </row>
    <row r="86" spans="1:4" x14ac:dyDescent="0.3">
      <c r="A86" s="10" t="s">
        <v>3005</v>
      </c>
      <c r="B86" s="11">
        <v>274</v>
      </c>
      <c r="C86" s="11">
        <v>6692</v>
      </c>
      <c r="D86" s="11">
        <v>24.423357664233578</v>
      </c>
    </row>
    <row r="87" spans="1:4" x14ac:dyDescent="0.3">
      <c r="A87" s="10" t="s">
        <v>13</v>
      </c>
      <c r="B87" s="11">
        <v>35</v>
      </c>
      <c r="C87" s="11">
        <v>102</v>
      </c>
      <c r="D87" s="11">
        <v>2.9142857142857141</v>
      </c>
    </row>
    <row r="88" spans="1:4" x14ac:dyDescent="0.3">
      <c r="A88" s="10" t="s">
        <v>1664</v>
      </c>
      <c r="B88" s="11">
        <v>8</v>
      </c>
      <c r="C88" s="11">
        <v>162</v>
      </c>
      <c r="D88" s="11">
        <v>20.25</v>
      </c>
    </row>
    <row r="89" spans="1:4" x14ac:dyDescent="0.3">
      <c r="A89" s="10" t="s">
        <v>1662</v>
      </c>
      <c r="B89" s="11">
        <v>7</v>
      </c>
      <c r="C89" s="11">
        <v>229</v>
      </c>
      <c r="D89" s="11">
        <v>32.714285714285715</v>
      </c>
    </row>
    <row r="90" spans="1:4" x14ac:dyDescent="0.3">
      <c r="A90" s="10" t="s">
        <v>1676</v>
      </c>
      <c r="B90" s="11">
        <v>4</v>
      </c>
      <c r="C90" s="11">
        <v>34</v>
      </c>
      <c r="D90" s="11">
        <v>8.5</v>
      </c>
    </row>
    <row r="91" spans="1:4" x14ac:dyDescent="0.3">
      <c r="A91" s="10" t="s">
        <v>1678</v>
      </c>
      <c r="B91" s="11">
        <v>1</v>
      </c>
      <c r="C91" s="11">
        <v>104</v>
      </c>
      <c r="D91" s="11">
        <v>104</v>
      </c>
    </row>
    <row r="92" spans="1:4" x14ac:dyDescent="0.3">
      <c r="A92" s="10" t="s">
        <v>1666</v>
      </c>
      <c r="B92" s="11">
        <v>15</v>
      </c>
      <c r="C92" s="11">
        <v>446</v>
      </c>
      <c r="D92" s="11">
        <v>29.733333333333334</v>
      </c>
    </row>
    <row r="93" spans="1:4" x14ac:dyDescent="0.3">
      <c r="A93" s="10" t="s">
        <v>1657</v>
      </c>
      <c r="B93" s="11">
        <v>1</v>
      </c>
      <c r="C93" s="11">
        <v>96</v>
      </c>
      <c r="D93" s="11">
        <v>96</v>
      </c>
    </row>
    <row r="94" spans="1:4" x14ac:dyDescent="0.3">
      <c r="A94" s="10" t="s">
        <v>1902</v>
      </c>
      <c r="B94" s="11">
        <v>189</v>
      </c>
      <c r="C94" s="11">
        <v>6349</v>
      </c>
      <c r="D94" s="11">
        <v>33.592592592592595</v>
      </c>
    </row>
    <row r="95" spans="1:4" x14ac:dyDescent="0.3">
      <c r="A95" s="10" t="s">
        <v>1904</v>
      </c>
      <c r="B95" s="11">
        <v>26</v>
      </c>
      <c r="C95" s="11">
        <v>1502</v>
      </c>
      <c r="D95" s="11">
        <v>57.769230769230766</v>
      </c>
    </row>
    <row r="96" spans="1:4" x14ac:dyDescent="0.3">
      <c r="A96" s="10" t="s">
        <v>1259</v>
      </c>
      <c r="B96" s="11">
        <v>42</v>
      </c>
      <c r="C96" s="11">
        <v>3423</v>
      </c>
      <c r="D96" s="11">
        <v>81.5</v>
      </c>
    </row>
    <row r="97" spans="1:4" x14ac:dyDescent="0.3">
      <c r="A97" s="10" t="s">
        <v>1065</v>
      </c>
      <c r="B97" s="11">
        <v>229</v>
      </c>
      <c r="C97" s="11">
        <v>15823</v>
      </c>
      <c r="D97" s="11">
        <v>69.096069868995627</v>
      </c>
    </row>
    <row r="98" spans="1:4" x14ac:dyDescent="0.3">
      <c r="A98" s="10" t="s">
        <v>1113</v>
      </c>
      <c r="B98" s="11">
        <v>3</v>
      </c>
      <c r="C98" s="11">
        <v>230</v>
      </c>
      <c r="D98" s="11">
        <v>76.666666666666671</v>
      </c>
    </row>
    <row r="99" spans="1:4" x14ac:dyDescent="0.3">
      <c r="A99" s="10" t="s">
        <v>913</v>
      </c>
      <c r="B99" s="11">
        <v>24</v>
      </c>
      <c r="C99" s="11">
        <v>1542</v>
      </c>
      <c r="D99" s="11">
        <v>64.25</v>
      </c>
    </row>
    <row r="100" spans="1:4" x14ac:dyDescent="0.3">
      <c r="A100" s="10" t="s">
        <v>1135</v>
      </c>
      <c r="B100" s="11">
        <v>6</v>
      </c>
      <c r="C100" s="11">
        <v>467</v>
      </c>
      <c r="D100" s="11">
        <v>77.833333333333329</v>
      </c>
    </row>
    <row r="101" spans="1:4" x14ac:dyDescent="0.3">
      <c r="A101" s="10" t="s">
        <v>1103</v>
      </c>
      <c r="B101" s="11">
        <v>12</v>
      </c>
      <c r="C101" s="11">
        <v>950</v>
      </c>
      <c r="D101" s="11">
        <v>79.166666666666671</v>
      </c>
    </row>
    <row r="102" spans="1:4" x14ac:dyDescent="0.3">
      <c r="A102" s="10" t="s">
        <v>1573</v>
      </c>
      <c r="B102" s="11">
        <v>280</v>
      </c>
      <c r="C102" s="11">
        <v>21805</v>
      </c>
      <c r="D102" s="11">
        <v>77.875</v>
      </c>
    </row>
    <row r="103" spans="1:4" x14ac:dyDescent="0.3">
      <c r="A103" s="10" t="s">
        <v>1119</v>
      </c>
      <c r="B103" s="11">
        <v>315</v>
      </c>
      <c r="C103" s="11">
        <v>24366</v>
      </c>
      <c r="D103" s="11">
        <v>77.352380952380955</v>
      </c>
    </row>
    <row r="104" spans="1:4" x14ac:dyDescent="0.3">
      <c r="A104" s="10" t="s">
        <v>864</v>
      </c>
      <c r="B104" s="11">
        <v>10</v>
      </c>
      <c r="C104" s="11">
        <v>397</v>
      </c>
      <c r="D104" s="11">
        <v>39.700000000000003</v>
      </c>
    </row>
    <row r="105" spans="1:4" x14ac:dyDescent="0.3">
      <c r="A105" s="10" t="s">
        <v>1929</v>
      </c>
      <c r="B105" s="11">
        <v>96</v>
      </c>
      <c r="C105" s="11">
        <v>1158</v>
      </c>
      <c r="D105" s="11">
        <v>12.0625</v>
      </c>
    </row>
    <row r="106" spans="1:4" x14ac:dyDescent="0.3">
      <c r="A106" s="10" t="s">
        <v>1706</v>
      </c>
      <c r="B106" s="11">
        <v>28</v>
      </c>
      <c r="C106" s="11">
        <v>42</v>
      </c>
      <c r="D106" s="11">
        <v>1.5</v>
      </c>
    </row>
    <row r="107" spans="1:4" x14ac:dyDescent="0.3">
      <c r="A107" s="10" t="s">
        <v>1505</v>
      </c>
      <c r="B107" s="11">
        <v>411</v>
      </c>
      <c r="C107" s="11">
        <v>11873</v>
      </c>
      <c r="D107" s="11">
        <v>28.888077858880777</v>
      </c>
    </row>
    <row r="108" spans="1:4" x14ac:dyDescent="0.3">
      <c r="A108" s="10" t="s">
        <v>1900</v>
      </c>
      <c r="B108" s="11">
        <v>103</v>
      </c>
      <c r="C108" s="11">
        <v>9389</v>
      </c>
      <c r="D108" s="11">
        <v>91.15533980582525</v>
      </c>
    </row>
    <row r="109" spans="1:4" x14ac:dyDescent="0.3">
      <c r="A109" s="10" t="s">
        <v>1699</v>
      </c>
      <c r="B109" s="11">
        <v>4</v>
      </c>
      <c r="C109" s="11">
        <v>21</v>
      </c>
      <c r="D109" s="11">
        <v>5.25</v>
      </c>
    </row>
    <row r="110" spans="1:4" x14ac:dyDescent="0.3">
      <c r="A110" s="10" t="s">
        <v>1263</v>
      </c>
      <c r="B110" s="11">
        <v>298</v>
      </c>
      <c r="C110" s="11">
        <v>15147</v>
      </c>
      <c r="D110" s="11">
        <v>50.828859060402685</v>
      </c>
    </row>
    <row r="111" spans="1:4" x14ac:dyDescent="0.3">
      <c r="A111" s="10" t="s">
        <v>1956</v>
      </c>
      <c r="B111" s="11">
        <v>22</v>
      </c>
      <c r="C111" s="11">
        <v>272</v>
      </c>
      <c r="D111" s="11">
        <v>12.363636363636363</v>
      </c>
    </row>
    <row r="112" spans="1:4" x14ac:dyDescent="0.3">
      <c r="A112" s="10" t="s">
        <v>1948</v>
      </c>
      <c r="B112" s="11">
        <v>3</v>
      </c>
      <c r="C112" s="11">
        <v>5</v>
      </c>
      <c r="D112" s="11">
        <v>1.6666666666666667</v>
      </c>
    </row>
    <row r="113" spans="1:4" x14ac:dyDescent="0.3">
      <c r="A113" s="10" t="s">
        <v>1954</v>
      </c>
      <c r="B113" s="11">
        <v>16</v>
      </c>
      <c r="C113" s="11">
        <v>995</v>
      </c>
      <c r="D113" s="11">
        <v>62.1875</v>
      </c>
    </row>
    <row r="114" spans="1:4" x14ac:dyDescent="0.3">
      <c r="A114" s="10" t="s">
        <v>1946</v>
      </c>
      <c r="B114" s="11">
        <v>77</v>
      </c>
      <c r="C114" s="11">
        <v>1674</v>
      </c>
      <c r="D114" s="11">
        <v>21.740259740259742</v>
      </c>
    </row>
    <row r="115" spans="1:4" x14ac:dyDescent="0.3">
      <c r="A115" s="10" t="s">
        <v>1958</v>
      </c>
      <c r="B115" s="11">
        <v>19</v>
      </c>
      <c r="C115" s="11">
        <v>189</v>
      </c>
      <c r="D115" s="11">
        <v>9.9473684210526319</v>
      </c>
    </row>
    <row r="116" spans="1:4" x14ac:dyDescent="0.3">
      <c r="A116" s="10" t="s">
        <v>1952</v>
      </c>
      <c r="B116" s="11">
        <v>123</v>
      </c>
      <c r="C116" s="11">
        <v>9433</v>
      </c>
      <c r="D116" s="11">
        <v>76.691056910569102</v>
      </c>
    </row>
    <row r="117" spans="1:4" x14ac:dyDescent="0.3">
      <c r="A117" s="10" t="s">
        <v>1950</v>
      </c>
      <c r="B117" s="11">
        <v>1</v>
      </c>
      <c r="C117" s="11">
        <v>35</v>
      </c>
      <c r="D117" s="11">
        <v>35</v>
      </c>
    </row>
    <row r="118" spans="1:4" x14ac:dyDescent="0.3">
      <c r="A118" s="10" t="s">
        <v>1942</v>
      </c>
      <c r="B118" s="11">
        <v>2</v>
      </c>
      <c r="C118" s="11">
        <v>33</v>
      </c>
      <c r="D118" s="11">
        <v>16.5</v>
      </c>
    </row>
    <row r="119" spans="1:4" x14ac:dyDescent="0.3">
      <c r="A119" s="10" t="s">
        <v>1944</v>
      </c>
      <c r="B119" s="11">
        <v>12</v>
      </c>
      <c r="C119" s="11">
        <v>120</v>
      </c>
      <c r="D119" s="11">
        <v>10</v>
      </c>
    </row>
    <row r="120" spans="1:4" x14ac:dyDescent="0.3">
      <c r="A120" s="10" t="s">
        <v>1702</v>
      </c>
      <c r="B120" s="11">
        <v>4</v>
      </c>
      <c r="C120" s="11">
        <v>38</v>
      </c>
      <c r="D120" s="11">
        <v>9.5</v>
      </c>
    </row>
    <row r="121" spans="1:4" x14ac:dyDescent="0.3">
      <c r="A121" s="10" t="s">
        <v>1531</v>
      </c>
      <c r="B121" s="11">
        <v>3</v>
      </c>
      <c r="C121" s="11">
        <v>129</v>
      </c>
      <c r="D121" s="11">
        <v>43</v>
      </c>
    </row>
    <row r="122" spans="1:4" x14ac:dyDescent="0.3">
      <c r="A122" s="10" t="s">
        <v>1533</v>
      </c>
      <c r="B122" s="11">
        <v>4</v>
      </c>
      <c r="C122" s="11">
        <v>51</v>
      </c>
      <c r="D122" s="11">
        <v>12.75</v>
      </c>
    </row>
    <row r="123" spans="1:4" x14ac:dyDescent="0.3">
      <c r="A123" s="10" t="s">
        <v>1527</v>
      </c>
      <c r="B123" s="11">
        <v>20</v>
      </c>
      <c r="C123" s="11">
        <v>659</v>
      </c>
      <c r="D123" s="11">
        <v>32.950000000000003</v>
      </c>
    </row>
    <row r="124" spans="1:4" x14ac:dyDescent="0.3">
      <c r="A124" s="10" t="s">
        <v>1523</v>
      </c>
      <c r="B124" s="11">
        <v>13</v>
      </c>
      <c r="C124" s="11">
        <v>232</v>
      </c>
      <c r="D124" s="11">
        <v>17.846153846153847</v>
      </c>
    </row>
    <row r="125" spans="1:4" x14ac:dyDescent="0.3">
      <c r="A125" s="10" t="s">
        <v>1529</v>
      </c>
      <c r="B125" s="11">
        <v>2</v>
      </c>
      <c r="C125" s="11">
        <v>2</v>
      </c>
      <c r="D125" s="11">
        <v>1</v>
      </c>
    </row>
    <row r="126" spans="1:4" x14ac:dyDescent="0.3">
      <c r="A126" s="10" t="s">
        <v>1517</v>
      </c>
      <c r="B126" s="11">
        <v>497</v>
      </c>
      <c r="C126" s="11">
        <v>3632</v>
      </c>
      <c r="D126" s="11">
        <v>7.3078470824949697</v>
      </c>
    </row>
    <row r="127" spans="1:4" x14ac:dyDescent="0.3">
      <c r="A127" s="10" t="s">
        <v>1521</v>
      </c>
      <c r="B127" s="11">
        <v>2</v>
      </c>
      <c r="C127" s="11">
        <v>10</v>
      </c>
      <c r="D127" s="11">
        <v>5</v>
      </c>
    </row>
    <row r="128" spans="1:4" x14ac:dyDescent="0.3">
      <c r="A128" s="10" t="s">
        <v>1519</v>
      </c>
      <c r="B128" s="11">
        <v>7</v>
      </c>
      <c r="C128" s="11">
        <v>136</v>
      </c>
      <c r="D128" s="11">
        <v>19.428571428571427</v>
      </c>
    </row>
    <row r="129" spans="1:4" x14ac:dyDescent="0.3">
      <c r="A129" s="10" t="s">
        <v>1535</v>
      </c>
      <c r="B129" s="11">
        <v>38</v>
      </c>
      <c r="C129" s="11">
        <v>1241</v>
      </c>
      <c r="D129" s="11">
        <v>32.657894736842103</v>
      </c>
    </row>
    <row r="130" spans="1:4" x14ac:dyDescent="0.3">
      <c r="A130" s="10" t="s">
        <v>1525</v>
      </c>
      <c r="B130" s="11">
        <v>4</v>
      </c>
      <c r="C130" s="11">
        <v>334</v>
      </c>
      <c r="D130" s="11">
        <v>83.5</v>
      </c>
    </row>
    <row r="131" spans="1:4" x14ac:dyDescent="0.3">
      <c r="A131" s="10" t="s">
        <v>1969</v>
      </c>
      <c r="B131" s="11">
        <v>28</v>
      </c>
      <c r="C131" s="11">
        <v>253</v>
      </c>
      <c r="D131" s="11">
        <v>9.0357142857142865</v>
      </c>
    </row>
    <row r="132" spans="1:4" x14ac:dyDescent="0.3">
      <c r="A132" s="10" t="s">
        <v>1861</v>
      </c>
      <c r="B132" s="11">
        <v>2</v>
      </c>
      <c r="C132" s="11">
        <v>92</v>
      </c>
      <c r="D132" s="11">
        <v>46</v>
      </c>
    </row>
    <row r="133" spans="1:4" x14ac:dyDescent="0.3">
      <c r="A133" s="10" t="s">
        <v>508</v>
      </c>
      <c r="B133" s="11">
        <v>114</v>
      </c>
      <c r="C133" s="11">
        <v>12907</v>
      </c>
      <c r="D133" s="11">
        <v>113.21929824561404</v>
      </c>
    </row>
    <row r="134" spans="1:4" x14ac:dyDescent="0.3">
      <c r="A134" s="10" t="s">
        <v>1242</v>
      </c>
      <c r="B134" s="11">
        <v>491</v>
      </c>
      <c r="C134" s="11">
        <v>72065</v>
      </c>
      <c r="D134" s="11">
        <v>146.77189409368634</v>
      </c>
    </row>
    <row r="135" spans="1:4" x14ac:dyDescent="0.3">
      <c r="A135" s="10" t="s">
        <v>1014</v>
      </c>
      <c r="B135" s="11">
        <v>239</v>
      </c>
      <c r="C135" s="11">
        <v>17333</v>
      </c>
      <c r="D135" s="11">
        <v>72.523012552301253</v>
      </c>
    </row>
    <row r="136" spans="1:4" x14ac:dyDescent="0.3">
      <c r="A136" s="10" t="s">
        <v>578</v>
      </c>
      <c r="B136" s="11">
        <v>4</v>
      </c>
      <c r="C136" s="11">
        <v>214</v>
      </c>
      <c r="D136" s="11">
        <v>53.5</v>
      </c>
    </row>
    <row r="137" spans="1:4" x14ac:dyDescent="0.3">
      <c r="A137" s="10" t="s">
        <v>516</v>
      </c>
      <c r="B137" s="11">
        <v>53</v>
      </c>
      <c r="C137" s="11">
        <v>15666</v>
      </c>
      <c r="D137" s="11">
        <v>295.58490566037733</v>
      </c>
    </row>
    <row r="138" spans="1:4" x14ac:dyDescent="0.3">
      <c r="A138" s="10" t="s">
        <v>119</v>
      </c>
      <c r="B138" s="11">
        <v>69</v>
      </c>
      <c r="C138" s="11">
        <v>1153</v>
      </c>
      <c r="D138" s="11">
        <v>16.710144927536231</v>
      </c>
    </row>
    <row r="139" spans="1:4" x14ac:dyDescent="0.3">
      <c r="A139" s="10" t="s">
        <v>1150</v>
      </c>
      <c r="B139" s="11">
        <v>483</v>
      </c>
      <c r="C139" s="11">
        <v>18886</v>
      </c>
      <c r="D139" s="11">
        <v>39.10144927536232</v>
      </c>
    </row>
    <row r="140" spans="1:4" x14ac:dyDescent="0.3">
      <c r="A140" s="10" t="s">
        <v>1148</v>
      </c>
      <c r="B140" s="11">
        <v>136</v>
      </c>
      <c r="C140" s="11">
        <v>5980</v>
      </c>
      <c r="D140" s="11">
        <v>43.970588235294116</v>
      </c>
    </row>
    <row r="141" spans="1:4" x14ac:dyDescent="0.3">
      <c r="A141" s="10" t="s">
        <v>1154</v>
      </c>
      <c r="B141" s="11">
        <v>134</v>
      </c>
      <c r="C141" s="11">
        <v>1331</v>
      </c>
      <c r="D141" s="11">
        <v>9.932835820895523</v>
      </c>
    </row>
    <row r="142" spans="1:4" x14ac:dyDescent="0.3">
      <c r="A142" s="10" t="s">
        <v>193</v>
      </c>
      <c r="B142" s="11">
        <v>419</v>
      </c>
      <c r="C142" s="11">
        <v>10772</v>
      </c>
      <c r="D142" s="11">
        <v>25.708830548926013</v>
      </c>
    </row>
    <row r="143" spans="1:4" x14ac:dyDescent="0.3">
      <c r="A143" s="10" t="s">
        <v>1156</v>
      </c>
      <c r="B143" s="11">
        <v>146</v>
      </c>
      <c r="C143" s="11">
        <v>9175</v>
      </c>
      <c r="D143" s="11">
        <v>62.842465753424655</v>
      </c>
    </row>
    <row r="144" spans="1:4" x14ac:dyDescent="0.3">
      <c r="A144" s="10" t="s">
        <v>1083</v>
      </c>
      <c r="B144" s="11">
        <v>33</v>
      </c>
      <c r="C144" s="11">
        <v>1694</v>
      </c>
      <c r="D144" s="11">
        <v>51.333333333333336</v>
      </c>
    </row>
    <row r="145" spans="1:4" x14ac:dyDescent="0.3">
      <c r="A145" s="10" t="s">
        <v>65</v>
      </c>
      <c r="B145" s="11">
        <v>16</v>
      </c>
      <c r="C145" s="11">
        <v>587</v>
      </c>
      <c r="D145" s="11">
        <v>36.6875</v>
      </c>
    </row>
    <row r="146" spans="1:4" x14ac:dyDescent="0.3">
      <c r="A146" s="10" t="s">
        <v>559</v>
      </c>
      <c r="B146" s="11">
        <v>3</v>
      </c>
      <c r="C146" s="11">
        <v>245</v>
      </c>
      <c r="D146" s="11">
        <v>81.666666666666671</v>
      </c>
    </row>
    <row r="147" spans="1:4" x14ac:dyDescent="0.3">
      <c r="A147" s="10" t="s">
        <v>453</v>
      </c>
      <c r="B147" s="11">
        <v>263</v>
      </c>
      <c r="C147" s="11">
        <v>10737</v>
      </c>
      <c r="D147" s="11">
        <v>40.825095057034218</v>
      </c>
    </row>
    <row r="148" spans="1:4" x14ac:dyDescent="0.3">
      <c r="A148" s="10" t="s">
        <v>457</v>
      </c>
      <c r="B148" s="11">
        <v>53</v>
      </c>
      <c r="C148" s="11">
        <v>7339</v>
      </c>
      <c r="D148" s="11">
        <v>138.47169811320754</v>
      </c>
    </row>
    <row r="149" spans="1:4" x14ac:dyDescent="0.3">
      <c r="A149" s="10" t="s">
        <v>455</v>
      </c>
      <c r="B149" s="11">
        <v>80</v>
      </c>
      <c r="C149" s="11">
        <v>3503</v>
      </c>
      <c r="D149" s="11">
        <v>43.787500000000001</v>
      </c>
    </row>
    <row r="150" spans="1:4" x14ac:dyDescent="0.3">
      <c r="A150" s="10" t="s">
        <v>541</v>
      </c>
      <c r="B150" s="11">
        <v>96</v>
      </c>
      <c r="C150" s="11">
        <v>2749</v>
      </c>
      <c r="D150" s="11">
        <v>28.635416666666668</v>
      </c>
    </row>
    <row r="151" spans="1:4" x14ac:dyDescent="0.3">
      <c r="A151" s="10" t="s">
        <v>632</v>
      </c>
      <c r="B151" s="11">
        <v>368</v>
      </c>
      <c r="C151" s="11">
        <v>57771</v>
      </c>
      <c r="D151" s="11">
        <v>156.98641304347825</v>
      </c>
    </row>
    <row r="152" spans="1:4" x14ac:dyDescent="0.3">
      <c r="A152" s="10" t="s">
        <v>1910</v>
      </c>
      <c r="B152" s="11">
        <v>36</v>
      </c>
      <c r="C152" s="11">
        <v>1552</v>
      </c>
      <c r="D152" s="11">
        <v>43.111111111111114</v>
      </c>
    </row>
    <row r="153" spans="1:4" x14ac:dyDescent="0.3">
      <c r="A153" s="10" t="s">
        <v>1609</v>
      </c>
      <c r="B153" s="11">
        <v>12</v>
      </c>
      <c r="C153" s="11">
        <v>1418</v>
      </c>
      <c r="D153" s="11">
        <v>118.16666666666667</v>
      </c>
    </row>
    <row r="154" spans="1:4" x14ac:dyDescent="0.3">
      <c r="A154" s="10" t="s">
        <v>1783</v>
      </c>
      <c r="B154" s="11">
        <v>14</v>
      </c>
      <c r="C154" s="11">
        <v>65</v>
      </c>
      <c r="D154" s="11">
        <v>4.6428571428571432</v>
      </c>
    </row>
    <row r="155" spans="1:4" x14ac:dyDescent="0.3">
      <c r="A155" s="10" t="s">
        <v>1762</v>
      </c>
      <c r="B155" s="11">
        <v>1</v>
      </c>
      <c r="C155" s="11">
        <v>4</v>
      </c>
      <c r="D155" s="11">
        <v>4</v>
      </c>
    </row>
    <row r="156" spans="1:4" x14ac:dyDescent="0.3">
      <c r="A156" s="10" t="s">
        <v>1775</v>
      </c>
      <c r="B156" s="11">
        <v>1</v>
      </c>
      <c r="C156" s="11">
        <v>16</v>
      </c>
      <c r="D156" s="11">
        <v>16</v>
      </c>
    </row>
    <row r="157" spans="1:4" x14ac:dyDescent="0.3">
      <c r="A157" s="10" t="s">
        <v>1779</v>
      </c>
      <c r="B157" s="11">
        <v>2</v>
      </c>
      <c r="C157" s="11">
        <v>13</v>
      </c>
      <c r="D157" s="11">
        <v>6.5</v>
      </c>
    </row>
    <row r="158" spans="1:4" x14ac:dyDescent="0.3">
      <c r="A158" s="10" t="s">
        <v>1777</v>
      </c>
      <c r="B158" s="11">
        <v>1</v>
      </c>
      <c r="C158" s="11">
        <v>2</v>
      </c>
      <c r="D158" s="11">
        <v>2</v>
      </c>
    </row>
    <row r="159" spans="1:4" x14ac:dyDescent="0.3">
      <c r="A159" s="10" t="s">
        <v>1765</v>
      </c>
      <c r="B159" s="11">
        <v>1</v>
      </c>
      <c r="C159" s="11">
        <v>26</v>
      </c>
      <c r="D159" s="11">
        <v>26</v>
      </c>
    </row>
    <row r="160" spans="1:4" x14ac:dyDescent="0.3">
      <c r="A160" s="10" t="s">
        <v>1789</v>
      </c>
      <c r="B160" s="11">
        <v>283</v>
      </c>
      <c r="C160" s="11">
        <v>595</v>
      </c>
      <c r="D160" s="11">
        <v>2.1024734982332154</v>
      </c>
    </row>
    <row r="161" spans="1:4" x14ac:dyDescent="0.3">
      <c r="A161" s="10" t="s">
        <v>1785</v>
      </c>
      <c r="B161" s="11">
        <v>26</v>
      </c>
      <c r="C161" s="11">
        <v>60</v>
      </c>
      <c r="D161" s="11">
        <v>2.3076923076923075</v>
      </c>
    </row>
    <row r="162" spans="1:4" x14ac:dyDescent="0.3">
      <c r="A162" s="10" t="s">
        <v>1773</v>
      </c>
      <c r="B162" s="11">
        <v>1</v>
      </c>
      <c r="C162" s="11">
        <v>2</v>
      </c>
      <c r="D162" s="11">
        <v>2</v>
      </c>
    </row>
    <row r="163" spans="1:4" x14ac:dyDescent="0.3">
      <c r="A163" s="10" t="s">
        <v>1787</v>
      </c>
      <c r="B163" s="11">
        <v>4</v>
      </c>
      <c r="C163" s="11">
        <v>11</v>
      </c>
      <c r="D163" s="11">
        <v>2.75</v>
      </c>
    </row>
    <row r="164" spans="1:4" x14ac:dyDescent="0.3">
      <c r="A164" s="10" t="s">
        <v>1781</v>
      </c>
      <c r="B164" s="11">
        <v>1</v>
      </c>
      <c r="C164" s="11">
        <v>5</v>
      </c>
      <c r="D164" s="11">
        <v>5</v>
      </c>
    </row>
    <row r="165" spans="1:4" x14ac:dyDescent="0.3">
      <c r="A165" s="10" t="s">
        <v>1771</v>
      </c>
      <c r="B165" s="11">
        <v>1</v>
      </c>
      <c r="C165" s="11">
        <v>1</v>
      </c>
      <c r="D165" s="11">
        <v>1</v>
      </c>
    </row>
    <row r="166" spans="1:4" x14ac:dyDescent="0.3">
      <c r="A166" s="10" t="s">
        <v>1769</v>
      </c>
      <c r="B166" s="11">
        <v>1</v>
      </c>
      <c r="C166" s="11">
        <v>3</v>
      </c>
      <c r="D166" s="11">
        <v>3</v>
      </c>
    </row>
    <row r="167" spans="1:4" x14ac:dyDescent="0.3">
      <c r="A167" s="10" t="s">
        <v>1767</v>
      </c>
      <c r="B167" s="11">
        <v>7</v>
      </c>
      <c r="C167" s="11">
        <v>12</v>
      </c>
      <c r="D167" s="11">
        <v>1.7142857142857142</v>
      </c>
    </row>
    <row r="168" spans="1:4" x14ac:dyDescent="0.3">
      <c r="A168" s="10" t="s">
        <v>1807</v>
      </c>
      <c r="B168" s="11">
        <v>1</v>
      </c>
      <c r="C168" s="11">
        <v>127</v>
      </c>
      <c r="D168" s="11">
        <v>127</v>
      </c>
    </row>
    <row r="169" spans="1:4" x14ac:dyDescent="0.3">
      <c r="A169" s="10" t="s">
        <v>1477</v>
      </c>
      <c r="B169" s="11">
        <v>54</v>
      </c>
      <c r="C169" s="11">
        <v>8647</v>
      </c>
      <c r="D169" s="11">
        <v>160.12962962962962</v>
      </c>
    </row>
    <row r="170" spans="1:4" x14ac:dyDescent="0.3">
      <c r="A170" s="10" t="s">
        <v>1481</v>
      </c>
      <c r="B170" s="11">
        <v>314</v>
      </c>
      <c r="C170" s="11">
        <v>12310</v>
      </c>
      <c r="D170" s="11">
        <v>39.203821656050955</v>
      </c>
    </row>
    <row r="171" spans="1:4" x14ac:dyDescent="0.3">
      <c r="A171" s="10" t="s">
        <v>241</v>
      </c>
      <c r="B171" s="11">
        <v>67</v>
      </c>
      <c r="C171" s="11">
        <v>12381</v>
      </c>
      <c r="D171" s="11">
        <v>184.79104477611941</v>
      </c>
    </row>
    <row r="172" spans="1:4" x14ac:dyDescent="0.3">
      <c r="A172" s="10" t="s">
        <v>239</v>
      </c>
      <c r="B172" s="11">
        <v>20</v>
      </c>
      <c r="C172" s="11">
        <v>5357</v>
      </c>
      <c r="D172" s="11">
        <v>267.85000000000002</v>
      </c>
    </row>
    <row r="173" spans="1:4" x14ac:dyDescent="0.3">
      <c r="A173" s="10" t="s">
        <v>1605</v>
      </c>
      <c r="B173" s="11">
        <v>15</v>
      </c>
      <c r="C173" s="11">
        <v>421</v>
      </c>
      <c r="D173" s="11">
        <v>28.066666666666666</v>
      </c>
    </row>
    <row r="174" spans="1:4" x14ac:dyDescent="0.3">
      <c r="A174" s="10" t="s">
        <v>1607</v>
      </c>
      <c r="B174" s="11">
        <v>3</v>
      </c>
      <c r="C174" s="11">
        <v>18</v>
      </c>
      <c r="D174" s="11">
        <v>6</v>
      </c>
    </row>
    <row r="175" spans="1:4" x14ac:dyDescent="0.3">
      <c r="A175" s="10" t="s">
        <v>1615</v>
      </c>
      <c r="B175" s="11">
        <v>25</v>
      </c>
      <c r="C175" s="11">
        <v>735</v>
      </c>
      <c r="D175" s="11">
        <v>29.4</v>
      </c>
    </row>
    <row r="176" spans="1:4" x14ac:dyDescent="0.3">
      <c r="A176" s="10" t="s">
        <v>1621</v>
      </c>
      <c r="B176" s="11">
        <v>78</v>
      </c>
      <c r="C176" s="11">
        <v>3481</v>
      </c>
      <c r="D176" s="11">
        <v>44.628205128205131</v>
      </c>
    </row>
    <row r="177" spans="1:4" x14ac:dyDescent="0.3">
      <c r="A177" s="10" t="s">
        <v>1617</v>
      </c>
      <c r="B177" s="11">
        <v>23</v>
      </c>
      <c r="C177" s="11">
        <v>830</v>
      </c>
      <c r="D177" s="11">
        <v>36.086956521739133</v>
      </c>
    </row>
    <row r="178" spans="1:4" x14ac:dyDescent="0.3">
      <c r="A178" s="10" t="s">
        <v>1613</v>
      </c>
      <c r="B178" s="11">
        <v>5</v>
      </c>
      <c r="C178" s="11">
        <v>345</v>
      </c>
      <c r="D178" s="11">
        <v>69</v>
      </c>
    </row>
    <row r="179" spans="1:4" x14ac:dyDescent="0.3">
      <c r="A179" s="10" t="s">
        <v>1611</v>
      </c>
      <c r="B179" s="11">
        <v>1</v>
      </c>
      <c r="C179" s="11">
        <v>536</v>
      </c>
      <c r="D179" s="11">
        <v>536</v>
      </c>
    </row>
    <row r="180" spans="1:4" x14ac:dyDescent="0.3">
      <c r="A180" s="10" t="s">
        <v>1619</v>
      </c>
      <c r="B180" s="11">
        <v>24</v>
      </c>
      <c r="C180" s="11">
        <v>1131</v>
      </c>
      <c r="D180" s="11">
        <v>47.125</v>
      </c>
    </row>
    <row r="181" spans="1:4" x14ac:dyDescent="0.3">
      <c r="A181" s="10" t="s">
        <v>1629</v>
      </c>
      <c r="B181" s="11">
        <v>107</v>
      </c>
      <c r="C181" s="11">
        <v>3467</v>
      </c>
      <c r="D181" s="11">
        <v>32.401869158878505</v>
      </c>
    </row>
    <row r="182" spans="1:4" x14ac:dyDescent="0.3">
      <c r="A182" s="10" t="s">
        <v>1623</v>
      </c>
      <c r="B182" s="11">
        <v>20</v>
      </c>
      <c r="C182" s="11">
        <v>1045</v>
      </c>
      <c r="D182" s="11">
        <v>52.25</v>
      </c>
    </row>
    <row r="183" spans="1:4" x14ac:dyDescent="0.3">
      <c r="A183" s="10" t="s">
        <v>1625</v>
      </c>
      <c r="B183" s="11">
        <v>64</v>
      </c>
      <c r="C183" s="11">
        <v>1597</v>
      </c>
      <c r="D183" s="11">
        <v>24.953125</v>
      </c>
    </row>
    <row r="184" spans="1:4" x14ac:dyDescent="0.3">
      <c r="A184" s="10" t="s">
        <v>574</v>
      </c>
      <c r="B184" s="11">
        <v>7</v>
      </c>
      <c r="C184" s="11">
        <v>859</v>
      </c>
      <c r="D184" s="11">
        <v>122.71428571428571</v>
      </c>
    </row>
    <row r="185" spans="1:4" x14ac:dyDescent="0.3">
      <c r="A185" s="10" t="s">
        <v>1131</v>
      </c>
      <c r="B185" s="11">
        <v>7</v>
      </c>
      <c r="C185" s="11">
        <v>205</v>
      </c>
      <c r="D185" s="11">
        <v>29.285714285714285</v>
      </c>
    </row>
    <row r="186" spans="1:4" x14ac:dyDescent="0.3">
      <c r="A186" s="10" t="s">
        <v>1759</v>
      </c>
      <c r="B186" s="11">
        <v>23</v>
      </c>
      <c r="C186" s="11">
        <v>964</v>
      </c>
      <c r="D186" s="11">
        <v>41.913043478260867</v>
      </c>
    </row>
    <row r="187" spans="1:4" x14ac:dyDescent="0.3">
      <c r="A187" s="10" t="s">
        <v>237</v>
      </c>
      <c r="B187" s="11">
        <v>11</v>
      </c>
      <c r="C187" s="11">
        <v>679</v>
      </c>
      <c r="D187" s="11">
        <v>61.727272727272727</v>
      </c>
    </row>
    <row r="188" spans="1:4" x14ac:dyDescent="0.3">
      <c r="A188" s="10" t="s">
        <v>1071</v>
      </c>
      <c r="B188" s="11">
        <v>151</v>
      </c>
      <c r="C188" s="11">
        <v>6101</v>
      </c>
      <c r="D188" s="11">
        <v>40.403973509933778</v>
      </c>
    </row>
    <row r="189" spans="1:4" x14ac:dyDescent="0.3">
      <c r="A189" s="10" t="s">
        <v>1079</v>
      </c>
      <c r="B189" s="11">
        <v>480</v>
      </c>
      <c r="C189" s="11">
        <v>47174</v>
      </c>
      <c r="D189" s="11">
        <v>98.279166666666669</v>
      </c>
    </row>
    <row r="190" spans="1:4" x14ac:dyDescent="0.3">
      <c r="A190" s="10" t="s">
        <v>2736</v>
      </c>
      <c r="B190" s="11">
        <v>1178</v>
      </c>
      <c r="C190" s="11">
        <v>63461</v>
      </c>
      <c r="D190" s="11">
        <v>2332.5144561202751</v>
      </c>
    </row>
    <row r="191" spans="1:4" x14ac:dyDescent="0.3">
      <c r="A191" s="10" t="s">
        <v>779</v>
      </c>
      <c r="B191" s="11">
        <v>1</v>
      </c>
      <c r="C191" s="11">
        <v>213</v>
      </c>
      <c r="D191" s="11">
        <v>213</v>
      </c>
    </row>
    <row r="192" spans="1:4" x14ac:dyDescent="0.3">
      <c r="A192" s="10" t="s">
        <v>1123</v>
      </c>
      <c r="B192" s="11">
        <v>3</v>
      </c>
      <c r="C192" s="11">
        <v>543</v>
      </c>
      <c r="D192" s="11">
        <v>181</v>
      </c>
    </row>
    <row r="193" spans="1:4" x14ac:dyDescent="0.3">
      <c r="A193" s="10" t="s">
        <v>769</v>
      </c>
      <c r="B193" s="11">
        <v>431</v>
      </c>
      <c r="C193" s="11">
        <v>80815</v>
      </c>
      <c r="D193" s="11">
        <v>187.50580046403712</v>
      </c>
    </row>
    <row r="194" spans="1:4" x14ac:dyDescent="0.3">
      <c r="A194" s="10" t="s">
        <v>856</v>
      </c>
      <c r="B194" s="11">
        <v>63</v>
      </c>
      <c r="C194" s="11">
        <v>5249</v>
      </c>
      <c r="D194" s="11">
        <v>83.317460317460316</v>
      </c>
    </row>
    <row r="195" spans="1:4" x14ac:dyDescent="0.3">
      <c r="A195" s="10" t="s">
        <v>125</v>
      </c>
      <c r="B195" s="11">
        <v>2</v>
      </c>
      <c r="C195" s="11">
        <v>21</v>
      </c>
      <c r="D195" s="11">
        <v>10.5</v>
      </c>
    </row>
    <row r="196" spans="1:4" x14ac:dyDescent="0.3">
      <c r="A196" s="10" t="s">
        <v>123</v>
      </c>
      <c r="B196" s="11">
        <v>1</v>
      </c>
      <c r="C196" s="11">
        <v>121</v>
      </c>
      <c r="D196" s="11">
        <v>121</v>
      </c>
    </row>
    <row r="197" spans="1:4" x14ac:dyDescent="0.3">
      <c r="A197" s="10" t="s">
        <v>121</v>
      </c>
      <c r="B197" s="11">
        <v>4</v>
      </c>
      <c r="C197" s="11">
        <v>353</v>
      </c>
      <c r="D197" s="11">
        <v>88.25</v>
      </c>
    </row>
    <row r="198" spans="1:4" x14ac:dyDescent="0.3">
      <c r="A198" s="10" t="s">
        <v>568</v>
      </c>
      <c r="B198" s="11">
        <v>177</v>
      </c>
      <c r="C198" s="11">
        <v>41145</v>
      </c>
      <c r="D198" s="11">
        <v>232.45762711864407</v>
      </c>
    </row>
    <row r="199" spans="1:4" x14ac:dyDescent="0.3">
      <c r="A199" s="10" t="s">
        <v>727</v>
      </c>
      <c r="B199" s="11">
        <v>71</v>
      </c>
      <c r="C199" s="11">
        <v>15107</v>
      </c>
      <c r="D199" s="11">
        <v>212.77464788732394</v>
      </c>
    </row>
    <row r="200" spans="1:4" x14ac:dyDescent="0.3">
      <c r="A200" s="10" t="s">
        <v>1291</v>
      </c>
      <c r="B200" s="11">
        <v>30</v>
      </c>
      <c r="C200" s="11">
        <v>4405</v>
      </c>
      <c r="D200" s="11">
        <v>146.83333333333334</v>
      </c>
    </row>
    <row r="201" spans="1:4" x14ac:dyDescent="0.3">
      <c r="A201" s="10" t="s">
        <v>703</v>
      </c>
      <c r="B201" s="11">
        <v>122</v>
      </c>
      <c r="C201" s="11">
        <v>14518</v>
      </c>
      <c r="D201" s="11">
        <v>119</v>
      </c>
    </row>
    <row r="202" spans="1:4" x14ac:dyDescent="0.3">
      <c r="A202" s="10" t="s">
        <v>707</v>
      </c>
      <c r="B202" s="11">
        <v>37</v>
      </c>
      <c r="C202" s="11">
        <v>5434</v>
      </c>
      <c r="D202" s="11">
        <v>146.86486486486487</v>
      </c>
    </row>
    <row r="203" spans="1:4" x14ac:dyDescent="0.3">
      <c r="A203" s="10" t="s">
        <v>1285</v>
      </c>
      <c r="B203" s="11">
        <v>3</v>
      </c>
      <c r="C203" s="11">
        <v>530</v>
      </c>
      <c r="D203" s="11">
        <v>176.66666666666666</v>
      </c>
    </row>
    <row r="204" spans="1:4" x14ac:dyDescent="0.3">
      <c r="A204" s="10" t="s">
        <v>1281</v>
      </c>
      <c r="B204" s="11">
        <v>1</v>
      </c>
      <c r="C204" s="11">
        <v>41</v>
      </c>
      <c r="D204" s="11">
        <v>41</v>
      </c>
    </row>
    <row r="205" spans="1:4" x14ac:dyDescent="0.3">
      <c r="A205" s="10" t="s">
        <v>1289</v>
      </c>
      <c r="B205" s="11">
        <v>5</v>
      </c>
      <c r="C205" s="11">
        <v>79</v>
      </c>
      <c r="D205" s="11">
        <v>15.8</v>
      </c>
    </row>
    <row r="206" spans="1:4" x14ac:dyDescent="0.3">
      <c r="A206" s="10" t="s">
        <v>854</v>
      </c>
      <c r="B206" s="11">
        <v>209</v>
      </c>
      <c r="C206" s="11">
        <v>10515</v>
      </c>
      <c r="D206" s="11">
        <v>50.311004784688997</v>
      </c>
    </row>
    <row r="207" spans="1:4" x14ac:dyDescent="0.3">
      <c r="A207" s="10" t="s">
        <v>850</v>
      </c>
      <c r="B207" s="11">
        <v>115</v>
      </c>
      <c r="C207" s="11">
        <v>7469</v>
      </c>
      <c r="D207" s="11">
        <v>64.947826086956525</v>
      </c>
    </row>
    <row r="208" spans="1:4" x14ac:dyDescent="0.3">
      <c r="A208" s="10" t="s">
        <v>235</v>
      </c>
      <c r="B208" s="11">
        <v>409</v>
      </c>
      <c r="C208" s="11">
        <v>9706</v>
      </c>
      <c r="D208" s="11">
        <v>23.731051344743275</v>
      </c>
    </row>
    <row r="209" spans="1:4" x14ac:dyDescent="0.3">
      <c r="A209" s="10" t="s">
        <v>834</v>
      </c>
      <c r="B209" s="11">
        <v>295</v>
      </c>
      <c r="C209" s="11">
        <v>49496</v>
      </c>
      <c r="D209" s="11">
        <v>167.78305084745762</v>
      </c>
    </row>
    <row r="210" spans="1:4" x14ac:dyDescent="0.3">
      <c r="A210" s="10" t="s">
        <v>95</v>
      </c>
      <c r="B210" s="11">
        <v>92</v>
      </c>
      <c r="C210" s="11">
        <v>7017</v>
      </c>
      <c r="D210" s="11">
        <v>76.271739130434781</v>
      </c>
    </row>
    <row r="211" spans="1:4" x14ac:dyDescent="0.3">
      <c r="A211" s="10" t="s">
        <v>721</v>
      </c>
      <c r="B211" s="11">
        <v>168</v>
      </c>
      <c r="C211" s="11">
        <v>38047</v>
      </c>
      <c r="D211" s="11">
        <v>226.4702380952381</v>
      </c>
    </row>
    <row r="212" spans="1:4" x14ac:dyDescent="0.3">
      <c r="A212" s="10" t="s">
        <v>777</v>
      </c>
      <c r="B212" s="11">
        <v>363</v>
      </c>
      <c r="C212" s="11">
        <v>7120</v>
      </c>
      <c r="D212" s="11">
        <v>19.614325068870524</v>
      </c>
    </row>
    <row r="213" spans="1:4" x14ac:dyDescent="0.3">
      <c r="A213" s="10" t="s">
        <v>352</v>
      </c>
      <c r="B213" s="11">
        <v>376</v>
      </c>
      <c r="C213" s="11">
        <v>110473</v>
      </c>
      <c r="D213" s="11">
        <v>293.81117021276594</v>
      </c>
    </row>
    <row r="214" spans="1:4" x14ac:dyDescent="0.3">
      <c r="A214" s="10" t="s">
        <v>588</v>
      </c>
      <c r="B214" s="11">
        <v>139</v>
      </c>
      <c r="C214" s="11">
        <v>35098</v>
      </c>
      <c r="D214" s="11">
        <v>252.50359712230215</v>
      </c>
    </row>
    <row r="215" spans="1:4" x14ac:dyDescent="0.3">
      <c r="A215" s="10" t="s">
        <v>582</v>
      </c>
      <c r="B215" s="11">
        <v>386</v>
      </c>
      <c r="C215" s="11">
        <v>116235</v>
      </c>
      <c r="D215" s="11">
        <v>301.12694300518137</v>
      </c>
    </row>
    <row r="216" spans="1:4" x14ac:dyDescent="0.3">
      <c r="A216" s="10" t="s">
        <v>586</v>
      </c>
      <c r="B216" s="11">
        <v>111</v>
      </c>
      <c r="C216" s="11">
        <v>19235</v>
      </c>
      <c r="D216" s="11">
        <v>173.2882882882883</v>
      </c>
    </row>
    <row r="217" spans="1:4" x14ac:dyDescent="0.3">
      <c r="A217" s="10" t="s">
        <v>85</v>
      </c>
      <c r="B217" s="11">
        <v>110</v>
      </c>
      <c r="C217" s="11">
        <v>21470</v>
      </c>
      <c r="D217" s="11">
        <v>195.18181818181819</v>
      </c>
    </row>
    <row r="218" spans="1:4" x14ac:dyDescent="0.3">
      <c r="A218" s="10" t="s">
        <v>705</v>
      </c>
      <c r="B218" s="11">
        <v>77</v>
      </c>
      <c r="C218" s="11">
        <v>11144</v>
      </c>
      <c r="D218" s="11">
        <v>144.72727272727272</v>
      </c>
    </row>
    <row r="219" spans="1:4" x14ac:dyDescent="0.3">
      <c r="A219" s="10" t="s">
        <v>512</v>
      </c>
      <c r="B219" s="11">
        <v>226</v>
      </c>
      <c r="C219" s="11">
        <v>17408</v>
      </c>
      <c r="D219" s="11">
        <v>77.026548672566378</v>
      </c>
    </row>
    <row r="220" spans="1:4" x14ac:dyDescent="0.3">
      <c r="A220" s="10" t="s">
        <v>449</v>
      </c>
      <c r="B220" s="11">
        <v>15</v>
      </c>
      <c r="C220" s="11">
        <v>1184</v>
      </c>
      <c r="D220" s="11">
        <v>78.933333333333337</v>
      </c>
    </row>
    <row r="221" spans="1:4" x14ac:dyDescent="0.3">
      <c r="A221" s="10" t="s">
        <v>2577</v>
      </c>
      <c r="B221" s="11">
        <v>295</v>
      </c>
      <c r="C221" s="11">
        <v>6041</v>
      </c>
      <c r="D221" s="11">
        <v>803.87355062594452</v>
      </c>
    </row>
    <row r="222" spans="1:4" x14ac:dyDescent="0.3">
      <c r="A222" s="10" t="s">
        <v>2266</v>
      </c>
      <c r="B222" s="11">
        <v>22</v>
      </c>
      <c r="C222" s="11">
        <v>1765</v>
      </c>
      <c r="D222" s="11">
        <v>658.03333333333342</v>
      </c>
    </row>
    <row r="223" spans="1:4" x14ac:dyDescent="0.3">
      <c r="A223" s="10" t="s">
        <v>695</v>
      </c>
      <c r="B223" s="11">
        <v>180</v>
      </c>
      <c r="C223" s="11">
        <v>50049</v>
      </c>
      <c r="D223" s="11">
        <v>278.05</v>
      </c>
    </row>
    <row r="224" spans="1:4" x14ac:dyDescent="0.3">
      <c r="A224" s="10" t="s">
        <v>693</v>
      </c>
      <c r="B224" s="11">
        <v>128</v>
      </c>
      <c r="C224" s="11">
        <v>34688</v>
      </c>
      <c r="D224" s="11">
        <v>271</v>
      </c>
    </row>
    <row r="225" spans="1:4" x14ac:dyDescent="0.3">
      <c r="A225" s="10" t="s">
        <v>697</v>
      </c>
      <c r="B225" s="11">
        <v>74</v>
      </c>
      <c r="C225" s="11">
        <v>20831</v>
      </c>
      <c r="D225" s="11">
        <v>281.5</v>
      </c>
    </row>
    <row r="226" spans="1:4" x14ac:dyDescent="0.3">
      <c r="A226" s="10" t="s">
        <v>699</v>
      </c>
      <c r="B226" s="11">
        <v>12</v>
      </c>
      <c r="C226" s="11">
        <v>2329</v>
      </c>
      <c r="D226" s="11">
        <v>194.08333333333334</v>
      </c>
    </row>
    <row r="227" spans="1:4" x14ac:dyDescent="0.3">
      <c r="A227" s="10" t="s">
        <v>2427</v>
      </c>
      <c r="B227" s="11">
        <v>537</v>
      </c>
      <c r="C227" s="11">
        <v>58229</v>
      </c>
      <c r="D227" s="11">
        <v>4164.6569131861052</v>
      </c>
    </row>
    <row r="228" spans="1:4" x14ac:dyDescent="0.3">
      <c r="A228" s="10" t="s">
        <v>2520</v>
      </c>
      <c r="B228" s="11">
        <v>1469</v>
      </c>
      <c r="C228" s="11">
        <v>31832</v>
      </c>
      <c r="D228" s="11">
        <v>1646.1447380121601</v>
      </c>
    </row>
    <row r="229" spans="1:4" x14ac:dyDescent="0.3">
      <c r="A229" s="10" t="s">
        <v>2678</v>
      </c>
      <c r="B229" s="11">
        <v>1168</v>
      </c>
      <c r="C229" s="11">
        <v>24252</v>
      </c>
      <c r="D229" s="11">
        <v>1874.5855543970772</v>
      </c>
    </row>
    <row r="230" spans="1:4" x14ac:dyDescent="0.3">
      <c r="A230" s="10" t="s">
        <v>2609</v>
      </c>
      <c r="B230" s="11">
        <v>4283</v>
      </c>
      <c r="C230" s="11">
        <v>256183</v>
      </c>
      <c r="D230" s="11">
        <v>4515.2872797348327</v>
      </c>
    </row>
    <row r="231" spans="1:4" x14ac:dyDescent="0.3">
      <c r="A231" s="10" t="s">
        <v>2476</v>
      </c>
      <c r="B231" s="11">
        <v>1983</v>
      </c>
      <c r="C231" s="11">
        <v>32488</v>
      </c>
      <c r="D231" s="11">
        <v>1089.6957957805218</v>
      </c>
    </row>
    <row r="232" spans="1:4" x14ac:dyDescent="0.3">
      <c r="A232" s="10" t="s">
        <v>2403</v>
      </c>
      <c r="B232" s="11">
        <v>193</v>
      </c>
      <c r="C232" s="11">
        <v>5302</v>
      </c>
      <c r="D232" s="11">
        <v>876.41713632431083</v>
      </c>
    </row>
    <row r="233" spans="1:4" x14ac:dyDescent="0.3">
      <c r="A233" s="10" t="s">
        <v>2371</v>
      </c>
      <c r="B233" s="11">
        <v>603</v>
      </c>
      <c r="C233" s="11">
        <v>18896</v>
      </c>
      <c r="D233" s="11">
        <v>897.19335251747248</v>
      </c>
    </row>
    <row r="234" spans="1:4" x14ac:dyDescent="0.3">
      <c r="A234" s="10" t="s">
        <v>2336</v>
      </c>
      <c r="B234" s="11">
        <v>1187</v>
      </c>
      <c r="C234" s="11">
        <v>56653</v>
      </c>
      <c r="D234" s="11">
        <v>3220.2719598448557</v>
      </c>
    </row>
    <row r="235" spans="1:4" x14ac:dyDescent="0.3">
      <c r="A235" s="10" t="s">
        <v>2277</v>
      </c>
      <c r="B235" s="11">
        <v>414</v>
      </c>
      <c r="C235" s="11">
        <v>14582</v>
      </c>
      <c r="D235" s="11">
        <v>570.76753246753253</v>
      </c>
    </row>
    <row r="236" spans="1:4" x14ac:dyDescent="0.3">
      <c r="A236" s="10" t="s">
        <v>1809</v>
      </c>
      <c r="B236" s="11">
        <v>3</v>
      </c>
      <c r="C236" s="11">
        <v>307</v>
      </c>
      <c r="D236" s="11">
        <v>102.33333333333333</v>
      </c>
    </row>
    <row r="237" spans="1:4" x14ac:dyDescent="0.3">
      <c r="A237" s="10" t="s">
        <v>1595</v>
      </c>
      <c r="B237" s="11">
        <v>1</v>
      </c>
      <c r="C237" s="11">
        <v>2</v>
      </c>
      <c r="D237" s="11">
        <v>2</v>
      </c>
    </row>
    <row r="238" spans="1:4" x14ac:dyDescent="0.3">
      <c r="A238" s="10" t="s">
        <v>1599</v>
      </c>
      <c r="B238" s="11">
        <v>1</v>
      </c>
      <c r="C238" s="11">
        <v>4</v>
      </c>
      <c r="D238" s="11">
        <v>4</v>
      </c>
    </row>
    <row r="239" spans="1:4" x14ac:dyDescent="0.3">
      <c r="A239" s="10" t="s">
        <v>1589</v>
      </c>
      <c r="B239" s="11">
        <v>13</v>
      </c>
      <c r="C239" s="11">
        <v>1634</v>
      </c>
      <c r="D239" s="11">
        <v>125.69230769230769</v>
      </c>
    </row>
    <row r="240" spans="1:4" x14ac:dyDescent="0.3">
      <c r="A240" s="10" t="s">
        <v>1575</v>
      </c>
      <c r="B240" s="11">
        <v>2</v>
      </c>
      <c r="C240" s="11">
        <v>4</v>
      </c>
      <c r="D240" s="11">
        <v>2</v>
      </c>
    </row>
    <row r="241" spans="1:4" x14ac:dyDescent="0.3">
      <c r="A241" s="10" t="s">
        <v>1591</v>
      </c>
      <c r="B241" s="11">
        <v>3</v>
      </c>
      <c r="C241" s="11">
        <v>165</v>
      </c>
      <c r="D241" s="11">
        <v>55</v>
      </c>
    </row>
    <row r="242" spans="1:4" x14ac:dyDescent="0.3">
      <c r="A242" s="10" t="s">
        <v>1593</v>
      </c>
      <c r="B242" s="11">
        <v>1</v>
      </c>
      <c r="C242" s="11">
        <v>12</v>
      </c>
      <c r="D242" s="11">
        <v>12</v>
      </c>
    </row>
    <row r="243" spans="1:4" x14ac:dyDescent="0.3">
      <c r="A243" s="10" t="s">
        <v>1579</v>
      </c>
      <c r="B243" s="11">
        <v>6</v>
      </c>
      <c r="C243" s="11">
        <v>208</v>
      </c>
      <c r="D243" s="11">
        <v>34.666666666666664</v>
      </c>
    </row>
    <row r="244" spans="1:4" x14ac:dyDescent="0.3">
      <c r="A244" s="10" t="s">
        <v>1603</v>
      </c>
      <c r="B244" s="11">
        <v>9</v>
      </c>
      <c r="C244" s="11">
        <v>26</v>
      </c>
      <c r="D244" s="11">
        <v>2.8888888888888888</v>
      </c>
    </row>
    <row r="245" spans="1:4" x14ac:dyDescent="0.3">
      <c r="A245" s="10" t="s">
        <v>1577</v>
      </c>
      <c r="B245" s="11">
        <v>1</v>
      </c>
      <c r="C245" s="11">
        <v>15</v>
      </c>
      <c r="D245" s="11">
        <v>15</v>
      </c>
    </row>
    <row r="246" spans="1:4" x14ac:dyDescent="0.3">
      <c r="A246" s="10" t="s">
        <v>1587</v>
      </c>
      <c r="B246" s="11">
        <v>2</v>
      </c>
      <c r="C246" s="11">
        <v>61</v>
      </c>
      <c r="D246" s="11">
        <v>30.5</v>
      </c>
    </row>
    <row r="247" spans="1:4" x14ac:dyDescent="0.3">
      <c r="A247" s="10" t="s">
        <v>1601</v>
      </c>
      <c r="B247" s="11">
        <v>341</v>
      </c>
      <c r="C247" s="11">
        <v>6721</v>
      </c>
      <c r="D247" s="11">
        <v>19.70967741935484</v>
      </c>
    </row>
    <row r="248" spans="1:4" x14ac:dyDescent="0.3">
      <c r="A248" s="10" t="s">
        <v>1583</v>
      </c>
      <c r="B248" s="11">
        <v>11</v>
      </c>
      <c r="C248" s="11">
        <v>72</v>
      </c>
      <c r="D248" s="11">
        <v>6.5454545454545459</v>
      </c>
    </row>
    <row r="249" spans="1:4" x14ac:dyDescent="0.3">
      <c r="A249" s="10" t="s">
        <v>1597</v>
      </c>
      <c r="B249" s="11">
        <v>2</v>
      </c>
      <c r="C249" s="11">
        <v>2</v>
      </c>
      <c r="D249" s="11">
        <v>1</v>
      </c>
    </row>
    <row r="250" spans="1:4" x14ac:dyDescent="0.3">
      <c r="A250" s="10" t="s">
        <v>1585</v>
      </c>
      <c r="B250" s="11">
        <v>13</v>
      </c>
      <c r="C250" s="11">
        <v>416</v>
      </c>
      <c r="D250" s="11">
        <v>32</v>
      </c>
    </row>
    <row r="251" spans="1:4" x14ac:dyDescent="0.3">
      <c r="A251" s="10" t="s">
        <v>1581</v>
      </c>
      <c r="B251" s="11">
        <v>4</v>
      </c>
      <c r="C251" s="11">
        <v>28</v>
      </c>
      <c r="D251" s="11">
        <v>7</v>
      </c>
    </row>
    <row r="252" spans="1:4" x14ac:dyDescent="0.3">
      <c r="A252" s="10" t="s">
        <v>213</v>
      </c>
      <c r="B252" s="11">
        <v>66</v>
      </c>
      <c r="C252" s="11">
        <v>7681</v>
      </c>
      <c r="D252" s="11">
        <v>116.37878787878788</v>
      </c>
    </row>
    <row r="253" spans="1:4" x14ac:dyDescent="0.3">
      <c r="A253" s="10" t="s">
        <v>71</v>
      </c>
      <c r="B253" s="11">
        <v>165</v>
      </c>
      <c r="C253" s="11">
        <v>4586</v>
      </c>
      <c r="D253" s="11">
        <v>27.793939393939393</v>
      </c>
    </row>
    <row r="254" spans="1:4" x14ac:dyDescent="0.3">
      <c r="A254" s="10" t="s">
        <v>970</v>
      </c>
      <c r="B254" s="11">
        <v>9</v>
      </c>
      <c r="C254" s="11">
        <v>1181</v>
      </c>
      <c r="D254" s="11">
        <v>131.22222222222223</v>
      </c>
    </row>
    <row r="255" spans="1:4" x14ac:dyDescent="0.3">
      <c r="A255" s="10" t="s">
        <v>1755</v>
      </c>
      <c r="B255" s="11">
        <v>1</v>
      </c>
      <c r="C255" s="11">
        <v>3</v>
      </c>
      <c r="D255" s="11">
        <v>3</v>
      </c>
    </row>
    <row r="256" spans="1:4" x14ac:dyDescent="0.3">
      <c r="A256" s="10" t="s">
        <v>1377</v>
      </c>
      <c r="B256" s="11">
        <v>390</v>
      </c>
      <c r="C256" s="11">
        <v>32934</v>
      </c>
      <c r="D256" s="11">
        <v>84.446153846153848</v>
      </c>
    </row>
    <row r="257" spans="1:4" x14ac:dyDescent="0.3">
      <c r="A257" s="10" t="s">
        <v>1373</v>
      </c>
      <c r="B257" s="11">
        <v>167</v>
      </c>
      <c r="C257" s="11">
        <v>10359</v>
      </c>
      <c r="D257" s="11">
        <v>62.029940119760482</v>
      </c>
    </row>
    <row r="258" spans="1:4" x14ac:dyDescent="0.3">
      <c r="A258" s="10" t="s">
        <v>1379</v>
      </c>
      <c r="B258" s="11">
        <v>202</v>
      </c>
      <c r="C258" s="11">
        <v>7142</v>
      </c>
      <c r="D258" s="11">
        <v>35.356435643564353</v>
      </c>
    </row>
    <row r="259" spans="1:4" x14ac:dyDescent="0.3">
      <c r="A259" s="10" t="s">
        <v>1216</v>
      </c>
      <c r="B259" s="11">
        <v>52</v>
      </c>
      <c r="C259" s="11">
        <v>8152</v>
      </c>
      <c r="D259" s="11">
        <v>156.76923076923077</v>
      </c>
    </row>
    <row r="260" spans="1:4" x14ac:dyDescent="0.3">
      <c r="A260" s="10" t="s">
        <v>209</v>
      </c>
      <c r="B260" s="11">
        <v>3</v>
      </c>
      <c r="C260" s="11">
        <v>198</v>
      </c>
      <c r="D260" s="11">
        <v>66</v>
      </c>
    </row>
    <row r="261" spans="1:4" x14ac:dyDescent="0.3">
      <c r="A261" s="10" t="s">
        <v>1643</v>
      </c>
      <c r="B261" s="11">
        <v>1</v>
      </c>
      <c r="C261" s="11">
        <v>3</v>
      </c>
      <c r="D261" s="11">
        <v>3</v>
      </c>
    </row>
    <row r="262" spans="1:4" x14ac:dyDescent="0.3">
      <c r="A262" s="10" t="s">
        <v>1887</v>
      </c>
      <c r="B262" s="11">
        <v>15</v>
      </c>
      <c r="C262" s="11">
        <v>1636</v>
      </c>
      <c r="D262" s="11">
        <v>109.06666666666666</v>
      </c>
    </row>
    <row r="263" spans="1:4" x14ac:dyDescent="0.3">
      <c r="A263" s="10" t="s">
        <v>1972</v>
      </c>
      <c r="B263" s="11">
        <v>1</v>
      </c>
      <c r="C263" s="11">
        <v>270</v>
      </c>
      <c r="D263" s="11">
        <v>270</v>
      </c>
    </row>
    <row r="264" spans="1:4" x14ac:dyDescent="0.3">
      <c r="A264" s="10" t="s">
        <v>467</v>
      </c>
      <c r="B264" s="11">
        <v>8</v>
      </c>
      <c r="C264" s="11">
        <v>1410</v>
      </c>
      <c r="D264" s="11">
        <v>176.25</v>
      </c>
    </row>
    <row r="265" spans="1:4" x14ac:dyDescent="0.3">
      <c r="A265" s="10" t="s">
        <v>1081</v>
      </c>
      <c r="B265" s="11">
        <v>37</v>
      </c>
      <c r="C265" s="11">
        <v>2239</v>
      </c>
      <c r="D265" s="11">
        <v>60.513513513513516</v>
      </c>
    </row>
    <row r="266" spans="1:4" x14ac:dyDescent="0.3">
      <c r="A266" s="10" t="s">
        <v>1933</v>
      </c>
      <c r="B266" s="11">
        <v>12</v>
      </c>
      <c r="C266" s="11">
        <v>276</v>
      </c>
      <c r="D266" s="11">
        <v>23</v>
      </c>
    </row>
    <row r="267" spans="1:4" x14ac:dyDescent="0.3">
      <c r="A267" s="10" t="s">
        <v>1938</v>
      </c>
      <c r="B267" s="11">
        <v>265</v>
      </c>
      <c r="C267" s="11">
        <v>2739</v>
      </c>
      <c r="D267" s="11">
        <v>10.335849056603774</v>
      </c>
    </row>
    <row r="268" spans="1:4" x14ac:dyDescent="0.3">
      <c r="A268" s="10" t="s">
        <v>555</v>
      </c>
      <c r="B268" s="11">
        <v>30</v>
      </c>
      <c r="C268" s="11">
        <v>4222</v>
      </c>
      <c r="D268" s="11">
        <v>140.73333333333332</v>
      </c>
    </row>
    <row r="269" spans="1:4" x14ac:dyDescent="0.3">
      <c r="A269" s="10" t="s">
        <v>3074</v>
      </c>
      <c r="B269" s="11">
        <v>1604</v>
      </c>
      <c r="C269" s="11">
        <v>47033</v>
      </c>
      <c r="D269" s="11">
        <v>2321.473061990127</v>
      </c>
    </row>
    <row r="270" spans="1:4" x14ac:dyDescent="0.3">
      <c r="A270" s="10" t="s">
        <v>964</v>
      </c>
      <c r="B270" s="11">
        <v>334</v>
      </c>
      <c r="C270" s="11">
        <v>49805</v>
      </c>
      <c r="D270" s="11">
        <v>149.11676646706587</v>
      </c>
    </row>
    <row r="271" spans="1:4" x14ac:dyDescent="0.3">
      <c r="A271" s="10" t="s">
        <v>968</v>
      </c>
      <c r="B271" s="11">
        <v>277</v>
      </c>
      <c r="C271" s="11">
        <v>55357</v>
      </c>
      <c r="D271" s="11">
        <v>199.8447653429603</v>
      </c>
    </row>
    <row r="272" spans="1:4" x14ac:dyDescent="0.3">
      <c r="A272" s="10" t="s">
        <v>1257</v>
      </c>
      <c r="B272" s="11">
        <v>138</v>
      </c>
      <c r="C272" s="11">
        <v>8358</v>
      </c>
      <c r="D272" s="11">
        <v>60.565217391304351</v>
      </c>
    </row>
    <row r="273" spans="1:4" x14ac:dyDescent="0.3">
      <c r="A273" s="10" t="s">
        <v>1254</v>
      </c>
      <c r="B273" s="11">
        <v>21</v>
      </c>
      <c r="C273" s="11">
        <v>881</v>
      </c>
      <c r="D273" s="11">
        <v>41.952380952380949</v>
      </c>
    </row>
    <row r="274" spans="1:4" x14ac:dyDescent="0.3">
      <c r="A274" s="10" t="s">
        <v>866</v>
      </c>
      <c r="B274" s="11">
        <v>81</v>
      </c>
      <c r="C274" s="11">
        <v>22334</v>
      </c>
      <c r="D274" s="11">
        <v>275.72839506172841</v>
      </c>
    </row>
    <row r="275" spans="1:4" x14ac:dyDescent="0.3">
      <c r="A275" s="10" t="s">
        <v>117</v>
      </c>
      <c r="B275" s="11">
        <v>14</v>
      </c>
      <c r="C275" s="11">
        <v>25</v>
      </c>
      <c r="D275" s="11">
        <v>1.7857142857142858</v>
      </c>
    </row>
    <row r="276" spans="1:4" x14ac:dyDescent="0.3">
      <c r="A276" s="10" t="s">
        <v>1121</v>
      </c>
      <c r="B276" s="11">
        <v>14</v>
      </c>
      <c r="C276" s="11">
        <v>819</v>
      </c>
      <c r="D276" s="11">
        <v>58.5</v>
      </c>
    </row>
    <row r="277" spans="1:4" x14ac:dyDescent="0.3">
      <c r="A277" s="10" t="s">
        <v>127</v>
      </c>
      <c r="B277" s="11">
        <v>87</v>
      </c>
      <c r="C277" s="11">
        <v>1025</v>
      </c>
      <c r="D277" s="11">
        <v>11.781609195402298</v>
      </c>
    </row>
    <row r="278" spans="1:4" x14ac:dyDescent="0.3">
      <c r="A278" s="10" t="s">
        <v>161</v>
      </c>
      <c r="B278" s="11">
        <v>296</v>
      </c>
      <c r="C278" s="11">
        <v>13035</v>
      </c>
      <c r="D278" s="11">
        <v>44.037162162162161</v>
      </c>
    </row>
    <row r="279" spans="1:4" x14ac:dyDescent="0.3">
      <c r="A279" s="10" t="s">
        <v>59</v>
      </c>
      <c r="B279" s="11">
        <v>24</v>
      </c>
      <c r="C279" s="11">
        <v>735</v>
      </c>
      <c r="D279" s="11">
        <v>30.625</v>
      </c>
    </row>
    <row r="280" spans="1:4" x14ac:dyDescent="0.3">
      <c r="A280" s="10" t="s">
        <v>689</v>
      </c>
      <c r="B280" s="11">
        <v>20</v>
      </c>
      <c r="C280" s="11">
        <v>2675</v>
      </c>
      <c r="D280" s="11">
        <v>133.75</v>
      </c>
    </row>
    <row r="281" spans="1:4" x14ac:dyDescent="0.3">
      <c r="A281" s="10" t="s">
        <v>686</v>
      </c>
      <c r="B281" s="11">
        <v>8</v>
      </c>
      <c r="C281" s="11">
        <v>928</v>
      </c>
      <c r="D281" s="11">
        <v>116</v>
      </c>
    </row>
    <row r="282" spans="1:4" x14ac:dyDescent="0.3">
      <c r="A282" s="10" t="s">
        <v>17</v>
      </c>
      <c r="B282" s="11">
        <v>42</v>
      </c>
      <c r="C282" s="11">
        <v>453</v>
      </c>
      <c r="D282" s="11">
        <v>10.785714285714286</v>
      </c>
    </row>
    <row r="283" spans="1:4" x14ac:dyDescent="0.3">
      <c r="A283" s="10" t="s">
        <v>1026</v>
      </c>
      <c r="B283" s="11">
        <v>51</v>
      </c>
      <c r="C283" s="11">
        <v>4974</v>
      </c>
      <c r="D283" s="11">
        <v>97.529411764705884</v>
      </c>
    </row>
    <row r="284" spans="1:4" x14ac:dyDescent="0.3">
      <c r="A284" s="10" t="s">
        <v>1232</v>
      </c>
      <c r="B284" s="11">
        <v>47</v>
      </c>
      <c r="C284" s="11">
        <v>3151</v>
      </c>
      <c r="D284" s="11">
        <v>67.042553191489361</v>
      </c>
    </row>
    <row r="285" spans="1:4" x14ac:dyDescent="0.3">
      <c r="A285" s="10" t="s">
        <v>572</v>
      </c>
      <c r="B285" s="11">
        <v>8</v>
      </c>
      <c r="C285" s="11">
        <v>1467</v>
      </c>
      <c r="D285" s="11">
        <v>183.375</v>
      </c>
    </row>
    <row r="286" spans="1:4" x14ac:dyDescent="0.3">
      <c r="A286" s="10" t="s">
        <v>1351</v>
      </c>
      <c r="B286" s="11">
        <v>10</v>
      </c>
      <c r="C286" s="11">
        <v>2347</v>
      </c>
      <c r="D286" s="11">
        <v>234.7</v>
      </c>
    </row>
    <row r="287" spans="1:4" x14ac:dyDescent="0.3">
      <c r="A287" s="10" t="s">
        <v>1341</v>
      </c>
      <c r="B287" s="11">
        <v>61</v>
      </c>
      <c r="C287" s="11">
        <v>7805</v>
      </c>
      <c r="D287" s="11">
        <v>127.95081967213115</v>
      </c>
    </row>
    <row r="288" spans="1:4" x14ac:dyDescent="0.3">
      <c r="A288" s="10" t="s">
        <v>1726</v>
      </c>
      <c r="B288" s="11">
        <v>19</v>
      </c>
      <c r="C288" s="11">
        <v>1078</v>
      </c>
      <c r="D288" s="11">
        <v>56.736842105263158</v>
      </c>
    </row>
    <row r="289" spans="1:4" x14ac:dyDescent="0.3">
      <c r="A289" s="10" t="s">
        <v>1321</v>
      </c>
      <c r="B289" s="11">
        <v>39</v>
      </c>
      <c r="C289" s="11">
        <v>7168</v>
      </c>
      <c r="D289" s="11">
        <v>183.7948717948718</v>
      </c>
    </row>
    <row r="290" spans="1:4" x14ac:dyDescent="0.3">
      <c r="A290" s="10" t="s">
        <v>1318</v>
      </c>
      <c r="B290" s="11">
        <v>322</v>
      </c>
      <c r="C290" s="11">
        <v>33245</v>
      </c>
      <c r="D290" s="11">
        <v>103.24534161490683</v>
      </c>
    </row>
    <row r="291" spans="1:4" x14ac:dyDescent="0.3">
      <c r="A291" s="10" t="s">
        <v>1329</v>
      </c>
      <c r="B291" s="11">
        <v>164</v>
      </c>
      <c r="C291" s="11">
        <v>39024</v>
      </c>
      <c r="D291" s="11">
        <v>237.95121951219511</v>
      </c>
    </row>
    <row r="292" spans="1:4" x14ac:dyDescent="0.3">
      <c r="A292" s="10" t="s">
        <v>1335</v>
      </c>
      <c r="B292" s="11">
        <v>340</v>
      </c>
      <c r="C292" s="11">
        <v>41768</v>
      </c>
      <c r="D292" s="11">
        <v>122.84705882352941</v>
      </c>
    </row>
    <row r="293" spans="1:4" x14ac:dyDescent="0.3">
      <c r="A293" s="10" t="s">
        <v>1333</v>
      </c>
      <c r="B293" s="11">
        <v>30</v>
      </c>
      <c r="C293" s="11">
        <v>3769</v>
      </c>
      <c r="D293" s="11">
        <v>125.63333333333334</v>
      </c>
    </row>
    <row r="294" spans="1:4" x14ac:dyDescent="0.3">
      <c r="A294" s="10" t="s">
        <v>1339</v>
      </c>
      <c r="B294" s="11">
        <v>87</v>
      </c>
      <c r="C294" s="11">
        <v>10930</v>
      </c>
      <c r="D294" s="11">
        <v>125.63218390804597</v>
      </c>
    </row>
    <row r="295" spans="1:4" x14ac:dyDescent="0.3">
      <c r="A295" s="10" t="s">
        <v>1327</v>
      </c>
      <c r="B295" s="11">
        <v>88</v>
      </c>
      <c r="C295" s="11">
        <v>10861</v>
      </c>
      <c r="D295" s="11">
        <v>123.42045454545455</v>
      </c>
    </row>
    <row r="296" spans="1:4" x14ac:dyDescent="0.3">
      <c r="A296" s="10" t="s">
        <v>1337</v>
      </c>
      <c r="B296" s="11">
        <v>105</v>
      </c>
      <c r="C296" s="11">
        <v>11768</v>
      </c>
      <c r="D296" s="11">
        <v>112.07619047619048</v>
      </c>
    </row>
    <row r="297" spans="1:4" x14ac:dyDescent="0.3">
      <c r="A297" s="10" t="s">
        <v>955</v>
      </c>
      <c r="B297" s="11">
        <v>89</v>
      </c>
      <c r="C297" s="11">
        <v>9959</v>
      </c>
      <c r="D297" s="11">
        <v>111.89887640449439</v>
      </c>
    </row>
    <row r="298" spans="1:4" x14ac:dyDescent="0.3">
      <c r="A298" s="10" t="s">
        <v>960</v>
      </c>
      <c r="B298" s="11">
        <v>49</v>
      </c>
      <c r="C298" s="11">
        <v>8620</v>
      </c>
      <c r="D298" s="11">
        <v>175.91836734693877</v>
      </c>
    </row>
    <row r="299" spans="1:4" x14ac:dyDescent="0.3">
      <c r="A299" s="10" t="s">
        <v>1744</v>
      </c>
      <c r="B299" s="11">
        <v>6</v>
      </c>
      <c r="C299" s="11">
        <v>287</v>
      </c>
      <c r="D299" s="11">
        <v>47.833333333333336</v>
      </c>
    </row>
    <row r="300" spans="1:4" x14ac:dyDescent="0.3">
      <c r="A300" s="10" t="s">
        <v>1308</v>
      </c>
      <c r="B300" s="11">
        <v>162</v>
      </c>
      <c r="C300" s="11">
        <v>11458</v>
      </c>
      <c r="D300" s="11">
        <v>70.728395061728392</v>
      </c>
    </row>
    <row r="301" spans="1:4" x14ac:dyDescent="0.3">
      <c r="A301" s="10" t="s">
        <v>1302</v>
      </c>
      <c r="B301" s="11">
        <v>184</v>
      </c>
      <c r="C301" s="11">
        <v>4701</v>
      </c>
      <c r="D301" s="11">
        <v>25.548913043478262</v>
      </c>
    </row>
    <row r="302" spans="1:4" x14ac:dyDescent="0.3">
      <c r="A302" s="10" t="s">
        <v>402</v>
      </c>
      <c r="B302" s="11">
        <v>430</v>
      </c>
      <c r="C302" s="11">
        <v>41992</v>
      </c>
      <c r="D302" s="11">
        <v>97.655813953488376</v>
      </c>
    </row>
    <row r="303" spans="1:4" x14ac:dyDescent="0.3">
      <c r="A303" s="10" t="s">
        <v>602</v>
      </c>
      <c r="B303" s="11">
        <v>119</v>
      </c>
      <c r="C303" s="11">
        <v>28516</v>
      </c>
      <c r="D303" s="11">
        <v>239.63025210084032</v>
      </c>
    </row>
    <row r="304" spans="1:4" x14ac:dyDescent="0.3">
      <c r="A304" s="10" t="s">
        <v>1279</v>
      </c>
      <c r="B304" s="11">
        <v>6</v>
      </c>
      <c r="C304" s="11">
        <v>1695</v>
      </c>
      <c r="D304" s="11">
        <v>282.5</v>
      </c>
    </row>
    <row r="305" spans="1:4" x14ac:dyDescent="0.3">
      <c r="A305" s="10" t="s">
        <v>1109</v>
      </c>
      <c r="B305" s="11">
        <v>5</v>
      </c>
      <c r="C305" s="11">
        <v>133</v>
      </c>
      <c r="D305" s="11">
        <v>26.6</v>
      </c>
    </row>
    <row r="306" spans="1:4" x14ac:dyDescent="0.3">
      <c r="A306" s="10" t="s">
        <v>1387</v>
      </c>
      <c r="B306" s="11">
        <v>148</v>
      </c>
      <c r="C306" s="11">
        <v>27258</v>
      </c>
      <c r="D306" s="11">
        <v>184.17567567567568</v>
      </c>
    </row>
    <row r="307" spans="1:4" x14ac:dyDescent="0.3">
      <c r="A307" s="10" t="s">
        <v>1415</v>
      </c>
      <c r="B307" s="11">
        <v>362</v>
      </c>
      <c r="C307" s="11">
        <v>23278</v>
      </c>
      <c r="D307" s="11">
        <v>64.303867403314911</v>
      </c>
    </row>
    <row r="308" spans="1:4" x14ac:dyDescent="0.3">
      <c r="A308" s="10" t="s">
        <v>1413</v>
      </c>
      <c r="B308" s="11">
        <v>126</v>
      </c>
      <c r="C308" s="11">
        <v>4270</v>
      </c>
      <c r="D308" s="11">
        <v>33.888888888888886</v>
      </c>
    </row>
    <row r="309" spans="1:4" x14ac:dyDescent="0.3">
      <c r="A309" s="10" t="s">
        <v>1447</v>
      </c>
      <c r="B309" s="11">
        <v>253</v>
      </c>
      <c r="C309" s="11">
        <v>10601</v>
      </c>
      <c r="D309" s="11">
        <v>41.901185770750985</v>
      </c>
    </row>
    <row r="310" spans="1:4" x14ac:dyDescent="0.3">
      <c r="A310" s="10" t="s">
        <v>1453</v>
      </c>
      <c r="B310" s="11">
        <v>486</v>
      </c>
      <c r="C310" s="11">
        <v>14590</v>
      </c>
      <c r="D310" s="11">
        <v>30.020576131687243</v>
      </c>
    </row>
    <row r="311" spans="1:4" x14ac:dyDescent="0.3">
      <c r="A311" s="10" t="s">
        <v>1425</v>
      </c>
      <c r="B311" s="11">
        <v>69</v>
      </c>
      <c r="C311" s="11">
        <v>1797</v>
      </c>
      <c r="D311" s="11">
        <v>26.043478260869566</v>
      </c>
    </row>
    <row r="312" spans="1:4" x14ac:dyDescent="0.3">
      <c r="A312" s="10" t="s">
        <v>1427</v>
      </c>
      <c r="B312" s="11">
        <v>64</v>
      </c>
      <c r="C312" s="11">
        <v>2710</v>
      </c>
      <c r="D312" s="11">
        <v>42.34375</v>
      </c>
    </row>
    <row r="313" spans="1:4" x14ac:dyDescent="0.3">
      <c r="A313" s="10" t="s">
        <v>1423</v>
      </c>
      <c r="B313" s="11">
        <v>61</v>
      </c>
      <c r="C313" s="11">
        <v>2556</v>
      </c>
      <c r="D313" s="11">
        <v>41.901639344262293</v>
      </c>
    </row>
    <row r="314" spans="1:4" x14ac:dyDescent="0.3">
      <c r="A314" s="10" t="s">
        <v>1417</v>
      </c>
      <c r="B314" s="11">
        <v>46</v>
      </c>
      <c r="C314" s="11">
        <v>1182</v>
      </c>
      <c r="D314" s="11">
        <v>25.695652173913043</v>
      </c>
    </row>
    <row r="315" spans="1:4" x14ac:dyDescent="0.3">
      <c r="A315" s="10" t="s">
        <v>1429</v>
      </c>
      <c r="B315" s="11">
        <v>232</v>
      </c>
      <c r="C315" s="11">
        <v>5719</v>
      </c>
      <c r="D315" s="11">
        <v>24.650862068965516</v>
      </c>
    </row>
    <row r="316" spans="1:4" x14ac:dyDescent="0.3">
      <c r="A316" s="10" t="s">
        <v>1455</v>
      </c>
      <c r="B316" s="11">
        <v>183</v>
      </c>
      <c r="C316" s="11">
        <v>11387</v>
      </c>
      <c r="D316" s="11">
        <v>62.224043715846996</v>
      </c>
    </row>
    <row r="317" spans="1:4" x14ac:dyDescent="0.3">
      <c r="A317" s="10" t="s">
        <v>1439</v>
      </c>
      <c r="B317" s="11">
        <v>185</v>
      </c>
      <c r="C317" s="11">
        <v>6840</v>
      </c>
      <c r="D317" s="11">
        <v>36.972972972972975</v>
      </c>
    </row>
    <row r="318" spans="1:4" x14ac:dyDescent="0.3">
      <c r="A318" s="10" t="s">
        <v>1487</v>
      </c>
      <c r="B318" s="11">
        <v>108</v>
      </c>
      <c r="C318" s="11">
        <v>7943</v>
      </c>
      <c r="D318" s="11">
        <v>73.546296296296291</v>
      </c>
    </row>
    <row r="319" spans="1:4" x14ac:dyDescent="0.3">
      <c r="A319" s="10" t="s">
        <v>1433</v>
      </c>
      <c r="B319" s="11">
        <v>349</v>
      </c>
      <c r="C319" s="11">
        <v>18943</v>
      </c>
      <c r="D319" s="11">
        <v>54.277936962750715</v>
      </c>
    </row>
    <row r="320" spans="1:4" x14ac:dyDescent="0.3">
      <c r="A320" s="10" t="s">
        <v>1421</v>
      </c>
      <c r="B320" s="11">
        <v>114</v>
      </c>
      <c r="C320" s="11">
        <v>2766</v>
      </c>
      <c r="D320" s="11">
        <v>24.263157894736842</v>
      </c>
    </row>
    <row r="321" spans="1:4" x14ac:dyDescent="0.3">
      <c r="A321" s="10" t="s">
        <v>978</v>
      </c>
      <c r="B321" s="11">
        <v>371</v>
      </c>
      <c r="C321" s="11">
        <v>38413</v>
      </c>
      <c r="D321" s="11">
        <v>103.53908355795149</v>
      </c>
    </row>
    <row r="322" spans="1:4" x14ac:dyDescent="0.3">
      <c r="A322" s="10" t="s">
        <v>709</v>
      </c>
      <c r="B322" s="11">
        <v>434</v>
      </c>
      <c r="C322" s="11">
        <v>33924</v>
      </c>
      <c r="D322" s="11">
        <v>78.165898617511516</v>
      </c>
    </row>
    <row r="323" spans="1:4" x14ac:dyDescent="0.3">
      <c r="A323" s="10" t="s">
        <v>431</v>
      </c>
      <c r="B323" s="11">
        <v>39</v>
      </c>
      <c r="C323" s="11">
        <v>3551</v>
      </c>
      <c r="D323" s="11">
        <v>91.051282051282058</v>
      </c>
    </row>
    <row r="324" spans="1:4" x14ac:dyDescent="0.3">
      <c r="A324" s="10" t="s">
        <v>1271</v>
      </c>
      <c r="B324" s="11">
        <v>13</v>
      </c>
      <c r="C324" s="11">
        <v>1636</v>
      </c>
      <c r="D324" s="11">
        <v>125.84615384615384</v>
      </c>
    </row>
    <row r="325" spans="1:4" x14ac:dyDescent="0.3">
      <c r="A325" s="10" t="s">
        <v>1841</v>
      </c>
      <c r="B325" s="11">
        <v>45</v>
      </c>
      <c r="C325" s="11">
        <v>820</v>
      </c>
      <c r="D325" s="11">
        <v>18.222222222222221</v>
      </c>
    </row>
    <row r="326" spans="1:4" x14ac:dyDescent="0.3">
      <c r="A326" s="10" t="s">
        <v>201</v>
      </c>
      <c r="B326" s="11">
        <v>2</v>
      </c>
      <c r="C326" s="11">
        <v>307</v>
      </c>
      <c r="D326" s="11">
        <v>153.5</v>
      </c>
    </row>
    <row r="327" spans="1:4" x14ac:dyDescent="0.3">
      <c r="A327" s="10" t="s">
        <v>1839</v>
      </c>
      <c r="B327" s="11">
        <v>61</v>
      </c>
      <c r="C327" s="11">
        <v>3608</v>
      </c>
      <c r="D327" s="11">
        <v>59.147540983606561</v>
      </c>
    </row>
    <row r="328" spans="1:4" x14ac:dyDescent="0.3">
      <c r="A328" s="10" t="s">
        <v>1848</v>
      </c>
      <c r="B328" s="11">
        <v>10</v>
      </c>
      <c r="C328" s="11">
        <v>2529</v>
      </c>
      <c r="D328" s="11">
        <v>252.9</v>
      </c>
    </row>
    <row r="329" spans="1:4" x14ac:dyDescent="0.3">
      <c r="A329" s="10" t="s">
        <v>1846</v>
      </c>
      <c r="B329" s="11">
        <v>15</v>
      </c>
      <c r="C329" s="11">
        <v>577</v>
      </c>
      <c r="D329" s="11">
        <v>38.466666666666669</v>
      </c>
    </row>
    <row r="330" spans="1:4" x14ac:dyDescent="0.3">
      <c r="A330" s="10" t="s">
        <v>1852</v>
      </c>
      <c r="B330" s="11">
        <v>2</v>
      </c>
      <c r="C330" s="11">
        <v>75</v>
      </c>
      <c r="D330" s="11">
        <v>37.5</v>
      </c>
    </row>
    <row r="331" spans="1:4" x14ac:dyDescent="0.3">
      <c r="A331" s="10" t="s">
        <v>1850</v>
      </c>
      <c r="B331" s="11">
        <v>10</v>
      </c>
      <c r="C331" s="11">
        <v>26</v>
      </c>
      <c r="D331" s="11">
        <v>2.6</v>
      </c>
    </row>
    <row r="332" spans="1:4" x14ac:dyDescent="0.3">
      <c r="A332" s="10" t="s">
        <v>1837</v>
      </c>
      <c r="B332" s="11">
        <v>3</v>
      </c>
      <c r="C332" s="11">
        <v>426</v>
      </c>
      <c r="D332" s="11">
        <v>142</v>
      </c>
    </row>
    <row r="333" spans="1:4" x14ac:dyDescent="0.3">
      <c r="A333" s="10" t="s">
        <v>1834</v>
      </c>
      <c r="B333" s="11">
        <v>14</v>
      </c>
      <c r="C333" s="11">
        <v>1998</v>
      </c>
      <c r="D333" s="11">
        <v>142.71428571428572</v>
      </c>
    </row>
    <row r="334" spans="1:4" x14ac:dyDescent="0.3">
      <c r="A334" s="10" t="s">
        <v>1144</v>
      </c>
      <c r="B334" s="11">
        <v>226</v>
      </c>
      <c r="C334" s="11">
        <v>4264</v>
      </c>
      <c r="D334" s="11">
        <v>18.86725663716814</v>
      </c>
    </row>
    <row r="335" spans="1:4" x14ac:dyDescent="0.3">
      <c r="A335" s="10" t="s">
        <v>1730</v>
      </c>
      <c r="B335" s="11">
        <v>1</v>
      </c>
      <c r="C335" s="11">
        <v>12</v>
      </c>
      <c r="D335" s="11">
        <v>12</v>
      </c>
    </row>
    <row r="336" spans="1:4" x14ac:dyDescent="0.3">
      <c r="A336" s="10" t="s">
        <v>1733</v>
      </c>
      <c r="B336" s="11">
        <v>1</v>
      </c>
      <c r="C336" s="11">
        <v>11</v>
      </c>
      <c r="D336" s="11">
        <v>11</v>
      </c>
    </row>
    <row r="337" spans="1:4" x14ac:dyDescent="0.3">
      <c r="A337" s="10" t="s">
        <v>713</v>
      </c>
      <c r="B337" s="11">
        <v>233</v>
      </c>
      <c r="C337" s="11">
        <v>56022</v>
      </c>
      <c r="D337" s="11">
        <v>240.43776824034336</v>
      </c>
    </row>
    <row r="338" spans="1:4" x14ac:dyDescent="0.3">
      <c r="A338" s="10" t="s">
        <v>203</v>
      </c>
      <c r="B338" s="11">
        <v>23</v>
      </c>
      <c r="C338" s="11">
        <v>358</v>
      </c>
      <c r="D338" s="11">
        <v>15.565217391304348</v>
      </c>
    </row>
    <row r="339" spans="1:4" x14ac:dyDescent="0.3">
      <c r="A339" s="10" t="s">
        <v>1832</v>
      </c>
      <c r="B339" s="11">
        <v>1</v>
      </c>
      <c r="C339" s="11">
        <v>3</v>
      </c>
      <c r="D339" s="11">
        <v>3</v>
      </c>
    </row>
    <row r="340" spans="1:4" x14ac:dyDescent="0.3">
      <c r="A340" s="10" t="s">
        <v>73</v>
      </c>
      <c r="B340" s="11">
        <v>34</v>
      </c>
      <c r="C340" s="11">
        <v>4073</v>
      </c>
      <c r="D340" s="11">
        <v>119.79411764705883</v>
      </c>
    </row>
    <row r="341" spans="1:4" x14ac:dyDescent="0.3">
      <c r="A341" s="10" t="s">
        <v>1117</v>
      </c>
      <c r="B341" s="11">
        <v>2</v>
      </c>
      <c r="C341" s="11">
        <v>60</v>
      </c>
      <c r="D341" s="11">
        <v>30</v>
      </c>
    </row>
    <row r="342" spans="1:4" x14ac:dyDescent="0.3">
      <c r="A342" s="10" t="s">
        <v>31</v>
      </c>
      <c r="B342" s="11">
        <v>48</v>
      </c>
      <c r="C342" s="11">
        <v>6795</v>
      </c>
      <c r="D342" s="11">
        <v>141.5625</v>
      </c>
    </row>
    <row r="343" spans="1:4" x14ac:dyDescent="0.3">
      <c r="A343" s="10" t="s">
        <v>1127</v>
      </c>
      <c r="B343" s="11">
        <v>178</v>
      </c>
      <c r="C343" s="11">
        <v>2819</v>
      </c>
      <c r="D343" s="11">
        <v>15.837078651685394</v>
      </c>
    </row>
    <row r="344" spans="1:4" x14ac:dyDescent="0.3">
      <c r="A344" s="10" t="s">
        <v>1277</v>
      </c>
      <c r="B344" s="11">
        <v>70</v>
      </c>
      <c r="C344" s="11">
        <v>2580</v>
      </c>
      <c r="D344" s="11">
        <v>36.857142857142854</v>
      </c>
    </row>
    <row r="345" spans="1:4" x14ac:dyDescent="0.3">
      <c r="A345" s="10" t="s">
        <v>179</v>
      </c>
      <c r="B345" s="11">
        <v>55</v>
      </c>
      <c r="C345" s="11">
        <v>1366</v>
      </c>
      <c r="D345" s="11">
        <v>24.836363636363636</v>
      </c>
    </row>
    <row r="346" spans="1:4" x14ac:dyDescent="0.3">
      <c r="A346" s="10" t="s">
        <v>89</v>
      </c>
      <c r="B346" s="11">
        <v>22</v>
      </c>
      <c r="C346" s="11">
        <v>3595</v>
      </c>
      <c r="D346" s="11">
        <v>163.40909090909091</v>
      </c>
    </row>
    <row r="347" spans="1:4" x14ac:dyDescent="0.3">
      <c r="A347" s="10" t="s">
        <v>638</v>
      </c>
      <c r="B347" s="11">
        <v>319</v>
      </c>
      <c r="C347" s="11">
        <v>29980</v>
      </c>
      <c r="D347" s="11">
        <v>93.98119122257053</v>
      </c>
    </row>
    <row r="348" spans="1:4" x14ac:dyDescent="0.3">
      <c r="A348" s="10" t="s">
        <v>1018</v>
      </c>
      <c r="B348" s="11">
        <v>133</v>
      </c>
      <c r="C348" s="11">
        <v>4714</v>
      </c>
      <c r="D348" s="11">
        <v>35.443609022556394</v>
      </c>
    </row>
    <row r="349" spans="1:4" x14ac:dyDescent="0.3">
      <c r="A349" s="10" t="s">
        <v>927</v>
      </c>
      <c r="B349" s="11">
        <v>107</v>
      </c>
      <c r="C349" s="11">
        <v>7484</v>
      </c>
      <c r="D349" s="11">
        <v>69.943925233644862</v>
      </c>
    </row>
    <row r="350" spans="1:4" x14ac:dyDescent="0.3">
      <c r="A350" s="10" t="s">
        <v>1063</v>
      </c>
      <c r="B350" s="11">
        <v>25</v>
      </c>
      <c r="C350" s="11">
        <v>1008</v>
      </c>
      <c r="D350" s="11">
        <v>40.32</v>
      </c>
    </row>
    <row r="351" spans="1:4" x14ac:dyDescent="0.3">
      <c r="A351" s="10" t="s">
        <v>1710</v>
      </c>
      <c r="B351" s="11">
        <v>45</v>
      </c>
      <c r="C351" s="11">
        <v>3302</v>
      </c>
      <c r="D351" s="11">
        <v>73.37777777777778</v>
      </c>
    </row>
    <row r="352" spans="1:4" x14ac:dyDescent="0.3">
      <c r="A352" s="10" t="s">
        <v>1385</v>
      </c>
      <c r="B352" s="11">
        <v>117</v>
      </c>
      <c r="C352" s="11">
        <v>8111</v>
      </c>
      <c r="D352" s="11">
        <v>69.324786324786331</v>
      </c>
    </row>
    <row r="353" spans="1:4" x14ac:dyDescent="0.3">
      <c r="A353" s="10" t="s">
        <v>157</v>
      </c>
      <c r="B353" s="11">
        <v>34</v>
      </c>
      <c r="C353" s="11">
        <v>2157</v>
      </c>
      <c r="D353" s="11">
        <v>63.441176470588232</v>
      </c>
    </row>
    <row r="354" spans="1:4" x14ac:dyDescent="0.3">
      <c r="A354" s="10" t="s">
        <v>183</v>
      </c>
      <c r="B354" s="11">
        <v>290</v>
      </c>
      <c r="C354" s="11">
        <v>38122</v>
      </c>
      <c r="D354" s="11">
        <v>131.45517241379309</v>
      </c>
    </row>
    <row r="355" spans="1:4" x14ac:dyDescent="0.3">
      <c r="A355" s="10" t="s">
        <v>1395</v>
      </c>
      <c r="B355" s="11">
        <v>39</v>
      </c>
      <c r="C355" s="11">
        <v>2973</v>
      </c>
      <c r="D355" s="11">
        <v>76.230769230769226</v>
      </c>
    </row>
    <row r="356" spans="1:4" x14ac:dyDescent="0.3">
      <c r="A356" s="10" t="s">
        <v>1561</v>
      </c>
      <c r="B356" s="11">
        <v>106</v>
      </c>
      <c r="C356" s="11">
        <v>23983</v>
      </c>
      <c r="D356" s="11">
        <v>226.25471698113208</v>
      </c>
    </row>
    <row r="357" spans="1:4" x14ac:dyDescent="0.3">
      <c r="A357" s="10" t="s">
        <v>1567</v>
      </c>
      <c r="B357" s="11">
        <v>285</v>
      </c>
      <c r="C357" s="11">
        <v>42418</v>
      </c>
      <c r="D357" s="11">
        <v>148.83508771929826</v>
      </c>
    </row>
    <row r="358" spans="1:4" x14ac:dyDescent="0.3">
      <c r="A358" s="10" t="s">
        <v>1569</v>
      </c>
      <c r="B358" s="11">
        <v>80</v>
      </c>
      <c r="C358" s="11">
        <v>11766</v>
      </c>
      <c r="D358" s="11">
        <v>147.07499999999999</v>
      </c>
    </row>
    <row r="359" spans="1:4" x14ac:dyDescent="0.3">
      <c r="A359" s="10" t="s">
        <v>1559</v>
      </c>
      <c r="B359" s="11">
        <v>46</v>
      </c>
      <c r="C359" s="11">
        <v>4966</v>
      </c>
      <c r="D359" s="11">
        <v>107.95652173913044</v>
      </c>
    </row>
    <row r="360" spans="1:4" x14ac:dyDescent="0.3">
      <c r="A360" s="10" t="s">
        <v>1571</v>
      </c>
      <c r="B360" s="11">
        <v>49</v>
      </c>
      <c r="C360" s="11">
        <v>6534</v>
      </c>
      <c r="D360" s="11">
        <v>133.34693877551021</v>
      </c>
    </row>
    <row r="361" spans="1:4" x14ac:dyDescent="0.3">
      <c r="A361" s="10" t="s">
        <v>1397</v>
      </c>
      <c r="B361" s="11">
        <v>258</v>
      </c>
      <c r="C361" s="11">
        <v>19248</v>
      </c>
      <c r="D361" s="11">
        <v>74.604651162790702</v>
      </c>
    </row>
    <row r="362" spans="1:4" x14ac:dyDescent="0.3">
      <c r="A362" s="10" t="s">
        <v>1409</v>
      </c>
      <c r="B362" s="11">
        <v>70</v>
      </c>
      <c r="C362" s="11">
        <v>8782</v>
      </c>
      <c r="D362" s="11">
        <v>125.45714285714286</v>
      </c>
    </row>
    <row r="363" spans="1:4" x14ac:dyDescent="0.3">
      <c r="A363" s="10" t="s">
        <v>1563</v>
      </c>
      <c r="B363" s="11">
        <v>127</v>
      </c>
      <c r="C363" s="11">
        <v>24167</v>
      </c>
      <c r="D363" s="11">
        <v>190.29133858267716</v>
      </c>
    </row>
    <row r="364" spans="1:4" x14ac:dyDescent="0.3">
      <c r="A364" s="10" t="s">
        <v>1471</v>
      </c>
      <c r="B364" s="11">
        <v>252</v>
      </c>
      <c r="C364" s="11">
        <v>18569</v>
      </c>
      <c r="D364" s="11">
        <v>73.686507936507937</v>
      </c>
    </row>
    <row r="365" spans="1:4" x14ac:dyDescent="0.3">
      <c r="A365" s="10" t="s">
        <v>1463</v>
      </c>
      <c r="B365" s="11">
        <v>14</v>
      </c>
      <c r="C365" s="11">
        <v>2889</v>
      </c>
      <c r="D365" s="11">
        <v>206.35714285714286</v>
      </c>
    </row>
    <row r="366" spans="1:4" x14ac:dyDescent="0.3">
      <c r="A366" s="10" t="s">
        <v>1469</v>
      </c>
      <c r="B366" s="11">
        <v>359</v>
      </c>
      <c r="C366" s="11">
        <v>13565</v>
      </c>
      <c r="D366" s="11">
        <v>37.785515320334262</v>
      </c>
    </row>
    <row r="367" spans="1:4" x14ac:dyDescent="0.3">
      <c r="A367" s="10" t="s">
        <v>1465</v>
      </c>
      <c r="B367" s="11">
        <v>67</v>
      </c>
      <c r="C367" s="11">
        <v>4969</v>
      </c>
      <c r="D367" s="11">
        <v>74.164179104477611</v>
      </c>
    </row>
    <row r="368" spans="1:4" x14ac:dyDescent="0.3">
      <c r="A368" s="10" t="s">
        <v>1467</v>
      </c>
      <c r="B368" s="11">
        <v>36</v>
      </c>
      <c r="C368" s="11">
        <v>6455</v>
      </c>
      <c r="D368" s="11">
        <v>179.30555555555554</v>
      </c>
    </row>
    <row r="369" spans="1:4" x14ac:dyDescent="0.3">
      <c r="A369" s="10" t="s">
        <v>1557</v>
      </c>
      <c r="B369" s="11">
        <v>5</v>
      </c>
      <c r="C369" s="11">
        <v>695</v>
      </c>
      <c r="D369" s="11">
        <v>139</v>
      </c>
    </row>
    <row r="370" spans="1:4" x14ac:dyDescent="0.3">
      <c r="A370" s="10" t="s">
        <v>1399</v>
      </c>
      <c r="B370" s="11">
        <v>95</v>
      </c>
      <c r="C370" s="11">
        <v>19154</v>
      </c>
      <c r="D370" s="11">
        <v>201.62105263157895</v>
      </c>
    </row>
    <row r="371" spans="1:4" x14ac:dyDescent="0.3">
      <c r="A371" s="10" t="s">
        <v>1411</v>
      </c>
      <c r="B371" s="11">
        <v>74</v>
      </c>
      <c r="C371" s="11">
        <v>5859</v>
      </c>
      <c r="D371" s="11">
        <v>79.175675675675677</v>
      </c>
    </row>
    <row r="372" spans="1:4" x14ac:dyDescent="0.3">
      <c r="A372" s="10" t="s">
        <v>1391</v>
      </c>
      <c r="B372" s="11">
        <v>493</v>
      </c>
      <c r="C372" s="11">
        <v>58871</v>
      </c>
      <c r="D372" s="11">
        <v>119.41379310344827</v>
      </c>
    </row>
    <row r="373" spans="1:4" x14ac:dyDescent="0.3">
      <c r="A373" s="10" t="s">
        <v>1565</v>
      </c>
      <c r="B373" s="11">
        <v>5</v>
      </c>
      <c r="C373" s="11">
        <v>407</v>
      </c>
      <c r="D373" s="11">
        <v>81.400000000000006</v>
      </c>
    </row>
    <row r="374" spans="1:4" x14ac:dyDescent="0.3">
      <c r="A374" s="10" t="s">
        <v>1507</v>
      </c>
      <c r="B374" s="11">
        <v>66</v>
      </c>
      <c r="C374" s="11">
        <v>3086</v>
      </c>
      <c r="D374" s="11">
        <v>46.757575757575758</v>
      </c>
    </row>
    <row r="375" spans="1:4" x14ac:dyDescent="0.3">
      <c r="A375" s="10" t="s">
        <v>1513</v>
      </c>
      <c r="B375" s="11">
        <v>202</v>
      </c>
      <c r="C375" s="11">
        <v>14640</v>
      </c>
      <c r="D375" s="11">
        <v>72.475247524752476</v>
      </c>
    </row>
    <row r="376" spans="1:4" x14ac:dyDescent="0.3">
      <c r="A376" s="10" t="s">
        <v>1511</v>
      </c>
      <c r="B376" s="11">
        <v>270</v>
      </c>
      <c r="C376" s="11">
        <v>20621</v>
      </c>
      <c r="D376" s="11">
        <v>76.374074074074073</v>
      </c>
    </row>
    <row r="377" spans="1:4" x14ac:dyDescent="0.3">
      <c r="A377" s="10" t="s">
        <v>1515</v>
      </c>
      <c r="B377" s="11">
        <v>150</v>
      </c>
      <c r="C377" s="11">
        <v>6995</v>
      </c>
      <c r="D377" s="11">
        <v>46.633333333333333</v>
      </c>
    </row>
    <row r="378" spans="1:4" x14ac:dyDescent="0.3">
      <c r="A378" s="10" t="s">
        <v>1509</v>
      </c>
      <c r="B378" s="11">
        <v>200</v>
      </c>
      <c r="C378" s="11">
        <v>17589</v>
      </c>
      <c r="D378" s="11">
        <v>87.944999999999993</v>
      </c>
    </row>
    <row r="379" spans="1:4" x14ac:dyDescent="0.3">
      <c r="A379" s="10" t="s">
        <v>1816</v>
      </c>
      <c r="B379" s="11">
        <v>1</v>
      </c>
      <c r="C379" s="11">
        <v>17</v>
      </c>
      <c r="D379" s="11">
        <v>17</v>
      </c>
    </row>
    <row r="380" spans="1:4" x14ac:dyDescent="0.3">
      <c r="A380" s="10" t="s">
        <v>1483</v>
      </c>
      <c r="B380" s="11">
        <v>198</v>
      </c>
      <c r="C380" s="11">
        <v>4313</v>
      </c>
      <c r="D380" s="11">
        <v>21.782828282828284</v>
      </c>
    </row>
    <row r="381" spans="1:4" x14ac:dyDescent="0.3">
      <c r="A381" s="10" t="s">
        <v>1495</v>
      </c>
      <c r="B381" s="11">
        <v>322</v>
      </c>
      <c r="C381" s="11">
        <v>19656</v>
      </c>
      <c r="D381" s="11">
        <v>61.043478260869563</v>
      </c>
    </row>
    <row r="382" spans="1:4" x14ac:dyDescent="0.3">
      <c r="A382" s="10" t="s">
        <v>1489</v>
      </c>
      <c r="B382" s="11">
        <v>153</v>
      </c>
      <c r="C382" s="11">
        <v>4913</v>
      </c>
      <c r="D382" s="11">
        <v>32.111111111111114</v>
      </c>
    </row>
    <row r="383" spans="1:4" x14ac:dyDescent="0.3">
      <c r="A383" s="10" t="s">
        <v>1493</v>
      </c>
      <c r="B383" s="11">
        <v>304</v>
      </c>
      <c r="C383" s="11">
        <v>10053</v>
      </c>
      <c r="D383" s="11">
        <v>33.069078947368418</v>
      </c>
    </row>
    <row r="384" spans="1:4" x14ac:dyDescent="0.3">
      <c r="A384" s="10" t="s">
        <v>1491</v>
      </c>
      <c r="B384" s="11">
        <v>311</v>
      </c>
      <c r="C384" s="11">
        <v>8114</v>
      </c>
      <c r="D384" s="11">
        <v>26.090032154340836</v>
      </c>
    </row>
    <row r="385" spans="1:4" x14ac:dyDescent="0.3">
      <c r="A385" s="10" t="s">
        <v>1499</v>
      </c>
      <c r="B385" s="11">
        <v>313</v>
      </c>
      <c r="C385" s="11">
        <v>4659</v>
      </c>
      <c r="D385" s="11">
        <v>14.884984025559106</v>
      </c>
    </row>
    <row r="386" spans="1:4" x14ac:dyDescent="0.3">
      <c r="A386" s="10" t="s">
        <v>1497</v>
      </c>
      <c r="B386" s="11">
        <v>219</v>
      </c>
      <c r="C386" s="11">
        <v>6073</v>
      </c>
      <c r="D386" s="11">
        <v>27.730593607305938</v>
      </c>
    </row>
    <row r="387" spans="1:4" x14ac:dyDescent="0.3">
      <c r="A387" s="10" t="s">
        <v>1485</v>
      </c>
      <c r="B387" s="11">
        <v>139</v>
      </c>
      <c r="C387" s="11">
        <v>3217</v>
      </c>
      <c r="D387" s="11">
        <v>23.14388489208633</v>
      </c>
    </row>
    <row r="388" spans="1:4" x14ac:dyDescent="0.3">
      <c r="A388" s="10" t="s">
        <v>1211</v>
      </c>
      <c r="B388" s="11">
        <v>143</v>
      </c>
      <c r="C388" s="11">
        <v>10085</v>
      </c>
      <c r="D388" s="11">
        <v>70.52447552447552</v>
      </c>
    </row>
    <row r="389" spans="1:4" x14ac:dyDescent="0.3">
      <c r="A389" s="10" t="s">
        <v>2881</v>
      </c>
      <c r="B389" s="11">
        <v>5656</v>
      </c>
      <c r="C389" s="11">
        <v>183022</v>
      </c>
      <c r="D389" s="11">
        <v>3683.2275742024062</v>
      </c>
    </row>
    <row r="390" spans="1:4" x14ac:dyDescent="0.3">
      <c r="A390" s="10" t="s">
        <v>358</v>
      </c>
      <c r="B390" s="11">
        <v>184</v>
      </c>
      <c r="C390" s="11">
        <v>64310</v>
      </c>
      <c r="D390" s="11">
        <v>349.51086956521738</v>
      </c>
    </row>
    <row r="391" spans="1:4" x14ac:dyDescent="0.3">
      <c r="A391" s="10" t="s">
        <v>360</v>
      </c>
      <c r="B391" s="11">
        <v>319</v>
      </c>
      <c r="C391" s="11">
        <v>107296</v>
      </c>
      <c r="D391" s="11">
        <v>336.3510971786834</v>
      </c>
    </row>
    <row r="392" spans="1:4" x14ac:dyDescent="0.3">
      <c r="A392" s="10" t="s">
        <v>362</v>
      </c>
      <c r="B392" s="11">
        <v>5</v>
      </c>
      <c r="C392" s="11">
        <v>1369</v>
      </c>
      <c r="D392" s="11">
        <v>273.8</v>
      </c>
    </row>
    <row r="393" spans="1:4" x14ac:dyDescent="0.3">
      <c r="A393" s="10" t="s">
        <v>366</v>
      </c>
      <c r="B393" s="11">
        <v>119</v>
      </c>
      <c r="C393" s="11">
        <v>43605</v>
      </c>
      <c r="D393" s="11">
        <v>366.42857142857144</v>
      </c>
    </row>
    <row r="394" spans="1:4" x14ac:dyDescent="0.3">
      <c r="A394" s="10" t="s">
        <v>1142</v>
      </c>
      <c r="B394" s="11">
        <v>137</v>
      </c>
      <c r="C394" s="11">
        <v>6054</v>
      </c>
      <c r="D394" s="11">
        <v>44.189781021897808</v>
      </c>
    </row>
    <row r="395" spans="1:4" x14ac:dyDescent="0.3">
      <c r="A395" s="10" t="s">
        <v>350</v>
      </c>
      <c r="B395" s="11">
        <v>310</v>
      </c>
      <c r="C395" s="11">
        <v>109686</v>
      </c>
      <c r="D395" s="11">
        <v>353.82580645161289</v>
      </c>
    </row>
    <row r="396" spans="1:4" x14ac:dyDescent="0.3">
      <c r="A396" s="10" t="s">
        <v>1162</v>
      </c>
      <c r="B396" s="11">
        <v>73</v>
      </c>
      <c r="C396" s="11">
        <v>2872</v>
      </c>
      <c r="D396" s="11">
        <v>39.342465753424655</v>
      </c>
    </row>
    <row r="397" spans="1:4" x14ac:dyDescent="0.3">
      <c r="A397" s="10" t="s">
        <v>1796</v>
      </c>
      <c r="B397" s="11">
        <v>4</v>
      </c>
      <c r="C397" s="11">
        <v>109</v>
      </c>
      <c r="D397" s="11">
        <v>27.25</v>
      </c>
    </row>
    <row r="398" spans="1:4" x14ac:dyDescent="0.3">
      <c r="A398" s="10" t="s">
        <v>1696</v>
      </c>
      <c r="B398" s="11">
        <v>1</v>
      </c>
      <c r="C398" s="11">
        <v>4</v>
      </c>
      <c r="D398" s="11">
        <v>4</v>
      </c>
    </row>
    <row r="399" spans="1:4" x14ac:dyDescent="0.3">
      <c r="A399" s="10" t="s">
        <v>1363</v>
      </c>
      <c r="B399" s="11">
        <v>163</v>
      </c>
      <c r="C399" s="11">
        <v>36922</v>
      </c>
      <c r="D399" s="11">
        <v>226.51533742331287</v>
      </c>
    </row>
    <row r="400" spans="1:4" x14ac:dyDescent="0.3">
      <c r="A400" s="10" t="s">
        <v>1355</v>
      </c>
      <c r="B400" s="11">
        <v>56</v>
      </c>
      <c r="C400" s="11">
        <v>3853</v>
      </c>
      <c r="D400" s="11">
        <v>68.803571428571431</v>
      </c>
    </row>
    <row r="401" spans="1:4" x14ac:dyDescent="0.3">
      <c r="A401" s="10" t="s">
        <v>1359</v>
      </c>
      <c r="B401" s="11">
        <v>223</v>
      </c>
      <c r="C401" s="11">
        <v>26967</v>
      </c>
      <c r="D401" s="11">
        <v>120.92825112107623</v>
      </c>
    </row>
    <row r="402" spans="1:4" x14ac:dyDescent="0.3">
      <c r="A402" s="10" t="s">
        <v>1367</v>
      </c>
      <c r="B402" s="11">
        <v>208</v>
      </c>
      <c r="C402" s="11">
        <v>23665</v>
      </c>
      <c r="D402" s="11">
        <v>113.77403846153847</v>
      </c>
    </row>
    <row r="403" spans="1:4" x14ac:dyDescent="0.3">
      <c r="A403" s="10" t="s">
        <v>189</v>
      </c>
      <c r="B403" s="11">
        <v>14</v>
      </c>
      <c r="C403" s="11">
        <v>97</v>
      </c>
      <c r="D403" s="11">
        <v>6.9285714285714288</v>
      </c>
    </row>
    <row r="404" spans="1:4" x14ac:dyDescent="0.3">
      <c r="A404" s="10" t="s">
        <v>953</v>
      </c>
      <c r="B404" s="11">
        <v>140</v>
      </c>
      <c r="C404" s="11">
        <v>6270</v>
      </c>
      <c r="D404" s="11">
        <v>44.785714285714285</v>
      </c>
    </row>
    <row r="405" spans="1:4" x14ac:dyDescent="0.3">
      <c r="A405" s="10" t="s">
        <v>155</v>
      </c>
      <c r="B405" s="11">
        <v>82</v>
      </c>
      <c r="C405" s="11">
        <v>3028</v>
      </c>
      <c r="D405" s="11">
        <v>36.926829268292686</v>
      </c>
    </row>
    <row r="406" spans="1:4" x14ac:dyDescent="0.3">
      <c r="A406" s="10" t="s">
        <v>2788</v>
      </c>
      <c r="B406" s="11">
        <v>140</v>
      </c>
      <c r="C406" s="11">
        <v>5704</v>
      </c>
      <c r="D406" s="11">
        <v>1874.3019841269843</v>
      </c>
    </row>
    <row r="407" spans="1:4" x14ac:dyDescent="0.3">
      <c r="A407" s="10" t="s">
        <v>674</v>
      </c>
      <c r="B407" s="11">
        <v>133</v>
      </c>
      <c r="C407" s="11">
        <v>5781</v>
      </c>
      <c r="D407" s="11">
        <v>43.466165413533837</v>
      </c>
    </row>
    <row r="408" spans="1:4" x14ac:dyDescent="0.3">
      <c r="A408" s="10" t="s">
        <v>561</v>
      </c>
      <c r="B408" s="11">
        <v>96</v>
      </c>
      <c r="C408" s="11">
        <v>15863</v>
      </c>
      <c r="D408" s="11">
        <v>165.23958333333334</v>
      </c>
    </row>
    <row r="409" spans="1:4" x14ac:dyDescent="0.3">
      <c r="A409" s="10" t="s">
        <v>566</v>
      </c>
      <c r="B409" s="11">
        <v>110</v>
      </c>
      <c r="C409" s="11">
        <v>9531</v>
      </c>
      <c r="D409" s="11">
        <v>86.645454545454541</v>
      </c>
    </row>
    <row r="410" spans="1:4" x14ac:dyDescent="0.3">
      <c r="A410" s="10" t="s">
        <v>564</v>
      </c>
      <c r="B410" s="11">
        <v>46</v>
      </c>
      <c r="C410" s="11">
        <v>3952</v>
      </c>
      <c r="D410" s="11">
        <v>85.913043478260875</v>
      </c>
    </row>
    <row r="411" spans="1:4" x14ac:dyDescent="0.3">
      <c r="A411" s="10" t="s">
        <v>91</v>
      </c>
      <c r="B411" s="11">
        <v>148</v>
      </c>
      <c r="C411" s="11">
        <v>10361</v>
      </c>
      <c r="D411" s="11">
        <v>70.006756756756758</v>
      </c>
    </row>
    <row r="412" spans="1:4" x14ac:dyDescent="0.3">
      <c r="A412" s="10" t="s">
        <v>207</v>
      </c>
      <c r="B412" s="11">
        <v>6</v>
      </c>
      <c r="C412" s="11">
        <v>293</v>
      </c>
      <c r="D412" s="11">
        <v>48.833333333333336</v>
      </c>
    </row>
    <row r="413" spans="1:4" x14ac:dyDescent="0.3">
      <c r="A413" s="10" t="s">
        <v>729</v>
      </c>
      <c r="B413" s="11">
        <v>297</v>
      </c>
      <c r="C413" s="11">
        <v>29234</v>
      </c>
      <c r="D413" s="11">
        <v>98.430976430976429</v>
      </c>
    </row>
    <row r="414" spans="1:4" x14ac:dyDescent="0.3">
      <c r="A414" s="10" t="s">
        <v>1048</v>
      </c>
      <c r="B414" s="11">
        <v>41</v>
      </c>
      <c r="C414" s="11">
        <v>3302</v>
      </c>
      <c r="D414" s="11">
        <v>80.536585365853654</v>
      </c>
    </row>
    <row r="415" spans="1:4" x14ac:dyDescent="0.3">
      <c r="A415" s="10" t="s">
        <v>911</v>
      </c>
      <c r="B415" s="11">
        <v>4</v>
      </c>
      <c r="C415" s="11">
        <v>34</v>
      </c>
      <c r="D415" s="11">
        <v>8.5</v>
      </c>
    </row>
    <row r="416" spans="1:4" x14ac:dyDescent="0.3">
      <c r="A416" s="10" t="s">
        <v>57</v>
      </c>
      <c r="B416" s="11">
        <v>4</v>
      </c>
      <c r="C416" s="11">
        <v>210</v>
      </c>
      <c r="D416" s="11">
        <v>52.5</v>
      </c>
    </row>
    <row r="417" spans="1:4" x14ac:dyDescent="0.3">
      <c r="A417" s="10" t="s">
        <v>1316</v>
      </c>
      <c r="B417" s="11">
        <v>3</v>
      </c>
      <c r="C417" s="11">
        <v>266</v>
      </c>
      <c r="D417" s="11">
        <v>88.666666666666671</v>
      </c>
    </row>
    <row r="418" spans="1:4" x14ac:dyDescent="0.3">
      <c r="A418" s="10" t="s">
        <v>282</v>
      </c>
      <c r="B418" s="11">
        <v>48</v>
      </c>
      <c r="C418" s="11">
        <v>14330</v>
      </c>
      <c r="D418" s="11">
        <v>298.54166666666669</v>
      </c>
    </row>
    <row r="419" spans="1:4" x14ac:dyDescent="0.3">
      <c r="A419" s="10" t="s">
        <v>1876</v>
      </c>
      <c r="B419" s="11">
        <v>1</v>
      </c>
      <c r="C419" s="11">
        <v>4</v>
      </c>
      <c r="D419" s="11">
        <v>4</v>
      </c>
    </row>
    <row r="420" spans="1:4" x14ac:dyDescent="0.3">
      <c r="A420" s="10" t="s">
        <v>1826</v>
      </c>
      <c r="B420" s="11">
        <v>2</v>
      </c>
      <c r="C420" s="11">
        <v>6</v>
      </c>
      <c r="D420" s="11">
        <v>3</v>
      </c>
    </row>
    <row r="421" spans="1:4" x14ac:dyDescent="0.3">
      <c r="A421" s="10" t="s">
        <v>1824</v>
      </c>
      <c r="B421" s="11">
        <v>66</v>
      </c>
      <c r="C421" s="11">
        <v>146</v>
      </c>
      <c r="D421" s="11">
        <v>2.2121212121212119</v>
      </c>
    </row>
    <row r="422" spans="1:4" x14ac:dyDescent="0.3">
      <c r="A422" s="10" t="s">
        <v>1822</v>
      </c>
      <c r="B422" s="11">
        <v>1</v>
      </c>
      <c r="C422" s="11">
        <v>1</v>
      </c>
      <c r="D422" s="11">
        <v>1</v>
      </c>
    </row>
    <row r="423" spans="1:4" x14ac:dyDescent="0.3">
      <c r="A423" s="10" t="s">
        <v>941</v>
      </c>
      <c r="B423" s="11">
        <v>41</v>
      </c>
      <c r="C423" s="11">
        <v>4391</v>
      </c>
      <c r="D423" s="11">
        <v>107.09756097560975</v>
      </c>
    </row>
    <row r="424" spans="1:4" x14ac:dyDescent="0.3">
      <c r="A424" s="10" t="s">
        <v>400</v>
      </c>
      <c r="B424" s="11">
        <v>371</v>
      </c>
      <c r="C424" s="11">
        <v>42070</v>
      </c>
      <c r="D424" s="11">
        <v>113.39622641509433</v>
      </c>
    </row>
    <row r="425" spans="1:4" x14ac:dyDescent="0.3">
      <c r="A425" s="10" t="s">
        <v>404</v>
      </c>
      <c r="B425" s="11">
        <v>259</v>
      </c>
      <c r="C425" s="11">
        <v>10850</v>
      </c>
      <c r="D425" s="11">
        <v>41.891891891891895</v>
      </c>
    </row>
    <row r="426" spans="1:4" x14ac:dyDescent="0.3">
      <c r="A426" s="10" t="s">
        <v>398</v>
      </c>
      <c r="B426" s="11">
        <v>180</v>
      </c>
      <c r="C426" s="11">
        <v>8988</v>
      </c>
      <c r="D426" s="11">
        <v>49.93333333333333</v>
      </c>
    </row>
    <row r="427" spans="1:4" x14ac:dyDescent="0.3">
      <c r="A427" s="10" t="s">
        <v>370</v>
      </c>
      <c r="B427" s="11">
        <v>314</v>
      </c>
      <c r="C427" s="11">
        <v>16570</v>
      </c>
      <c r="D427" s="11">
        <v>52.770700636942678</v>
      </c>
    </row>
    <row r="428" spans="1:4" x14ac:dyDescent="0.3">
      <c r="A428" s="10" t="s">
        <v>394</v>
      </c>
      <c r="B428" s="11">
        <v>54</v>
      </c>
      <c r="C428" s="11">
        <v>2870</v>
      </c>
      <c r="D428" s="11">
        <v>53.148148148148145</v>
      </c>
    </row>
    <row r="429" spans="1:4" x14ac:dyDescent="0.3">
      <c r="A429" s="10" t="s">
        <v>390</v>
      </c>
      <c r="B429" s="11">
        <v>316</v>
      </c>
      <c r="C429" s="11">
        <v>24819</v>
      </c>
      <c r="D429" s="11">
        <v>78.541139240506325</v>
      </c>
    </row>
    <row r="430" spans="1:4" x14ac:dyDescent="0.3">
      <c r="A430" s="10" t="s">
        <v>374</v>
      </c>
      <c r="B430" s="11">
        <v>213</v>
      </c>
      <c r="C430" s="11">
        <v>20213</v>
      </c>
      <c r="D430" s="11">
        <v>94.896713615023472</v>
      </c>
    </row>
    <row r="431" spans="1:4" x14ac:dyDescent="0.3">
      <c r="A431" s="10" t="s">
        <v>388</v>
      </c>
      <c r="B431" s="11">
        <v>465</v>
      </c>
      <c r="C431" s="11">
        <v>14404</v>
      </c>
      <c r="D431" s="11">
        <v>30.976344086021506</v>
      </c>
    </row>
    <row r="432" spans="1:4" x14ac:dyDescent="0.3">
      <c r="A432" s="10" t="s">
        <v>392</v>
      </c>
      <c r="B432" s="11">
        <v>270</v>
      </c>
      <c r="C432" s="11">
        <v>28691</v>
      </c>
      <c r="D432" s="11">
        <v>106.26296296296296</v>
      </c>
    </row>
    <row r="433" spans="1:4" x14ac:dyDescent="0.3">
      <c r="A433" s="10" t="s">
        <v>414</v>
      </c>
      <c r="B433" s="11">
        <v>347</v>
      </c>
      <c r="C433" s="11">
        <v>76917</v>
      </c>
      <c r="D433" s="11">
        <v>221.6628242074928</v>
      </c>
    </row>
    <row r="434" spans="1:4" x14ac:dyDescent="0.3">
      <c r="A434" s="10" t="s">
        <v>418</v>
      </c>
      <c r="B434" s="11">
        <v>255</v>
      </c>
      <c r="C434" s="11">
        <v>40203</v>
      </c>
      <c r="D434" s="11">
        <v>157.65882352941176</v>
      </c>
    </row>
    <row r="435" spans="1:4" x14ac:dyDescent="0.3">
      <c r="A435" s="10" t="s">
        <v>284</v>
      </c>
      <c r="B435" s="11">
        <v>52</v>
      </c>
      <c r="C435" s="11">
        <v>12623</v>
      </c>
      <c r="D435" s="11">
        <v>242.75</v>
      </c>
    </row>
    <row r="436" spans="1:4" x14ac:dyDescent="0.3">
      <c r="A436" s="10" t="s">
        <v>318</v>
      </c>
      <c r="B436" s="11">
        <v>56</v>
      </c>
      <c r="C436" s="11">
        <v>14885</v>
      </c>
      <c r="D436" s="11">
        <v>265.80357142857144</v>
      </c>
    </row>
    <row r="437" spans="1:4" x14ac:dyDescent="0.3">
      <c r="A437" s="10" t="s">
        <v>332</v>
      </c>
      <c r="B437" s="11">
        <v>487</v>
      </c>
      <c r="C437" s="11">
        <v>152662</v>
      </c>
      <c r="D437" s="11">
        <v>313.47433264887064</v>
      </c>
    </row>
    <row r="438" spans="1:4" x14ac:dyDescent="0.3">
      <c r="A438" s="10" t="s">
        <v>314</v>
      </c>
      <c r="B438" s="11">
        <v>355</v>
      </c>
      <c r="C438" s="11">
        <v>76117</v>
      </c>
      <c r="D438" s="11">
        <v>214.41408450704225</v>
      </c>
    </row>
    <row r="439" spans="1:4" x14ac:dyDescent="0.3">
      <c r="A439" s="10" t="s">
        <v>248</v>
      </c>
      <c r="B439" s="11">
        <v>115</v>
      </c>
      <c r="C439" s="11">
        <v>18289</v>
      </c>
      <c r="D439" s="11">
        <v>159.03478260869565</v>
      </c>
    </row>
    <row r="440" spans="1:4" x14ac:dyDescent="0.3">
      <c r="A440" s="10" t="s">
        <v>243</v>
      </c>
      <c r="B440" s="11">
        <v>12</v>
      </c>
      <c r="C440" s="11">
        <v>1041</v>
      </c>
      <c r="D440" s="11">
        <v>86.75</v>
      </c>
    </row>
    <row r="441" spans="1:4" x14ac:dyDescent="0.3">
      <c r="A441" s="10" t="s">
        <v>246</v>
      </c>
      <c r="B441" s="11">
        <v>162</v>
      </c>
      <c r="C441" s="11">
        <v>46004</v>
      </c>
      <c r="D441" s="11">
        <v>283.97530864197529</v>
      </c>
    </row>
    <row r="442" spans="1:4" x14ac:dyDescent="0.3">
      <c r="A442" s="10" t="s">
        <v>312</v>
      </c>
      <c r="B442" s="11">
        <v>1</v>
      </c>
      <c r="C442" s="11">
        <v>202</v>
      </c>
      <c r="D442" s="11">
        <v>202</v>
      </c>
    </row>
    <row r="443" spans="1:4" x14ac:dyDescent="0.3">
      <c r="A443" s="10" t="s">
        <v>252</v>
      </c>
      <c r="B443" s="11">
        <v>15</v>
      </c>
      <c r="C443" s="11">
        <v>4003</v>
      </c>
      <c r="D443" s="11">
        <v>266.86666666666667</v>
      </c>
    </row>
    <row r="444" spans="1:4" x14ac:dyDescent="0.3">
      <c r="A444" s="10" t="s">
        <v>250</v>
      </c>
      <c r="B444" s="11">
        <v>19</v>
      </c>
      <c r="C444" s="11">
        <v>2530</v>
      </c>
      <c r="D444" s="11">
        <v>133.15789473684211</v>
      </c>
    </row>
    <row r="445" spans="1:4" x14ac:dyDescent="0.3">
      <c r="A445" s="10" t="s">
        <v>264</v>
      </c>
      <c r="B445" s="11">
        <v>184</v>
      </c>
      <c r="C445" s="11">
        <v>54903</v>
      </c>
      <c r="D445" s="11">
        <v>298.38586956521738</v>
      </c>
    </row>
    <row r="446" spans="1:4" x14ac:dyDescent="0.3">
      <c r="A446" s="10" t="s">
        <v>266</v>
      </c>
      <c r="B446" s="11">
        <v>399</v>
      </c>
      <c r="C446" s="11">
        <v>116870</v>
      </c>
      <c r="D446" s="11">
        <v>292.90726817042605</v>
      </c>
    </row>
    <row r="447" spans="1:4" x14ac:dyDescent="0.3">
      <c r="A447" s="10" t="s">
        <v>274</v>
      </c>
      <c r="B447" s="11">
        <v>276</v>
      </c>
      <c r="C447" s="11">
        <v>61151</v>
      </c>
      <c r="D447" s="11">
        <v>221.56159420289856</v>
      </c>
    </row>
    <row r="448" spans="1:4" x14ac:dyDescent="0.3">
      <c r="A448" s="10" t="s">
        <v>260</v>
      </c>
      <c r="B448" s="11">
        <v>20</v>
      </c>
      <c r="C448" s="11">
        <v>6062</v>
      </c>
      <c r="D448" s="11">
        <v>303.10000000000002</v>
      </c>
    </row>
    <row r="449" spans="1:4" x14ac:dyDescent="0.3">
      <c r="A449" s="10" t="s">
        <v>296</v>
      </c>
      <c r="B449" s="11">
        <v>135</v>
      </c>
      <c r="C449" s="11">
        <v>38323</v>
      </c>
      <c r="D449" s="11">
        <v>283.87407407407409</v>
      </c>
    </row>
    <row r="450" spans="1:4" x14ac:dyDescent="0.3">
      <c r="A450" s="10" t="s">
        <v>268</v>
      </c>
      <c r="B450" s="11">
        <v>60</v>
      </c>
      <c r="C450" s="11">
        <v>14724</v>
      </c>
      <c r="D450" s="11">
        <v>245.4</v>
      </c>
    </row>
    <row r="451" spans="1:4" x14ac:dyDescent="0.3">
      <c r="A451" s="10" t="s">
        <v>286</v>
      </c>
      <c r="B451" s="11">
        <v>256</v>
      </c>
      <c r="C451" s="11">
        <v>71182</v>
      </c>
      <c r="D451" s="11">
        <v>278.0546875</v>
      </c>
    </row>
    <row r="452" spans="1:4" x14ac:dyDescent="0.3">
      <c r="A452" s="10" t="s">
        <v>304</v>
      </c>
      <c r="B452" s="11">
        <v>61</v>
      </c>
      <c r="C452" s="11">
        <v>17344</v>
      </c>
      <c r="D452" s="11">
        <v>284.32786885245901</v>
      </c>
    </row>
    <row r="453" spans="1:4" x14ac:dyDescent="0.3">
      <c r="A453" s="10" t="s">
        <v>258</v>
      </c>
      <c r="B453" s="11">
        <v>75</v>
      </c>
      <c r="C453" s="11">
        <v>25950</v>
      </c>
      <c r="D453" s="11">
        <v>346</v>
      </c>
    </row>
    <row r="454" spans="1:4" x14ac:dyDescent="0.3">
      <c r="A454" s="10" t="s">
        <v>330</v>
      </c>
      <c r="B454" s="11">
        <v>55</v>
      </c>
      <c r="C454" s="11">
        <v>15964</v>
      </c>
      <c r="D454" s="11">
        <v>290.25454545454545</v>
      </c>
    </row>
    <row r="455" spans="1:4" x14ac:dyDescent="0.3">
      <c r="A455" s="10" t="s">
        <v>256</v>
      </c>
      <c r="B455" s="11">
        <v>110</v>
      </c>
      <c r="C455" s="11">
        <v>36266</v>
      </c>
      <c r="D455" s="11">
        <v>329.69090909090909</v>
      </c>
    </row>
    <row r="456" spans="1:4" x14ac:dyDescent="0.3">
      <c r="A456" s="10" t="s">
        <v>338</v>
      </c>
      <c r="B456" s="11">
        <v>41</v>
      </c>
      <c r="C456" s="11">
        <v>7905</v>
      </c>
      <c r="D456" s="11">
        <v>192.80487804878049</v>
      </c>
    </row>
    <row r="457" spans="1:4" x14ac:dyDescent="0.3">
      <c r="A457" s="10" t="s">
        <v>254</v>
      </c>
      <c r="B457" s="11">
        <v>55</v>
      </c>
      <c r="C457" s="11">
        <v>13051</v>
      </c>
      <c r="D457" s="11">
        <v>237.29090909090908</v>
      </c>
    </row>
    <row r="458" spans="1:4" x14ac:dyDescent="0.3">
      <c r="A458" s="10" t="s">
        <v>334</v>
      </c>
      <c r="B458" s="11">
        <v>80</v>
      </c>
      <c r="C458" s="11">
        <v>22454</v>
      </c>
      <c r="D458" s="11">
        <v>280.67500000000001</v>
      </c>
    </row>
    <row r="459" spans="1:4" x14ac:dyDescent="0.3">
      <c r="A459" s="10" t="s">
        <v>262</v>
      </c>
      <c r="B459" s="11">
        <v>36</v>
      </c>
      <c r="C459" s="11">
        <v>8507</v>
      </c>
      <c r="D459" s="11">
        <v>236.30555555555554</v>
      </c>
    </row>
    <row r="460" spans="1:4" x14ac:dyDescent="0.3">
      <c r="A460" s="10" t="s">
        <v>340</v>
      </c>
      <c r="B460" s="11">
        <v>148</v>
      </c>
      <c r="C460" s="11">
        <v>38907</v>
      </c>
      <c r="D460" s="11">
        <v>262.88513513513516</v>
      </c>
    </row>
    <row r="461" spans="1:4" x14ac:dyDescent="0.3">
      <c r="A461" s="10" t="s">
        <v>324</v>
      </c>
      <c r="B461" s="11">
        <v>47</v>
      </c>
      <c r="C461" s="11">
        <v>8135</v>
      </c>
      <c r="D461" s="11">
        <v>173.08510638297872</v>
      </c>
    </row>
    <row r="462" spans="1:4" x14ac:dyDescent="0.3">
      <c r="A462" s="10" t="s">
        <v>290</v>
      </c>
      <c r="B462" s="11">
        <v>19</v>
      </c>
      <c r="C462" s="11">
        <v>5721</v>
      </c>
      <c r="D462" s="11">
        <v>301.10526315789474</v>
      </c>
    </row>
    <row r="463" spans="1:4" x14ac:dyDescent="0.3">
      <c r="A463" s="10" t="s">
        <v>294</v>
      </c>
      <c r="B463" s="11">
        <v>14</v>
      </c>
      <c r="C463" s="11">
        <v>4083</v>
      </c>
      <c r="D463" s="11">
        <v>291.64285714285717</v>
      </c>
    </row>
    <row r="464" spans="1:4" x14ac:dyDescent="0.3">
      <c r="A464" s="10" t="s">
        <v>280</v>
      </c>
      <c r="B464" s="11">
        <v>15</v>
      </c>
      <c r="C464" s="11">
        <v>4612</v>
      </c>
      <c r="D464" s="11">
        <v>307.46666666666664</v>
      </c>
    </row>
    <row r="465" spans="1:4" x14ac:dyDescent="0.3">
      <c r="A465" s="10" t="s">
        <v>344</v>
      </c>
      <c r="B465" s="11">
        <v>202</v>
      </c>
      <c r="C465" s="11">
        <v>61736</v>
      </c>
      <c r="D465" s="11">
        <v>305.62376237623761</v>
      </c>
    </row>
    <row r="466" spans="1:4" x14ac:dyDescent="0.3">
      <c r="A466" s="10" t="s">
        <v>346</v>
      </c>
      <c r="B466" s="11">
        <v>193</v>
      </c>
      <c r="C466" s="11">
        <v>54105</v>
      </c>
      <c r="D466" s="11">
        <v>280.33678756476684</v>
      </c>
    </row>
    <row r="467" spans="1:4" x14ac:dyDescent="0.3">
      <c r="A467" s="10" t="s">
        <v>342</v>
      </c>
      <c r="B467" s="11">
        <v>44</v>
      </c>
      <c r="C467" s="11">
        <v>12172</v>
      </c>
      <c r="D467" s="11">
        <v>276.63636363636363</v>
      </c>
    </row>
    <row r="468" spans="1:4" x14ac:dyDescent="0.3">
      <c r="A468" s="10" t="s">
        <v>348</v>
      </c>
      <c r="B468" s="11">
        <v>260</v>
      </c>
      <c r="C468" s="11">
        <v>52956</v>
      </c>
      <c r="D468" s="11">
        <v>203.67692307692309</v>
      </c>
    </row>
    <row r="469" spans="1:4" x14ac:dyDescent="0.3">
      <c r="A469" s="10" t="s">
        <v>298</v>
      </c>
      <c r="B469" s="11">
        <v>161</v>
      </c>
      <c r="C469" s="11">
        <v>33590</v>
      </c>
      <c r="D469" s="11">
        <v>208.63354037267081</v>
      </c>
    </row>
    <row r="470" spans="1:4" x14ac:dyDescent="0.3">
      <c r="A470" s="10" t="s">
        <v>322</v>
      </c>
      <c r="B470" s="11">
        <v>367</v>
      </c>
      <c r="C470" s="11">
        <v>68341</v>
      </c>
      <c r="D470" s="11">
        <v>186.21525885558583</v>
      </c>
    </row>
    <row r="471" spans="1:4" x14ac:dyDescent="0.3">
      <c r="A471" s="10" t="s">
        <v>292</v>
      </c>
      <c r="B471" s="11">
        <v>48</v>
      </c>
      <c r="C471" s="11">
        <v>13874</v>
      </c>
      <c r="D471" s="11">
        <v>289.04166666666669</v>
      </c>
    </row>
    <row r="472" spans="1:4" x14ac:dyDescent="0.3">
      <c r="A472" s="10" t="s">
        <v>308</v>
      </c>
      <c r="B472" s="11">
        <v>335</v>
      </c>
      <c r="C472" s="11">
        <v>65950</v>
      </c>
      <c r="D472" s="11">
        <v>196.86567164179104</v>
      </c>
    </row>
    <row r="473" spans="1:4" x14ac:dyDescent="0.3">
      <c r="A473" s="10" t="s">
        <v>276</v>
      </c>
      <c r="B473" s="11">
        <v>57</v>
      </c>
      <c r="C473" s="11">
        <v>14531</v>
      </c>
      <c r="D473" s="11">
        <v>254.92982456140351</v>
      </c>
    </row>
    <row r="474" spans="1:4" x14ac:dyDescent="0.3">
      <c r="A474" s="10" t="s">
        <v>2212</v>
      </c>
      <c r="B474" s="11">
        <v>324</v>
      </c>
      <c r="C474" s="11">
        <v>23662</v>
      </c>
      <c r="D474" s="11">
        <v>7354.4784516765285</v>
      </c>
    </row>
    <row r="475" spans="1:4" x14ac:dyDescent="0.3">
      <c r="A475" s="10" t="s">
        <v>356</v>
      </c>
      <c r="B475" s="11">
        <v>347</v>
      </c>
      <c r="C475" s="11">
        <v>135379</v>
      </c>
      <c r="D475" s="11">
        <v>390.1412103746398</v>
      </c>
    </row>
    <row r="476" spans="1:4" x14ac:dyDescent="0.3">
      <c r="A476" s="10" t="s">
        <v>842</v>
      </c>
      <c r="B476" s="11">
        <v>3</v>
      </c>
      <c r="C476" s="11">
        <v>1088</v>
      </c>
      <c r="D476" s="11">
        <v>362.66666666666669</v>
      </c>
    </row>
    <row r="477" spans="1:4" x14ac:dyDescent="0.3">
      <c r="A477" s="10" t="s">
        <v>848</v>
      </c>
      <c r="B477" s="11">
        <v>11</v>
      </c>
      <c r="C477" s="11">
        <v>2111</v>
      </c>
      <c r="D477" s="11">
        <v>191.90909090909091</v>
      </c>
    </row>
    <row r="478" spans="1:4" x14ac:dyDescent="0.3">
      <c r="A478" s="10" t="s">
        <v>844</v>
      </c>
      <c r="B478" s="11">
        <v>11</v>
      </c>
      <c r="C478" s="11">
        <v>1500</v>
      </c>
      <c r="D478" s="11">
        <v>136.36363636363637</v>
      </c>
    </row>
    <row r="479" spans="1:4" x14ac:dyDescent="0.3">
      <c r="A479" s="10" t="s">
        <v>824</v>
      </c>
      <c r="B479" s="11">
        <v>384</v>
      </c>
      <c r="C479" s="11">
        <v>13414</v>
      </c>
      <c r="D479" s="11">
        <v>34.932291666666664</v>
      </c>
    </row>
    <row r="480" spans="1:4" x14ac:dyDescent="0.3">
      <c r="A480" s="10" t="s">
        <v>852</v>
      </c>
      <c r="B480" s="11">
        <v>16</v>
      </c>
      <c r="C480" s="11">
        <v>790</v>
      </c>
      <c r="D480" s="11">
        <v>49.375</v>
      </c>
    </row>
    <row r="481" spans="1:4" x14ac:dyDescent="0.3">
      <c r="A481" s="10" t="s">
        <v>846</v>
      </c>
      <c r="B481" s="11">
        <v>10</v>
      </c>
      <c r="C481" s="11">
        <v>166</v>
      </c>
      <c r="D481" s="11">
        <v>16.600000000000001</v>
      </c>
    </row>
    <row r="482" spans="1:4" x14ac:dyDescent="0.3">
      <c r="A482" s="10" t="s">
        <v>870</v>
      </c>
      <c r="B482" s="11">
        <v>216</v>
      </c>
      <c r="C482" s="11">
        <v>14861</v>
      </c>
      <c r="D482" s="11">
        <v>68.800925925925924</v>
      </c>
    </row>
    <row r="483" spans="1:4" x14ac:dyDescent="0.3">
      <c r="A483" s="10" t="s">
        <v>1393</v>
      </c>
      <c r="B483" s="11">
        <v>257</v>
      </c>
      <c r="C483" s="11">
        <v>30333</v>
      </c>
      <c r="D483" s="11">
        <v>118.0272373540856</v>
      </c>
    </row>
    <row r="484" spans="1:4" x14ac:dyDescent="0.3">
      <c r="A484" s="10" t="s">
        <v>626</v>
      </c>
      <c r="B484" s="11">
        <v>219</v>
      </c>
      <c r="C484" s="11">
        <v>42142</v>
      </c>
      <c r="D484" s="11">
        <v>192.42922374429224</v>
      </c>
    </row>
    <row r="485" spans="1:4" x14ac:dyDescent="0.3">
      <c r="A485" s="10" t="s">
        <v>171</v>
      </c>
      <c r="B485" s="11">
        <v>14</v>
      </c>
      <c r="C485" s="11">
        <v>2706</v>
      </c>
      <c r="D485" s="11">
        <v>193.28571428571428</v>
      </c>
    </row>
    <row r="486" spans="1:4" x14ac:dyDescent="0.3">
      <c r="A486" s="10" t="s">
        <v>1803</v>
      </c>
      <c r="B486" s="11">
        <v>10</v>
      </c>
      <c r="C486" s="11">
        <v>148</v>
      </c>
      <c r="D486" s="11">
        <v>14.8</v>
      </c>
    </row>
    <row r="487" spans="1:4" x14ac:dyDescent="0.3">
      <c r="A487" s="10" t="s">
        <v>1873</v>
      </c>
      <c r="B487" s="11">
        <v>1</v>
      </c>
      <c r="C487" s="11">
        <v>1</v>
      </c>
      <c r="D487" s="11">
        <v>1</v>
      </c>
    </row>
    <row r="488" spans="1:4" x14ac:dyDescent="0.3">
      <c r="A488" s="10" t="s">
        <v>1919</v>
      </c>
      <c r="B488" s="11">
        <v>7</v>
      </c>
      <c r="C488" s="11">
        <v>116</v>
      </c>
      <c r="D488" s="11">
        <v>16.571428571428573</v>
      </c>
    </row>
    <row r="489" spans="1:4" x14ac:dyDescent="0.3">
      <c r="A489" s="10" t="s">
        <v>1704</v>
      </c>
      <c r="B489" s="11">
        <v>2</v>
      </c>
      <c r="C489" s="11">
        <v>6</v>
      </c>
      <c r="D489" s="11">
        <v>3</v>
      </c>
    </row>
    <row r="490" spans="1:4" x14ac:dyDescent="0.3">
      <c r="A490" s="10" t="s">
        <v>1871</v>
      </c>
      <c r="B490" s="11">
        <v>34</v>
      </c>
      <c r="C490" s="11">
        <v>639</v>
      </c>
      <c r="D490" s="11">
        <v>18.794117647058822</v>
      </c>
    </row>
    <row r="491" spans="1:4" x14ac:dyDescent="0.3">
      <c r="A491" s="10" t="s">
        <v>1936</v>
      </c>
      <c r="B491" s="11">
        <v>106</v>
      </c>
      <c r="C491" s="11">
        <v>1859</v>
      </c>
      <c r="D491" s="11">
        <v>17.537735849056602</v>
      </c>
    </row>
    <row r="492" spans="1:4" x14ac:dyDescent="0.3">
      <c r="A492" s="10" t="s">
        <v>1885</v>
      </c>
      <c r="B492" s="11">
        <v>276</v>
      </c>
      <c r="C492" s="11">
        <v>29726</v>
      </c>
      <c r="D492" s="11">
        <v>107.70289855072464</v>
      </c>
    </row>
    <row r="493" spans="1:4" x14ac:dyDescent="0.3">
      <c r="A493" s="10" t="s">
        <v>1883</v>
      </c>
      <c r="B493" s="11">
        <v>50</v>
      </c>
      <c r="C493" s="11">
        <v>5547</v>
      </c>
      <c r="D493" s="11">
        <v>110.94</v>
      </c>
    </row>
    <row r="494" spans="1:4" x14ac:dyDescent="0.3">
      <c r="A494" s="10" t="s">
        <v>137</v>
      </c>
      <c r="B494" s="11">
        <v>54</v>
      </c>
      <c r="C494" s="11">
        <v>183</v>
      </c>
      <c r="D494" s="11">
        <v>3.3888888888888888</v>
      </c>
    </row>
    <row r="495" spans="1:4" x14ac:dyDescent="0.3">
      <c r="A495" s="10" t="s">
        <v>1201</v>
      </c>
      <c r="B495" s="11">
        <v>81</v>
      </c>
      <c r="C495" s="11">
        <v>13816</v>
      </c>
      <c r="D495" s="11">
        <v>170.5679012345679</v>
      </c>
    </row>
    <row r="496" spans="1:4" x14ac:dyDescent="0.3">
      <c r="A496" s="10" t="s">
        <v>1199</v>
      </c>
      <c r="B496" s="11">
        <v>301</v>
      </c>
      <c r="C496" s="11">
        <v>55732</v>
      </c>
      <c r="D496" s="11">
        <v>185.15614617940199</v>
      </c>
    </row>
    <row r="497" spans="1:4" x14ac:dyDescent="0.3">
      <c r="A497" s="10" t="s">
        <v>1655</v>
      </c>
      <c r="B497" s="11">
        <v>1</v>
      </c>
      <c r="C497" s="11">
        <v>183</v>
      </c>
      <c r="D497" s="11">
        <v>183</v>
      </c>
    </row>
    <row r="498" spans="1:4" x14ac:dyDescent="0.3">
      <c r="A498" s="10" t="s">
        <v>917</v>
      </c>
      <c r="B498" s="11">
        <v>149</v>
      </c>
      <c r="C498" s="11">
        <v>5638</v>
      </c>
      <c r="D498" s="11">
        <v>37.838926174496642</v>
      </c>
    </row>
    <row r="499" spans="1:4" x14ac:dyDescent="0.3">
      <c r="A499" s="10" t="s">
        <v>1720</v>
      </c>
      <c r="B499" s="11">
        <v>12</v>
      </c>
      <c r="C499" s="11">
        <v>220</v>
      </c>
      <c r="D499" s="11">
        <v>18.333333333333332</v>
      </c>
    </row>
    <row r="500" spans="1:4" x14ac:dyDescent="0.3">
      <c r="A500" s="10" t="s">
        <v>1728</v>
      </c>
      <c r="B500" s="11">
        <v>25</v>
      </c>
      <c r="C500" s="11">
        <v>604</v>
      </c>
      <c r="D500" s="11">
        <v>24.16</v>
      </c>
    </row>
    <row r="501" spans="1:4" x14ac:dyDescent="0.3">
      <c r="A501" s="10" t="s">
        <v>1897</v>
      </c>
      <c r="B501" s="11">
        <v>104</v>
      </c>
      <c r="C501" s="11">
        <v>2863</v>
      </c>
      <c r="D501" s="11">
        <v>27.528846153846153</v>
      </c>
    </row>
    <row r="502" spans="1:4" x14ac:dyDescent="0.3">
      <c r="A502" s="10" t="s">
        <v>557</v>
      </c>
      <c r="B502" s="11">
        <v>3</v>
      </c>
      <c r="C502" s="11">
        <v>790</v>
      </c>
      <c r="D502" s="11">
        <v>263.33333333333331</v>
      </c>
    </row>
    <row r="503" spans="1:4" x14ac:dyDescent="0.3">
      <c r="A503" s="10" t="s">
        <v>1349</v>
      </c>
      <c r="B503" s="11">
        <v>94</v>
      </c>
      <c r="C503" s="11">
        <v>19080</v>
      </c>
      <c r="D503" s="11">
        <v>202.97872340425531</v>
      </c>
    </row>
    <row r="504" spans="1:4" x14ac:dyDescent="0.3">
      <c r="A504" s="10" t="s">
        <v>1389</v>
      </c>
      <c r="B504" s="11">
        <v>35</v>
      </c>
      <c r="C504" s="11">
        <v>7989</v>
      </c>
      <c r="D504" s="11">
        <v>228.25714285714287</v>
      </c>
    </row>
    <row r="505" spans="1:4" x14ac:dyDescent="0.3">
      <c r="A505" s="10" t="s">
        <v>747</v>
      </c>
      <c r="B505" s="11">
        <v>336</v>
      </c>
      <c r="C505" s="11">
        <v>83971</v>
      </c>
      <c r="D505" s="11">
        <v>249.91369047619048</v>
      </c>
    </row>
    <row r="506" spans="1:4" x14ac:dyDescent="0.3">
      <c r="A506" s="10" t="s">
        <v>921</v>
      </c>
      <c r="B506" s="11">
        <v>211</v>
      </c>
      <c r="C506" s="11">
        <v>14887</v>
      </c>
      <c r="D506" s="11">
        <v>70.554502369668242</v>
      </c>
    </row>
    <row r="507" spans="1:4" x14ac:dyDescent="0.3">
      <c r="A507" s="10" t="s">
        <v>1740</v>
      </c>
      <c r="B507" s="11">
        <v>138</v>
      </c>
      <c r="C507" s="11">
        <v>2565</v>
      </c>
      <c r="D507" s="11">
        <v>18.586956521739129</v>
      </c>
    </row>
    <row r="508" spans="1:4" x14ac:dyDescent="0.3">
      <c r="A508" s="10" t="s">
        <v>868</v>
      </c>
      <c r="B508" s="11">
        <v>172</v>
      </c>
      <c r="C508" s="11">
        <v>33541</v>
      </c>
      <c r="D508" s="11">
        <v>195.00581395348837</v>
      </c>
    </row>
    <row r="509" spans="1:4" x14ac:dyDescent="0.3">
      <c r="A509" s="10" t="s">
        <v>1093</v>
      </c>
      <c r="B509" s="11">
        <v>171</v>
      </c>
      <c r="C509" s="11">
        <v>8360</v>
      </c>
      <c r="D509" s="11">
        <v>48.888888888888886</v>
      </c>
    </row>
    <row r="510" spans="1:4" x14ac:dyDescent="0.3">
      <c r="A510" s="10" t="s">
        <v>909</v>
      </c>
      <c r="B510" s="11">
        <v>346</v>
      </c>
      <c r="C510" s="11">
        <v>13575</v>
      </c>
      <c r="D510" s="11">
        <v>39.234104046242777</v>
      </c>
    </row>
    <row r="511" spans="1:4" x14ac:dyDescent="0.3">
      <c r="A511" s="10" t="s">
        <v>498</v>
      </c>
      <c r="B511" s="11">
        <v>149</v>
      </c>
      <c r="C511" s="11">
        <v>13281</v>
      </c>
      <c r="D511" s="11">
        <v>89.134228187919462</v>
      </c>
    </row>
    <row r="512" spans="1:4" x14ac:dyDescent="0.3">
      <c r="A512" s="10" t="s">
        <v>1226</v>
      </c>
      <c r="B512" s="11">
        <v>165</v>
      </c>
      <c r="C512" s="11">
        <v>26248</v>
      </c>
      <c r="D512" s="11">
        <v>159.07878787878789</v>
      </c>
    </row>
    <row r="513" spans="1:4" x14ac:dyDescent="0.3">
      <c r="A513" s="10" t="s">
        <v>1228</v>
      </c>
      <c r="B513" s="11">
        <v>207</v>
      </c>
      <c r="C513" s="11">
        <v>34692</v>
      </c>
      <c r="D513" s="11">
        <v>167.59420289855072</v>
      </c>
    </row>
    <row r="514" spans="1:4" x14ac:dyDescent="0.3">
      <c r="A514" s="10" t="s">
        <v>1236</v>
      </c>
      <c r="B514" s="11">
        <v>207</v>
      </c>
      <c r="C514" s="11">
        <v>21566</v>
      </c>
      <c r="D514" s="11">
        <v>104.18357487922705</v>
      </c>
    </row>
    <row r="515" spans="1:4" x14ac:dyDescent="0.3">
      <c r="A515" s="10" t="s">
        <v>1218</v>
      </c>
      <c r="B515" s="11">
        <v>85</v>
      </c>
      <c r="C515" s="11">
        <v>13181</v>
      </c>
      <c r="D515" s="11">
        <v>155.07058823529411</v>
      </c>
    </row>
    <row r="516" spans="1:4" x14ac:dyDescent="0.3">
      <c r="A516" s="10" t="s">
        <v>1234</v>
      </c>
      <c r="B516" s="11">
        <v>226</v>
      </c>
      <c r="C516" s="11">
        <v>16497</v>
      </c>
      <c r="D516" s="11">
        <v>72.995575221238937</v>
      </c>
    </row>
    <row r="517" spans="1:4" x14ac:dyDescent="0.3">
      <c r="A517" s="10" t="s">
        <v>1252</v>
      </c>
      <c r="B517" s="11">
        <v>235</v>
      </c>
      <c r="C517" s="11">
        <v>13545</v>
      </c>
      <c r="D517" s="11">
        <v>57.638297872340424</v>
      </c>
    </row>
    <row r="518" spans="1:4" x14ac:dyDescent="0.3">
      <c r="A518" s="10" t="s">
        <v>473</v>
      </c>
      <c r="B518" s="11">
        <v>59</v>
      </c>
      <c r="C518" s="11">
        <v>1270</v>
      </c>
      <c r="D518" s="11">
        <v>21.525423728813561</v>
      </c>
    </row>
    <row r="519" spans="1:4" x14ac:dyDescent="0.3">
      <c r="A519" s="10" t="s">
        <v>1915</v>
      </c>
      <c r="B519" s="11">
        <v>128</v>
      </c>
      <c r="C519" s="11">
        <v>4638</v>
      </c>
      <c r="D519" s="11">
        <v>36.234375</v>
      </c>
    </row>
    <row r="520" spans="1:4" x14ac:dyDescent="0.3">
      <c r="A520" s="10" t="s">
        <v>1917</v>
      </c>
      <c r="B520" s="11">
        <v>374</v>
      </c>
      <c r="C520" s="11">
        <v>24886</v>
      </c>
      <c r="D520" s="11">
        <v>66.540106951871664</v>
      </c>
    </row>
    <row r="521" spans="1:4" x14ac:dyDescent="0.3">
      <c r="A521" s="10" t="s">
        <v>1261</v>
      </c>
      <c r="B521" s="11">
        <v>45</v>
      </c>
      <c r="C521" s="11">
        <v>2850</v>
      </c>
      <c r="D521" s="11">
        <v>63.333333333333336</v>
      </c>
    </row>
    <row r="522" spans="1:4" x14ac:dyDescent="0.3">
      <c r="A522" s="10" t="s">
        <v>1115</v>
      </c>
      <c r="B522" s="11">
        <v>103</v>
      </c>
      <c r="C522" s="11">
        <v>7548</v>
      </c>
      <c r="D522" s="11">
        <v>73.28155339805825</v>
      </c>
    </row>
    <row r="523" spans="1:4" x14ac:dyDescent="0.3">
      <c r="A523" s="10" t="s">
        <v>1125</v>
      </c>
      <c r="B523" s="11">
        <v>71</v>
      </c>
      <c r="C523" s="11">
        <v>4227</v>
      </c>
      <c r="D523" s="11">
        <v>59.535211267605632</v>
      </c>
    </row>
    <row r="524" spans="1:4" x14ac:dyDescent="0.3">
      <c r="A524" s="10" t="s">
        <v>580</v>
      </c>
      <c r="B524" s="11">
        <v>337</v>
      </c>
      <c r="C524" s="11">
        <v>74609</v>
      </c>
      <c r="D524" s="11">
        <v>221.39169139465875</v>
      </c>
    </row>
    <row r="525" spans="1:4" x14ac:dyDescent="0.3">
      <c r="A525" s="10" t="s">
        <v>195</v>
      </c>
      <c r="B525" s="11">
        <v>109</v>
      </c>
      <c r="C525" s="11">
        <v>1910</v>
      </c>
      <c r="D525" s="11">
        <v>17.522935779816514</v>
      </c>
    </row>
    <row r="526" spans="1:4" x14ac:dyDescent="0.3">
      <c r="A526" s="10" t="s">
        <v>1170</v>
      </c>
      <c r="B526" s="11">
        <v>215</v>
      </c>
      <c r="C526" s="11">
        <v>5657</v>
      </c>
      <c r="D526" s="11">
        <v>26.311627906976746</v>
      </c>
    </row>
    <row r="527" spans="1:4" x14ac:dyDescent="0.3">
      <c r="A527" s="10" t="s">
        <v>461</v>
      </c>
      <c r="B527" s="11">
        <v>4</v>
      </c>
      <c r="C527" s="11">
        <v>1277</v>
      </c>
      <c r="D527" s="11">
        <v>319.25</v>
      </c>
    </row>
    <row r="528" spans="1:4" x14ac:dyDescent="0.3">
      <c r="A528" s="10" t="s">
        <v>463</v>
      </c>
      <c r="B528" s="11">
        <v>13</v>
      </c>
      <c r="C528" s="11">
        <v>3365</v>
      </c>
      <c r="D528" s="11">
        <v>258.84615384615387</v>
      </c>
    </row>
    <row r="529" spans="1:4" x14ac:dyDescent="0.3">
      <c r="A529" s="10" t="s">
        <v>1168</v>
      </c>
      <c r="B529" s="11">
        <v>462</v>
      </c>
      <c r="C529" s="11">
        <v>22225</v>
      </c>
      <c r="D529" s="11">
        <v>48.106060606060609</v>
      </c>
    </row>
    <row r="530" spans="1:4" x14ac:dyDescent="0.3">
      <c r="A530" s="10" t="s">
        <v>514</v>
      </c>
      <c r="B530" s="11">
        <v>298</v>
      </c>
      <c r="C530" s="11">
        <v>31854</v>
      </c>
      <c r="D530" s="11">
        <v>106.89261744966443</v>
      </c>
    </row>
    <row r="531" spans="1:4" x14ac:dyDescent="0.3">
      <c r="A531" s="10" t="s">
        <v>1275</v>
      </c>
      <c r="B531" s="11">
        <v>8</v>
      </c>
      <c r="C531" s="11">
        <v>651</v>
      </c>
      <c r="D531" s="11">
        <v>81.375</v>
      </c>
    </row>
    <row r="532" spans="1:4" x14ac:dyDescent="0.3">
      <c r="A532" s="10" t="s">
        <v>1293</v>
      </c>
      <c r="B532" s="11">
        <v>215</v>
      </c>
      <c r="C532" s="11">
        <v>20845</v>
      </c>
      <c r="D532" s="11">
        <v>96.95348837209302</v>
      </c>
    </row>
    <row r="533" spans="1:4" x14ac:dyDescent="0.3">
      <c r="A533" s="10" t="s">
        <v>1073</v>
      </c>
      <c r="B533" s="11">
        <v>81</v>
      </c>
      <c r="C533" s="11">
        <v>5828</v>
      </c>
      <c r="D533" s="11">
        <v>71.950617283950621</v>
      </c>
    </row>
    <row r="534" spans="1:4" x14ac:dyDescent="0.3">
      <c r="A534" s="10" t="s">
        <v>81</v>
      </c>
      <c r="B534" s="11">
        <v>85</v>
      </c>
      <c r="C534" s="11">
        <v>3338</v>
      </c>
      <c r="D534" s="11">
        <v>39.27058823529412</v>
      </c>
    </row>
    <row r="535" spans="1:4" x14ac:dyDescent="0.3">
      <c r="A535" s="10" t="s">
        <v>701</v>
      </c>
      <c r="B535" s="11">
        <v>19</v>
      </c>
      <c r="C535" s="11">
        <v>3914</v>
      </c>
      <c r="D535" s="11">
        <v>206</v>
      </c>
    </row>
    <row r="536" spans="1:4" x14ac:dyDescent="0.3">
      <c r="A536" s="10" t="s">
        <v>723</v>
      </c>
      <c r="B536" s="11">
        <v>27</v>
      </c>
      <c r="C536" s="11">
        <v>2218</v>
      </c>
      <c r="D536" s="11">
        <v>82.148148148148152</v>
      </c>
    </row>
    <row r="537" spans="1:4" x14ac:dyDescent="0.3">
      <c r="A537" s="10" t="s">
        <v>1129</v>
      </c>
      <c r="B537" s="11">
        <v>126</v>
      </c>
      <c r="C537" s="11">
        <v>10914</v>
      </c>
      <c r="D537" s="11">
        <v>86.61904761904762</v>
      </c>
    </row>
    <row r="538" spans="1:4" x14ac:dyDescent="0.3">
      <c r="A538" s="10" t="s">
        <v>590</v>
      </c>
      <c r="B538" s="11">
        <v>203</v>
      </c>
      <c r="C538" s="11">
        <v>51406</v>
      </c>
      <c r="D538" s="11">
        <v>253.23152709359607</v>
      </c>
    </row>
    <row r="539" spans="1:4" x14ac:dyDescent="0.3">
      <c r="A539" s="10" t="s">
        <v>919</v>
      </c>
      <c r="B539" s="11">
        <v>122</v>
      </c>
      <c r="C539" s="11">
        <v>6139</v>
      </c>
      <c r="D539" s="11">
        <v>50.319672131147541</v>
      </c>
    </row>
    <row r="540" spans="1:4" x14ac:dyDescent="0.3">
      <c r="A540" s="10" t="s">
        <v>731</v>
      </c>
      <c r="B540" s="11">
        <v>396</v>
      </c>
      <c r="C540" s="11">
        <v>35705</v>
      </c>
      <c r="D540" s="11">
        <v>90.164141414141412</v>
      </c>
    </row>
    <row r="541" spans="1:4" x14ac:dyDescent="0.3">
      <c r="A541" s="10" t="s">
        <v>600</v>
      </c>
      <c r="B541" s="11">
        <v>186</v>
      </c>
      <c r="C541" s="11">
        <v>38490</v>
      </c>
      <c r="D541" s="11">
        <v>206.93548387096774</v>
      </c>
    </row>
    <row r="542" spans="1:4" x14ac:dyDescent="0.3">
      <c r="A542" s="10" t="s">
        <v>1133</v>
      </c>
      <c r="B542" s="11">
        <v>3</v>
      </c>
      <c r="C542" s="11">
        <v>178</v>
      </c>
      <c r="D542" s="11">
        <v>59.333333333333336</v>
      </c>
    </row>
    <row r="543" spans="1:4" x14ac:dyDescent="0.3">
      <c r="A543" s="10" t="s">
        <v>27</v>
      </c>
      <c r="B543" s="11">
        <v>200</v>
      </c>
      <c r="C543" s="11">
        <v>1491</v>
      </c>
      <c r="D543" s="11">
        <v>7.4550000000000001</v>
      </c>
    </row>
    <row r="544" spans="1:4" x14ac:dyDescent="0.3">
      <c r="A544" s="10" t="s">
        <v>63</v>
      </c>
      <c r="B544" s="11">
        <v>37</v>
      </c>
      <c r="C544" s="11">
        <v>2320</v>
      </c>
      <c r="D544" s="11">
        <v>62.702702702702702</v>
      </c>
    </row>
    <row r="545" spans="1:4" x14ac:dyDescent="0.3">
      <c r="A545" s="10" t="s">
        <v>1075</v>
      </c>
      <c r="B545" s="11">
        <v>251</v>
      </c>
      <c r="C545" s="11">
        <v>22915</v>
      </c>
      <c r="D545" s="11">
        <v>91.294820717131472</v>
      </c>
    </row>
    <row r="546" spans="1:4" x14ac:dyDescent="0.3">
      <c r="A546" s="10" t="s">
        <v>163</v>
      </c>
      <c r="B546" s="11">
        <v>37</v>
      </c>
      <c r="C546" s="11">
        <v>4264</v>
      </c>
      <c r="D546" s="11">
        <v>115.24324324324324</v>
      </c>
    </row>
    <row r="547" spans="1:4" x14ac:dyDescent="0.3">
      <c r="A547" s="10" t="s">
        <v>181</v>
      </c>
      <c r="B547" s="11">
        <v>67</v>
      </c>
      <c r="C547" s="11">
        <v>1779</v>
      </c>
      <c r="D547" s="11">
        <v>26.552238805970148</v>
      </c>
    </row>
    <row r="548" spans="1:4" x14ac:dyDescent="0.3">
      <c r="A548" s="10" t="s">
        <v>129</v>
      </c>
      <c r="B548" s="11">
        <v>122</v>
      </c>
      <c r="C548" s="11">
        <v>1266</v>
      </c>
      <c r="D548" s="11">
        <v>10.377049180327869</v>
      </c>
    </row>
    <row r="549" spans="1:4" x14ac:dyDescent="0.3">
      <c r="A549" s="10" t="s">
        <v>1963</v>
      </c>
      <c r="B549" s="11">
        <v>15</v>
      </c>
      <c r="C549" s="11">
        <v>984</v>
      </c>
      <c r="D549" s="11">
        <v>65.599999999999994</v>
      </c>
    </row>
    <row r="550" spans="1:4" x14ac:dyDescent="0.3">
      <c r="A550" s="10" t="s">
        <v>173</v>
      </c>
      <c r="B550" s="11">
        <v>5</v>
      </c>
      <c r="C550" s="11">
        <v>176</v>
      </c>
      <c r="D550" s="11">
        <v>35.200000000000003</v>
      </c>
    </row>
    <row r="551" spans="1:4" x14ac:dyDescent="0.3">
      <c r="A551" s="10" t="s">
        <v>1325</v>
      </c>
      <c r="B551" s="11">
        <v>106</v>
      </c>
      <c r="C551" s="11">
        <v>11344</v>
      </c>
      <c r="D551" s="11">
        <v>107.01886792452831</v>
      </c>
    </row>
    <row r="552" spans="1:4" x14ac:dyDescent="0.3">
      <c r="A552" s="10" t="s">
        <v>217</v>
      </c>
      <c r="B552" s="11">
        <v>26</v>
      </c>
      <c r="C552" s="11">
        <v>1207</v>
      </c>
      <c r="D552" s="11">
        <v>46.42307692307692</v>
      </c>
    </row>
    <row r="553" spans="1:4" x14ac:dyDescent="0.3">
      <c r="A553" s="10" t="s">
        <v>219</v>
      </c>
      <c r="B553" s="11">
        <v>2</v>
      </c>
      <c r="C553" s="11">
        <v>31</v>
      </c>
      <c r="D553" s="11">
        <v>15.5</v>
      </c>
    </row>
    <row r="554" spans="1:4" x14ac:dyDescent="0.3">
      <c r="A554" s="10" t="s">
        <v>1283</v>
      </c>
      <c r="B554" s="11">
        <v>6</v>
      </c>
      <c r="C554" s="11">
        <v>879</v>
      </c>
      <c r="D554" s="11">
        <v>146.5</v>
      </c>
    </row>
    <row r="555" spans="1:4" x14ac:dyDescent="0.3">
      <c r="A555" s="10" t="s">
        <v>1095</v>
      </c>
      <c r="B555" s="11">
        <v>13</v>
      </c>
      <c r="C555" s="11">
        <v>436</v>
      </c>
      <c r="D555" s="11">
        <v>33.53846153846154</v>
      </c>
    </row>
    <row r="556" spans="1:4" x14ac:dyDescent="0.3">
      <c r="A556" s="10" t="s">
        <v>19</v>
      </c>
      <c r="B556" s="11">
        <v>398</v>
      </c>
      <c r="C556" s="11">
        <v>6741</v>
      </c>
      <c r="D556" s="11">
        <v>16.937185929648241</v>
      </c>
    </row>
    <row r="557" spans="1:4" x14ac:dyDescent="0.3">
      <c r="A557" s="10" t="s">
        <v>191</v>
      </c>
      <c r="B557" s="11">
        <v>3</v>
      </c>
      <c r="C557" s="11">
        <v>277</v>
      </c>
      <c r="D557" s="11">
        <v>92.333333333333329</v>
      </c>
    </row>
    <row r="558" spans="1:4" x14ac:dyDescent="0.3">
      <c r="A558" s="10" t="s">
        <v>115</v>
      </c>
      <c r="B558" s="11">
        <v>100</v>
      </c>
      <c r="C558" s="11">
        <v>2814</v>
      </c>
      <c r="D558" s="11">
        <v>28.14</v>
      </c>
    </row>
    <row r="559" spans="1:4" x14ac:dyDescent="0.3">
      <c r="A559" s="10" t="s">
        <v>211</v>
      </c>
      <c r="B559" s="11">
        <v>1</v>
      </c>
      <c r="C559" s="11">
        <v>2</v>
      </c>
      <c r="D559" s="11">
        <v>2</v>
      </c>
    </row>
    <row r="560" spans="1:4" x14ac:dyDescent="0.3">
      <c r="A560" s="10" t="s">
        <v>231</v>
      </c>
      <c r="B560" s="11">
        <v>11</v>
      </c>
      <c r="C560" s="11">
        <v>55</v>
      </c>
      <c r="D560" s="11">
        <v>5</v>
      </c>
    </row>
    <row r="561" spans="1:4" x14ac:dyDescent="0.3">
      <c r="A561" s="10" t="s">
        <v>215</v>
      </c>
      <c r="B561" s="11">
        <v>10</v>
      </c>
      <c r="C561" s="11">
        <v>786</v>
      </c>
      <c r="D561" s="11">
        <v>78.599999999999994</v>
      </c>
    </row>
    <row r="562" spans="1:4" x14ac:dyDescent="0.3">
      <c r="A562" s="10" t="s">
        <v>364</v>
      </c>
      <c r="B562" s="11">
        <v>25</v>
      </c>
      <c r="C562" s="11">
        <v>9087</v>
      </c>
      <c r="D562" s="11">
        <v>363.48</v>
      </c>
    </row>
    <row r="563" spans="1:4" x14ac:dyDescent="0.3">
      <c r="A563" s="10" t="s">
        <v>1369</v>
      </c>
      <c r="B563" s="11">
        <v>321</v>
      </c>
      <c r="C563" s="11">
        <v>22712</v>
      </c>
      <c r="D563" s="11">
        <v>70.753894080996886</v>
      </c>
    </row>
    <row r="564" spans="1:4" x14ac:dyDescent="0.3">
      <c r="A564" s="10" t="s">
        <v>840</v>
      </c>
      <c r="B564" s="11">
        <v>404</v>
      </c>
      <c r="C564" s="11">
        <v>40567</v>
      </c>
      <c r="D564" s="11">
        <v>100.41336633663366</v>
      </c>
    </row>
    <row r="565" spans="1:4" x14ac:dyDescent="0.3">
      <c r="A565" s="10" t="s">
        <v>1923</v>
      </c>
      <c r="B565" s="11">
        <v>249</v>
      </c>
      <c r="C565" s="11">
        <v>5807</v>
      </c>
      <c r="D565" s="11">
        <v>23.321285140562249</v>
      </c>
    </row>
    <row r="566" spans="1:4" x14ac:dyDescent="0.3">
      <c r="A566" s="10" t="s">
        <v>153</v>
      </c>
      <c r="B566" s="11">
        <v>110</v>
      </c>
      <c r="C566" s="11">
        <v>6977</v>
      </c>
      <c r="D566" s="11">
        <v>63.427272727272729</v>
      </c>
    </row>
    <row r="567" spans="1:4" x14ac:dyDescent="0.3">
      <c r="A567" s="10" t="s">
        <v>177</v>
      </c>
      <c r="B567" s="11">
        <v>25</v>
      </c>
      <c r="C567" s="11">
        <v>1682</v>
      </c>
      <c r="D567" s="11">
        <v>67.28</v>
      </c>
    </row>
    <row r="568" spans="1:4" x14ac:dyDescent="0.3">
      <c r="A568" s="10" t="s">
        <v>35</v>
      </c>
      <c r="B568" s="11">
        <v>44</v>
      </c>
      <c r="C568" s="11">
        <v>4934</v>
      </c>
      <c r="D568" s="11">
        <v>112.13636363636364</v>
      </c>
    </row>
    <row r="569" spans="1:4" x14ac:dyDescent="0.3">
      <c r="A569" s="10" t="s">
        <v>61</v>
      </c>
      <c r="B569" s="11">
        <v>68</v>
      </c>
      <c r="C569" s="11">
        <v>2009</v>
      </c>
      <c r="D569" s="11">
        <v>29.544117647058822</v>
      </c>
    </row>
    <row r="570" spans="1:4" x14ac:dyDescent="0.3">
      <c r="A570" s="10" t="s">
        <v>1692</v>
      </c>
      <c r="B570" s="11">
        <v>2</v>
      </c>
      <c r="C570" s="11">
        <v>147</v>
      </c>
      <c r="D570" s="11">
        <v>73.5</v>
      </c>
    </row>
    <row r="571" spans="1:4" x14ac:dyDescent="0.3">
      <c r="A571" s="10" t="s">
        <v>1660</v>
      </c>
      <c r="B571" s="11">
        <v>13</v>
      </c>
      <c r="C571" s="11">
        <v>565</v>
      </c>
      <c r="D571" s="11">
        <v>43.46153846153846</v>
      </c>
    </row>
    <row r="572" spans="1:4" x14ac:dyDescent="0.3">
      <c r="A572" s="10" t="s">
        <v>1686</v>
      </c>
      <c r="B572" s="11">
        <v>34</v>
      </c>
      <c r="C572" s="11">
        <v>1157</v>
      </c>
      <c r="D572" s="11">
        <v>34.029411764705884</v>
      </c>
    </row>
    <row r="573" spans="1:4" x14ac:dyDescent="0.3">
      <c r="A573" s="10" t="s">
        <v>1670</v>
      </c>
      <c r="B573" s="11">
        <v>7</v>
      </c>
      <c r="C573" s="11">
        <v>427</v>
      </c>
      <c r="D573" s="11">
        <v>61</v>
      </c>
    </row>
    <row r="574" spans="1:4" x14ac:dyDescent="0.3">
      <c r="A574" s="10" t="s">
        <v>1844</v>
      </c>
      <c r="B574" s="11">
        <v>106</v>
      </c>
      <c r="C574" s="11">
        <v>3696</v>
      </c>
      <c r="D574" s="11">
        <v>34.867924528301884</v>
      </c>
    </row>
    <row r="575" spans="1:4" x14ac:dyDescent="0.3">
      <c r="A575" s="10" t="s">
        <v>1051</v>
      </c>
      <c r="B575" s="11">
        <v>257</v>
      </c>
      <c r="C575" s="11">
        <v>8013</v>
      </c>
      <c r="D575" s="11">
        <v>31.178988326848248</v>
      </c>
    </row>
    <row r="576" spans="1:4" x14ac:dyDescent="0.3">
      <c r="A576" s="10" t="s">
        <v>1107</v>
      </c>
      <c r="B576" s="11">
        <v>48</v>
      </c>
      <c r="C576" s="11">
        <v>6384</v>
      </c>
      <c r="D576" s="11">
        <v>133</v>
      </c>
    </row>
    <row r="577" spans="1:4" x14ac:dyDescent="0.3">
      <c r="A577" s="10" t="s">
        <v>1708</v>
      </c>
      <c r="B577" s="11">
        <v>3</v>
      </c>
      <c r="C577" s="11">
        <v>12</v>
      </c>
      <c r="D577" s="11">
        <v>4</v>
      </c>
    </row>
    <row r="578" spans="1:4" x14ac:dyDescent="0.3">
      <c r="A578" s="10" t="s">
        <v>765</v>
      </c>
      <c r="B578" s="11">
        <v>264</v>
      </c>
      <c r="C578" s="11">
        <v>50315</v>
      </c>
      <c r="D578" s="11">
        <v>190.58712121212122</v>
      </c>
    </row>
    <row r="579" spans="1:4" x14ac:dyDescent="0.3">
      <c r="A579" s="10" t="s">
        <v>1889</v>
      </c>
      <c r="B579" s="11">
        <v>395</v>
      </c>
      <c r="C579" s="11">
        <v>22673</v>
      </c>
      <c r="D579" s="11">
        <v>57.4</v>
      </c>
    </row>
    <row r="580" spans="1:4" x14ac:dyDescent="0.3">
      <c r="A580" s="10" t="s">
        <v>111</v>
      </c>
      <c r="B580" s="11">
        <v>230</v>
      </c>
      <c r="C580" s="11">
        <v>3232</v>
      </c>
      <c r="D580" s="11">
        <v>14.052173913043479</v>
      </c>
    </row>
    <row r="581" spans="1:4" x14ac:dyDescent="0.3">
      <c r="A581" s="10" t="s">
        <v>113</v>
      </c>
      <c r="B581" s="11">
        <v>14</v>
      </c>
      <c r="C581" s="11">
        <v>358</v>
      </c>
      <c r="D581" s="11">
        <v>25.571428571428573</v>
      </c>
    </row>
    <row r="582" spans="1:4" x14ac:dyDescent="0.3">
      <c r="A582" s="10" t="s">
        <v>1891</v>
      </c>
      <c r="B582" s="11">
        <v>16</v>
      </c>
      <c r="C582" s="11">
        <v>409</v>
      </c>
      <c r="D582" s="11">
        <v>25.5625</v>
      </c>
    </row>
    <row r="583" spans="1:4" x14ac:dyDescent="0.3">
      <c r="A583" s="10" t="s">
        <v>1895</v>
      </c>
      <c r="B583" s="11">
        <v>36</v>
      </c>
      <c r="C583" s="11">
        <v>1266</v>
      </c>
      <c r="D583" s="11">
        <v>35.166666666666664</v>
      </c>
    </row>
    <row r="584" spans="1:4" x14ac:dyDescent="0.3">
      <c r="A584" s="10" t="s">
        <v>606</v>
      </c>
      <c r="B584" s="11">
        <v>144</v>
      </c>
      <c r="C584" s="11">
        <v>24503</v>
      </c>
      <c r="D584" s="11">
        <v>170.15972222222223</v>
      </c>
    </row>
    <row r="585" spans="1:4" x14ac:dyDescent="0.3">
      <c r="A585" s="10" t="s">
        <v>149</v>
      </c>
      <c r="B585" s="11">
        <v>1</v>
      </c>
      <c r="C585" s="11">
        <v>8</v>
      </c>
      <c r="D585" s="11">
        <v>8</v>
      </c>
    </row>
    <row r="586" spans="1:4" x14ac:dyDescent="0.3">
      <c r="A586" s="10" t="s">
        <v>443</v>
      </c>
      <c r="B586" s="11">
        <v>432</v>
      </c>
      <c r="C586" s="11">
        <v>25073</v>
      </c>
      <c r="D586" s="11">
        <v>58.039351851851855</v>
      </c>
    </row>
    <row r="587" spans="1:4" x14ac:dyDescent="0.3">
      <c r="A587" s="10" t="s">
        <v>775</v>
      </c>
      <c r="B587" s="11">
        <v>330</v>
      </c>
      <c r="C587" s="11">
        <v>46792</v>
      </c>
      <c r="D587" s="11">
        <v>141.79393939393938</v>
      </c>
    </row>
    <row r="588" spans="1:4" x14ac:dyDescent="0.3">
      <c r="A588" s="10" t="s">
        <v>1046</v>
      </c>
      <c r="B588" s="11">
        <v>211</v>
      </c>
      <c r="C588" s="11">
        <v>12459</v>
      </c>
      <c r="D588" s="11">
        <v>59.047393364928908</v>
      </c>
    </row>
    <row r="589" spans="1:4" x14ac:dyDescent="0.3">
      <c r="A589" s="10" t="s">
        <v>937</v>
      </c>
      <c r="B589" s="11">
        <v>220</v>
      </c>
      <c r="C589" s="11">
        <v>19504</v>
      </c>
      <c r="D589" s="11">
        <v>88.654545454545456</v>
      </c>
    </row>
    <row r="590" spans="1:4" x14ac:dyDescent="0.3">
      <c r="A590" s="10" t="s">
        <v>459</v>
      </c>
      <c r="B590" s="11">
        <v>75</v>
      </c>
      <c r="C590" s="11">
        <v>6125</v>
      </c>
      <c r="D590" s="11">
        <v>81.666666666666671</v>
      </c>
    </row>
    <row r="591" spans="1:4" x14ac:dyDescent="0.3">
      <c r="A591" s="10" t="s">
        <v>986</v>
      </c>
      <c r="B591" s="11">
        <v>303</v>
      </c>
      <c r="C591" s="11">
        <v>33703</v>
      </c>
      <c r="D591" s="11">
        <v>111.23102310231023</v>
      </c>
    </row>
    <row r="592" spans="1:4" x14ac:dyDescent="0.3">
      <c r="A592" s="10" t="s">
        <v>614</v>
      </c>
      <c r="B592" s="11">
        <v>365</v>
      </c>
      <c r="C592" s="11">
        <v>37053</v>
      </c>
      <c r="D592" s="11">
        <v>101.51506849315068</v>
      </c>
    </row>
    <row r="593" spans="1:4" x14ac:dyDescent="0.3">
      <c r="A593" s="10" t="s">
        <v>489</v>
      </c>
      <c r="B593" s="11">
        <v>161</v>
      </c>
      <c r="C593" s="11">
        <v>18206</v>
      </c>
      <c r="D593" s="11">
        <v>113.0807453416149</v>
      </c>
    </row>
    <row r="594" spans="1:4" x14ac:dyDescent="0.3">
      <c r="A594" s="10" t="s">
        <v>1713</v>
      </c>
      <c r="B594" s="11">
        <v>24</v>
      </c>
      <c r="C594" s="11">
        <v>2879</v>
      </c>
      <c r="D594" s="11">
        <v>119.95833333333333</v>
      </c>
    </row>
    <row r="595" spans="1:4" x14ac:dyDescent="0.3">
      <c r="A595" s="10" t="s">
        <v>604</v>
      </c>
      <c r="B595" s="11">
        <v>2</v>
      </c>
      <c r="C595" s="11">
        <v>785</v>
      </c>
      <c r="D595" s="11">
        <v>392.5</v>
      </c>
    </row>
    <row r="596" spans="1:4" x14ac:dyDescent="0.3">
      <c r="A596" s="10" t="s">
        <v>221</v>
      </c>
      <c r="B596" s="11">
        <v>14</v>
      </c>
      <c r="C596" s="11">
        <v>391</v>
      </c>
      <c r="D596" s="11">
        <v>27.928571428571427</v>
      </c>
    </row>
    <row r="597" spans="1:4" x14ac:dyDescent="0.3">
      <c r="A597" s="10" t="s">
        <v>1077</v>
      </c>
      <c r="B597" s="11">
        <v>50</v>
      </c>
      <c r="C597" s="11">
        <v>2408</v>
      </c>
      <c r="D597" s="11">
        <v>48.16</v>
      </c>
    </row>
    <row r="598" spans="1:4" x14ac:dyDescent="0.3">
      <c r="A598" s="10" t="s">
        <v>1097</v>
      </c>
      <c r="B598" s="11">
        <v>10</v>
      </c>
      <c r="C598" s="11">
        <v>1697</v>
      </c>
      <c r="D598" s="11">
        <v>169.7</v>
      </c>
    </row>
    <row r="599" spans="1:4" x14ac:dyDescent="0.3">
      <c r="A599" s="10" t="s">
        <v>1101</v>
      </c>
      <c r="B599" s="11">
        <v>3</v>
      </c>
      <c r="C599" s="11">
        <v>90</v>
      </c>
      <c r="D599" s="11">
        <v>30</v>
      </c>
    </row>
    <row r="600" spans="1:4" x14ac:dyDescent="0.3">
      <c r="A600" s="10" t="s">
        <v>227</v>
      </c>
      <c r="B600" s="11">
        <v>14</v>
      </c>
      <c r="C600" s="11">
        <v>111</v>
      </c>
      <c r="D600" s="11">
        <v>7.9285714285714288</v>
      </c>
    </row>
    <row r="601" spans="1:4" x14ac:dyDescent="0.3">
      <c r="A601" s="10" t="s">
        <v>691</v>
      </c>
      <c r="B601" s="11">
        <v>4</v>
      </c>
      <c r="C601" s="11">
        <v>148</v>
      </c>
      <c r="D601" s="11">
        <v>37</v>
      </c>
    </row>
    <row r="602" spans="1:4" x14ac:dyDescent="0.3">
      <c r="A602" s="10" t="s">
        <v>1921</v>
      </c>
      <c r="B602" s="11">
        <v>24</v>
      </c>
      <c r="C602" s="11">
        <v>264</v>
      </c>
      <c r="D602" s="11">
        <v>11</v>
      </c>
    </row>
    <row r="603" spans="1:4" x14ac:dyDescent="0.3">
      <c r="A603" s="10" t="s">
        <v>547</v>
      </c>
      <c r="B603" s="11">
        <v>419</v>
      </c>
      <c r="C603" s="11">
        <v>50970</v>
      </c>
      <c r="D603" s="11">
        <v>121.64677804295943</v>
      </c>
    </row>
    <row r="604" spans="1:4" x14ac:dyDescent="0.3">
      <c r="A604" s="10" t="s">
        <v>49</v>
      </c>
      <c r="B604" s="11">
        <v>1</v>
      </c>
      <c r="C604" s="11">
        <v>5</v>
      </c>
      <c r="D604" s="11">
        <v>5</v>
      </c>
    </row>
    <row r="605" spans="1:4" x14ac:dyDescent="0.3">
      <c r="A605" s="10" t="s">
        <v>187</v>
      </c>
      <c r="B605" s="11">
        <v>112</v>
      </c>
      <c r="C605" s="11">
        <v>4887</v>
      </c>
      <c r="D605" s="11">
        <v>43.633928571428569</v>
      </c>
    </row>
    <row r="606" spans="1:4" x14ac:dyDescent="0.3">
      <c r="A606" s="10" t="s">
        <v>1205</v>
      </c>
      <c r="B606" s="11">
        <v>127</v>
      </c>
      <c r="C606" s="11">
        <v>26511</v>
      </c>
      <c r="D606" s="11">
        <v>208.74803149606299</v>
      </c>
    </row>
    <row r="607" spans="1:4" x14ac:dyDescent="0.3">
      <c r="A607" s="10" t="s">
        <v>1111</v>
      </c>
      <c r="B607" s="11">
        <v>12</v>
      </c>
      <c r="C607" s="11">
        <v>1263</v>
      </c>
      <c r="D607" s="11">
        <v>105.25</v>
      </c>
    </row>
    <row r="608" spans="1:4" x14ac:dyDescent="0.3">
      <c r="A608" s="10" t="s">
        <v>773</v>
      </c>
      <c r="B608" s="11">
        <v>100</v>
      </c>
      <c r="C608" s="11">
        <v>18707</v>
      </c>
      <c r="D608" s="11">
        <v>187.07</v>
      </c>
    </row>
    <row r="609" spans="1:4" x14ac:dyDescent="0.3">
      <c r="A609" s="10" t="s">
        <v>1091</v>
      </c>
      <c r="B609" s="11">
        <v>55</v>
      </c>
      <c r="C609" s="11">
        <v>3505</v>
      </c>
      <c r="D609" s="11">
        <v>63.727272727272727</v>
      </c>
    </row>
    <row r="610" spans="1:4" x14ac:dyDescent="0.3">
      <c r="A610" s="10" t="s">
        <v>1197</v>
      </c>
      <c r="B610" s="11">
        <v>299</v>
      </c>
      <c r="C610" s="11">
        <v>59847</v>
      </c>
      <c r="D610" s="11">
        <v>200.15719063545151</v>
      </c>
    </row>
    <row r="611" spans="1:4" x14ac:dyDescent="0.3">
      <c r="A611" s="10" t="s">
        <v>87</v>
      </c>
      <c r="B611" s="11">
        <v>2</v>
      </c>
      <c r="C611" s="11">
        <v>724</v>
      </c>
      <c r="D611" s="11">
        <v>362</v>
      </c>
    </row>
    <row r="612" spans="1:4" x14ac:dyDescent="0.3">
      <c r="A612" s="10" t="s">
        <v>1819</v>
      </c>
      <c r="B612" s="11">
        <v>8</v>
      </c>
      <c r="C612" s="11">
        <v>605</v>
      </c>
      <c r="D612" s="11">
        <v>75.625</v>
      </c>
    </row>
    <row r="613" spans="1:4" x14ac:dyDescent="0.3">
      <c r="A613" s="10" t="s">
        <v>1893</v>
      </c>
      <c r="B613" s="11">
        <v>2</v>
      </c>
      <c r="C613" s="11">
        <v>2</v>
      </c>
      <c r="D613" s="11">
        <v>1</v>
      </c>
    </row>
    <row r="614" spans="1:4" x14ac:dyDescent="0.3">
      <c r="A614" s="10" t="s">
        <v>1878</v>
      </c>
      <c r="B614" s="11">
        <v>12</v>
      </c>
      <c r="C614" s="11">
        <v>318</v>
      </c>
      <c r="D614" s="11">
        <v>26.5</v>
      </c>
    </row>
    <row r="615" spans="1:4" x14ac:dyDescent="0.3">
      <c r="A615" s="10" t="s">
        <v>1931</v>
      </c>
      <c r="B615" s="11">
        <v>100</v>
      </c>
      <c r="C615" s="11">
        <v>6997</v>
      </c>
      <c r="D615" s="11">
        <v>69.97</v>
      </c>
    </row>
    <row r="616" spans="1:4" x14ac:dyDescent="0.3">
      <c r="A616" s="10" t="s">
        <v>510</v>
      </c>
      <c r="B616" s="11">
        <v>442</v>
      </c>
      <c r="C616" s="11">
        <v>49413</v>
      </c>
      <c r="D616" s="11">
        <v>111.79411764705883</v>
      </c>
    </row>
    <row r="617" spans="1:4" x14ac:dyDescent="0.3">
      <c r="A617" s="10" t="s">
        <v>1539</v>
      </c>
      <c r="B617" s="11">
        <v>387</v>
      </c>
      <c r="C617" s="11">
        <v>16334</v>
      </c>
      <c r="D617" s="11">
        <v>42.206718346253233</v>
      </c>
    </row>
    <row r="618" spans="1:4" x14ac:dyDescent="0.3">
      <c r="A618" s="10" t="s">
        <v>1543</v>
      </c>
      <c r="B618" s="11">
        <v>451</v>
      </c>
      <c r="C618" s="11">
        <v>11610</v>
      </c>
      <c r="D618" s="11">
        <v>25.742793791574279</v>
      </c>
    </row>
    <row r="619" spans="1:4" x14ac:dyDescent="0.3">
      <c r="A619" s="10" t="s">
        <v>1549</v>
      </c>
      <c r="B619" s="11">
        <v>90</v>
      </c>
      <c r="C619" s="11">
        <v>3199</v>
      </c>
      <c r="D619" s="11">
        <v>35.544444444444444</v>
      </c>
    </row>
    <row r="620" spans="1:4" x14ac:dyDescent="0.3">
      <c r="A620" s="10" t="s">
        <v>1551</v>
      </c>
      <c r="B620" s="11">
        <v>52</v>
      </c>
      <c r="C620" s="11">
        <v>858</v>
      </c>
      <c r="D620" s="11">
        <v>16.5</v>
      </c>
    </row>
    <row r="621" spans="1:4" x14ac:dyDescent="0.3">
      <c r="A621" s="10" t="s">
        <v>1541</v>
      </c>
      <c r="B621" s="11">
        <v>176</v>
      </c>
      <c r="C621" s="11">
        <v>7761</v>
      </c>
      <c r="D621" s="11">
        <v>44.096590909090907</v>
      </c>
    </row>
    <row r="622" spans="1:4" x14ac:dyDescent="0.3">
      <c r="A622" s="10" t="s">
        <v>1537</v>
      </c>
      <c r="B622" s="11">
        <v>110</v>
      </c>
      <c r="C622" s="11">
        <v>3572</v>
      </c>
      <c r="D622" s="11">
        <v>32.472727272727276</v>
      </c>
    </row>
    <row r="623" spans="1:4" x14ac:dyDescent="0.3">
      <c r="A623" s="10" t="s">
        <v>1553</v>
      </c>
      <c r="B623" s="11">
        <v>139</v>
      </c>
      <c r="C623" s="11">
        <v>8539</v>
      </c>
      <c r="D623" s="11">
        <v>61.431654676258994</v>
      </c>
    </row>
    <row r="624" spans="1:4" x14ac:dyDescent="0.3">
      <c r="A624" s="10" t="s">
        <v>133</v>
      </c>
      <c r="B624" s="11">
        <v>1</v>
      </c>
      <c r="C624" s="11">
        <v>4</v>
      </c>
      <c r="D624" s="11">
        <v>4</v>
      </c>
    </row>
    <row r="625" spans="1:4" x14ac:dyDescent="0.3">
      <c r="A625" s="10" t="s">
        <v>1940</v>
      </c>
      <c r="B625" s="11">
        <v>187</v>
      </c>
      <c r="C625" s="11">
        <v>1718</v>
      </c>
      <c r="D625" s="11">
        <v>9.1871657754010698</v>
      </c>
    </row>
    <row r="626" spans="1:4" x14ac:dyDescent="0.3">
      <c r="A626" s="10" t="s">
        <v>1927</v>
      </c>
      <c r="B626" s="11">
        <v>85</v>
      </c>
      <c r="C626" s="11">
        <v>2349</v>
      </c>
      <c r="D626" s="11">
        <v>27.63529411764706</v>
      </c>
    </row>
    <row r="627" spans="1:4" x14ac:dyDescent="0.3">
      <c r="A627" s="10" t="s">
        <v>1306</v>
      </c>
      <c r="B627" s="11">
        <v>402</v>
      </c>
      <c r="C627" s="11">
        <v>56248</v>
      </c>
      <c r="D627" s="11">
        <v>139.92039800995025</v>
      </c>
    </row>
    <row r="628" spans="1:4" x14ac:dyDescent="0.3">
      <c r="A628" s="10" t="s">
        <v>1304</v>
      </c>
      <c r="B628" s="11">
        <v>446</v>
      </c>
      <c r="C628" s="11">
        <v>10171</v>
      </c>
      <c r="D628" s="11">
        <v>22.804932735426011</v>
      </c>
    </row>
    <row r="629" spans="1:4" x14ac:dyDescent="0.3">
      <c r="A629" s="10" t="s">
        <v>1867</v>
      </c>
      <c r="B629" s="11">
        <v>1</v>
      </c>
      <c r="C629" s="11">
        <v>1</v>
      </c>
      <c r="D629" s="11">
        <v>1</v>
      </c>
    </row>
    <row r="630" spans="1:4" x14ac:dyDescent="0.3">
      <c r="A630" s="10" t="s">
        <v>553</v>
      </c>
      <c r="B630" s="11">
        <v>12</v>
      </c>
      <c r="C630" s="11">
        <v>1117</v>
      </c>
      <c r="D630" s="11">
        <v>93.083333333333329</v>
      </c>
    </row>
    <row r="631" spans="1:4" x14ac:dyDescent="0.3">
      <c r="A631" s="10" t="s">
        <v>151</v>
      </c>
      <c r="B631" s="11">
        <v>46</v>
      </c>
      <c r="C631" s="11">
        <v>2361</v>
      </c>
      <c r="D631" s="11">
        <v>51.326086956521742</v>
      </c>
    </row>
    <row r="632" spans="1:4" x14ac:dyDescent="0.3">
      <c r="A632" s="10" t="s">
        <v>974</v>
      </c>
      <c r="B632" s="11">
        <v>7</v>
      </c>
      <c r="C632" s="11">
        <v>1299</v>
      </c>
      <c r="D632" s="11">
        <v>185.57142857142858</v>
      </c>
    </row>
    <row r="633" spans="1:4" x14ac:dyDescent="0.3">
      <c r="A633" s="10" t="s">
        <v>109</v>
      </c>
      <c r="B633" s="11">
        <v>8</v>
      </c>
      <c r="C633" s="11">
        <v>242</v>
      </c>
      <c r="D633" s="11">
        <v>30.25</v>
      </c>
    </row>
    <row r="634" spans="1:4" x14ac:dyDescent="0.3">
      <c r="A634" s="10" t="s">
        <v>107</v>
      </c>
      <c r="B634" s="11">
        <v>15</v>
      </c>
      <c r="C634" s="11">
        <v>251</v>
      </c>
      <c r="D634" s="11">
        <v>16.733333333333334</v>
      </c>
    </row>
    <row r="635" spans="1:4" x14ac:dyDescent="0.3">
      <c r="A635" s="10" t="s">
        <v>233</v>
      </c>
      <c r="B635" s="11">
        <v>229</v>
      </c>
      <c r="C635" s="11">
        <v>50627</v>
      </c>
      <c r="D635" s="11">
        <v>221.07860262008734</v>
      </c>
    </row>
    <row r="636" spans="1:4" x14ac:dyDescent="0.3">
      <c r="A636" s="10" t="s">
        <v>306</v>
      </c>
      <c r="B636" s="11">
        <v>26</v>
      </c>
      <c r="C636" s="11">
        <v>5139</v>
      </c>
      <c r="D636" s="11">
        <v>197.65384615384616</v>
      </c>
    </row>
    <row r="637" spans="1:4" x14ac:dyDescent="0.3">
      <c r="A637" s="10" t="s">
        <v>1314</v>
      </c>
      <c r="B637" s="11">
        <v>7</v>
      </c>
      <c r="C637" s="11">
        <v>1459</v>
      </c>
      <c r="D637" s="11">
        <v>208.42857142857142</v>
      </c>
    </row>
    <row r="638" spans="1:4" x14ac:dyDescent="0.3">
      <c r="A638" s="10" t="s">
        <v>77</v>
      </c>
      <c r="B638" s="11">
        <v>264</v>
      </c>
      <c r="C638" s="11">
        <v>29538</v>
      </c>
      <c r="D638" s="11">
        <v>111.88636363636364</v>
      </c>
    </row>
    <row r="639" spans="1:4" x14ac:dyDescent="0.3">
      <c r="A639" s="10" t="s">
        <v>21</v>
      </c>
      <c r="B639" s="11">
        <v>20</v>
      </c>
      <c r="C639" s="11">
        <v>306</v>
      </c>
      <c r="D639" s="11">
        <v>15.3</v>
      </c>
    </row>
    <row r="640" spans="1:4" x14ac:dyDescent="0.3">
      <c r="A640" s="10" t="s">
        <v>165</v>
      </c>
      <c r="B640" s="11">
        <v>3</v>
      </c>
      <c r="C640" s="11">
        <v>723</v>
      </c>
      <c r="D640" s="11">
        <v>241</v>
      </c>
    </row>
    <row r="641" spans="1:4" x14ac:dyDescent="0.3">
      <c r="A641" s="10" t="s">
        <v>169</v>
      </c>
      <c r="B641" s="11">
        <v>1</v>
      </c>
      <c r="C641" s="11">
        <v>1</v>
      </c>
      <c r="D641" s="11">
        <v>1</v>
      </c>
    </row>
    <row r="642" spans="1:4" x14ac:dyDescent="0.3">
      <c r="A642" s="10" t="s">
        <v>167</v>
      </c>
      <c r="B642" s="11">
        <v>61</v>
      </c>
      <c r="C642" s="11">
        <v>1942</v>
      </c>
      <c r="D642" s="11">
        <v>31.83606557377049</v>
      </c>
    </row>
    <row r="643" spans="1:4" x14ac:dyDescent="0.3">
      <c r="A643" s="10" t="s">
        <v>175</v>
      </c>
      <c r="B643" s="11">
        <v>2</v>
      </c>
      <c r="C643" s="11">
        <v>29</v>
      </c>
      <c r="D643" s="11">
        <v>14.5</v>
      </c>
    </row>
    <row r="644" spans="1:4" x14ac:dyDescent="0.3">
      <c r="A644" s="10" t="s">
        <v>535</v>
      </c>
      <c r="B644" s="11">
        <v>449</v>
      </c>
      <c r="C644" s="11">
        <v>92757</v>
      </c>
      <c r="D644" s="11">
        <v>206.58574610244989</v>
      </c>
    </row>
    <row r="645" spans="1:4" x14ac:dyDescent="0.3">
      <c r="A645" s="10" t="s">
        <v>1273</v>
      </c>
      <c r="B645" s="11">
        <v>5</v>
      </c>
      <c r="C645" s="11">
        <v>414</v>
      </c>
      <c r="D645" s="11">
        <v>82.8</v>
      </c>
    </row>
    <row r="646" spans="1:4" x14ac:dyDescent="0.3">
      <c r="A646" s="10" t="s">
        <v>551</v>
      </c>
      <c r="B646" s="11">
        <v>44</v>
      </c>
      <c r="C646" s="11">
        <v>5905</v>
      </c>
      <c r="D646" s="11">
        <v>134.20454545454547</v>
      </c>
    </row>
    <row r="647" spans="1:4" x14ac:dyDescent="0.3">
      <c r="A647" s="10" t="s">
        <v>958</v>
      </c>
      <c r="B647" s="11">
        <v>229</v>
      </c>
      <c r="C647" s="11">
        <v>31882</v>
      </c>
      <c r="D647" s="11">
        <v>139.22270742358077</v>
      </c>
    </row>
    <row r="648" spans="1:4" x14ac:dyDescent="0.3">
      <c r="A648" s="10" t="s">
        <v>2823</v>
      </c>
      <c r="B648" s="11">
        <v>1435</v>
      </c>
      <c r="C648" s="11">
        <v>28740</v>
      </c>
      <c r="D648" s="11">
        <v>2068.8116195177563</v>
      </c>
    </row>
    <row r="649" spans="1:4" x14ac:dyDescent="0.3">
      <c r="A649" s="10" t="s">
        <v>1794</v>
      </c>
      <c r="B649" s="11">
        <v>4</v>
      </c>
      <c r="C649" s="11">
        <v>354</v>
      </c>
      <c r="D649" s="11">
        <v>88.5</v>
      </c>
    </row>
    <row r="650" spans="1:4" x14ac:dyDescent="0.3">
      <c r="A650" s="10" t="s">
        <v>1791</v>
      </c>
      <c r="B650" s="11">
        <v>5</v>
      </c>
      <c r="C650" s="11">
        <v>159</v>
      </c>
      <c r="D650" s="11">
        <v>31.8</v>
      </c>
    </row>
    <row r="651" spans="1:4" x14ac:dyDescent="0.3">
      <c r="A651" s="10" t="s">
        <v>1854</v>
      </c>
      <c r="B651" s="11">
        <v>5</v>
      </c>
      <c r="C651" s="11">
        <v>27</v>
      </c>
      <c r="D651" s="11">
        <v>5.4</v>
      </c>
    </row>
    <row r="652" spans="1:4" x14ac:dyDescent="0.3">
      <c r="A652" s="10" t="s">
        <v>1960</v>
      </c>
      <c r="B652" s="11">
        <v>4</v>
      </c>
      <c r="C652" s="11">
        <v>162</v>
      </c>
      <c r="D652" s="11">
        <v>40.5</v>
      </c>
    </row>
    <row r="653" spans="1:4" x14ac:dyDescent="0.3">
      <c r="A653" s="10" t="s">
        <v>43</v>
      </c>
      <c r="B653" s="11">
        <v>5</v>
      </c>
      <c r="C653" s="11">
        <v>1224</v>
      </c>
      <c r="D653" s="11">
        <v>244.8</v>
      </c>
    </row>
    <row r="654" spans="1:4" x14ac:dyDescent="0.3">
      <c r="A654" s="10" t="s">
        <v>39</v>
      </c>
      <c r="B654" s="11">
        <v>2</v>
      </c>
      <c r="C654" s="11">
        <v>1213</v>
      </c>
      <c r="D654" s="11">
        <v>606.5</v>
      </c>
    </row>
    <row r="655" spans="1:4" x14ac:dyDescent="0.3">
      <c r="A655" s="10" t="s">
        <v>47</v>
      </c>
      <c r="B655" s="11">
        <v>11</v>
      </c>
      <c r="C655" s="11">
        <v>1389</v>
      </c>
      <c r="D655" s="11">
        <v>126.27272727272727</v>
      </c>
    </row>
    <row r="656" spans="1:4" x14ac:dyDescent="0.3">
      <c r="A656" s="10" t="s">
        <v>41</v>
      </c>
      <c r="B656" s="11">
        <v>10</v>
      </c>
      <c r="C656" s="11">
        <v>2670</v>
      </c>
      <c r="D656" s="11">
        <v>267</v>
      </c>
    </row>
    <row r="657" spans="1:4" x14ac:dyDescent="0.3">
      <c r="A657" s="10" t="s">
        <v>45</v>
      </c>
      <c r="B657" s="11">
        <v>52</v>
      </c>
      <c r="C657" s="11">
        <v>4637</v>
      </c>
      <c r="D657" s="11">
        <v>89.17307692307692</v>
      </c>
    </row>
    <row r="658" spans="1:4" x14ac:dyDescent="0.3">
      <c r="A658" s="10" t="s">
        <v>33</v>
      </c>
      <c r="B658" s="11">
        <v>395</v>
      </c>
      <c r="C658" s="11">
        <v>57839</v>
      </c>
      <c r="D658" s="11">
        <v>146.42784810126582</v>
      </c>
    </row>
    <row r="659" spans="1:4" x14ac:dyDescent="0.3">
      <c r="A659" s="10" t="s">
        <v>75</v>
      </c>
      <c r="B659" s="11">
        <v>2</v>
      </c>
      <c r="C659" s="11">
        <v>1080</v>
      </c>
      <c r="D659" s="11">
        <v>540</v>
      </c>
    </row>
    <row r="660" spans="1:4" x14ac:dyDescent="0.3">
      <c r="A660" s="10" t="s">
        <v>147</v>
      </c>
      <c r="B660" s="11">
        <v>1</v>
      </c>
      <c r="C660" s="11">
        <v>5</v>
      </c>
      <c r="D660" s="11">
        <v>5</v>
      </c>
    </row>
    <row r="661" spans="1:4" x14ac:dyDescent="0.3">
      <c r="A661" s="10" t="s">
        <v>435</v>
      </c>
      <c r="B661" s="11">
        <v>286</v>
      </c>
      <c r="C661" s="11">
        <v>23959</v>
      </c>
      <c r="D661" s="11">
        <v>83.772727272727266</v>
      </c>
    </row>
    <row r="662" spans="1:4" x14ac:dyDescent="0.3">
      <c r="A662" s="10" t="s">
        <v>67</v>
      </c>
      <c r="B662" s="11">
        <v>112</v>
      </c>
      <c r="C662" s="11">
        <v>1599</v>
      </c>
      <c r="D662" s="11">
        <v>14.276785714285714</v>
      </c>
    </row>
    <row r="663" spans="1:4" x14ac:dyDescent="0.3">
      <c r="A663" s="10" t="s">
        <v>223</v>
      </c>
      <c r="B663" s="11">
        <v>16</v>
      </c>
      <c r="C663" s="11">
        <v>857</v>
      </c>
      <c r="D663" s="11">
        <v>53.5625</v>
      </c>
    </row>
    <row r="664" spans="1:4" x14ac:dyDescent="0.3">
      <c r="A664" s="10" t="s">
        <v>1267</v>
      </c>
      <c r="B664" s="11">
        <v>11</v>
      </c>
      <c r="C664" s="11">
        <v>596</v>
      </c>
      <c r="D664" s="11">
        <v>54.18181818181818</v>
      </c>
    </row>
    <row r="665" spans="1:4" x14ac:dyDescent="0.3">
      <c r="A665" s="10" t="s">
        <v>487</v>
      </c>
      <c r="B665" s="11">
        <v>201</v>
      </c>
      <c r="C665" s="11">
        <v>10272</v>
      </c>
      <c r="D665" s="11">
        <v>51.104477611940297</v>
      </c>
    </row>
    <row r="666" spans="1:4" x14ac:dyDescent="0.3">
      <c r="A666" s="10" t="s">
        <v>451</v>
      </c>
      <c r="B666" s="11">
        <v>173</v>
      </c>
      <c r="C666" s="11">
        <v>26743</v>
      </c>
      <c r="D666" s="11">
        <v>154.58381502890174</v>
      </c>
    </row>
    <row r="667" spans="1:4" x14ac:dyDescent="0.3">
      <c r="A667" s="10" t="s">
        <v>485</v>
      </c>
      <c r="B667" s="11">
        <v>56</v>
      </c>
      <c r="C667" s="11">
        <v>5000</v>
      </c>
      <c r="D667" s="11">
        <v>89.285714285714292</v>
      </c>
    </row>
    <row r="668" spans="1:4" x14ac:dyDescent="0.3">
      <c r="A668" s="10" t="s">
        <v>1034</v>
      </c>
      <c r="B668" s="11">
        <v>352</v>
      </c>
      <c r="C668" s="11">
        <v>12496</v>
      </c>
      <c r="D668" s="11">
        <v>35.5</v>
      </c>
    </row>
    <row r="669" spans="1:4" x14ac:dyDescent="0.3">
      <c r="A669" s="10" t="s">
        <v>475</v>
      </c>
      <c r="B669" s="11">
        <v>13</v>
      </c>
      <c r="C669" s="11">
        <v>1459</v>
      </c>
      <c r="D669" s="11">
        <v>112.23076923076923</v>
      </c>
    </row>
    <row r="670" spans="1:4" x14ac:dyDescent="0.3">
      <c r="A670" s="10" t="s">
        <v>477</v>
      </c>
      <c r="B670" s="11">
        <v>22</v>
      </c>
      <c r="C670" s="11">
        <v>224</v>
      </c>
      <c r="D670" s="11">
        <v>10.181818181818182</v>
      </c>
    </row>
    <row r="671" spans="1:4" x14ac:dyDescent="0.3">
      <c r="A671" s="10" t="s">
        <v>660</v>
      </c>
      <c r="B671" s="11">
        <v>464</v>
      </c>
      <c r="C671" s="11">
        <v>33055</v>
      </c>
      <c r="D671" s="11">
        <v>71.239224137931032</v>
      </c>
    </row>
    <row r="672" spans="1:4" x14ac:dyDescent="0.3">
      <c r="A672" s="10" t="s">
        <v>622</v>
      </c>
      <c r="B672" s="11">
        <v>500</v>
      </c>
      <c r="C672" s="11">
        <v>88179</v>
      </c>
      <c r="D672" s="11">
        <v>176.358</v>
      </c>
    </row>
    <row r="673" spans="1:4" x14ac:dyDescent="0.3">
      <c r="A673" s="10" t="s">
        <v>620</v>
      </c>
      <c r="B673" s="11">
        <v>223</v>
      </c>
      <c r="C673" s="11">
        <v>12265</v>
      </c>
      <c r="D673" s="11">
        <v>55</v>
      </c>
    </row>
    <row r="674" spans="1:4" x14ac:dyDescent="0.3">
      <c r="A674" s="10" t="s">
        <v>592</v>
      </c>
      <c r="B674" s="11">
        <v>325</v>
      </c>
      <c r="C674" s="11">
        <v>55835</v>
      </c>
      <c r="D674" s="11">
        <v>171.8</v>
      </c>
    </row>
    <row r="675" spans="1:4" x14ac:dyDescent="0.3">
      <c r="A675" s="10" t="s">
        <v>527</v>
      </c>
      <c r="B675" s="11">
        <v>255</v>
      </c>
      <c r="C675" s="11">
        <v>48827</v>
      </c>
      <c r="D675" s="11">
        <v>191.47843137254901</v>
      </c>
    </row>
    <row r="676" spans="1:4" x14ac:dyDescent="0.3">
      <c r="A676" s="10" t="s">
        <v>531</v>
      </c>
      <c r="B676" s="11">
        <v>6</v>
      </c>
      <c r="C676" s="11">
        <v>1252</v>
      </c>
      <c r="D676" s="11">
        <v>208.66666666666666</v>
      </c>
    </row>
    <row r="677" spans="1:4" x14ac:dyDescent="0.3">
      <c r="A677" s="10" t="s">
        <v>445</v>
      </c>
      <c r="B677" s="11">
        <v>398</v>
      </c>
      <c r="C677" s="11">
        <v>23962</v>
      </c>
      <c r="D677" s="11">
        <v>60.206030150753769</v>
      </c>
    </row>
    <row r="678" spans="1:4" x14ac:dyDescent="0.3">
      <c r="A678" s="10" t="s">
        <v>447</v>
      </c>
      <c r="B678" s="11">
        <v>165</v>
      </c>
      <c r="C678" s="11">
        <v>25298</v>
      </c>
      <c r="D678" s="11">
        <v>153.32121212121211</v>
      </c>
    </row>
    <row r="679" spans="1:4" x14ac:dyDescent="0.3">
      <c r="A679" s="10" t="s">
        <v>1287</v>
      </c>
      <c r="B679" s="11">
        <v>7</v>
      </c>
      <c r="C679" s="11">
        <v>595</v>
      </c>
      <c r="D679" s="11">
        <v>85</v>
      </c>
    </row>
    <row r="680" spans="1:4" x14ac:dyDescent="0.3">
      <c r="A680" s="10" t="s">
        <v>493</v>
      </c>
      <c r="B680" s="11">
        <v>162</v>
      </c>
      <c r="C680" s="11">
        <v>27471</v>
      </c>
      <c r="D680" s="11">
        <v>169.57407407407408</v>
      </c>
    </row>
    <row r="681" spans="1:4" x14ac:dyDescent="0.3">
      <c r="A681" s="10" t="s">
        <v>519</v>
      </c>
      <c r="B681" s="11">
        <v>314</v>
      </c>
      <c r="C681" s="11">
        <v>61433</v>
      </c>
      <c r="D681" s="11">
        <v>195.64649681528661</v>
      </c>
    </row>
    <row r="682" spans="1:4" x14ac:dyDescent="0.3">
      <c r="A682" s="10" t="s">
        <v>521</v>
      </c>
      <c r="B682" s="11">
        <v>466</v>
      </c>
      <c r="C682" s="11">
        <v>93441</v>
      </c>
      <c r="D682" s="11">
        <v>200.51716738197425</v>
      </c>
    </row>
    <row r="683" spans="1:4" x14ac:dyDescent="0.3">
      <c r="A683" s="10" t="s">
        <v>545</v>
      </c>
      <c r="B683" s="11">
        <v>84</v>
      </c>
      <c r="C683" s="11">
        <v>12992</v>
      </c>
      <c r="D683" s="11">
        <v>154.66666666666666</v>
      </c>
    </row>
    <row r="684" spans="1:4" x14ac:dyDescent="0.3">
      <c r="A684" s="10" t="s">
        <v>523</v>
      </c>
      <c r="B684" s="11">
        <v>104</v>
      </c>
      <c r="C684" s="11">
        <v>23522</v>
      </c>
      <c r="D684" s="11">
        <v>226.17307692307693</v>
      </c>
    </row>
    <row r="685" spans="1:4" x14ac:dyDescent="0.3">
      <c r="A685" s="10" t="s">
        <v>2292</v>
      </c>
      <c r="B685" s="11">
        <v>780</v>
      </c>
      <c r="C685" s="11">
        <v>62880</v>
      </c>
      <c r="D685" s="11">
        <v>5867.1463227662671</v>
      </c>
    </row>
    <row r="686" spans="1:4" x14ac:dyDescent="0.3">
      <c r="A686" s="10" t="s">
        <v>479</v>
      </c>
      <c r="B686" s="11">
        <v>398</v>
      </c>
      <c r="C686" s="11">
        <v>15319</v>
      </c>
      <c r="D686" s="11">
        <v>38.489949748743719</v>
      </c>
    </row>
    <row r="687" spans="1:4" x14ac:dyDescent="0.3">
      <c r="A687" s="10" t="s">
        <v>481</v>
      </c>
      <c r="B687" s="11">
        <v>48</v>
      </c>
      <c r="C687" s="11">
        <v>7620</v>
      </c>
      <c r="D687" s="11">
        <v>158.75</v>
      </c>
    </row>
    <row r="688" spans="1:4" x14ac:dyDescent="0.3">
      <c r="A688" s="10" t="s">
        <v>630</v>
      </c>
      <c r="B688" s="11">
        <v>421</v>
      </c>
      <c r="C688" s="11">
        <v>62419</v>
      </c>
      <c r="D688" s="11">
        <v>148.26365795724465</v>
      </c>
    </row>
    <row r="689" spans="1:4" x14ac:dyDescent="0.3">
      <c r="A689" s="10" t="s">
        <v>789</v>
      </c>
      <c r="B689" s="11">
        <v>490</v>
      </c>
      <c r="C689" s="11">
        <v>57270</v>
      </c>
      <c r="D689" s="11">
        <v>116.87755102040816</v>
      </c>
    </row>
    <row r="690" spans="1:4" x14ac:dyDescent="0.3">
      <c r="A690" s="10" t="s">
        <v>1036</v>
      </c>
      <c r="B690" s="11">
        <v>305</v>
      </c>
      <c r="C690" s="11">
        <v>8052</v>
      </c>
      <c r="D690" s="11">
        <v>26.4</v>
      </c>
    </row>
    <row r="691" spans="1:4" x14ac:dyDescent="0.3">
      <c r="A691" s="10" t="s">
        <v>576</v>
      </c>
      <c r="B691" s="11">
        <v>378</v>
      </c>
      <c r="C691" s="11">
        <v>73967</v>
      </c>
      <c r="D691" s="11">
        <v>195.67989417989418</v>
      </c>
    </row>
    <row r="692" spans="1:4" x14ac:dyDescent="0.3">
      <c r="A692" s="10" t="s">
        <v>972</v>
      </c>
      <c r="B692" s="11">
        <v>64</v>
      </c>
      <c r="C692" s="11">
        <v>9787</v>
      </c>
      <c r="D692" s="11">
        <v>152.921875</v>
      </c>
    </row>
    <row r="693" spans="1:4" x14ac:dyDescent="0.3">
      <c r="A693" s="10" t="s">
        <v>533</v>
      </c>
      <c r="B693" s="11">
        <v>63</v>
      </c>
      <c r="C693" s="11">
        <v>3907</v>
      </c>
      <c r="D693" s="11">
        <v>62.015873015873019</v>
      </c>
    </row>
    <row r="694" spans="1:4" x14ac:dyDescent="0.3">
      <c r="A694" s="10" t="s">
        <v>1269</v>
      </c>
      <c r="B694" s="11">
        <v>84</v>
      </c>
      <c r="C694" s="11">
        <v>8602</v>
      </c>
      <c r="D694" s="11">
        <v>102.4047619047619</v>
      </c>
    </row>
    <row r="695" spans="1:4" x14ac:dyDescent="0.3">
      <c r="A695" s="10" t="s">
        <v>1105</v>
      </c>
      <c r="B695" s="11">
        <v>23</v>
      </c>
      <c r="C695" s="11">
        <v>1379</v>
      </c>
      <c r="D695" s="11">
        <v>59.956521739130437</v>
      </c>
    </row>
    <row r="696" spans="1:4" x14ac:dyDescent="0.3">
      <c r="A696" s="10" t="s">
        <v>1407</v>
      </c>
      <c r="B696" s="11">
        <v>104</v>
      </c>
      <c r="C696" s="11">
        <v>8013</v>
      </c>
      <c r="D696" s="11">
        <v>77.04807692307692</v>
      </c>
    </row>
    <row r="697" spans="1:4" x14ac:dyDescent="0.3">
      <c r="A697" s="10" t="s">
        <v>1401</v>
      </c>
      <c r="B697" s="11">
        <v>19</v>
      </c>
      <c r="C697" s="11">
        <v>1955</v>
      </c>
      <c r="D697" s="11">
        <v>102.89473684210526</v>
      </c>
    </row>
    <row r="698" spans="1:4" x14ac:dyDescent="0.3">
      <c r="A698" s="10" t="s">
        <v>1405</v>
      </c>
      <c r="B698" s="11">
        <v>40</v>
      </c>
      <c r="C698" s="11">
        <v>3068</v>
      </c>
      <c r="D698" s="11">
        <v>76.7</v>
      </c>
    </row>
    <row r="699" spans="1:4" x14ac:dyDescent="0.3">
      <c r="A699" s="10" t="s">
        <v>1403</v>
      </c>
      <c r="B699" s="11">
        <v>88</v>
      </c>
      <c r="C699" s="11">
        <v>9209</v>
      </c>
      <c r="D699" s="11">
        <v>104.64772727272727</v>
      </c>
    </row>
    <row r="700" spans="1:4" x14ac:dyDescent="0.3">
      <c r="A700" s="10" t="s">
        <v>225</v>
      </c>
      <c r="B700" s="11">
        <v>8</v>
      </c>
      <c r="C700" s="11">
        <v>46</v>
      </c>
      <c r="D700" s="11">
        <v>5.75</v>
      </c>
    </row>
    <row r="701" spans="1:4" x14ac:dyDescent="0.3">
      <c r="A701" s="10" t="s">
        <v>159</v>
      </c>
      <c r="B701" s="11">
        <v>14</v>
      </c>
      <c r="C701" s="11">
        <v>1001</v>
      </c>
      <c r="D701" s="11">
        <v>71.5</v>
      </c>
    </row>
    <row r="702" spans="1:4" x14ac:dyDescent="0.3">
      <c r="A702" s="10" t="s">
        <v>783</v>
      </c>
      <c r="B702" s="11">
        <v>46</v>
      </c>
      <c r="C702" s="11">
        <v>8026</v>
      </c>
      <c r="D702" s="11">
        <v>174.47826086956522</v>
      </c>
    </row>
    <row r="703" spans="1:4" x14ac:dyDescent="0.3">
      <c r="A703" s="10" t="s">
        <v>37</v>
      </c>
      <c r="B703" s="11">
        <v>10</v>
      </c>
      <c r="C703" s="11">
        <v>2244</v>
      </c>
      <c r="D703" s="11">
        <v>224.4</v>
      </c>
    </row>
    <row r="704" spans="1:4" x14ac:dyDescent="0.3">
      <c r="A704" s="10" t="s">
        <v>51</v>
      </c>
      <c r="B704" s="11">
        <v>9</v>
      </c>
      <c r="C704" s="11">
        <v>258</v>
      </c>
      <c r="D704" s="11">
        <v>28.666666666666668</v>
      </c>
    </row>
    <row r="705" spans="1:4" x14ac:dyDescent="0.3">
      <c r="A705" s="10" t="s">
        <v>899</v>
      </c>
      <c r="B705" s="11">
        <v>397</v>
      </c>
      <c r="C705" s="11">
        <v>24513</v>
      </c>
      <c r="D705" s="11">
        <v>61.7455919395466</v>
      </c>
    </row>
    <row r="706" spans="1:4" x14ac:dyDescent="0.3">
      <c r="A706" s="10" t="s">
        <v>903</v>
      </c>
      <c r="B706" s="11">
        <v>46</v>
      </c>
      <c r="C706" s="11">
        <v>4950</v>
      </c>
      <c r="D706" s="11">
        <v>107.60869565217391</v>
      </c>
    </row>
    <row r="707" spans="1:4" x14ac:dyDescent="0.3">
      <c r="A707" s="10" t="s">
        <v>901</v>
      </c>
      <c r="B707" s="11">
        <v>85</v>
      </c>
      <c r="C707" s="11">
        <v>5634</v>
      </c>
      <c r="D707" s="11">
        <v>66.28235294117647</v>
      </c>
    </row>
    <row r="708" spans="1:4" x14ac:dyDescent="0.3">
      <c r="A708" s="10" t="s">
        <v>988</v>
      </c>
      <c r="B708" s="11">
        <v>214</v>
      </c>
      <c r="C708" s="11">
        <v>5675</v>
      </c>
      <c r="D708" s="11">
        <v>26.518691588785046</v>
      </c>
    </row>
    <row r="709" spans="1:4" x14ac:dyDescent="0.3">
      <c r="A709" s="10" t="s">
        <v>97</v>
      </c>
      <c r="B709" s="11">
        <v>4</v>
      </c>
      <c r="C709" s="11">
        <v>72</v>
      </c>
      <c r="D709" s="11">
        <v>18</v>
      </c>
    </row>
    <row r="710" spans="1:4" x14ac:dyDescent="0.3">
      <c r="A710" s="10" t="s">
        <v>99</v>
      </c>
      <c r="B710" s="11">
        <v>46</v>
      </c>
      <c r="C710" s="11">
        <v>1034</v>
      </c>
      <c r="D710" s="11">
        <v>22.478260869565219</v>
      </c>
    </row>
    <row r="711" spans="1:4" x14ac:dyDescent="0.3">
      <c r="A711" s="10" t="s">
        <v>3360</v>
      </c>
      <c r="B711" s="11">
        <v>102785</v>
      </c>
      <c r="C711" s="11">
        <v>9557229</v>
      </c>
      <c r="D711" s="11">
        <v>118633.7144142085</v>
      </c>
    </row>
  </sheetData>
  <sortState columnSort="1" ref="A3:D712">
    <sortCondition descending="1"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1" sqref="A21"/>
    </sheetView>
  </sheetViews>
  <sheetFormatPr baseColWidth="10" defaultRowHeight="14.4" x14ac:dyDescent="0.3"/>
  <sheetData>
    <row r="2" spans="1:2" x14ac:dyDescent="0.3">
      <c r="A2" t="s">
        <v>3355</v>
      </c>
      <c r="B2">
        <v>15</v>
      </c>
    </row>
    <row r="3" spans="1:2" x14ac:dyDescent="0.3">
      <c r="A3" t="s">
        <v>3356</v>
      </c>
      <c r="B3">
        <v>0.9</v>
      </c>
    </row>
    <row r="4" spans="1:2" x14ac:dyDescent="0.3">
      <c r="A4" t="s">
        <v>3357</v>
      </c>
      <c r="B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Consolidado</vt:lpstr>
      <vt:lpstr>Hoja2</vt:lpstr>
      <vt:lpstr>Escenarios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Luna García de Acilu</cp:lastModifiedBy>
  <dcterms:created xsi:type="dcterms:W3CDTF">2025-09-22T05:36:10Z</dcterms:created>
  <dcterms:modified xsi:type="dcterms:W3CDTF">2025-09-22T16:32:26Z</dcterms:modified>
</cp:coreProperties>
</file>